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christian/Development/inera/intyg/srs/src/main/resources/"/>
    </mc:Choice>
  </mc:AlternateContent>
  <xr:revisionPtr revIDLastSave="0" documentId="13_ncr:1_{979E60FD-6AFB-C347-99D8-BF1F5C8CD10D}" xr6:coauthVersionLast="43" xr6:coauthVersionMax="43" xr10:uidLastSave="{00000000-0000-0000-0000-000000000000}"/>
  <bookViews>
    <workbookView xWindow="0" yWindow="460" windowWidth="28800" windowHeight="32260" activeTab="2" xr2:uid="{00000000-000D-0000-FFFF-FFFF00000000}"/>
  </bookViews>
  <sheets>
    <sheet name="Pilotdiagnoser" sheetId="30" state="hidden" r:id="rId1"/>
    <sheet name="Per diagnos" sheetId="26" state="hidden" r:id="rId2"/>
    <sheet name="Kopplingstabell" sheetId="32" r:id="rId3"/>
    <sheet name="OBS_REK" sheetId="22" r:id="rId4"/>
    <sheet name="SRS_DIAGNOSER" sheetId="34" r:id="rId5"/>
  </sheets>
  <externalReferences>
    <externalReference r:id="rId6"/>
  </externalReferences>
  <definedNames>
    <definedName name="_xlnm._FilterDatabase" localSheetId="3" hidden="1">OBS_REK!$A$2:$D$835</definedName>
    <definedName name="_Hlk489954883" localSheetId="3">OBS_REK!#REF!</definedName>
    <definedName name="_Hlk490485438" localSheetId="3">OBS_REK!#REF!</definedName>
    <definedName name="_Hlk490490300" localSheetId="3">OBS_REK!#REF!</definedName>
    <definedName name="_Toc497097736" localSheetId="3">OBS_REK!$D$42</definedName>
    <definedName name="OLE_LINK14" localSheetId="3">OBS_REK!#REF!</definedName>
    <definedName name="Typ" localSheetId="2">Kopplingstabell!#REF!</definedName>
    <definedName name="Typ" localSheetId="3">[1]åtgärdspaket!#REF!</definedName>
    <definedName name="Typ" localSheetId="1">'Per diagnos'!#REF!</definedName>
    <definedName name="Typ" localSheetId="0">#REF!</definedName>
    <definedName name="Typ" localSheetId="4">#REF!</definedName>
    <definedName name="Typ">#REF!</definedName>
    <definedName name="_xlnm.Print_Area" localSheetId="4">SRS_DIAGNOSER!$A$1:$D$38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8" i="32" l="1"/>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E26" i="32" l="1"/>
  <c r="E32" i="32"/>
  <c r="E25" i="32"/>
  <c r="E31" i="32"/>
  <c r="E33" i="32"/>
  <c r="E29" i="32"/>
  <c r="E35" i="32"/>
  <c r="E28" i="32"/>
  <c r="E34" i="32"/>
  <c r="E30" i="32"/>
  <c r="E36" i="32"/>
  <c r="E20" i="32"/>
  <c r="E21" i="32"/>
  <c r="E22" i="32"/>
  <c r="E27" i="32"/>
  <c r="E23" i="32"/>
  <c r="E24" i="32"/>
  <c r="E12" i="32"/>
  <c r="E8" i="32"/>
  <c r="E9" i="32"/>
  <c r="E7" i="32"/>
  <c r="E14" i="32"/>
  <c r="E10" i="32"/>
  <c r="E11" i="32"/>
  <c r="E13" i="32"/>
  <c r="E15" i="32"/>
  <c r="E16" i="32"/>
  <c r="E17" i="32"/>
  <c r="E18" i="32"/>
  <c r="E19" i="32"/>
  <c r="E3" i="32"/>
  <c r="E4" i="32"/>
  <c r="E5" i="32"/>
  <c r="E6" i="32"/>
  <c r="E109" i="32"/>
  <c r="E110" i="32"/>
  <c r="E111" i="32"/>
  <c r="E112" i="32"/>
  <c r="E113" i="32"/>
  <c r="E114" i="32"/>
  <c r="E79" i="32"/>
  <c r="E81" i="32"/>
  <c r="E80" i="32"/>
  <c r="E76" i="32"/>
  <c r="E82" i="32"/>
  <c r="E94" i="32"/>
  <c r="E84" i="32"/>
  <c r="E96" i="32"/>
  <c r="E83" i="32"/>
  <c r="E95" i="32"/>
  <c r="E92" i="32"/>
  <c r="E93" i="32"/>
  <c r="E85" i="32"/>
  <c r="E91" i="32"/>
  <c r="E97" i="32"/>
  <c r="E103" i="32"/>
  <c r="E87" i="32"/>
  <c r="E105" i="32"/>
  <c r="E98" i="32"/>
  <c r="E89" i="32"/>
  <c r="E90" i="32"/>
  <c r="E108" i="32"/>
  <c r="E78" i="32"/>
  <c r="E102" i="32"/>
  <c r="E86" i="32"/>
  <c r="E104" i="32"/>
  <c r="E88" i="32"/>
  <c r="E106" i="32"/>
  <c r="E101" i="32"/>
  <c r="E77" i="32"/>
  <c r="E107" i="32"/>
  <c r="E99" i="32"/>
  <c r="E100" i="32"/>
  <c r="E73" i="32"/>
  <c r="E74" i="32"/>
  <c r="E75" i="32"/>
  <c r="E49" i="32"/>
  <c r="E55" i="32"/>
  <c r="E61" i="32"/>
  <c r="E67" i="32"/>
  <c r="E50" i="32"/>
  <c r="E56" i="32"/>
  <c r="E51" i="32"/>
  <c r="E57" i="32"/>
  <c r="E52" i="32"/>
  <c r="E58" i="32"/>
  <c r="E64" i="32"/>
  <c r="E70" i="32"/>
  <c r="E68" i="32"/>
  <c r="E62" i="32"/>
  <c r="E53" i="32"/>
  <c r="E63" i="32"/>
  <c r="E69" i="32"/>
  <c r="E54" i="32"/>
  <c r="E59" i="32"/>
  <c r="E65" i="32"/>
  <c r="E71" i="32"/>
  <c r="E60" i="32"/>
  <c r="E66" i="32"/>
  <c r="E72" i="32"/>
  <c r="E37" i="32"/>
  <c r="E38" i="32"/>
  <c r="E39" i="32"/>
  <c r="E42" i="32"/>
  <c r="E40" i="32"/>
  <c r="E41" i="32"/>
  <c r="E116" i="32"/>
  <c r="E115" i="32"/>
  <c r="E117" i="32"/>
  <c r="E118" i="32"/>
  <c r="E120" i="32"/>
  <c r="E119" i="32"/>
  <c r="E151" i="32"/>
  <c r="E152" i="32"/>
  <c r="E158" i="32"/>
  <c r="E163" i="32"/>
  <c r="E153" i="32"/>
  <c r="E159" i="32"/>
  <c r="E155" i="32"/>
  <c r="E154" i="32"/>
  <c r="E156" i="32"/>
  <c r="E157" i="32"/>
  <c r="E160" i="32"/>
  <c r="E162" i="32"/>
  <c r="E161" i="32"/>
  <c r="E164" i="32"/>
  <c r="E170" i="32"/>
  <c r="E165" i="32"/>
  <c r="E166" i="32"/>
  <c r="E172" i="32"/>
  <c r="E168" i="32"/>
  <c r="E174" i="32"/>
  <c r="E167" i="32"/>
  <c r="E169" i="32"/>
  <c r="E171" i="32"/>
  <c r="E173" i="32"/>
  <c r="E44" i="32"/>
  <c r="E43" i="32"/>
  <c r="E45" i="32"/>
  <c r="E48" i="32"/>
  <c r="E46" i="32"/>
  <c r="E47" i="32"/>
  <c r="E150" i="32"/>
  <c r="E133" i="32"/>
  <c r="E123" i="32"/>
  <c r="E129" i="32"/>
  <c r="E134" i="32"/>
  <c r="E141" i="32"/>
  <c r="E135" i="32"/>
  <c r="E121" i="32"/>
  <c r="E127" i="32"/>
  <c r="E139" i="32"/>
  <c r="E128" i="32"/>
  <c r="E122" i="32"/>
  <c r="E140" i="32"/>
  <c r="E136" i="32"/>
  <c r="E137" i="32"/>
  <c r="E126" i="32"/>
  <c r="E138" i="32"/>
  <c r="E144" i="32"/>
  <c r="E124" i="32"/>
  <c r="E130" i="32"/>
  <c r="E142" i="32"/>
  <c r="E125" i="32"/>
  <c r="E131" i="32"/>
  <c r="E143" i="32"/>
  <c r="E132" i="32"/>
  <c r="E145" i="32"/>
  <c r="E146" i="32"/>
  <c r="E147" i="32"/>
  <c r="E148" i="32"/>
  <c r="E149"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260" i="32"/>
  <c r="E261" i="32"/>
  <c r="E262" i="32"/>
  <c r="E263" i="32"/>
  <c r="E264" i="32"/>
  <c r="E265" i="32"/>
  <c r="E266" i="32"/>
  <c r="E267" i="32"/>
  <c r="E268" i="32"/>
  <c r="E269" i="32"/>
  <c r="E270" i="32"/>
  <c r="E271" i="32"/>
  <c r="E272" i="32"/>
  <c r="E273" i="32"/>
  <c r="E274" i="32"/>
  <c r="E275" i="32"/>
  <c r="E276" i="32"/>
  <c r="E277" i="32"/>
  <c r="E278" i="32"/>
  <c r="E279" i="32"/>
  <c r="E280" i="32"/>
  <c r="E281" i="32"/>
  <c r="E282" i="32"/>
  <c r="E283" i="32"/>
  <c r="E284" i="32"/>
  <c r="E285" i="32"/>
  <c r="E286" i="32"/>
  <c r="E287" i="32"/>
  <c r="E288" i="32"/>
  <c r="E289" i="32"/>
  <c r="E290" i="32"/>
  <c r="E291" i="32"/>
  <c r="E292" i="32"/>
  <c r="E293" i="32"/>
  <c r="E294" i="32"/>
  <c r="E295" i="32"/>
  <c r="E296" i="32"/>
  <c r="E297" i="32"/>
  <c r="E298" i="32"/>
  <c r="E299" i="32"/>
  <c r="E300" i="32"/>
  <c r="E301" i="32"/>
  <c r="E302" i="32"/>
  <c r="E303" i="32"/>
  <c r="E304" i="32"/>
  <c r="E305" i="32"/>
  <c r="E306" i="32"/>
  <c r="E307" i="32"/>
  <c r="E308" i="32"/>
  <c r="A9" i="22" l="1"/>
  <c r="L5" i="26"/>
  <c r="L6" i="26"/>
  <c r="L7" i="26"/>
  <c r="L8" i="26"/>
  <c r="L14" i="26"/>
  <c r="L15" i="26"/>
  <c r="L18" i="26"/>
  <c r="L23" i="26"/>
  <c r="L25" i="26"/>
  <c r="L27" i="26"/>
  <c r="L28" i="26"/>
  <c r="L29" i="26"/>
  <c r="L32" i="26"/>
  <c r="L34" i="26"/>
  <c r="L36" i="26"/>
  <c r="L37" i="26"/>
  <c r="L38" i="26"/>
  <c r="L39" i="26"/>
  <c r="L40" i="26"/>
  <c r="L42" i="26"/>
  <c r="L43" i="26"/>
  <c r="L44" i="26"/>
  <c r="L45" i="26"/>
  <c r="L46" i="26"/>
  <c r="L47" i="26"/>
  <c r="L51" i="26"/>
  <c r="L59" i="26"/>
  <c r="L60" i="26"/>
  <c r="L61" i="26"/>
  <c r="L62" i="26"/>
  <c r="L80" i="26"/>
  <c r="L90" i="26"/>
  <c r="L91" i="26"/>
  <c r="L133" i="26"/>
  <c r="L134" i="26"/>
  <c r="L135" i="26"/>
  <c r="L136" i="26"/>
  <c r="L137" i="26"/>
  <c r="L138" i="26"/>
  <c r="L154" i="26"/>
  <c r="L155" i="26"/>
  <c r="L184" i="26"/>
  <c r="L185" i="26"/>
  <c r="L186" i="26"/>
  <c r="L187" i="26"/>
  <c r="L188" i="26"/>
  <c r="L189" i="26"/>
  <c r="L190" i="26"/>
  <c r="L191" i="26"/>
  <c r="L192" i="26"/>
  <c r="L193" i="26"/>
  <c r="L194" i="26"/>
  <c r="L195" i="26"/>
  <c r="L196" i="26"/>
  <c r="L197" i="26"/>
  <c r="L198" i="26"/>
  <c r="L199" i="26"/>
  <c r="L200" i="26"/>
  <c r="L201" i="26"/>
  <c r="L202" i="26"/>
  <c r="L203" i="26"/>
  <c r="L240" i="26"/>
  <c r="L241" i="26"/>
  <c r="L242" i="26"/>
  <c r="L243" i="26"/>
  <c r="L244" i="26"/>
  <c r="L245" i="26"/>
  <c r="L246" i="26"/>
  <c r="L247" i="26"/>
  <c r="L248" i="26"/>
  <c r="L249" i="26"/>
  <c r="L250" i="26"/>
  <c r="L251" i="26"/>
  <c r="L252" i="26"/>
  <c r="L253" i="26"/>
  <c r="L254" i="26"/>
  <c r="L256" i="26"/>
  <c r="L257" i="26"/>
  <c r="L258" i="26"/>
  <c r="L259" i="26"/>
  <c r="L260" i="26"/>
  <c r="L255" i="26"/>
  <c r="L263" i="26"/>
  <c r="L264" i="26"/>
  <c r="L265" i="26"/>
  <c r="L266" i="26"/>
  <c r="L261" i="26"/>
  <c r="L262" i="26"/>
  <c r="L267" i="26"/>
  <c r="L268" i="26"/>
  <c r="L269" i="26"/>
  <c r="L270" i="26"/>
  <c r="L272" i="26"/>
  <c r="L273" i="26"/>
  <c r="L274" i="26"/>
  <c r="L275" i="26"/>
  <c r="L271"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A89" i="22"/>
  <c r="A90" i="22"/>
  <c r="A91" i="22"/>
  <c r="A92" i="22"/>
  <c r="A93" i="22"/>
  <c r="C170" i="26" s="1"/>
  <c r="A94" i="22"/>
  <c r="A95" i="22"/>
  <c r="C196" i="26" s="1"/>
  <c r="A96" i="22"/>
  <c r="A97" i="22"/>
  <c r="C172" i="26" s="1"/>
  <c r="A98" i="22"/>
  <c r="A99" i="22"/>
  <c r="A100" i="22"/>
  <c r="A101" i="22"/>
  <c r="A102" i="22"/>
  <c r="A103" i="22"/>
  <c r="A104" i="22"/>
  <c r="A105" i="22"/>
  <c r="C197" i="26" s="1"/>
  <c r="A106" i="22"/>
  <c r="C200" i="26" s="1"/>
  <c r="A107" i="22"/>
  <c r="C201" i="26" s="1"/>
  <c r="A108" i="22"/>
  <c r="A109" i="22"/>
  <c r="C186" i="26" s="1"/>
  <c r="A110" i="22"/>
  <c r="A111" i="22"/>
  <c r="A112" i="22"/>
  <c r="A113" i="22"/>
  <c r="A114" i="22"/>
  <c r="A115" i="22"/>
  <c r="C193" i="26" s="1"/>
  <c r="H193" i="26" s="1"/>
  <c r="A116" i="22"/>
  <c r="A117" i="22"/>
  <c r="C147" i="26" s="1"/>
  <c r="A118" i="22"/>
  <c r="A119" i="22"/>
  <c r="C149" i="26" s="1"/>
  <c r="A120" i="22"/>
  <c r="C150" i="26" s="1"/>
  <c r="A121" i="22"/>
  <c r="C151" i="26" s="1"/>
  <c r="A122" i="22"/>
  <c r="A123" i="22"/>
  <c r="A124" i="22"/>
  <c r="A125" i="22"/>
  <c r="A126" i="22"/>
  <c r="C114" i="26" s="1"/>
  <c r="A127" i="22"/>
  <c r="A128" i="22"/>
  <c r="A129" i="22"/>
  <c r="C121" i="26" s="1"/>
  <c r="A130" i="22"/>
  <c r="A131" i="22"/>
  <c r="A132" i="22"/>
  <c r="A133" i="22"/>
  <c r="A134" i="22"/>
  <c r="A135" i="22"/>
  <c r="C126" i="26" s="1"/>
  <c r="D126" i="26" s="1"/>
  <c r="A136" i="22"/>
  <c r="A137" i="22"/>
  <c r="C116" i="26" s="1"/>
  <c r="A138" i="22"/>
  <c r="A139" i="22"/>
  <c r="A140" i="22"/>
  <c r="A141" i="22"/>
  <c r="A142" i="22"/>
  <c r="A143" i="22"/>
  <c r="A144" i="22"/>
  <c r="A145" i="22"/>
  <c r="C138" i="26" s="1"/>
  <c r="A146" i="22"/>
  <c r="A147" i="22"/>
  <c r="A148" i="22"/>
  <c r="A149" i="22"/>
  <c r="A150" i="22"/>
  <c r="C96" i="26" s="1"/>
  <c r="D96" i="26" s="1"/>
  <c r="A151" i="22"/>
  <c r="A152" i="22"/>
  <c r="A153" i="22"/>
  <c r="A154" i="22"/>
  <c r="A155" i="22"/>
  <c r="A156" i="22"/>
  <c r="A157" i="22"/>
  <c r="C215" i="26" s="1"/>
  <c r="A158" i="22"/>
  <c r="A159" i="22"/>
  <c r="A160" i="22"/>
  <c r="A161" i="22"/>
  <c r="A162" i="22"/>
  <c r="A163" i="22"/>
  <c r="A164" i="22"/>
  <c r="A165" i="22"/>
  <c r="A166" i="22"/>
  <c r="A167" i="22"/>
  <c r="C281" i="26" s="1"/>
  <c r="A168" i="22"/>
  <c r="A169" i="22"/>
  <c r="A170" i="22"/>
  <c r="C285" i="26" s="1"/>
  <c r="A171" i="22"/>
  <c r="A172" i="22"/>
  <c r="A173" i="22"/>
  <c r="A174" i="22"/>
  <c r="A175" i="22"/>
  <c r="A176" i="22"/>
  <c r="A177" i="22"/>
  <c r="A178" i="22"/>
  <c r="A179" i="22"/>
  <c r="C292" i="26" s="1"/>
  <c r="A180" i="22"/>
  <c r="A181" i="22"/>
  <c r="A182" i="22"/>
  <c r="A183" i="22"/>
  <c r="A184" i="22"/>
  <c r="A185" i="22"/>
  <c r="A186" i="22"/>
  <c r="A187" i="22"/>
  <c r="C312" i="26" s="1"/>
  <c r="A188" i="22"/>
  <c r="C306" i="26" s="1"/>
  <c r="A189" i="22"/>
  <c r="A190" i="22"/>
  <c r="A191" i="22"/>
  <c r="A192" i="22"/>
  <c r="C308" i="26" s="1"/>
  <c r="A193" i="22"/>
  <c r="A194" i="22"/>
  <c r="A195" i="22"/>
  <c r="C102" i="26" s="1"/>
  <c r="A196" i="22"/>
  <c r="A197" i="22"/>
  <c r="A198" i="22"/>
  <c r="A199" i="22"/>
  <c r="A200" i="22"/>
  <c r="A201" i="22"/>
  <c r="C105" i="26" s="1"/>
  <c r="A202" i="22"/>
  <c r="C111" i="26" s="1"/>
  <c r="A203" i="22"/>
  <c r="C107" i="26" s="1"/>
  <c r="A204" i="22"/>
  <c r="A205" i="22"/>
  <c r="C106" i="26" s="1"/>
  <c r="A206" i="22"/>
  <c r="C109" i="26" s="1"/>
  <c r="A207" i="22"/>
  <c r="A208" i="22"/>
  <c r="A209" i="22"/>
  <c r="A210" i="22"/>
  <c r="A211" i="22"/>
  <c r="A212" i="22"/>
  <c r="A213" i="22"/>
  <c r="A214" i="22"/>
  <c r="A215" i="22"/>
  <c r="A216" i="22"/>
  <c r="A217" i="22"/>
  <c r="C249" i="26" s="1"/>
  <c r="A218" i="22"/>
  <c r="A219" i="22"/>
  <c r="A220" i="22"/>
  <c r="A221" i="22"/>
  <c r="C244" i="26" s="1"/>
  <c r="A222" i="22"/>
  <c r="A223" i="22"/>
  <c r="A224" i="22"/>
  <c r="C242" i="26" s="1"/>
  <c r="A225" i="22"/>
  <c r="A226" i="22"/>
  <c r="A227" i="22"/>
  <c r="C259" i="26" s="1"/>
  <c r="A228" i="22"/>
  <c r="A229" i="22"/>
  <c r="A230" i="22"/>
  <c r="A231" i="22"/>
  <c r="A232" i="22"/>
  <c r="A233" i="22"/>
  <c r="A234" i="22"/>
  <c r="A235" i="22"/>
  <c r="A236" i="22"/>
  <c r="A237" i="22"/>
  <c r="C267" i="26" s="1"/>
  <c r="A238" i="22"/>
  <c r="A239" i="22"/>
  <c r="A240" i="22"/>
  <c r="A241" i="22"/>
  <c r="C272" i="26" s="1"/>
  <c r="A242" i="22"/>
  <c r="A243" i="22"/>
  <c r="A244" i="22"/>
  <c r="A245" i="22"/>
  <c r="A79" i="22"/>
  <c r="A80" i="22"/>
  <c r="A81" i="22"/>
  <c r="C160" i="26" s="1"/>
  <c r="A82" i="22"/>
  <c r="C161" i="26" s="1"/>
  <c r="A83" i="22"/>
  <c r="A84" i="22"/>
  <c r="C162" i="26" s="1"/>
  <c r="A85" i="22"/>
  <c r="A86" i="22"/>
  <c r="C152" i="26" s="1"/>
  <c r="A87" i="22"/>
  <c r="C181" i="26" s="1"/>
  <c r="A88" i="22"/>
  <c r="C164" i="26" s="1"/>
  <c r="A4" i="22"/>
  <c r="A5" i="22"/>
  <c r="A6" i="22"/>
  <c r="A7" i="22"/>
  <c r="C63" i="26" s="1"/>
  <c r="A8" i="22"/>
  <c r="C169" i="26" s="1"/>
  <c r="A10" i="22"/>
  <c r="A11" i="22"/>
  <c r="A12" i="22"/>
  <c r="A13" i="22"/>
  <c r="A14" i="22"/>
  <c r="A15" i="22"/>
  <c r="A16" i="22"/>
  <c r="A17" i="22"/>
  <c r="A18" i="22"/>
  <c r="A19" i="22"/>
  <c r="A20" i="22"/>
  <c r="A21" i="22"/>
  <c r="A22" i="22"/>
  <c r="A23" i="22"/>
  <c r="C89" i="26" s="1"/>
  <c r="A24" i="22"/>
  <c r="A25" i="22"/>
  <c r="A26" i="22"/>
  <c r="A27" i="22"/>
  <c r="A28" i="22"/>
  <c r="A29" i="22"/>
  <c r="A30" i="22"/>
  <c r="C31" i="26" s="1"/>
  <c r="A31" i="22"/>
  <c r="A32" i="22"/>
  <c r="A33" i="22"/>
  <c r="A34" i="22"/>
  <c r="C25" i="26" s="1"/>
  <c r="A35" i="22"/>
  <c r="A36" i="22"/>
  <c r="A37" i="22"/>
  <c r="A38" i="22"/>
  <c r="A39" i="22"/>
  <c r="A40" i="22"/>
  <c r="A41" i="22"/>
  <c r="A42" i="22"/>
  <c r="A43" i="22"/>
  <c r="A44" i="22"/>
  <c r="A45" i="22"/>
  <c r="A46" i="22"/>
  <c r="A47" i="22"/>
  <c r="H237" i="26" s="1"/>
  <c r="A48" i="22"/>
  <c r="A49" i="22"/>
  <c r="C46" i="26" s="1"/>
  <c r="A50" i="22"/>
  <c r="A51" i="22"/>
  <c r="C48" i="26" s="1"/>
  <c r="A52" i="22"/>
  <c r="A53" i="22"/>
  <c r="A54" i="22"/>
  <c r="A55" i="22"/>
  <c r="A56" i="22"/>
  <c r="A57" i="22"/>
  <c r="A58" i="22"/>
  <c r="A59" i="22"/>
  <c r="C4" i="26" s="1"/>
  <c r="D4" i="26" s="1"/>
  <c r="A60" i="22"/>
  <c r="A61" i="22"/>
  <c r="A62" i="22"/>
  <c r="A63" i="22"/>
  <c r="C8" i="26" s="1"/>
  <c r="H8" i="26" s="1"/>
  <c r="A64" i="22"/>
  <c r="A65" i="22"/>
  <c r="A66" i="22"/>
  <c r="A67" i="22"/>
  <c r="A68" i="22"/>
  <c r="A69" i="22"/>
  <c r="A70" i="22"/>
  <c r="A71" i="22"/>
  <c r="A72" i="22"/>
  <c r="C204" i="26" s="1"/>
  <c r="A73" i="22"/>
  <c r="A74" i="22"/>
  <c r="C207" i="26" s="1"/>
  <c r="A75" i="22"/>
  <c r="A76" i="22"/>
  <c r="A77" i="22"/>
  <c r="C210" i="26" s="1"/>
  <c r="A78" i="22"/>
  <c r="C211" i="26" s="1"/>
  <c r="C305" i="26"/>
  <c r="C174" i="26"/>
  <c r="C286" i="26"/>
  <c r="C295" i="26"/>
  <c r="C187" i="26"/>
  <c r="C190" i="26"/>
  <c r="C183" i="26"/>
  <c r="C166" i="26"/>
  <c r="C293" i="26"/>
  <c r="C290" i="26"/>
  <c r="C157" i="26"/>
  <c r="C307" i="26"/>
  <c r="C288" i="26"/>
  <c r="C156" i="26"/>
  <c r="C294" i="26"/>
  <c r="C284" i="26"/>
  <c r="C146" i="26"/>
  <c r="C185" i="26"/>
  <c r="C159" i="26"/>
  <c r="C301" i="26"/>
  <c r="C188" i="26"/>
  <c r="C153" i="26"/>
  <c r="C178" i="26"/>
  <c r="C177" i="26"/>
  <c r="C198" i="26"/>
  <c r="C179" i="26"/>
  <c r="C194" i="26"/>
  <c r="C182" i="26"/>
  <c r="C171" i="26"/>
  <c r="C176" i="26"/>
  <c r="C173" i="26"/>
  <c r="C287" i="26"/>
  <c r="C297" i="26"/>
  <c r="C278" i="26"/>
  <c r="C28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C206" i="26"/>
  <c r="C269" i="26"/>
  <c r="C268" i="26"/>
  <c r="C240" i="26"/>
  <c r="C250" i="26"/>
  <c r="C264" i="26"/>
  <c r="C265" i="26"/>
  <c r="C243" i="26"/>
  <c r="C112" i="26"/>
  <c r="C136" i="26"/>
  <c r="C115" i="26"/>
  <c r="C141" i="26"/>
  <c r="C127" i="26"/>
  <c r="C144" i="26"/>
  <c r="D144" i="26" s="1"/>
  <c r="C92" i="26"/>
  <c r="C93" i="26"/>
  <c r="C95" i="26"/>
  <c r="C97" i="26"/>
  <c r="C214" i="26"/>
  <c r="C218" i="26"/>
  <c r="C219" i="26"/>
  <c r="D219" i="26" s="1"/>
  <c r="C99" i="26"/>
  <c r="C101" i="26"/>
  <c r="C100" i="26"/>
  <c r="C108" i="26"/>
  <c r="C103" i="26"/>
  <c r="H103" i="26" s="1"/>
  <c r="C104" i="26"/>
  <c r="C273" i="26"/>
  <c r="C223" i="26"/>
  <c r="C231" i="26"/>
  <c r="C221" i="26"/>
  <c r="C246" i="26"/>
  <c r="C247" i="26"/>
  <c r="C227" i="26"/>
  <c r="C235" i="26"/>
  <c r="C252" i="26"/>
  <c r="C274" i="26"/>
  <c r="C254" i="26"/>
  <c r="C262" i="26"/>
  <c r="C275" i="26"/>
  <c r="C266" i="26"/>
  <c r="C258" i="26"/>
  <c r="C276" i="26"/>
  <c r="C239" i="26"/>
  <c r="C228" i="26"/>
  <c r="C251" i="26"/>
  <c r="C263" i="26"/>
  <c r="C237" i="26"/>
  <c r="C238" i="26"/>
  <c r="C253" i="26"/>
  <c r="C257" i="26"/>
  <c r="C232" i="26"/>
  <c r="C222" i="26"/>
  <c r="C226" i="26"/>
  <c r="C137" i="26"/>
  <c r="C118" i="26"/>
  <c r="C143" i="26"/>
  <c r="C122" i="26"/>
  <c r="C129" i="26"/>
  <c r="C140" i="26"/>
  <c r="C128" i="26"/>
  <c r="C64" i="26"/>
  <c r="C83" i="26"/>
  <c r="C82" i="26"/>
  <c r="C88" i="26"/>
  <c r="C56" i="26"/>
  <c r="C77" i="26"/>
  <c r="C59" i="26"/>
  <c r="C71" i="26"/>
  <c r="C50" i="26"/>
  <c r="C52" i="26"/>
  <c r="A3" i="22"/>
  <c r="I235" i="26"/>
  <c r="C55" i="26"/>
  <c r="I55" i="26" s="1"/>
  <c r="H140" i="26"/>
  <c r="C60" i="26"/>
  <c r="C58" i="26"/>
  <c r="C62" i="26"/>
  <c r="C76" i="26"/>
  <c r="C72" i="26"/>
  <c r="C85" i="26"/>
  <c r="C66" i="26"/>
  <c r="C73" i="26"/>
  <c r="D73" i="26" s="1"/>
  <c r="C74" i="26"/>
  <c r="I74" i="26" s="1"/>
  <c r="C78" i="26"/>
  <c r="C67" i="26"/>
  <c r="C69" i="26"/>
  <c r="C87" i="26"/>
  <c r="H87" i="26" s="1"/>
  <c r="C65" i="26"/>
  <c r="C47" i="26"/>
  <c r="C45" i="26"/>
  <c r="C44" i="26"/>
  <c r="C42" i="26"/>
  <c r="C35" i="26"/>
  <c r="C34" i="26"/>
  <c r="C33" i="26"/>
  <c r="C30" i="26"/>
  <c r="C29" i="26"/>
  <c r="C28" i="26"/>
  <c r="C15" i="26"/>
  <c r="C16" i="26"/>
  <c r="D16" i="26" s="1"/>
  <c r="C9" i="26"/>
  <c r="C11" i="26"/>
  <c r="C10" i="26"/>
  <c r="C5" i="26"/>
  <c r="C3" i="26"/>
  <c r="J58" i="26" s="1"/>
  <c r="L58" i="26"/>
  <c r="L56" i="26"/>
  <c r="L57" i="26"/>
  <c r="H35" i="26"/>
  <c r="D85"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C205" i="26"/>
  <c r="H205" i="26" s="1"/>
  <c r="H177" i="26"/>
  <c r="H169" i="26"/>
  <c r="D206" i="26"/>
  <c r="D187" i="26"/>
  <c r="D295" i="26"/>
  <c r="D264" i="26"/>
  <c r="D193" i="26"/>
  <c r="D250" i="26"/>
  <c r="D297" i="26"/>
  <c r="H157" i="26"/>
  <c r="C158" i="26"/>
  <c r="C139" i="26"/>
  <c r="I139" i="26" s="1"/>
  <c r="C110" i="26"/>
  <c r="C80" i="26"/>
  <c r="C53" i="26"/>
  <c r="C43" i="26"/>
  <c r="C41" i="26"/>
  <c r="C37" i="26"/>
  <c r="C40" i="26"/>
  <c r="I40" i="26" s="1"/>
  <c r="C38" i="26"/>
  <c r="D38" i="26" s="1"/>
  <c r="C36" i="26"/>
  <c r="C32" i="26"/>
  <c r="C27" i="26"/>
  <c r="C24" i="26"/>
  <c r="I24" i="26" s="1"/>
  <c r="C26" i="26"/>
  <c r="C22" i="26"/>
  <c r="C23" i="26"/>
  <c r="C21" i="26"/>
  <c r="C20" i="26"/>
  <c r="C19" i="26"/>
  <c r="C17" i="26"/>
  <c r="I17" i="26" s="1"/>
  <c r="C18" i="26"/>
  <c r="H18" i="26" s="1"/>
  <c r="C14" i="26"/>
  <c r="I26" i="26"/>
  <c r="H38" i="26"/>
  <c r="D56" i="26"/>
  <c r="D59" i="26"/>
  <c r="D115" i="26"/>
  <c r="D161" i="26"/>
  <c r="D35" i="26"/>
  <c r="D74" i="26"/>
  <c r="D104" i="26"/>
  <c r="D128" i="26"/>
  <c r="D60" i="26"/>
  <c r="D121" i="26"/>
  <c r="D107" i="26"/>
  <c r="C13" i="26"/>
  <c r="C7" i="26"/>
  <c r="I7" i="26" s="1"/>
  <c r="C6" i="26"/>
  <c r="L165" i="26"/>
  <c r="L215" i="26"/>
  <c r="L153" i="26"/>
  <c r="L89" i="26"/>
  <c r="L183" i="26"/>
  <c r="L239" i="26"/>
  <c r="L132" i="26"/>
  <c r="L9" i="26"/>
  <c r="L182" i="26"/>
  <c r="L50" i="26"/>
  <c r="L164" i="26"/>
  <c r="L55" i="26"/>
  <c r="L238" i="26"/>
  <c r="L79" i="26"/>
  <c r="L214" i="26"/>
  <c r="L88" i="26"/>
  <c r="L131" i="26"/>
  <c r="L104" i="26"/>
  <c r="L117" i="26"/>
  <c r="L152" i="26"/>
  <c r="L145" i="26"/>
  <c r="L163" i="26"/>
  <c r="L181" i="26"/>
  <c r="L208" i="26"/>
  <c r="L103" i="26"/>
  <c r="L213" i="26"/>
  <c r="L237" i="26"/>
  <c r="L116" i="26"/>
  <c r="L78" i="26"/>
  <c r="L87" i="26"/>
  <c r="L151" i="26"/>
  <c r="L130" i="26"/>
  <c r="L77" i="26"/>
  <c r="L207" i="26"/>
  <c r="L102" i="26"/>
  <c r="L144" i="26"/>
  <c r="L125" i="26"/>
  <c r="L129" i="26"/>
  <c r="L176" i="26"/>
  <c r="L180" i="26"/>
  <c r="L150" i="26"/>
  <c r="L86" i="26"/>
  <c r="L115" i="26"/>
  <c r="L212" i="26"/>
  <c r="L162" i="26"/>
  <c r="L236" i="26"/>
  <c r="L65" i="26"/>
  <c r="L101" i="26"/>
  <c r="L114" i="26"/>
  <c r="L179" i="26"/>
  <c r="L143" i="26"/>
  <c r="L175" i="26"/>
  <c r="L109" i="26"/>
  <c r="L124" i="26"/>
  <c r="L211" i="26"/>
  <c r="L171" i="26"/>
  <c r="L158" i="26"/>
  <c r="L76" i="26"/>
  <c r="L206" i="26"/>
  <c r="L98" i="26"/>
  <c r="L71" i="26"/>
  <c r="L95" i="26"/>
  <c r="L235" i="26"/>
  <c r="L149" i="26"/>
  <c r="L161" i="26"/>
  <c r="L128" i="26"/>
  <c r="L111" i="26"/>
  <c r="L127" i="26"/>
  <c r="L68" i="26"/>
  <c r="L123" i="26"/>
  <c r="L168" i="26"/>
  <c r="L54" i="26"/>
  <c r="L234" i="26"/>
  <c r="L85" i="26"/>
  <c r="L160" i="26"/>
  <c r="L73" i="26"/>
  <c r="L140" i="26"/>
  <c r="L75" i="26"/>
  <c r="L142" i="26"/>
  <c r="L205" i="26"/>
  <c r="L94" i="26"/>
  <c r="L178" i="26"/>
  <c r="L106" i="26"/>
  <c r="L174" i="26"/>
  <c r="L97" i="26"/>
  <c r="L148" i="26"/>
  <c r="L210" i="26"/>
  <c r="L70" i="26"/>
  <c r="L100" i="26"/>
  <c r="L220" i="26"/>
  <c r="L113" i="26"/>
  <c r="L223" i="26"/>
  <c r="L108" i="26"/>
  <c r="L157" i="26"/>
  <c r="L230" i="26"/>
  <c r="L170" i="26"/>
  <c r="L4" i="26"/>
  <c r="L24" i="26"/>
  <c r="L110" i="26"/>
  <c r="L146" i="26"/>
  <c r="L226" i="26"/>
  <c r="L30" i="26"/>
  <c r="L81" i="26"/>
  <c r="L120" i="26"/>
  <c r="L216" i="26"/>
  <c r="L66" i="26"/>
  <c r="L169" i="26"/>
  <c r="L167" i="26"/>
  <c r="L19" i="26"/>
  <c r="L72" i="26"/>
  <c r="L107" i="26"/>
  <c r="L209" i="26"/>
  <c r="L227" i="26"/>
  <c r="L82" i="26"/>
  <c r="L52" i="26"/>
  <c r="L84" i="26"/>
  <c r="L16" i="26"/>
  <c r="L122" i="26"/>
  <c r="L218" i="26"/>
  <c r="L63" i="26"/>
  <c r="L172" i="26"/>
  <c r="L74" i="26"/>
  <c r="L177" i="26"/>
  <c r="L231" i="26"/>
  <c r="L173" i="26"/>
  <c r="L20" i="26"/>
  <c r="L126" i="26"/>
  <c r="L222" i="26"/>
  <c r="L69" i="26"/>
  <c r="L204" i="26"/>
  <c r="L221" i="26"/>
  <c r="L64" i="26"/>
  <c r="L159" i="26"/>
  <c r="L21" i="26"/>
  <c r="L105" i="26"/>
  <c r="L12" i="26"/>
  <c r="L48" i="26"/>
  <c r="L118" i="26"/>
  <c r="L166" i="26"/>
  <c r="L10" i="26"/>
  <c r="L49" i="26"/>
  <c r="L92" i="26"/>
  <c r="L156" i="26"/>
  <c r="L224" i="26"/>
  <c r="L31" i="26"/>
  <c r="L93" i="26"/>
  <c r="L119" i="26"/>
  <c r="L233" i="26"/>
  <c r="L33" i="26"/>
  <c r="L53" i="26"/>
  <c r="L121" i="26"/>
  <c r="L147" i="26"/>
  <c r="L225" i="26"/>
  <c r="L17" i="26"/>
  <c r="L3" i="26"/>
  <c r="L67" i="26"/>
  <c r="L22" i="26"/>
  <c r="L96" i="26"/>
  <c r="L228" i="26"/>
  <c r="L41" i="26"/>
  <c r="L217" i="26"/>
  <c r="L11" i="26"/>
  <c r="L99" i="26"/>
  <c r="L219" i="26"/>
  <c r="L83" i="26"/>
  <c r="L26" i="26"/>
  <c r="L112" i="26"/>
  <c r="L232" i="26"/>
  <c r="L13" i="26"/>
  <c r="L141" i="26"/>
  <c r="L229" i="26"/>
  <c r="L35" i="26"/>
  <c r="L139" i="26"/>
  <c r="J59" i="26"/>
  <c r="D6" i="26"/>
  <c r="D76" i="26"/>
  <c r="C51" i="26" l="1"/>
  <c r="C296" i="26"/>
  <c r="D296" i="26" s="1"/>
  <c r="C302" i="26"/>
  <c r="G40" i="32"/>
  <c r="C94" i="26"/>
  <c r="D94" i="26" s="1"/>
  <c r="C91" i="26"/>
  <c r="D91" i="26" s="1"/>
  <c r="C135" i="26"/>
  <c r="D135" i="26" s="1"/>
  <c r="C125" i="26"/>
  <c r="D125" i="26" s="1"/>
  <c r="C117" i="26"/>
  <c r="D117" i="26" s="1"/>
  <c r="C124" i="26"/>
  <c r="D124" i="26" s="1"/>
  <c r="H201" i="26"/>
  <c r="D201" i="26"/>
  <c r="C175" i="26"/>
  <c r="I6" i="26"/>
  <c r="D157" i="26"/>
  <c r="D103" i="26"/>
  <c r="H110" i="26"/>
  <c r="D110" i="26"/>
  <c r="D293" i="26"/>
  <c r="D185" i="26"/>
  <c r="D200" i="26"/>
  <c r="D179" i="26"/>
  <c r="H282" i="26"/>
  <c r="H72" i="26"/>
  <c r="I72" i="26"/>
  <c r="D72" i="26"/>
  <c r="I71" i="26"/>
  <c r="H71" i="26"/>
  <c r="D112" i="26"/>
  <c r="H176" i="26"/>
  <c r="I152" i="26"/>
  <c r="D93" i="26"/>
  <c r="D116" i="26"/>
  <c r="D129" i="26"/>
  <c r="D240" i="26"/>
  <c r="D252" i="26"/>
  <c r="H295" i="26"/>
  <c r="I438" i="26"/>
  <c r="I246" i="26"/>
  <c r="I365" i="26"/>
  <c r="I354" i="26"/>
  <c r="H185" i="26"/>
  <c r="I321" i="26"/>
  <c r="H89" i="26"/>
  <c r="H141" i="26"/>
  <c r="C12" i="32"/>
  <c r="I362" i="26"/>
  <c r="I325" i="26"/>
  <c r="H207" i="26"/>
  <c r="H274" i="26"/>
  <c r="H50" i="26"/>
  <c r="I10" i="26"/>
  <c r="D47" i="26"/>
  <c r="H188" i="26"/>
  <c r="H173" i="26"/>
  <c r="I169" i="26"/>
  <c r="D238" i="26"/>
  <c r="D166" i="26"/>
  <c r="D198" i="26"/>
  <c r="D306" i="26"/>
  <c r="D214" i="26"/>
  <c r="D244" i="26"/>
  <c r="D173" i="26"/>
  <c r="D254" i="26"/>
  <c r="D290" i="26"/>
  <c r="H156" i="26"/>
  <c r="H36" i="26"/>
  <c r="D92" i="26"/>
  <c r="D33" i="26"/>
  <c r="D64" i="26"/>
  <c r="D136" i="26"/>
  <c r="D95" i="26"/>
  <c r="D137" i="26"/>
  <c r="D52" i="26"/>
  <c r="D105" i="26"/>
  <c r="D138" i="26"/>
  <c r="D122" i="26"/>
  <c r="I82" i="26"/>
  <c r="I204" i="26"/>
  <c r="I420" i="26"/>
  <c r="H64" i="26"/>
  <c r="H227" i="26"/>
  <c r="H107" i="26"/>
  <c r="D223" i="26"/>
  <c r="H47" i="26"/>
  <c r="H58" i="26"/>
  <c r="I11" i="26"/>
  <c r="D69" i="26"/>
  <c r="D31" i="26"/>
  <c r="D152" i="26"/>
  <c r="H290" i="26"/>
  <c r="H197" i="26"/>
  <c r="H171" i="26"/>
  <c r="D169" i="26"/>
  <c r="D259" i="26"/>
  <c r="D172" i="26"/>
  <c r="D207" i="26"/>
  <c r="D218" i="26"/>
  <c r="D253" i="26"/>
  <c r="D177" i="26"/>
  <c r="D312" i="26"/>
  <c r="H160" i="26"/>
  <c r="D101" i="26"/>
  <c r="D50" i="26"/>
  <c r="D99" i="26"/>
  <c r="D143" i="26"/>
  <c r="C208" i="26"/>
  <c r="G113" i="32"/>
  <c r="C12" i="26"/>
  <c r="D12" i="26" s="1"/>
  <c r="H48" i="26"/>
  <c r="D48" i="26"/>
  <c r="C299" i="26"/>
  <c r="C213" i="26"/>
  <c r="D149" i="26"/>
  <c r="C184" i="26"/>
  <c r="H196" i="26"/>
  <c r="D196" i="26"/>
  <c r="D9" i="26"/>
  <c r="D159" i="26"/>
  <c r="D100" i="26"/>
  <c r="D156" i="26"/>
  <c r="I21" i="26"/>
  <c r="D21" i="26"/>
  <c r="H21" i="26"/>
  <c r="C39" i="26"/>
  <c r="I39" i="26" s="1"/>
  <c r="H159" i="26"/>
  <c r="D246" i="26"/>
  <c r="D258" i="26"/>
  <c r="D294" i="26"/>
  <c r="D205" i="26"/>
  <c r="H179" i="26"/>
  <c r="H152" i="26"/>
  <c r="I88" i="26"/>
  <c r="D88" i="26"/>
  <c r="H88" i="26"/>
  <c r="H250" i="26"/>
  <c r="D153" i="26"/>
  <c r="I211" i="26"/>
  <c r="D211" i="26"/>
  <c r="I161" i="26"/>
  <c r="H161" i="26"/>
  <c r="K59" i="26"/>
  <c r="D118" i="26"/>
  <c r="D141" i="26"/>
  <c r="D282" i="26"/>
  <c r="D176" i="26"/>
  <c r="H190" i="26"/>
  <c r="D11" i="26"/>
  <c r="I87" i="26"/>
  <c r="H34" i="26"/>
  <c r="I34" i="26"/>
  <c r="I45" i="26"/>
  <c r="H45" i="26"/>
  <c r="D237" i="26"/>
  <c r="H288" i="26"/>
  <c r="D288" i="26"/>
  <c r="D13" i="26"/>
  <c r="K60" i="26"/>
  <c r="J26" i="26"/>
  <c r="D114" i="26"/>
  <c r="D77" i="26"/>
  <c r="D65" i="26"/>
  <c r="D140" i="26"/>
  <c r="D106" i="26"/>
  <c r="D83" i="26"/>
  <c r="D24" i="26"/>
  <c r="D127" i="26"/>
  <c r="D82" i="26"/>
  <c r="H164" i="26"/>
  <c r="D265" i="26"/>
  <c r="D204" i="26"/>
  <c r="D307" i="26"/>
  <c r="D190" i="26"/>
  <c r="D235" i="26"/>
  <c r="D262" i="26"/>
  <c r="H42" i="26"/>
  <c r="I4" i="26"/>
  <c r="I29" i="26"/>
  <c r="H29" i="26"/>
  <c r="D62" i="26"/>
  <c r="I351" i="26"/>
  <c r="I52" i="26"/>
  <c r="D257" i="26"/>
  <c r="D301" i="26"/>
  <c r="D284" i="26"/>
  <c r="H22" i="26"/>
  <c r="H37" i="26"/>
  <c r="I53" i="26"/>
  <c r="I5" i="26"/>
  <c r="I69" i="26"/>
  <c r="H82" i="26"/>
  <c r="H221" i="26"/>
  <c r="H287" i="26"/>
  <c r="D183" i="26"/>
  <c r="D174" i="26"/>
  <c r="C304" i="26"/>
  <c r="D304" i="26" s="1"/>
  <c r="C280" i="26"/>
  <c r="I31" i="26"/>
  <c r="C283" i="26"/>
  <c r="D283" i="26" s="1"/>
  <c r="C142" i="26"/>
  <c r="D142" i="26" s="1"/>
  <c r="C131" i="26"/>
  <c r="D131" i="26" s="1"/>
  <c r="C119" i="26"/>
  <c r="D119" i="26" s="1"/>
  <c r="C75" i="32"/>
  <c r="G78" i="32"/>
  <c r="C191" i="26"/>
  <c r="H13" i="26"/>
  <c r="H10" i="26"/>
  <c r="D15" i="26"/>
  <c r="H15" i="26"/>
  <c r="H33" i="26"/>
  <c r="I42" i="26"/>
  <c r="D67" i="26"/>
  <c r="H67" i="26"/>
  <c r="I76" i="26"/>
  <c r="D231" i="26"/>
  <c r="D278" i="26"/>
  <c r="C148" i="26"/>
  <c r="C310" i="26"/>
  <c r="D310" i="26" s="1"/>
  <c r="G82" i="32"/>
  <c r="C27" i="32"/>
  <c r="C49" i="26"/>
  <c r="C86" i="26"/>
  <c r="D86" i="26" s="1"/>
  <c r="C70" i="26"/>
  <c r="C54" i="26"/>
  <c r="C256" i="26"/>
  <c r="D256" i="26" s="1"/>
  <c r="D242" i="26"/>
  <c r="C98" i="26"/>
  <c r="D98" i="26" s="1"/>
  <c r="H308" i="26"/>
  <c r="C298" i="26"/>
  <c r="C309" i="26"/>
  <c r="H309" i="26" s="1"/>
  <c r="C113" i="26"/>
  <c r="D197" i="26"/>
  <c r="H76" i="26"/>
  <c r="H11" i="26"/>
  <c r="H28" i="26"/>
  <c r="H44" i="26"/>
  <c r="C248" i="26"/>
  <c r="C217" i="26"/>
  <c r="C90" i="26"/>
  <c r="D90" i="26" s="1"/>
  <c r="C123" i="26"/>
  <c r="D123" i="26" s="1"/>
  <c r="C271" i="26"/>
  <c r="C192" i="26"/>
  <c r="D192" i="26" s="1"/>
  <c r="C168" i="26"/>
  <c r="C154" i="26"/>
  <c r="C163" i="26"/>
  <c r="C76" i="32"/>
  <c r="H204" i="26"/>
  <c r="F23" i="32"/>
  <c r="C57" i="26"/>
  <c r="D57" i="26" s="1"/>
  <c r="C229" i="26"/>
  <c r="D229" i="26" s="1"/>
  <c r="C236" i="26"/>
  <c r="D236" i="26" s="1"/>
  <c r="C241" i="26"/>
  <c r="D241" i="26" s="1"/>
  <c r="I181" i="26"/>
  <c r="D181" i="26"/>
  <c r="H181" i="26"/>
  <c r="I83" i="26"/>
  <c r="I159" i="26"/>
  <c r="C165" i="26"/>
  <c r="H7" i="26"/>
  <c r="H53" i="26"/>
  <c r="H31" i="26"/>
  <c r="D29" i="26"/>
  <c r="I67" i="26"/>
  <c r="H74" i="26"/>
  <c r="K36" i="26"/>
  <c r="I437" i="26"/>
  <c r="I206" i="26"/>
  <c r="C4" i="32"/>
  <c r="C31" i="32"/>
  <c r="G176" i="32"/>
  <c r="G180" i="32"/>
  <c r="G184" i="32"/>
  <c r="G188" i="32"/>
  <c r="G192" i="32"/>
  <c r="G196" i="32"/>
  <c r="G200" i="32"/>
  <c r="G204" i="32"/>
  <c r="G208" i="32"/>
  <c r="G212" i="32"/>
  <c r="G216" i="32"/>
  <c r="G220" i="32"/>
  <c r="G224" i="32"/>
  <c r="G228" i="32"/>
  <c r="G232" i="32"/>
  <c r="G236" i="32"/>
  <c r="G240" i="32"/>
  <c r="G244" i="32"/>
  <c r="G248" i="32"/>
  <c r="G252" i="32"/>
  <c r="G256" i="32"/>
  <c r="G260" i="32"/>
  <c r="G264" i="32"/>
  <c r="G268" i="32"/>
  <c r="G272" i="32"/>
  <c r="G276" i="32"/>
  <c r="G280" i="32"/>
  <c r="G284" i="32"/>
  <c r="G288" i="32"/>
  <c r="G292" i="32"/>
  <c r="G296" i="32"/>
  <c r="G300" i="32"/>
  <c r="G304" i="32"/>
  <c r="G308" i="32"/>
  <c r="F178" i="32"/>
  <c r="F182" i="32"/>
  <c r="F186" i="32"/>
  <c r="F190" i="32"/>
  <c r="F194" i="32"/>
  <c r="F198" i="32"/>
  <c r="F202" i="32"/>
  <c r="F206" i="32"/>
  <c r="F210" i="32"/>
  <c r="F214" i="32"/>
  <c r="F218" i="32"/>
  <c r="F222" i="32"/>
  <c r="F226" i="32"/>
  <c r="F230" i="32"/>
  <c r="F234" i="32"/>
  <c r="F238" i="32"/>
  <c r="F242" i="32"/>
  <c r="F246" i="32"/>
  <c r="F250" i="32"/>
  <c r="F254" i="32"/>
  <c r="F258" i="32"/>
  <c r="F262" i="32"/>
  <c r="F266" i="32"/>
  <c r="F270" i="32"/>
  <c r="F274" i="32"/>
  <c r="F278" i="32"/>
  <c r="F282" i="32"/>
  <c r="F286" i="32"/>
  <c r="F290" i="32"/>
  <c r="F294" i="32"/>
  <c r="F298" i="32"/>
  <c r="F302" i="32"/>
  <c r="F306" i="32"/>
  <c r="G279" i="32"/>
  <c r="G299" i="32"/>
  <c r="F181" i="32"/>
  <c r="F197" i="32"/>
  <c r="F213" i="32"/>
  <c r="F229" i="32"/>
  <c r="F245" i="32"/>
  <c r="F261" i="32"/>
  <c r="F273" i="32"/>
  <c r="F289" i="32"/>
  <c r="F305" i="32"/>
  <c r="G177" i="32"/>
  <c r="G181" i="32"/>
  <c r="G185" i="32"/>
  <c r="G189" i="32"/>
  <c r="G193" i="32"/>
  <c r="G197" i="32"/>
  <c r="G201" i="32"/>
  <c r="G205" i="32"/>
  <c r="G209" i="32"/>
  <c r="G213" i="32"/>
  <c r="G217" i="32"/>
  <c r="G221" i="32"/>
  <c r="G225" i="32"/>
  <c r="G229" i="32"/>
  <c r="G233" i="32"/>
  <c r="G237" i="32"/>
  <c r="G241" i="32"/>
  <c r="G245" i="32"/>
  <c r="G249" i="32"/>
  <c r="G253" i="32"/>
  <c r="G257" i="32"/>
  <c r="G261" i="32"/>
  <c r="G265" i="32"/>
  <c r="G269" i="32"/>
  <c r="G273" i="32"/>
  <c r="G277" i="32"/>
  <c r="G281" i="32"/>
  <c r="G285" i="32"/>
  <c r="G289" i="32"/>
  <c r="G293" i="32"/>
  <c r="G297" i="32"/>
  <c r="G301" i="32"/>
  <c r="G305" i="32"/>
  <c r="F175" i="32"/>
  <c r="F179" i="32"/>
  <c r="F183" i="32"/>
  <c r="F187" i="32"/>
  <c r="F191" i="32"/>
  <c r="F195" i="32"/>
  <c r="F199" i="32"/>
  <c r="F203" i="32"/>
  <c r="F207" i="32"/>
  <c r="F211" i="32"/>
  <c r="F215" i="32"/>
  <c r="F219" i="32"/>
  <c r="F223" i="32"/>
  <c r="F227" i="32"/>
  <c r="F231" i="32"/>
  <c r="F235" i="32"/>
  <c r="F239" i="32"/>
  <c r="F243" i="32"/>
  <c r="F247" i="32"/>
  <c r="F251" i="32"/>
  <c r="F255" i="32"/>
  <c r="F259" i="32"/>
  <c r="F263" i="32"/>
  <c r="F267" i="32"/>
  <c r="F271" i="32"/>
  <c r="F275" i="32"/>
  <c r="F279" i="32"/>
  <c r="F283" i="32"/>
  <c r="F287" i="32"/>
  <c r="F291" i="32"/>
  <c r="F295" i="32"/>
  <c r="F299" i="32"/>
  <c r="F303" i="32"/>
  <c r="F307" i="32"/>
  <c r="G275" i="32"/>
  <c r="G291" i="32"/>
  <c r="G303" i="32"/>
  <c r="F189" i="32"/>
  <c r="F201" i="32"/>
  <c r="F221" i="32"/>
  <c r="F233" i="32"/>
  <c r="F253" i="32"/>
  <c r="F265" i="32"/>
  <c r="F285" i="32"/>
  <c r="F297" i="32"/>
  <c r="G178" i="32"/>
  <c r="G182" i="32"/>
  <c r="G186" i="32"/>
  <c r="G190" i="32"/>
  <c r="G194" i="32"/>
  <c r="G198" i="32"/>
  <c r="G202" i="32"/>
  <c r="G206" i="32"/>
  <c r="G210" i="32"/>
  <c r="G214" i="32"/>
  <c r="G218" i="32"/>
  <c r="G222" i="32"/>
  <c r="G226" i="32"/>
  <c r="G230" i="32"/>
  <c r="G234" i="32"/>
  <c r="G238" i="32"/>
  <c r="G242" i="32"/>
  <c r="G246" i="32"/>
  <c r="G250" i="32"/>
  <c r="G254" i="32"/>
  <c r="G258" i="32"/>
  <c r="G262" i="32"/>
  <c r="G266" i="32"/>
  <c r="G270" i="32"/>
  <c r="G274" i="32"/>
  <c r="G278" i="32"/>
  <c r="G282" i="32"/>
  <c r="G286" i="32"/>
  <c r="G290" i="32"/>
  <c r="G294" i="32"/>
  <c r="G298" i="32"/>
  <c r="G302" i="32"/>
  <c r="G306" i="32"/>
  <c r="F176" i="32"/>
  <c r="F180" i="32"/>
  <c r="F184" i="32"/>
  <c r="F188" i="32"/>
  <c r="F192" i="32"/>
  <c r="F196" i="32"/>
  <c r="F200" i="32"/>
  <c r="F204" i="32"/>
  <c r="F208" i="32"/>
  <c r="F212" i="32"/>
  <c r="F216" i="32"/>
  <c r="F220" i="32"/>
  <c r="F224" i="32"/>
  <c r="F228" i="32"/>
  <c r="F232" i="32"/>
  <c r="F236" i="32"/>
  <c r="F240" i="32"/>
  <c r="F244" i="32"/>
  <c r="F248" i="32"/>
  <c r="F252" i="32"/>
  <c r="F256" i="32"/>
  <c r="F260" i="32"/>
  <c r="F264" i="32"/>
  <c r="F268" i="32"/>
  <c r="F272" i="32"/>
  <c r="F276" i="32"/>
  <c r="F280" i="32"/>
  <c r="F284" i="32"/>
  <c r="F288" i="32"/>
  <c r="F292" i="32"/>
  <c r="F296" i="32"/>
  <c r="F300" i="32"/>
  <c r="F304" i="32"/>
  <c r="F308" i="32"/>
  <c r="G271" i="32"/>
  <c r="G287" i="32"/>
  <c r="G307" i="32"/>
  <c r="F185" i="32"/>
  <c r="F205" i="32"/>
  <c r="F217" i="32"/>
  <c r="F237" i="32"/>
  <c r="F249" i="32"/>
  <c r="F269" i="32"/>
  <c r="F281" i="32"/>
  <c r="F301" i="32"/>
  <c r="G175" i="32"/>
  <c r="G179" i="32"/>
  <c r="G183" i="32"/>
  <c r="G187" i="32"/>
  <c r="G191" i="32"/>
  <c r="G195" i="32"/>
  <c r="G199" i="32"/>
  <c r="G203" i="32"/>
  <c r="G207" i="32"/>
  <c r="G211" i="32"/>
  <c r="G215" i="32"/>
  <c r="G219" i="32"/>
  <c r="G223" i="32"/>
  <c r="G227" i="32"/>
  <c r="G231" i="32"/>
  <c r="G235" i="32"/>
  <c r="G239" i="32"/>
  <c r="G243" i="32"/>
  <c r="G247" i="32"/>
  <c r="G251" i="32"/>
  <c r="G255" i="32"/>
  <c r="G259" i="32"/>
  <c r="G263" i="32"/>
  <c r="G267" i="32"/>
  <c r="G283" i="32"/>
  <c r="G295" i="32"/>
  <c r="F177" i="32"/>
  <c r="F193" i="32"/>
  <c r="F209" i="32"/>
  <c r="F225" i="32"/>
  <c r="F241" i="32"/>
  <c r="F257" i="32"/>
  <c r="F277" i="32"/>
  <c r="F293" i="32"/>
  <c r="D215" i="26"/>
  <c r="H232" i="26"/>
  <c r="I101" i="26"/>
  <c r="C155" i="26"/>
  <c r="I313" i="26"/>
  <c r="I292" i="26"/>
  <c r="G89" i="32"/>
  <c r="F89" i="32"/>
  <c r="G77" i="32"/>
  <c r="F77" i="32"/>
  <c r="G42" i="32"/>
  <c r="F42" i="32"/>
  <c r="G164" i="32"/>
  <c r="F164" i="32"/>
  <c r="G136" i="32"/>
  <c r="F136" i="32"/>
  <c r="G146" i="32"/>
  <c r="F146" i="32"/>
  <c r="G30" i="32"/>
  <c r="F30" i="32"/>
  <c r="G49" i="32"/>
  <c r="F49" i="32"/>
  <c r="G120" i="32"/>
  <c r="F120" i="32"/>
  <c r="G140" i="32"/>
  <c r="F140" i="32"/>
  <c r="G88" i="32"/>
  <c r="F88" i="32"/>
  <c r="G25" i="32"/>
  <c r="F25" i="32"/>
  <c r="G111" i="32"/>
  <c r="F111" i="32"/>
  <c r="G86" i="32"/>
  <c r="F86" i="32"/>
  <c r="G165" i="32"/>
  <c r="F165" i="32"/>
  <c r="F129" i="32"/>
  <c r="G129" i="32"/>
  <c r="G137" i="32"/>
  <c r="F137" i="32"/>
  <c r="G84" i="32"/>
  <c r="F84" i="32"/>
  <c r="G85" i="32"/>
  <c r="F85" i="32"/>
  <c r="G52" i="32"/>
  <c r="F52" i="32"/>
  <c r="F152" i="32"/>
  <c r="G152" i="32"/>
  <c r="G126" i="32"/>
  <c r="F126" i="32"/>
  <c r="G9" i="32"/>
  <c r="F9" i="32"/>
  <c r="G8" i="32"/>
  <c r="F8" i="32"/>
  <c r="G21" i="32"/>
  <c r="F21" i="32"/>
  <c r="G124" i="32"/>
  <c r="F124" i="32"/>
  <c r="G167" i="32"/>
  <c r="F167" i="32"/>
  <c r="G162" i="32"/>
  <c r="F162" i="32"/>
  <c r="G115" i="32"/>
  <c r="F115" i="32"/>
  <c r="F41" i="32"/>
  <c r="G41" i="32"/>
  <c r="G39" i="32"/>
  <c r="F39" i="32"/>
  <c r="G75" i="32"/>
  <c r="F75" i="32"/>
  <c r="G99" i="32"/>
  <c r="F99" i="32"/>
  <c r="G32" i="32"/>
  <c r="F32" i="32"/>
  <c r="G107" i="32"/>
  <c r="F107" i="32"/>
  <c r="G119" i="32"/>
  <c r="F119" i="32"/>
  <c r="G169" i="32"/>
  <c r="F169" i="32"/>
  <c r="G131" i="32"/>
  <c r="F131" i="32"/>
  <c r="G94" i="32"/>
  <c r="F94" i="32"/>
  <c r="G4" i="32"/>
  <c r="F4" i="32"/>
  <c r="G65" i="32"/>
  <c r="F65" i="32"/>
  <c r="G166" i="32"/>
  <c r="F166" i="32"/>
  <c r="G148" i="32"/>
  <c r="F148" i="32"/>
  <c r="G50" i="32"/>
  <c r="F50" i="32"/>
  <c r="G31" i="32"/>
  <c r="F31" i="32"/>
  <c r="G93" i="32"/>
  <c r="F93" i="32"/>
  <c r="G38" i="32"/>
  <c r="F38" i="32"/>
  <c r="G134" i="32"/>
  <c r="F134" i="32"/>
  <c r="G132" i="32"/>
  <c r="F132" i="32"/>
  <c r="G96" i="32"/>
  <c r="F96" i="32"/>
  <c r="G91" i="32"/>
  <c r="F91" i="32"/>
  <c r="G101" i="32"/>
  <c r="F101" i="32"/>
  <c r="G64" i="32"/>
  <c r="F64" i="32"/>
  <c r="F157" i="32"/>
  <c r="G157" i="32"/>
  <c r="G138" i="32"/>
  <c r="F138" i="32"/>
  <c r="G153" i="32"/>
  <c r="F153" i="32"/>
  <c r="G6" i="32"/>
  <c r="F6" i="32"/>
  <c r="G19" i="32"/>
  <c r="F19" i="32"/>
  <c r="G11" i="32"/>
  <c r="F11" i="32"/>
  <c r="G7" i="32"/>
  <c r="F7" i="32"/>
  <c r="G23" i="32"/>
  <c r="G20" i="32"/>
  <c r="F20" i="32"/>
  <c r="G34" i="32"/>
  <c r="F34" i="32"/>
  <c r="F43" i="32"/>
  <c r="G43" i="32"/>
  <c r="G173" i="32"/>
  <c r="F173" i="32"/>
  <c r="G151" i="32"/>
  <c r="F151" i="32"/>
  <c r="G116" i="32"/>
  <c r="F116" i="32"/>
  <c r="G68" i="32"/>
  <c r="F68" i="32"/>
  <c r="G92" i="32"/>
  <c r="F92" i="32"/>
  <c r="G102" i="32"/>
  <c r="F102" i="32"/>
  <c r="G51" i="32"/>
  <c r="F51" i="32"/>
  <c r="G156" i="32"/>
  <c r="F156" i="32"/>
  <c r="G44" i="32"/>
  <c r="F44" i="32"/>
  <c r="G125" i="32"/>
  <c r="F125" i="32"/>
  <c r="F82" i="32"/>
  <c r="F73" i="32"/>
  <c r="G73" i="32"/>
  <c r="G59" i="32"/>
  <c r="F59" i="32"/>
  <c r="F172" i="32"/>
  <c r="G172" i="32"/>
  <c r="F81" i="32"/>
  <c r="G81" i="32"/>
  <c r="F56" i="32"/>
  <c r="G56" i="32"/>
  <c r="G28" i="32"/>
  <c r="F28" i="32"/>
  <c r="F105" i="32"/>
  <c r="G105" i="32"/>
  <c r="F40" i="32"/>
  <c r="G150" i="32"/>
  <c r="F150" i="32"/>
  <c r="G141" i="32"/>
  <c r="F141" i="32"/>
  <c r="F147" i="32"/>
  <c r="G147" i="32"/>
  <c r="G27" i="32"/>
  <c r="F27" i="32"/>
  <c r="G12" i="32"/>
  <c r="F12" i="32"/>
  <c r="G97" i="32"/>
  <c r="F97" i="32"/>
  <c r="G70" i="32"/>
  <c r="F70" i="32"/>
  <c r="G158" i="32"/>
  <c r="F158" i="32"/>
  <c r="G46" i="32"/>
  <c r="F46" i="32"/>
  <c r="G144" i="32"/>
  <c r="F144" i="32"/>
  <c r="G3" i="32"/>
  <c r="F3" i="32"/>
  <c r="G109" i="32"/>
  <c r="F109" i="32"/>
  <c r="G5" i="32"/>
  <c r="F5" i="32"/>
  <c r="G18" i="32"/>
  <c r="F18" i="32"/>
  <c r="G16" i="32"/>
  <c r="F16" i="32"/>
  <c r="G15" i="32"/>
  <c r="F15" i="32"/>
  <c r="G13" i="32"/>
  <c r="F13" i="32"/>
  <c r="G10" i="32"/>
  <c r="F10" i="32"/>
  <c r="G29" i="32"/>
  <c r="F29" i="32"/>
  <c r="G80" i="32"/>
  <c r="F80" i="32"/>
  <c r="G47" i="32"/>
  <c r="F47" i="32"/>
  <c r="G174" i="32"/>
  <c r="F174" i="32"/>
  <c r="G154" i="32"/>
  <c r="F154" i="32"/>
  <c r="G117" i="32"/>
  <c r="F117" i="32"/>
  <c r="G37" i="32"/>
  <c r="F37" i="32"/>
  <c r="G54" i="32"/>
  <c r="F54" i="32"/>
  <c r="G61" i="32"/>
  <c r="F61" i="32"/>
  <c r="G100" i="32"/>
  <c r="F100" i="32"/>
  <c r="G87" i="32"/>
  <c r="F87" i="32"/>
  <c r="F78" i="32"/>
  <c r="G63" i="32"/>
  <c r="F63" i="32"/>
  <c r="G170" i="32"/>
  <c r="F170" i="32"/>
  <c r="G133" i="32"/>
  <c r="F133" i="32"/>
  <c r="G143" i="32"/>
  <c r="F143" i="32"/>
  <c r="G76" i="32"/>
  <c r="F76" i="32"/>
  <c r="G67" i="32"/>
  <c r="F67" i="32"/>
  <c r="G71" i="32"/>
  <c r="F71" i="32"/>
  <c r="F122" i="32"/>
  <c r="G122" i="32"/>
  <c r="G35" i="32"/>
  <c r="F35" i="32"/>
  <c r="F60" i="32"/>
  <c r="G60" i="32"/>
  <c r="G14" i="32"/>
  <c r="F14" i="32"/>
  <c r="G90" i="32"/>
  <c r="F90" i="32"/>
  <c r="G161" i="32"/>
  <c r="F161" i="32"/>
  <c r="G123" i="32"/>
  <c r="F123" i="32"/>
  <c r="G128" i="32"/>
  <c r="F128" i="32"/>
  <c r="G79" i="32"/>
  <c r="F79" i="32"/>
  <c r="G22" i="32"/>
  <c r="F22" i="32"/>
  <c r="G103" i="32"/>
  <c r="F103" i="32"/>
  <c r="G58" i="32"/>
  <c r="F58" i="32"/>
  <c r="G163" i="32"/>
  <c r="F163" i="32"/>
  <c r="G135" i="32"/>
  <c r="F135" i="32"/>
  <c r="G114" i="32"/>
  <c r="F114" i="32"/>
  <c r="G17" i="32"/>
  <c r="F17" i="32"/>
  <c r="G45" i="32"/>
  <c r="F45" i="32"/>
  <c r="G155" i="32"/>
  <c r="F155" i="32"/>
  <c r="G159" i="32"/>
  <c r="F159" i="32"/>
  <c r="G57" i="32"/>
  <c r="F57" i="32"/>
  <c r="G98" i="32"/>
  <c r="F98" i="32"/>
  <c r="G33" i="32"/>
  <c r="F33" i="32"/>
  <c r="C32" i="32"/>
  <c r="C79" i="32"/>
  <c r="H46" i="26"/>
  <c r="D46" i="26"/>
  <c r="I46" i="26"/>
  <c r="C45" i="32"/>
  <c r="H312" i="26"/>
  <c r="H4" i="26"/>
  <c r="I56" i="26"/>
  <c r="C120" i="26"/>
  <c r="D120" i="26" s="1"/>
  <c r="C279" i="26"/>
  <c r="C164" i="32"/>
  <c r="C30" i="32"/>
  <c r="C8" i="32"/>
  <c r="H39" i="26"/>
  <c r="I48" i="26"/>
  <c r="C61" i="26"/>
  <c r="K12" i="26" s="1"/>
  <c r="D71" i="26"/>
  <c r="H62" i="26"/>
  <c r="D276" i="26"/>
  <c r="H218" i="26"/>
  <c r="H77" i="26"/>
  <c r="H99" i="26"/>
  <c r="H129" i="26"/>
  <c r="H112" i="26"/>
  <c r="H143" i="26"/>
  <c r="H52" i="26"/>
  <c r="H116" i="26"/>
  <c r="H276" i="26"/>
  <c r="H54" i="26"/>
  <c r="H83" i="26"/>
  <c r="I335" i="26"/>
  <c r="I338" i="26"/>
  <c r="I324" i="26"/>
  <c r="I314" i="26"/>
  <c r="I312" i="26"/>
  <c r="I251" i="26"/>
  <c r="I179" i="26"/>
  <c r="I140" i="26"/>
  <c r="I77" i="26"/>
  <c r="I156" i="26"/>
  <c r="I157" i="26"/>
  <c r="C35" i="32"/>
  <c r="I59" i="26"/>
  <c r="C81" i="26"/>
  <c r="I166" i="26"/>
  <c r="C9" i="32"/>
  <c r="C48" i="32"/>
  <c r="C34" i="32"/>
  <c r="D8" i="26"/>
  <c r="I38" i="26"/>
  <c r="H284" i="26"/>
  <c r="H294" i="26"/>
  <c r="H304" i="26"/>
  <c r="D148" i="26"/>
  <c r="D10" i="26"/>
  <c r="D87" i="26"/>
  <c r="D42" i="26"/>
  <c r="D45" i="26"/>
  <c r="H85" i="26"/>
  <c r="D3" i="26"/>
  <c r="H70" i="26"/>
  <c r="I3" i="26"/>
  <c r="H73" i="26"/>
  <c r="I33" i="26"/>
  <c r="I47" i="26"/>
  <c r="I15" i="26"/>
  <c r="I35" i="26"/>
  <c r="H69" i="26"/>
  <c r="I73" i="26"/>
  <c r="I85" i="26"/>
  <c r="D226" i="26"/>
  <c r="H266" i="26"/>
  <c r="H59" i="26"/>
  <c r="H223" i="26"/>
  <c r="H206" i="26"/>
  <c r="H108" i="26"/>
  <c r="H90" i="26"/>
  <c r="H268" i="26"/>
  <c r="H211" i="26"/>
  <c r="H86" i="26"/>
  <c r="H56" i="26"/>
  <c r="I330" i="26"/>
  <c r="I445" i="26"/>
  <c r="I443" i="26"/>
  <c r="C75" i="26"/>
  <c r="I272" i="26"/>
  <c r="I86" i="26"/>
  <c r="I50" i="26"/>
  <c r="I239" i="26"/>
  <c r="C96" i="32"/>
  <c r="C23" i="32"/>
  <c r="C82" i="32"/>
  <c r="C21" i="32"/>
  <c r="C81" i="32"/>
  <c r="I172" i="26"/>
  <c r="H172" i="26"/>
  <c r="I170" i="26"/>
  <c r="D170" i="26"/>
  <c r="H170" i="26"/>
  <c r="K32" i="26"/>
  <c r="J38" i="26"/>
  <c r="J50" i="26"/>
  <c r="K26" i="26"/>
  <c r="J35" i="26"/>
  <c r="J60" i="26"/>
  <c r="J39" i="26"/>
  <c r="K64" i="26"/>
  <c r="D5" i="26"/>
  <c r="K44" i="26"/>
  <c r="J31" i="26"/>
  <c r="J33" i="26"/>
  <c r="K35" i="26"/>
  <c r="K18" i="26"/>
  <c r="J34" i="26"/>
  <c r="H5" i="26"/>
  <c r="J28" i="26"/>
  <c r="K53" i="26"/>
  <c r="J27" i="26"/>
  <c r="H9" i="26"/>
  <c r="I9" i="26"/>
  <c r="H25" i="26"/>
  <c r="D25" i="26"/>
  <c r="I25" i="26"/>
  <c r="H57" i="26"/>
  <c r="I57" i="26"/>
  <c r="D78" i="26"/>
  <c r="H78" i="26"/>
  <c r="H63" i="26"/>
  <c r="I63" i="26"/>
  <c r="D63" i="26"/>
  <c r="D17" i="26"/>
  <c r="H17" i="26"/>
  <c r="H23" i="26"/>
  <c r="I23" i="26"/>
  <c r="D23" i="26"/>
  <c r="H27" i="26"/>
  <c r="I27" i="26"/>
  <c r="D27" i="26"/>
  <c r="H40" i="26"/>
  <c r="D40" i="26"/>
  <c r="H43" i="26"/>
  <c r="I43" i="26"/>
  <c r="D43" i="26"/>
  <c r="H139" i="26"/>
  <c r="D139" i="26"/>
  <c r="I78" i="26"/>
  <c r="C303" i="26"/>
  <c r="C199" i="26"/>
  <c r="C180" i="26"/>
  <c r="C129" i="32"/>
  <c r="C67" i="32"/>
  <c r="C173" i="32"/>
  <c r="C102" i="32"/>
  <c r="C87" i="32"/>
  <c r="C78" i="32"/>
  <c r="C101" i="32"/>
  <c r="C65" i="32"/>
  <c r="I265" i="26"/>
  <c r="I92" i="26"/>
  <c r="I108" i="26"/>
  <c r="I309" i="26"/>
  <c r="I252" i="26"/>
  <c r="I141" i="26"/>
  <c r="I149" i="26"/>
  <c r="I178" i="26"/>
  <c r="I125" i="26"/>
  <c r="I257" i="26"/>
  <c r="I254" i="26"/>
  <c r="I183" i="26"/>
  <c r="I297" i="26"/>
  <c r="I194" i="26"/>
  <c r="I241" i="26"/>
  <c r="I188" i="26"/>
  <c r="I240" i="26"/>
  <c r="I176" i="26"/>
  <c r="I119" i="26"/>
  <c r="I258" i="26"/>
  <c r="H153" i="26"/>
  <c r="I213" i="26"/>
  <c r="I182" i="26"/>
  <c r="I201" i="26"/>
  <c r="I283" i="26"/>
  <c r="I243" i="26"/>
  <c r="I299" i="26"/>
  <c r="I315" i="26"/>
  <c r="I374" i="26"/>
  <c r="I323" i="26"/>
  <c r="I336" i="26"/>
  <c r="I400" i="26"/>
  <c r="I329" i="26"/>
  <c r="I393" i="26"/>
  <c r="I446" i="26"/>
  <c r="I410" i="26"/>
  <c r="I439" i="26"/>
  <c r="I415" i="26"/>
  <c r="I440" i="26"/>
  <c r="I433" i="26"/>
  <c r="I359" i="26"/>
  <c r="I399" i="26"/>
  <c r="I412" i="26"/>
  <c r="I405" i="26"/>
  <c r="I322" i="26"/>
  <c r="I358" i="26"/>
  <c r="I347" i="26"/>
  <c r="I340" i="26"/>
  <c r="I404" i="26"/>
  <c r="I333" i="26"/>
  <c r="I397" i="26"/>
  <c r="I430" i="26"/>
  <c r="I370" i="26"/>
  <c r="I403" i="26"/>
  <c r="I360" i="26"/>
  <c r="I353" i="26"/>
  <c r="I394" i="26"/>
  <c r="I395" i="26"/>
  <c r="I364" i="26"/>
  <c r="I357" i="26"/>
  <c r="I418" i="26"/>
  <c r="C91" i="32"/>
  <c r="C71" i="32"/>
  <c r="C68" i="32"/>
  <c r="C163" i="32"/>
  <c r="C134" i="32"/>
  <c r="C70" i="32"/>
  <c r="C158" i="32"/>
  <c r="C156" i="32"/>
  <c r="I193" i="26"/>
  <c r="I301" i="26"/>
  <c r="I222" i="26"/>
  <c r="I267" i="26"/>
  <c r="H149" i="26"/>
  <c r="I198" i="26"/>
  <c r="I107" i="26"/>
  <c r="I122" i="26"/>
  <c r="I256" i="26"/>
  <c r="I168" i="26"/>
  <c r="I287" i="26"/>
  <c r="I93" i="26"/>
  <c r="I268" i="26"/>
  <c r="I104" i="26"/>
  <c r="I90" i="26"/>
  <c r="I218" i="26"/>
  <c r="I269" i="26"/>
  <c r="I192" i="26"/>
  <c r="I247" i="26"/>
  <c r="I174" i="26"/>
  <c r="I117" i="26"/>
  <c r="I253" i="26"/>
  <c r="I106" i="26"/>
  <c r="I244" i="26"/>
  <c r="I116" i="26"/>
  <c r="I175" i="26"/>
  <c r="I120" i="26"/>
  <c r="I407" i="26"/>
  <c r="I419" i="26"/>
  <c r="I383" i="26"/>
  <c r="I352" i="26"/>
  <c r="I416" i="26"/>
  <c r="I345" i="26"/>
  <c r="I409" i="26"/>
  <c r="I382" i="26"/>
  <c r="I378" i="26"/>
  <c r="I406" i="26"/>
  <c r="I344" i="26"/>
  <c r="I337" i="26"/>
  <c r="I350" i="26"/>
  <c r="I390" i="26"/>
  <c r="I316" i="26"/>
  <c r="I444" i="26"/>
  <c r="C51" i="32"/>
  <c r="C150" i="32"/>
  <c r="C119" i="32"/>
  <c r="C57" i="32"/>
  <c r="C37" i="32"/>
  <c r="C143" i="32"/>
  <c r="C58" i="32"/>
  <c r="C39" i="32"/>
  <c r="C140" i="32"/>
  <c r="C122" i="32"/>
  <c r="C132" i="32"/>
  <c r="C50" i="32"/>
  <c r="I124" i="26"/>
  <c r="I228" i="26"/>
  <c r="I263" i="26"/>
  <c r="I114" i="26"/>
  <c r="I302" i="26"/>
  <c r="I137" i="26"/>
  <c r="I259" i="26"/>
  <c r="I115" i="26"/>
  <c r="I144" i="26"/>
  <c r="I91" i="26"/>
  <c r="I153" i="26"/>
  <c r="I105" i="26"/>
  <c r="I99" i="26"/>
  <c r="I286" i="26"/>
  <c r="I135" i="26"/>
  <c r="I127" i="26"/>
  <c r="I305" i="26"/>
  <c r="I143" i="26"/>
  <c r="I248" i="26"/>
  <c r="I274" i="26"/>
  <c r="I310" i="26"/>
  <c r="I95" i="26"/>
  <c r="I273" i="26"/>
  <c r="I217" i="26"/>
  <c r="I100" i="26"/>
  <c r="I123" i="26"/>
  <c r="I343" i="26"/>
  <c r="I387" i="26"/>
  <c r="I319" i="26"/>
  <c r="I368" i="26"/>
  <c r="I432" i="26"/>
  <c r="I361" i="26"/>
  <c r="I425" i="26"/>
  <c r="I318" i="26"/>
  <c r="I346" i="26"/>
  <c r="I435" i="26"/>
  <c r="I376" i="26"/>
  <c r="I369" i="26"/>
  <c r="I426" i="26"/>
  <c r="I427" i="26"/>
  <c r="I348" i="26"/>
  <c r="I341" i="26"/>
  <c r="I334" i="26"/>
  <c r="I327" i="26"/>
  <c r="I411" i="26"/>
  <c r="D227" i="26"/>
  <c r="D273" i="26"/>
  <c r="D271" i="26"/>
  <c r="H247" i="26"/>
  <c r="H104" i="26"/>
  <c r="H123" i="26"/>
  <c r="H241" i="26"/>
  <c r="H239" i="26"/>
  <c r="H138" i="26"/>
  <c r="H242" i="26"/>
  <c r="H92" i="26"/>
  <c r="H135" i="26"/>
  <c r="H96" i="26"/>
  <c r="H236" i="26"/>
  <c r="H128" i="26"/>
  <c r="H93" i="26"/>
  <c r="H213" i="26"/>
  <c r="H253" i="26"/>
  <c r="H117" i="26"/>
  <c r="H98" i="26"/>
  <c r="H229" i="26"/>
  <c r="H121" i="26"/>
  <c r="H235" i="26"/>
  <c r="H115" i="26"/>
  <c r="H259" i="26"/>
  <c r="H137" i="26"/>
  <c r="I398" i="26"/>
  <c r="I428" i="26"/>
  <c r="I331" i="26"/>
  <c r="I414" i="26"/>
  <c r="I424" i="26"/>
  <c r="I339" i="26"/>
  <c r="I402" i="26"/>
  <c r="I429" i="26"/>
  <c r="I349" i="26"/>
  <c r="I388" i="26"/>
  <c r="I367" i="26"/>
  <c r="I422" i="26"/>
  <c r="I373" i="26"/>
  <c r="I401" i="26"/>
  <c r="I442" i="26"/>
  <c r="I384" i="26"/>
  <c r="I229" i="26"/>
  <c r="I288" i="26"/>
  <c r="I226" i="26"/>
  <c r="H154" i="26"/>
  <c r="I214" i="26"/>
  <c r="I295" i="26"/>
  <c r="I146" i="26"/>
  <c r="I98" i="26"/>
  <c r="I177" i="26"/>
  <c r="C63" i="32"/>
  <c r="C93" i="32"/>
  <c r="C148" i="32"/>
  <c r="C120" i="32"/>
  <c r="I293" i="26"/>
  <c r="C89" i="32"/>
  <c r="C77" i="32"/>
  <c r="C42" i="32"/>
  <c r="C136" i="32"/>
  <c r="C146" i="32"/>
  <c r="C73" i="32"/>
  <c r="C172" i="32"/>
  <c r="C159" i="32"/>
  <c r="C131" i="32"/>
  <c r="I8" i="26"/>
  <c r="I110" i="26"/>
  <c r="D268" i="26"/>
  <c r="D249" i="26"/>
  <c r="D232" i="26"/>
  <c r="D188" i="26"/>
  <c r="D171" i="26"/>
  <c r="D182" i="26"/>
  <c r="D302" i="26"/>
  <c r="D287" i="26"/>
  <c r="D263" i="26"/>
  <c r="D243" i="26"/>
  <c r="D217" i="26"/>
  <c r="D194" i="26"/>
  <c r="D309" i="26"/>
  <c r="D292" i="26"/>
  <c r="D251" i="26"/>
  <c r="D186" i="26"/>
  <c r="I205" i="26"/>
  <c r="H174" i="26"/>
  <c r="H178" i="26"/>
  <c r="H182" i="26"/>
  <c r="H186" i="26"/>
  <c r="H191" i="26"/>
  <c r="H194" i="26"/>
  <c r="H198" i="26"/>
  <c r="H281" i="26"/>
  <c r="H292" i="26"/>
  <c r="H296" i="26"/>
  <c r="H301" i="26"/>
  <c r="H305" i="26"/>
  <c r="H310" i="26"/>
  <c r="D151" i="26"/>
  <c r="D147" i="26"/>
  <c r="D34" i="26"/>
  <c r="D108" i="26"/>
  <c r="D222" i="26"/>
  <c r="D274" i="26"/>
  <c r="H100" i="26"/>
  <c r="H215" i="26"/>
  <c r="H246" i="26"/>
  <c r="H252" i="26"/>
  <c r="H263" i="26"/>
  <c r="H106" i="26"/>
  <c r="H265" i="26"/>
  <c r="H136" i="26"/>
  <c r="H273" i="26"/>
  <c r="H275" i="26"/>
  <c r="H222" i="26"/>
  <c r="H94" i="26"/>
  <c r="H217" i="26"/>
  <c r="H105" i="26"/>
  <c r="H271" i="26"/>
  <c r="H258" i="26"/>
  <c r="H119" i="26"/>
  <c r="H264" i="26"/>
  <c r="H214" i="26"/>
  <c r="H219" i="26"/>
  <c r="H256" i="26"/>
  <c r="H122" i="26"/>
  <c r="I421" i="26"/>
  <c r="I396" i="26"/>
  <c r="I326" i="26"/>
  <c r="I417" i="26"/>
  <c r="I392" i="26"/>
  <c r="I342" i="26"/>
  <c r="I434" i="26"/>
  <c r="I413" i="26"/>
  <c r="I317" i="26"/>
  <c r="I372" i="26"/>
  <c r="I431" i="26"/>
  <c r="I391" i="26"/>
  <c r="I380" i="26"/>
  <c r="I408" i="26"/>
  <c r="I441" i="26"/>
  <c r="I320" i="26"/>
  <c r="I173" i="26"/>
  <c r="I148" i="26"/>
  <c r="I282" i="26"/>
  <c r="I284" i="26"/>
  <c r="I276" i="26"/>
  <c r="I94" i="26"/>
  <c r="I185" i="26"/>
  <c r="I215" i="26"/>
  <c r="C170" i="32"/>
  <c r="C103" i="32"/>
  <c r="I129" i="26"/>
  <c r="I118" i="26"/>
  <c r="I103" i="26"/>
  <c r="I136" i="26"/>
  <c r="I112" i="26"/>
  <c r="I264" i="26"/>
  <c r="I271" i="26"/>
  <c r="I154" i="26"/>
  <c r="H148" i="26"/>
  <c r="I294" i="26"/>
  <c r="C38" i="32"/>
  <c r="D53" i="26"/>
  <c r="D286" i="26"/>
  <c r="D269" i="26"/>
  <c r="D239" i="26"/>
  <c r="D213" i="26"/>
  <c r="D191" i="26"/>
  <c r="D175" i="26"/>
  <c r="D305" i="26"/>
  <c r="D266" i="26"/>
  <c r="D247" i="26"/>
  <c r="D178" i="26"/>
  <c r="H166" i="26"/>
  <c r="H175" i="26"/>
  <c r="H183" i="26"/>
  <c r="H187" i="26"/>
  <c r="H192" i="26"/>
  <c r="H200" i="26"/>
  <c r="H278" i="26"/>
  <c r="H283" i="26"/>
  <c r="H286" i="26"/>
  <c r="H293" i="26"/>
  <c r="H297" i="26"/>
  <c r="H302" i="26"/>
  <c r="H307" i="26"/>
  <c r="D154" i="26"/>
  <c r="D150" i="26"/>
  <c r="D146" i="26"/>
  <c r="I62" i="26"/>
  <c r="D97" i="26"/>
  <c r="D228" i="26"/>
  <c r="D221" i="26"/>
  <c r="D275" i="26"/>
  <c r="H244" i="26"/>
  <c r="H95" i="26"/>
  <c r="H91" i="26"/>
  <c r="H124" i="26"/>
  <c r="H262" i="26"/>
  <c r="H238" i="26"/>
  <c r="H231" i="26"/>
  <c r="H97" i="26"/>
  <c r="H101" i="26"/>
  <c r="H228" i="26"/>
  <c r="H118" i="26"/>
  <c r="H144" i="26"/>
  <c r="H243" i="26"/>
  <c r="H269" i="26"/>
  <c r="H251" i="26"/>
  <c r="H226" i="26"/>
  <c r="H240" i="26"/>
  <c r="H114" i="26"/>
  <c r="H126" i="26"/>
  <c r="H127" i="26"/>
  <c r="H254" i="26"/>
  <c r="H257" i="26"/>
  <c r="H125" i="26"/>
  <c r="H285" i="26"/>
  <c r="I389" i="26"/>
  <c r="I332" i="26"/>
  <c r="I423" i="26"/>
  <c r="I385" i="26"/>
  <c r="I328" i="26"/>
  <c r="I375" i="26"/>
  <c r="I366" i="26"/>
  <c r="I381" i="26"/>
  <c r="I436" i="26"/>
  <c r="I356" i="26"/>
  <c r="I379" i="26"/>
  <c r="I386" i="26"/>
  <c r="I363" i="26"/>
  <c r="I371" i="26"/>
  <c r="I377" i="26"/>
  <c r="I355" i="26"/>
  <c r="I190" i="26"/>
  <c r="H151" i="26"/>
  <c r="I296" i="26"/>
  <c r="I232" i="26"/>
  <c r="I219" i="26"/>
  <c r="I275" i="26"/>
  <c r="C106" i="32"/>
  <c r="C56" i="32"/>
  <c r="I262" i="26"/>
  <c r="I242" i="26"/>
  <c r="I250" i="26"/>
  <c r="I191" i="26"/>
  <c r="I196" i="26"/>
  <c r="C59" i="32"/>
  <c r="C40" i="32"/>
  <c r="C85" i="32"/>
  <c r="C52" i="32"/>
  <c r="C152" i="32"/>
  <c r="C126" i="32"/>
  <c r="C84" i="26"/>
  <c r="K199" i="26" s="1"/>
  <c r="C124" i="32"/>
  <c r="C233" i="26"/>
  <c r="D233" i="26" s="1"/>
  <c r="C224" i="26"/>
  <c r="C220" i="26"/>
  <c r="C162" i="32"/>
  <c r="C98" i="32"/>
  <c r="I221" i="26"/>
  <c r="I278" i="26"/>
  <c r="C14" i="32"/>
  <c r="C90" i="32"/>
  <c r="C161" i="32"/>
  <c r="C141" i="32"/>
  <c r="C147" i="32"/>
  <c r="C64" i="32"/>
  <c r="C157" i="32"/>
  <c r="C138" i="32"/>
  <c r="I208" i="26"/>
  <c r="C203" i="26"/>
  <c r="C6" i="32"/>
  <c r="C11" i="32"/>
  <c r="C7" i="32"/>
  <c r="C79" i="26"/>
  <c r="H79" i="26" s="1"/>
  <c r="C97" i="32"/>
  <c r="I231" i="26"/>
  <c r="C155" i="32"/>
  <c r="C128" i="32"/>
  <c r="C137" i="32"/>
  <c r="C22" i="32"/>
  <c r="C46" i="32"/>
  <c r="I236" i="26"/>
  <c r="H146" i="26"/>
  <c r="I49" i="26"/>
  <c r="I113" i="26"/>
  <c r="I227" i="26"/>
  <c r="I126" i="26"/>
  <c r="I151" i="26"/>
  <c r="I279" i="26"/>
  <c r="I64" i="26"/>
  <c r="C60" i="32"/>
  <c r="C84" i="32"/>
  <c r="C43" i="32"/>
  <c r="C167" i="32"/>
  <c r="C135" i="32"/>
  <c r="C166" i="32"/>
  <c r="C107" i="32"/>
  <c r="C49" i="32"/>
  <c r="C123" i="32"/>
  <c r="C94" i="32"/>
  <c r="C92" i="32"/>
  <c r="C125" i="32"/>
  <c r="C144" i="32"/>
  <c r="C3" i="32"/>
  <c r="I223" i="26"/>
  <c r="I97" i="26"/>
  <c r="I238" i="26"/>
  <c r="I200" i="26"/>
  <c r="I307" i="26"/>
  <c r="I171" i="26"/>
  <c r="I290" i="26"/>
  <c r="C151" i="32"/>
  <c r="C216" i="26"/>
  <c r="C116" i="32"/>
  <c r="C133" i="26"/>
  <c r="C99" i="32"/>
  <c r="C195" i="26"/>
  <c r="C167" i="26"/>
  <c r="I128" i="26"/>
  <c r="I237" i="26"/>
  <c r="I266" i="26"/>
  <c r="I96" i="26"/>
  <c r="I184" i="26"/>
  <c r="I163" i="26"/>
  <c r="I187" i="26"/>
  <c r="I165" i="26"/>
  <c r="C133" i="32"/>
  <c r="C111" i="32"/>
  <c r="C86" i="32"/>
  <c r="C165" i="32"/>
  <c r="C153" i="32"/>
  <c r="C47" i="32"/>
  <c r="C174" i="32"/>
  <c r="C291" i="26"/>
  <c r="C154" i="32"/>
  <c r="C117" i="32"/>
  <c r="C54" i="32"/>
  <c r="I121" i="26"/>
  <c r="C169" i="32"/>
  <c r="C88" i="32"/>
  <c r="I207" i="26"/>
  <c r="C109" i="32"/>
  <c r="C5" i="32"/>
  <c r="C15" i="32"/>
  <c r="C13" i="32"/>
  <c r="C10" i="32"/>
  <c r="C29" i="32"/>
  <c r="C80" i="32"/>
  <c r="C44" i="32"/>
  <c r="C105" i="32"/>
  <c r="C114" i="32"/>
  <c r="I304" i="26"/>
  <c r="C115" i="32"/>
  <c r="C41" i="32"/>
  <c r="I138" i="26"/>
  <c r="C61" i="32"/>
  <c r="C100" i="32"/>
  <c r="I186" i="26"/>
  <c r="I197" i="26"/>
  <c r="C33" i="32"/>
  <c r="K48" i="26"/>
  <c r="K52" i="26"/>
  <c r="K46" i="26"/>
  <c r="J45" i="26"/>
  <c r="K47" i="26"/>
  <c r="J21" i="26"/>
  <c r="J22" i="26"/>
  <c r="J47" i="26"/>
  <c r="J3" i="26"/>
  <c r="K39" i="26"/>
  <c r="D19" i="26"/>
  <c r="H19" i="26"/>
  <c r="I19" i="26"/>
  <c r="I22" i="26"/>
  <c r="D22" i="26"/>
  <c r="H32" i="26"/>
  <c r="I32" i="26"/>
  <c r="D32" i="26"/>
  <c r="I37" i="26"/>
  <c r="D37" i="26"/>
  <c r="I158" i="26"/>
  <c r="H158" i="26"/>
  <c r="D158" i="26"/>
  <c r="D280" i="26"/>
  <c r="H280" i="26"/>
  <c r="I280" i="26"/>
  <c r="I30" i="26"/>
  <c r="H30" i="26"/>
  <c r="D30" i="26"/>
  <c r="I44" i="26"/>
  <c r="D44" i="26"/>
  <c r="J48" i="26"/>
  <c r="K16" i="26"/>
  <c r="K21" i="26"/>
  <c r="K4" i="26"/>
  <c r="J51" i="26"/>
  <c r="I13" i="26"/>
  <c r="K27" i="26"/>
  <c r="K45" i="26"/>
  <c r="K37" i="26"/>
  <c r="K69" i="26"/>
  <c r="J17" i="26"/>
  <c r="K55" i="26"/>
  <c r="J18" i="26"/>
  <c r="J54" i="26"/>
  <c r="J49" i="26"/>
  <c r="H14" i="26"/>
  <c r="I14" i="26"/>
  <c r="D14" i="26"/>
  <c r="I20" i="26"/>
  <c r="H20" i="26"/>
  <c r="D20" i="26"/>
  <c r="H26" i="26"/>
  <c r="D26" i="26"/>
  <c r="I36" i="26"/>
  <c r="D36" i="26"/>
  <c r="H41" i="26"/>
  <c r="D41" i="26"/>
  <c r="I41" i="26"/>
  <c r="I80" i="26"/>
  <c r="D80" i="26"/>
  <c r="H80" i="26"/>
  <c r="H6" i="26"/>
  <c r="K66" i="26"/>
  <c r="K67" i="26"/>
  <c r="K7" i="26"/>
  <c r="J16" i="26"/>
  <c r="J32" i="26"/>
  <c r="J69" i="26"/>
  <c r="K28" i="26"/>
  <c r="J53" i="26"/>
  <c r="K65" i="26"/>
  <c r="K9" i="26"/>
  <c r="K40" i="26"/>
  <c r="J15" i="26"/>
  <c r="K30" i="26"/>
  <c r="K38" i="26"/>
  <c r="J37" i="26"/>
  <c r="K33" i="26"/>
  <c r="K22" i="26"/>
  <c r="K34" i="26"/>
  <c r="K63" i="26"/>
  <c r="J9" i="26"/>
  <c r="J44" i="26"/>
  <c r="K31" i="26"/>
  <c r="J61" i="26"/>
  <c r="J36" i="26"/>
  <c r="J56" i="26"/>
  <c r="K56" i="26"/>
  <c r="K62" i="26"/>
  <c r="K51" i="26"/>
  <c r="K42" i="26"/>
  <c r="J42" i="26"/>
  <c r="K13" i="26"/>
  <c r="J65" i="26"/>
  <c r="J55" i="26"/>
  <c r="K54" i="26"/>
  <c r="J62" i="26"/>
  <c r="J30" i="26"/>
  <c r="K50" i="26"/>
  <c r="K43" i="26"/>
  <c r="K15" i="26"/>
  <c r="J68" i="26"/>
  <c r="K49" i="26"/>
  <c r="I79" i="26"/>
  <c r="D79" i="26"/>
  <c r="I164" i="26"/>
  <c r="D164" i="26"/>
  <c r="I162" i="26"/>
  <c r="H162" i="26"/>
  <c r="D162" i="26"/>
  <c r="H65" i="26"/>
  <c r="I65" i="26"/>
  <c r="H66" i="26"/>
  <c r="I66" i="26"/>
  <c r="D66" i="26"/>
  <c r="I58" i="26"/>
  <c r="D58" i="26"/>
  <c r="H60" i="26"/>
  <c r="I60" i="26"/>
  <c r="H55" i="26"/>
  <c r="D55" i="26"/>
  <c r="D160" i="26"/>
  <c r="I160" i="26"/>
  <c r="H272" i="26"/>
  <c r="D272" i="26"/>
  <c r="H267" i="26"/>
  <c r="D267" i="26"/>
  <c r="H233" i="26"/>
  <c r="H249" i="26"/>
  <c r="I249" i="26"/>
  <c r="H109" i="26"/>
  <c r="I109" i="26"/>
  <c r="D109" i="26"/>
  <c r="H111" i="26"/>
  <c r="I111" i="26"/>
  <c r="D111" i="26"/>
  <c r="I102" i="26"/>
  <c r="D102" i="26"/>
  <c r="H102" i="26"/>
  <c r="I308" i="26"/>
  <c r="D308" i="26"/>
  <c r="I306" i="26"/>
  <c r="H306" i="26"/>
  <c r="I285" i="26"/>
  <c r="D285" i="26"/>
  <c r="I281" i="26"/>
  <c r="D281" i="26"/>
  <c r="I16" i="26"/>
  <c r="H16" i="26"/>
  <c r="I28" i="26"/>
  <c r="D28" i="26"/>
  <c r="I18" i="26"/>
  <c r="D18" i="26"/>
  <c r="I210" i="26"/>
  <c r="H210" i="26"/>
  <c r="I89" i="26"/>
  <c r="D89" i="26"/>
  <c r="D7" i="26"/>
  <c r="D39" i="26"/>
  <c r="H24" i="26"/>
  <c r="K58" i="26"/>
  <c r="H3" i="26"/>
  <c r="J40" i="26"/>
  <c r="J63" i="26"/>
  <c r="J64" i="26"/>
  <c r="K68" i="26"/>
  <c r="J67" i="26"/>
  <c r="J46" i="26"/>
  <c r="J43" i="26"/>
  <c r="K20" i="26"/>
  <c r="J52" i="26"/>
  <c r="J66" i="26"/>
  <c r="K17" i="26"/>
  <c r="K61" i="26"/>
  <c r="K29" i="26"/>
  <c r="J4" i="26"/>
  <c r="J20" i="26"/>
  <c r="J29" i="26"/>
  <c r="D210" i="26"/>
  <c r="I12" i="26"/>
  <c r="H12" i="26"/>
  <c r="H142" i="26"/>
  <c r="I142" i="26"/>
  <c r="H131" i="26"/>
  <c r="I131" i="26"/>
  <c r="H150" i="26"/>
  <c r="I150" i="26"/>
  <c r="I147" i="26"/>
  <c r="H147" i="26"/>
  <c r="C255" i="26"/>
  <c r="C145" i="26"/>
  <c r="C212" i="26"/>
  <c r="C277" i="26"/>
  <c r="C311" i="26"/>
  <c r="C289" i="26"/>
  <c r="C300" i="26"/>
  <c r="C189" i="26"/>
  <c r="C202" i="26"/>
  <c r="C130" i="26"/>
  <c r="C245" i="26"/>
  <c r="C270" i="26"/>
  <c r="C260" i="26"/>
  <c r="C234" i="26"/>
  <c r="C230" i="26"/>
  <c r="C68" i="26"/>
  <c r="C134" i="26"/>
  <c r="C132" i="26"/>
  <c r="C225" i="26"/>
  <c r="C261" i="26"/>
  <c r="C209" i="26"/>
  <c r="I233" i="26" l="1"/>
  <c r="H120" i="26"/>
  <c r="H163" i="26"/>
  <c r="D163" i="26"/>
  <c r="H248" i="26"/>
  <c r="D248" i="26"/>
  <c r="I54" i="26"/>
  <c r="D54" i="26"/>
  <c r="H49" i="26"/>
  <c r="D49" i="26"/>
  <c r="H298" i="26"/>
  <c r="D298" i="26"/>
  <c r="F113" i="32"/>
  <c r="C113" i="32"/>
  <c r="H168" i="26"/>
  <c r="D168" i="26"/>
  <c r="D113" i="26"/>
  <c r="H113" i="26"/>
  <c r="D70" i="26"/>
  <c r="I70" i="26"/>
  <c r="D184" i="26"/>
  <c r="H184" i="26"/>
  <c r="H208" i="26"/>
  <c r="D208" i="26"/>
  <c r="I51" i="26"/>
  <c r="H51" i="26"/>
  <c r="D51" i="26"/>
  <c r="I298" i="26"/>
  <c r="D299" i="26"/>
  <c r="H299" i="26"/>
  <c r="K201" i="26"/>
  <c r="K136" i="26"/>
  <c r="K200" i="26"/>
  <c r="J245" i="26"/>
  <c r="J11" i="26"/>
  <c r="K3" i="26"/>
  <c r="D165" i="26"/>
  <c r="H165" i="26"/>
  <c r="K245" i="26"/>
  <c r="J153" i="26"/>
  <c r="K11" i="26"/>
  <c r="J7" i="26"/>
  <c r="J12" i="26"/>
  <c r="J13" i="26"/>
  <c r="D155" i="26"/>
  <c r="I155" i="26"/>
  <c r="H155" i="26"/>
  <c r="G72" i="32"/>
  <c r="F72" i="32"/>
  <c r="G69" i="32"/>
  <c r="F69" i="32"/>
  <c r="G83" i="32"/>
  <c r="F83" i="32"/>
  <c r="G142" i="32"/>
  <c r="F142" i="32"/>
  <c r="G112" i="32"/>
  <c r="F112" i="32"/>
  <c r="G130" i="32"/>
  <c r="F130" i="32"/>
  <c r="G121" i="32"/>
  <c r="F121" i="32"/>
  <c r="G24" i="32"/>
  <c r="F24" i="32"/>
  <c r="G26" i="32"/>
  <c r="F26" i="32"/>
  <c r="G168" i="32"/>
  <c r="F168" i="32"/>
  <c r="G66" i="32"/>
  <c r="F66" i="32"/>
  <c r="G127" i="32"/>
  <c r="F127" i="32"/>
  <c r="G145" i="32"/>
  <c r="F145" i="32"/>
  <c r="G55" i="32"/>
  <c r="F55" i="32"/>
  <c r="G160" i="32"/>
  <c r="F160" i="32"/>
  <c r="G118" i="32"/>
  <c r="F118" i="32"/>
  <c r="G139" i="32"/>
  <c r="F139" i="32"/>
  <c r="G36" i="32"/>
  <c r="F36" i="32"/>
  <c r="F95" i="32"/>
  <c r="G95" i="32"/>
  <c r="G171" i="32"/>
  <c r="F171" i="32"/>
  <c r="F104" i="32"/>
  <c r="G104" i="32"/>
  <c r="F62" i="32"/>
  <c r="G62" i="32"/>
  <c r="G110" i="32"/>
  <c r="F110" i="32"/>
  <c r="G149" i="32"/>
  <c r="F149" i="32"/>
  <c r="G106" i="32"/>
  <c r="F106" i="32"/>
  <c r="G48" i="32"/>
  <c r="F48" i="32"/>
  <c r="G53" i="32"/>
  <c r="F53" i="32"/>
  <c r="G108" i="32"/>
  <c r="F108" i="32"/>
  <c r="G74" i="32"/>
  <c r="F74" i="32"/>
  <c r="C142" i="32"/>
  <c r="C112" i="32"/>
  <c r="C127" i="32"/>
  <c r="C145" i="32"/>
  <c r="C55" i="32"/>
  <c r="C160" i="32"/>
  <c r="C118" i="32"/>
  <c r="C139" i="32"/>
  <c r="C36" i="32"/>
  <c r="C95" i="32"/>
  <c r="C171" i="32"/>
  <c r="C72" i="32"/>
  <c r="C168" i="32"/>
  <c r="C53" i="32"/>
  <c r="C104" i="32"/>
  <c r="C62" i="32"/>
  <c r="C110" i="32"/>
  <c r="C149" i="32"/>
  <c r="C69" i="32"/>
  <c r="C66" i="32"/>
  <c r="C108" i="32"/>
  <c r="C74" i="32"/>
  <c r="C83" i="32"/>
  <c r="C130" i="32"/>
  <c r="C121" i="32"/>
  <c r="C24" i="32"/>
  <c r="C26" i="32"/>
  <c r="D75" i="26"/>
  <c r="H75" i="26"/>
  <c r="I75" i="26"/>
  <c r="J127" i="26"/>
  <c r="H61" i="26"/>
  <c r="I61" i="26"/>
  <c r="D61" i="26"/>
  <c r="I81" i="26"/>
  <c r="H81" i="26"/>
  <c r="D81" i="26"/>
  <c r="D279" i="26"/>
  <c r="H279" i="26"/>
  <c r="J204" i="26"/>
  <c r="J124" i="26"/>
  <c r="J194" i="26"/>
  <c r="I291" i="26"/>
  <c r="D291" i="26"/>
  <c r="H291" i="26"/>
  <c r="I216" i="26"/>
  <c r="D216" i="26"/>
  <c r="H216" i="26"/>
  <c r="I224" i="26"/>
  <c r="D224" i="26"/>
  <c r="H224" i="26"/>
  <c r="H84" i="26"/>
  <c r="D84" i="26"/>
  <c r="I84" i="26"/>
  <c r="I199" i="26"/>
  <c r="H199" i="26"/>
  <c r="D199" i="26"/>
  <c r="J271" i="26"/>
  <c r="J201" i="26"/>
  <c r="J23" i="26"/>
  <c r="K25" i="26"/>
  <c r="K181" i="26"/>
  <c r="J24" i="26"/>
  <c r="K14" i="26"/>
  <c r="K147" i="26"/>
  <c r="J137" i="26"/>
  <c r="K143" i="26"/>
  <c r="J143" i="26"/>
  <c r="I167" i="26"/>
  <c r="D167" i="26"/>
  <c r="H167" i="26"/>
  <c r="I133" i="26"/>
  <c r="D133" i="26"/>
  <c r="H133" i="26"/>
  <c r="I220" i="26"/>
  <c r="H220" i="26"/>
  <c r="D220" i="26"/>
  <c r="J6" i="26"/>
  <c r="I180" i="26"/>
  <c r="H180" i="26"/>
  <c r="D180" i="26"/>
  <c r="I303" i="26"/>
  <c r="D303" i="26"/>
  <c r="H303" i="26"/>
  <c r="I195" i="26"/>
  <c r="H195" i="26"/>
  <c r="D195" i="26"/>
  <c r="I203" i="26"/>
  <c r="D203" i="26"/>
  <c r="H203" i="26"/>
  <c r="I132" i="26"/>
  <c r="H132" i="26"/>
  <c r="D132" i="26"/>
  <c r="I234" i="26"/>
  <c r="H234" i="26"/>
  <c r="D234" i="26"/>
  <c r="I255" i="26"/>
  <c r="D255" i="26"/>
  <c r="H255" i="26"/>
  <c r="J121" i="26"/>
  <c r="J221" i="26"/>
  <c r="J315" i="26"/>
  <c r="J290" i="26"/>
  <c r="K267" i="26"/>
  <c r="J378" i="26"/>
  <c r="J123" i="26"/>
  <c r="J183" i="26"/>
  <c r="K218" i="26"/>
  <c r="K404" i="26"/>
  <c r="K308" i="26"/>
  <c r="K57" i="26"/>
  <c r="J298" i="26"/>
  <c r="J213" i="26"/>
  <c r="J120" i="26"/>
  <c r="K180" i="26"/>
  <c r="K117" i="26"/>
  <c r="J188" i="26"/>
  <c r="J293" i="26"/>
  <c r="K114" i="26"/>
  <c r="K306" i="26"/>
  <c r="K132" i="26"/>
  <c r="J92" i="26"/>
  <c r="J287" i="26"/>
  <c r="K235" i="26"/>
  <c r="K303" i="26"/>
  <c r="K154" i="26"/>
  <c r="K439" i="26"/>
  <c r="J252" i="26"/>
  <c r="J331" i="26"/>
  <c r="J345" i="26"/>
  <c r="J238" i="26"/>
  <c r="J433" i="26"/>
  <c r="J72" i="26"/>
  <c r="H209" i="26"/>
  <c r="I209" i="26"/>
  <c r="D209" i="26"/>
  <c r="I134" i="26"/>
  <c r="H134" i="26"/>
  <c r="D134" i="26"/>
  <c r="J325" i="26"/>
  <c r="K360" i="26"/>
  <c r="K297" i="26"/>
  <c r="K105" i="26"/>
  <c r="K359" i="26"/>
  <c r="K179" i="26"/>
  <c r="J251" i="26"/>
  <c r="K357" i="26"/>
  <c r="J97" i="26"/>
  <c r="K315" i="26"/>
  <c r="K302" i="26"/>
  <c r="J372" i="26"/>
  <c r="J177" i="26"/>
  <c r="J99" i="26"/>
  <c r="K75" i="26"/>
  <c r="J308" i="26"/>
  <c r="K380" i="26"/>
  <c r="K362" i="26"/>
  <c r="J234" i="26"/>
  <c r="K280" i="26"/>
  <c r="K422" i="26"/>
  <c r="K260" i="26"/>
  <c r="J390" i="26"/>
  <c r="K290" i="26"/>
  <c r="K141" i="26"/>
  <c r="K430" i="26"/>
  <c r="K288" i="26"/>
  <c r="J74" i="26"/>
  <c r="J171" i="26"/>
  <c r="K445" i="26"/>
  <c r="K299" i="26"/>
  <c r="K193" i="26"/>
  <c r="J107" i="26"/>
  <c r="J75" i="26"/>
  <c r="J95" i="26"/>
  <c r="H212" i="26"/>
  <c r="D212" i="26"/>
  <c r="I212" i="26"/>
  <c r="K139" i="26"/>
  <c r="J255" i="26"/>
  <c r="K100" i="26"/>
  <c r="J146" i="26"/>
  <c r="J205" i="26"/>
  <c r="J336" i="26"/>
  <c r="J342" i="26"/>
  <c r="K377" i="26"/>
  <c r="K289" i="26"/>
  <c r="K243" i="26"/>
  <c r="J313" i="26"/>
  <c r="K342" i="26"/>
  <c r="J222" i="26"/>
  <c r="J144" i="26"/>
  <c r="K81" i="26"/>
  <c r="J138" i="26"/>
  <c r="J199" i="26"/>
  <c r="J77" i="26"/>
  <c r="J359" i="26"/>
  <c r="K375" i="26"/>
  <c r="K310" i="26"/>
  <c r="K419" i="26"/>
  <c r="J197" i="26"/>
  <c r="K202" i="26"/>
  <c r="J78" i="26"/>
  <c r="K338" i="26"/>
  <c r="J227" i="26"/>
  <c r="K130" i="26"/>
  <c r="J392" i="26"/>
  <c r="K321" i="26"/>
  <c r="J133" i="26"/>
  <c r="K176" i="26"/>
  <c r="J346" i="26"/>
  <c r="K185" i="26"/>
  <c r="K259" i="26"/>
  <c r="J297" i="26"/>
  <c r="K366" i="26"/>
  <c r="J302" i="26"/>
  <c r="K244" i="26"/>
  <c r="K282" i="26"/>
  <c r="K170" i="26"/>
  <c r="J420" i="26"/>
  <c r="J191" i="26"/>
  <c r="K103" i="26"/>
  <c r="K428" i="26"/>
  <c r="K283" i="26"/>
  <c r="J200" i="26"/>
  <c r="J243" i="26"/>
  <c r="J305" i="26"/>
  <c r="K354" i="26"/>
  <c r="J161" i="26"/>
  <c r="J344" i="26"/>
  <c r="J270" i="26"/>
  <c r="K131" i="26"/>
  <c r="J407" i="26"/>
  <c r="K326" i="26"/>
  <c r="J159" i="26"/>
  <c r="J216" i="26"/>
  <c r="K256" i="26"/>
  <c r="J105" i="26"/>
  <c r="J172" i="26"/>
  <c r="K113" i="26"/>
  <c r="K393" i="26"/>
  <c r="J262" i="26"/>
  <c r="K93" i="26"/>
  <c r="J207" i="26"/>
  <c r="K6" i="26"/>
  <c r="K133" i="26"/>
  <c r="J352" i="26"/>
  <c r="K230" i="26"/>
  <c r="K367" i="26"/>
  <c r="I130" i="26"/>
  <c r="H130" i="26"/>
  <c r="D130" i="26"/>
  <c r="I311" i="26"/>
  <c r="D311" i="26"/>
  <c r="H311" i="26"/>
  <c r="J84" i="26"/>
  <c r="J369" i="26"/>
  <c r="K434" i="26"/>
  <c r="K266" i="26"/>
  <c r="J397" i="26"/>
  <c r="J116" i="26"/>
  <c r="K184" i="26"/>
  <c r="K192" i="26"/>
  <c r="K250" i="26"/>
  <c r="J424" i="26"/>
  <c r="K421" i="26"/>
  <c r="K169" i="26"/>
  <c r="J363" i="26"/>
  <c r="K423" i="26"/>
  <c r="K437" i="26"/>
  <c r="K89" i="26"/>
  <c r="K384" i="26"/>
  <c r="J114" i="26"/>
  <c r="K339" i="26"/>
  <c r="J323" i="26"/>
  <c r="K247" i="26"/>
  <c r="J330" i="26"/>
  <c r="K79" i="26"/>
  <c r="K392" i="26"/>
  <c r="K102" i="26"/>
  <c r="K87" i="26"/>
  <c r="J104" i="26"/>
  <c r="K416" i="26"/>
  <c r="J93" i="26"/>
  <c r="K440" i="26"/>
  <c r="J157" i="26"/>
  <c r="K387" i="26"/>
  <c r="J444" i="26"/>
  <c r="I260" i="26"/>
  <c r="D260" i="26"/>
  <c r="H260" i="26"/>
  <c r="I202" i="26"/>
  <c r="H202" i="26"/>
  <c r="D202" i="26"/>
  <c r="I277" i="26"/>
  <c r="D277" i="26"/>
  <c r="H277" i="26"/>
  <c r="K138" i="26"/>
  <c r="K222" i="26"/>
  <c r="K348" i="26"/>
  <c r="K441" i="26"/>
  <c r="J277" i="26"/>
  <c r="J140" i="26"/>
  <c r="J154" i="26"/>
  <c r="J263" i="26"/>
  <c r="K254" i="26"/>
  <c r="J296" i="26"/>
  <c r="J322" i="26"/>
  <c r="K358" i="26"/>
  <c r="K351" i="26"/>
  <c r="J257" i="26"/>
  <c r="K345" i="26"/>
  <c r="J404" i="26"/>
  <c r="J260" i="26"/>
  <c r="J41" i="26"/>
  <c r="K446" i="26"/>
  <c r="J274" i="26"/>
  <c r="J122" i="26"/>
  <c r="J256" i="26"/>
  <c r="J316" i="26"/>
  <c r="K70" i="26"/>
  <c r="K92" i="26"/>
  <c r="J286" i="26"/>
  <c r="J231" i="26"/>
  <c r="J425" i="26"/>
  <c r="J384" i="26"/>
  <c r="K320" i="26"/>
  <c r="J294" i="26"/>
  <c r="J57" i="26"/>
  <c r="K372" i="26"/>
  <c r="J396" i="26"/>
  <c r="J102" i="26"/>
  <c r="J307" i="26"/>
  <c r="J400" i="26"/>
  <c r="K167" i="26"/>
  <c r="K255" i="26"/>
  <c r="I261" i="26"/>
  <c r="H261" i="26"/>
  <c r="D261" i="26"/>
  <c r="I68" i="26"/>
  <c r="H68" i="26"/>
  <c r="D68" i="26"/>
  <c r="K333" i="26"/>
  <c r="J311" i="26"/>
  <c r="J373" i="26"/>
  <c r="K157" i="26"/>
  <c r="J240" i="26"/>
  <c r="K232" i="26"/>
  <c r="J147" i="26"/>
  <c r="J267" i="26"/>
  <c r="K206" i="26"/>
  <c r="J351" i="26"/>
  <c r="J125" i="26"/>
  <c r="K178" i="26"/>
  <c r="J167" i="26"/>
  <c r="J259" i="26"/>
  <c r="K402" i="26"/>
  <c r="J374" i="26"/>
  <c r="J432" i="26"/>
  <c r="K316" i="26"/>
  <c r="K142" i="26"/>
  <c r="J265" i="26"/>
  <c r="K78" i="26"/>
  <c r="K390" i="26"/>
  <c r="J312" i="26"/>
  <c r="J136" i="26"/>
  <c r="J165" i="26"/>
  <c r="J254" i="26"/>
  <c r="K251" i="26"/>
  <c r="K313" i="26"/>
  <c r="K444" i="26"/>
  <c r="K278" i="26"/>
  <c r="K153" i="26"/>
  <c r="K378" i="26"/>
  <c r="K253" i="26"/>
  <c r="K205" i="26"/>
  <c r="J300" i="26"/>
  <c r="J180" i="26"/>
  <c r="K369" i="26"/>
  <c r="K443" i="26"/>
  <c r="K74" i="26"/>
  <c r="J166" i="26"/>
  <c r="J273" i="26"/>
  <c r="K442" i="26"/>
  <c r="K269" i="26"/>
  <c r="J348" i="26"/>
  <c r="J148" i="26"/>
  <c r="K398" i="26"/>
  <c r="J361" i="26"/>
  <c r="K413" i="26"/>
  <c r="K298" i="26"/>
  <c r="J395" i="26"/>
  <c r="J108" i="26"/>
  <c r="K144" i="26"/>
  <c r="J229" i="26"/>
  <c r="K95" i="26"/>
  <c r="J192" i="26"/>
  <c r="J89" i="26"/>
  <c r="K293" i="26"/>
  <c r="J426" i="26"/>
  <c r="K356" i="26"/>
  <c r="J149" i="26"/>
  <c r="K246" i="26"/>
  <c r="K122" i="26"/>
  <c r="J176" i="26"/>
  <c r="J126" i="26"/>
  <c r="J318" i="26"/>
  <c r="J429" i="26"/>
  <c r="J103" i="26"/>
  <c r="J353" i="26"/>
  <c r="K148" i="26"/>
  <c r="K335" i="26"/>
  <c r="J168" i="26"/>
  <c r="K270" i="26"/>
  <c r="J334" i="26"/>
  <c r="K420" i="26"/>
  <c r="J164" i="26"/>
  <c r="J250" i="26"/>
  <c r="K213" i="26"/>
  <c r="J141" i="26"/>
  <c r="K175" i="26"/>
  <c r="J339" i="26"/>
  <c r="J117" i="26"/>
  <c r="K304" i="26"/>
  <c r="J70" i="26"/>
  <c r="K8" i="26"/>
  <c r="K328" i="26"/>
  <c r="J170" i="26"/>
  <c r="J80" i="26"/>
  <c r="K363" i="26"/>
  <c r="J299" i="26"/>
  <c r="J442" i="26"/>
  <c r="K331" i="26"/>
  <c r="J269" i="26"/>
  <c r="J242" i="26"/>
  <c r="K322" i="26"/>
  <c r="J223" i="26"/>
  <c r="J419" i="26"/>
  <c r="J110" i="26"/>
  <c r="K84" i="26"/>
  <c r="K228" i="26"/>
  <c r="J285" i="26"/>
  <c r="J175" i="26"/>
  <c r="J434" i="26"/>
  <c r="J356" i="26"/>
  <c r="K198" i="26"/>
  <c r="K191" i="26"/>
  <c r="J8" i="26"/>
  <c r="J178" i="26"/>
  <c r="J403" i="26"/>
  <c r="J156" i="26"/>
  <c r="J76" i="26"/>
  <c r="J355" i="26"/>
  <c r="K121" i="26"/>
  <c r="K226" i="26"/>
  <c r="J399" i="26"/>
  <c r="K98" i="26"/>
  <c r="K168" i="26"/>
  <c r="J239" i="26"/>
  <c r="K424" i="26"/>
  <c r="K225" i="26"/>
  <c r="K164" i="26"/>
  <c r="J217" i="26"/>
  <c r="K330" i="26"/>
  <c r="K257" i="26"/>
  <c r="J151" i="26"/>
  <c r="K237" i="26"/>
  <c r="K344" i="26"/>
  <c r="K166" i="26"/>
  <c r="K182" i="26"/>
  <c r="K123" i="26"/>
  <c r="K265" i="26"/>
  <c r="K140" i="26"/>
  <c r="J232" i="26"/>
  <c r="K323" i="26"/>
  <c r="K127" i="26"/>
  <c r="J337" i="26"/>
  <c r="K361" i="26"/>
  <c r="K115" i="26"/>
  <c r="J91" i="26"/>
  <c r="K188" i="26"/>
  <c r="K341" i="26"/>
  <c r="K373" i="26"/>
  <c r="J436" i="26"/>
  <c r="K261" i="26"/>
  <c r="J377" i="26"/>
  <c r="K224" i="26"/>
  <c r="K383" i="26"/>
  <c r="J401" i="26"/>
  <c r="K145" i="26"/>
  <c r="K240" i="26"/>
  <c r="K155" i="26"/>
  <c r="K196" i="26"/>
  <c r="J335" i="26"/>
  <c r="K214" i="26"/>
  <c r="K128" i="26"/>
  <c r="J82" i="26"/>
  <c r="K417" i="26"/>
  <c r="K187" i="26"/>
  <c r="K277" i="26"/>
  <c r="J289" i="26"/>
  <c r="K334" i="26"/>
  <c r="K352" i="26"/>
  <c r="K396" i="26"/>
  <c r="J437" i="26"/>
  <c r="K72" i="26"/>
  <c r="K229" i="26"/>
  <c r="J98" i="26"/>
  <c r="J314" i="26"/>
  <c r="J381" i="26"/>
  <c r="J275" i="26"/>
  <c r="K165" i="26"/>
  <c r="K327" i="26"/>
  <c r="J310" i="26"/>
  <c r="J427" i="26"/>
  <c r="J364" i="26"/>
  <c r="K220" i="26"/>
  <c r="K82" i="26"/>
  <c r="K99" i="26"/>
  <c r="J202" i="26"/>
  <c r="K429" i="26"/>
  <c r="J367" i="26"/>
  <c r="J237" i="26"/>
  <c r="J179" i="26"/>
  <c r="K111" i="26"/>
  <c r="K207" i="26"/>
  <c r="J246" i="26"/>
  <c r="J446" i="26"/>
  <c r="K173" i="26"/>
  <c r="K24" i="26"/>
  <c r="K385" i="26"/>
  <c r="K90" i="26"/>
  <c r="J385" i="26"/>
  <c r="K238" i="26"/>
  <c r="J435" i="26"/>
  <c r="K248" i="26"/>
  <c r="K152" i="26"/>
  <c r="J85" i="26"/>
  <c r="J129" i="26"/>
  <c r="J195" i="26"/>
  <c r="K405" i="26"/>
  <c r="J402" i="26"/>
  <c r="J360" i="26"/>
  <c r="J445" i="26"/>
  <c r="K241" i="26"/>
  <c r="K112" i="26"/>
  <c r="J135" i="26"/>
  <c r="K158" i="26"/>
  <c r="J248" i="26"/>
  <c r="K381" i="26"/>
  <c r="J408" i="26"/>
  <c r="J158" i="26"/>
  <c r="K287" i="26"/>
  <c r="K317" i="26"/>
  <c r="J375" i="26"/>
  <c r="K156" i="26"/>
  <c r="K159" i="26"/>
  <c r="J115" i="26"/>
  <c r="J218" i="26"/>
  <c r="J109" i="26"/>
  <c r="K249" i="26"/>
  <c r="K314" i="26"/>
  <c r="K324" i="26"/>
  <c r="J388" i="26"/>
  <c r="K94" i="26"/>
  <c r="K86" i="26"/>
  <c r="J25" i="26"/>
  <c r="K236" i="26"/>
  <c r="K239" i="26"/>
  <c r="K332" i="26"/>
  <c r="J431" i="26"/>
  <c r="K438" i="26"/>
  <c r="K300" i="26"/>
  <c r="K399" i="26"/>
  <c r="J421" i="26"/>
  <c r="J131" i="26"/>
  <c r="J283" i="26"/>
  <c r="K151" i="26"/>
  <c r="K386" i="26"/>
  <c r="J193" i="26"/>
  <c r="K382" i="26"/>
  <c r="J215" i="26"/>
  <c r="J132" i="26"/>
  <c r="K110" i="26"/>
  <c r="K281" i="26"/>
  <c r="K435" i="26"/>
  <c r="J182" i="26"/>
  <c r="J389" i="26"/>
  <c r="J198" i="26"/>
  <c r="J288" i="26"/>
  <c r="K394" i="26"/>
  <c r="J387" i="26"/>
  <c r="J208" i="26"/>
  <c r="J321" i="26"/>
  <c r="K279" i="26"/>
  <c r="K337" i="26"/>
  <c r="J414" i="26"/>
  <c r="K346" i="26"/>
  <c r="J96" i="26"/>
  <c r="J90" i="26"/>
  <c r="K391" i="26"/>
  <c r="K135" i="26"/>
  <c r="J203" i="26"/>
  <c r="K436" i="26"/>
  <c r="K10" i="26"/>
  <c r="K104" i="26"/>
  <c r="J163" i="26"/>
  <c r="J354" i="26"/>
  <c r="K209" i="26"/>
  <c r="K88" i="26"/>
  <c r="J19" i="26"/>
  <c r="K125" i="26"/>
  <c r="K433" i="26"/>
  <c r="J357" i="26"/>
  <c r="K204" i="26"/>
  <c r="J5" i="26"/>
  <c r="J417" i="26"/>
  <c r="J212" i="26"/>
  <c r="K126" i="26"/>
  <c r="K340" i="26"/>
  <c r="K325" i="26"/>
  <c r="J276" i="26"/>
  <c r="K189" i="26"/>
  <c r="J411" i="26"/>
  <c r="K108" i="26"/>
  <c r="K364" i="26"/>
  <c r="J86" i="26"/>
  <c r="J393" i="26"/>
  <c r="K407" i="26"/>
  <c r="J380" i="26"/>
  <c r="K91" i="26"/>
  <c r="J130" i="26"/>
  <c r="J264" i="26"/>
  <c r="J422" i="26"/>
  <c r="K252" i="26"/>
  <c r="J247" i="26"/>
  <c r="J214" i="26"/>
  <c r="J181" i="26"/>
  <c r="J376" i="26"/>
  <c r="K73" i="26"/>
  <c r="J382" i="26"/>
  <c r="K120" i="26"/>
  <c r="J430" i="26"/>
  <c r="J235" i="26"/>
  <c r="K150" i="26"/>
  <c r="K97" i="26"/>
  <c r="K149" i="26"/>
  <c r="J253" i="26"/>
  <c r="K215" i="26"/>
  <c r="K355" i="26"/>
  <c r="J228" i="26"/>
  <c r="J174" i="26"/>
  <c r="K296" i="26"/>
  <c r="J371" i="26"/>
  <c r="J112" i="26"/>
  <c r="J71" i="26"/>
  <c r="J87" i="26"/>
  <c r="K397" i="26"/>
  <c r="J258" i="26"/>
  <c r="J326" i="26"/>
  <c r="J88" i="26"/>
  <c r="J173" i="26"/>
  <c r="K107" i="26"/>
  <c r="J83" i="26"/>
  <c r="K171" i="26"/>
  <c r="J211" i="26"/>
  <c r="K426" i="26"/>
  <c r="J301" i="26"/>
  <c r="K212" i="26"/>
  <c r="J428" i="26"/>
  <c r="K174" i="26"/>
  <c r="K190" i="26"/>
  <c r="J409" i="26"/>
  <c r="K291" i="26"/>
  <c r="K177" i="26"/>
  <c r="K183" i="26"/>
  <c r="K347" i="26"/>
  <c r="J292" i="26"/>
  <c r="K216" i="26"/>
  <c r="J266" i="26"/>
  <c r="K124" i="26"/>
  <c r="K129" i="26"/>
  <c r="K401" i="26"/>
  <c r="K376" i="26"/>
  <c r="K137" i="26"/>
  <c r="J416" i="26"/>
  <c r="K197" i="26"/>
  <c r="K172" i="26"/>
  <c r="K431" i="26"/>
  <c r="K271" i="26"/>
  <c r="K353" i="26"/>
  <c r="J209" i="26"/>
  <c r="J272" i="26"/>
  <c r="J303" i="26"/>
  <c r="J206" i="26"/>
  <c r="K208" i="26"/>
  <c r="J349" i="26"/>
  <c r="K418" i="26"/>
  <c r="J190" i="26"/>
  <c r="J278" i="26"/>
  <c r="J79" i="26"/>
  <c r="J338" i="26"/>
  <c r="J282" i="26"/>
  <c r="K395" i="26"/>
  <c r="K134" i="26"/>
  <c r="J145" i="26"/>
  <c r="J410" i="26"/>
  <c r="K160" i="26"/>
  <c r="K312" i="26"/>
  <c r="J304" i="26"/>
  <c r="K119" i="26"/>
  <c r="K106" i="26"/>
  <c r="J169" i="26"/>
  <c r="J362" i="26"/>
  <c r="K388" i="26"/>
  <c r="K258" i="26"/>
  <c r="K286" i="26"/>
  <c r="J413" i="26"/>
  <c r="K389" i="26"/>
  <c r="J370" i="26"/>
  <c r="J328" i="26"/>
  <c r="J317" i="26"/>
  <c r="J160" i="26"/>
  <c r="K231" i="26"/>
  <c r="J14" i="26"/>
  <c r="K374" i="26"/>
  <c r="J441" i="26"/>
  <c r="K162" i="26"/>
  <c r="K195" i="26"/>
  <c r="K292" i="26"/>
  <c r="K307" i="26"/>
  <c r="J347" i="26"/>
  <c r="K403" i="26"/>
  <c r="J365" i="26"/>
  <c r="K242" i="26"/>
  <c r="J279" i="26"/>
  <c r="K101" i="26"/>
  <c r="J210" i="26"/>
  <c r="J249" i="26"/>
  <c r="K318" i="26"/>
  <c r="K336" i="26"/>
  <c r="J340" i="26"/>
  <c r="K77" i="26"/>
  <c r="J219" i="26"/>
  <c r="K19" i="26"/>
  <c r="K223" i="26"/>
  <c r="K410" i="26"/>
  <c r="K233" i="26"/>
  <c r="K146" i="26"/>
  <c r="K210" i="26"/>
  <c r="J366" i="26"/>
  <c r="J119" i="26"/>
  <c r="J398" i="26"/>
  <c r="J350" i="26"/>
  <c r="J241" i="26"/>
  <c r="J139" i="26"/>
  <c r="K319" i="26"/>
  <c r="J306" i="26"/>
  <c r="J439" i="26"/>
  <c r="J332" i="26"/>
  <c r="J261" i="26"/>
  <c r="K273" i="26"/>
  <c r="J162" i="26"/>
  <c r="K264" i="26"/>
  <c r="K285" i="26"/>
  <c r="J319" i="26"/>
  <c r="J111" i="26"/>
  <c r="J196" i="26"/>
  <c r="J280" i="26"/>
  <c r="K425" i="26"/>
  <c r="J418" i="26"/>
  <c r="J309" i="26"/>
  <c r="J100" i="26"/>
  <c r="J94" i="26"/>
  <c r="J383" i="26"/>
  <c r="K329" i="26"/>
  <c r="J358" i="26"/>
  <c r="K412" i="26"/>
  <c r="K276" i="26"/>
  <c r="J184" i="26"/>
  <c r="J150" i="26"/>
  <c r="K274" i="26"/>
  <c r="J291" i="26"/>
  <c r="K400" i="26"/>
  <c r="J341" i="26"/>
  <c r="K294" i="26"/>
  <c r="K350" i="26"/>
  <c r="J386" i="26"/>
  <c r="J423" i="26"/>
  <c r="K371" i="26"/>
  <c r="K23" i="26"/>
  <c r="J73" i="26"/>
  <c r="J225" i="26"/>
  <c r="J230" i="26"/>
  <c r="J226" i="26"/>
  <c r="J81" i="26"/>
  <c r="K211" i="26"/>
  <c r="K349" i="26"/>
  <c r="K432" i="26"/>
  <c r="J405" i="26"/>
  <c r="K76" i="26"/>
  <c r="K71" i="26"/>
  <c r="K305" i="26"/>
  <c r="K370" i="26"/>
  <c r="J406" i="26"/>
  <c r="J443" i="26"/>
  <c r="J324" i="26"/>
  <c r="J236" i="26"/>
  <c r="J233" i="26"/>
  <c r="K80" i="26"/>
  <c r="K272" i="26"/>
  <c r="K217" i="26"/>
  <c r="I270" i="26"/>
  <c r="H270" i="26"/>
  <c r="D270" i="26"/>
  <c r="I300" i="26"/>
  <c r="D300" i="26"/>
  <c r="H300" i="26"/>
  <c r="I225" i="26"/>
  <c r="D225" i="26"/>
  <c r="H225" i="26"/>
  <c r="H230" i="26"/>
  <c r="D230" i="26"/>
  <c r="I230" i="26"/>
  <c r="I245" i="26"/>
  <c r="H245" i="26"/>
  <c r="D245" i="26"/>
  <c r="I189" i="26"/>
  <c r="H189" i="26"/>
  <c r="D189" i="26"/>
  <c r="I289" i="26"/>
  <c r="H289" i="26"/>
  <c r="D289" i="26"/>
  <c r="D145" i="26"/>
  <c r="I145" i="26"/>
  <c r="H145" i="26"/>
  <c r="J128" i="26"/>
  <c r="K118" i="26"/>
  <c r="J187" i="26"/>
  <c r="J220" i="26"/>
  <c r="J379" i="26"/>
  <c r="K415" i="26"/>
  <c r="K295" i="26"/>
  <c r="K85" i="26"/>
  <c r="J155" i="26"/>
  <c r="J415" i="26"/>
  <c r="J284" i="26"/>
  <c r="J224" i="26"/>
  <c r="K227" i="26"/>
  <c r="K96" i="26"/>
  <c r="J268" i="26"/>
  <c r="K109" i="26"/>
  <c r="J329" i="26"/>
  <c r="J295" i="26"/>
  <c r="K414" i="26"/>
  <c r="K284" i="26"/>
  <c r="J440" i="26"/>
  <c r="K163" i="26"/>
  <c r="K275" i="26"/>
  <c r="J186" i="26"/>
  <c r="K411" i="26"/>
  <c r="K221" i="26"/>
  <c r="J113" i="26"/>
  <c r="K194" i="26"/>
  <c r="K343" i="26"/>
  <c r="K186" i="26"/>
  <c r="K406" i="26"/>
  <c r="J185" i="26"/>
  <c r="J333" i="26"/>
  <c r="J343" i="26"/>
  <c r="K301" i="26"/>
  <c r="K116" i="26"/>
  <c r="K161" i="26"/>
  <c r="K234" i="26"/>
  <c r="J101" i="26"/>
  <c r="K379" i="26"/>
  <c r="K427" i="26"/>
  <c r="K83" i="26"/>
  <c r="K263" i="26"/>
  <c r="K219" i="26"/>
  <c r="J368" i="26"/>
  <c r="K409" i="26"/>
  <c r="J10" i="26"/>
  <c r="K368" i="26"/>
  <c r="K41" i="26"/>
  <c r="K262" i="26"/>
  <c r="J189" i="26"/>
  <c r="J327" i="26"/>
  <c r="J281" i="26"/>
  <c r="J152" i="26"/>
  <c r="J412" i="26"/>
  <c r="K309" i="26"/>
  <c r="J106" i="26"/>
  <c r="J391" i="26"/>
  <c r="J438" i="26"/>
  <c r="J142" i="26"/>
  <c r="J134" i="26"/>
  <c r="K408" i="26"/>
  <c r="K203" i="26"/>
  <c r="K365" i="26"/>
  <c r="K5" i="26"/>
  <c r="K268" i="26"/>
  <c r="K311" i="26"/>
  <c r="J394" i="26"/>
  <c r="J244" i="26"/>
  <c r="J320" i="26"/>
  <c r="J118" i="26"/>
</calcChain>
</file>

<file path=xl/sharedStrings.xml><?xml version="1.0" encoding="utf-8"?>
<sst xmlns="http://schemas.openxmlformats.org/spreadsheetml/2006/main" count="1216" uniqueCount="167">
  <si>
    <t>Utmattningssyndrom</t>
  </si>
  <si>
    <t>ICD10SE</t>
  </si>
  <si>
    <t>Diagnostext för koden</t>
  </si>
  <si>
    <t>F43.8A</t>
  </si>
  <si>
    <t>Depressiv episod</t>
  </si>
  <si>
    <t>F43</t>
  </si>
  <si>
    <t>Anpassningsstörningar och reaktion på svår stress</t>
  </si>
  <si>
    <t>F43.8</t>
  </si>
  <si>
    <t>Andra specificerade reaktioner på svår stress</t>
  </si>
  <si>
    <t>F43.9</t>
  </si>
  <si>
    <t>Reaktion på svår stress, ospecificerad</t>
  </si>
  <si>
    <t>F41</t>
  </si>
  <si>
    <t>Andra ångestsyndrom</t>
  </si>
  <si>
    <t>F32</t>
  </si>
  <si>
    <t>F33</t>
  </si>
  <si>
    <t>Recidiverande depression</t>
  </si>
  <si>
    <t>F31</t>
  </si>
  <si>
    <t>Bipolär sjukdom</t>
  </si>
  <si>
    <t>M75</t>
  </si>
  <si>
    <t>Sjukdomstillstånd i skulderled</t>
  </si>
  <si>
    <t>M54</t>
  </si>
  <si>
    <t>Ryggvärk</t>
  </si>
  <si>
    <t>M54.2</t>
  </si>
  <si>
    <t>Cervikalgi</t>
  </si>
  <si>
    <t>M54.5</t>
  </si>
  <si>
    <t>Lumbago</t>
  </si>
  <si>
    <t>M16</t>
  </si>
  <si>
    <t>Höftledsartros</t>
  </si>
  <si>
    <t>M17</t>
  </si>
  <si>
    <t>Knäartros</t>
  </si>
  <si>
    <t>M19</t>
  </si>
  <si>
    <t>Andra artroser</t>
  </si>
  <si>
    <t>G56</t>
  </si>
  <si>
    <t>S52</t>
  </si>
  <si>
    <t>Fraktur på underarm</t>
  </si>
  <si>
    <t>S62</t>
  </si>
  <si>
    <t>Fraktur på handled och hand</t>
  </si>
  <si>
    <t>S82</t>
  </si>
  <si>
    <t>Fraktur på underben inklusive fotled</t>
  </si>
  <si>
    <t>M79</t>
  </si>
  <si>
    <t>M79.1</t>
  </si>
  <si>
    <t>Myalgi</t>
  </si>
  <si>
    <t>M79.7</t>
  </si>
  <si>
    <t>Fibromyalgi</t>
  </si>
  <si>
    <t>M77</t>
  </si>
  <si>
    <t>M23</t>
  </si>
  <si>
    <t>M53</t>
  </si>
  <si>
    <t xml:space="preserve">M54.2 </t>
  </si>
  <si>
    <t xml:space="preserve">M54.5 </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</si>
  <si>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</si>
  <si>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</si>
  <si>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</si>
  <si>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</si>
  <si>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</si>
  <si>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</si>
  <si>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</si>
  <si>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</si>
  <si>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</si>
  <si>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</si>
  <si>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</si>
  <si>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</si>
  <si>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</si>
  <si>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</si>
  <si>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</si>
  <si>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</si>
  <si>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Kategori (REK/OBS)</t>
  </si>
  <si>
    <t>R</t>
  </si>
  <si>
    <t>F</t>
  </si>
  <si>
    <t>M</t>
  </si>
  <si>
    <t>S</t>
  </si>
  <si>
    <t>G</t>
  </si>
  <si>
    <t>I</t>
  </si>
  <si>
    <t>PRIO 1</t>
  </si>
  <si>
    <t>Källa 1</t>
  </si>
  <si>
    <t>Sjukdomskänsla och trötthet</t>
  </si>
  <si>
    <t>R53</t>
  </si>
  <si>
    <t>Smärta och värk som ej klassificeras annorstädes</t>
  </si>
  <si>
    <t>R52</t>
  </si>
  <si>
    <t>Andra sjukdomstillstånd i mjukvävnader som ej klassificeras annorstädes</t>
  </si>
  <si>
    <t>ID</t>
  </si>
  <si>
    <t>Rekommendation</t>
  </si>
  <si>
    <t>Kronologiskt</t>
  </si>
  <si>
    <t>Diagnosgrupp</t>
  </si>
  <si>
    <r>
      <rPr>
        <b/>
        <sz val="16"/>
        <color theme="1"/>
        <rFont val="Calibri"/>
        <family val="2"/>
        <scheme val="minor"/>
      </rPr>
      <t xml:space="preserve">Lista över pilotdiagnoser: </t>
    </r>
    <r>
      <rPr>
        <sz val="11"/>
        <color rgb="FF000000"/>
        <rFont val="Calibri"/>
        <family val="2"/>
      </rPr>
      <t xml:space="preserve">För vissa diagnoskoder visar det sig att majoriteten patienter egentligen har diagnostiserats med en underställd diagnoskod, men vi har valt att behålla den överordnade diagnosen. Ett exempel är G56 där rekommendationerna framför allt gäller underdiagnosen Karpaltunnelsyndrom (G56.0), eftersom data antyder att det är just denna diagnosgrupp som kan kopplas till de höga sjukskrivningstalen. Detsamma gäller för M53 (nacksmärta), M77 (muskelfästen) och S62 (fraktur i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t.ex. F43 (stress), M54 (ryggvärk) och M79 (mjukvävnader).
</t>
    </r>
  </si>
  <si>
    <t>ICD10</t>
  </si>
  <si>
    <t>Titel källa 1</t>
  </si>
  <si>
    <t>Länk 1</t>
  </si>
  <si>
    <t>Titel2</t>
  </si>
  <si>
    <t>Källa2</t>
  </si>
  <si>
    <t>Länk2</t>
  </si>
  <si>
    <t>Titel3</t>
  </si>
  <si>
    <t>Källa3</t>
  </si>
  <si>
    <t>Länk3</t>
  </si>
  <si>
    <t>Titel4</t>
  </si>
  <si>
    <t>Källa4</t>
  </si>
  <si>
    <t>Länk4</t>
  </si>
  <si>
    <t>Tabellen går att filtrera! (dvs. titta på en diagnso i taget) Sök upp respektive rekommendation via ID (kolumn 3)</t>
  </si>
  <si>
    <t>Diagnoskoder kopplade till rekommendationer (ID), samt kategori och prioritering</t>
  </si>
  <si>
    <t>Överväga bakomliggande sjukdomar och personlighetsstörning</t>
  </si>
  <si>
    <t>Patientriktad information om diagnosen och behandlingsmöjligheter finns via 1177 Vårdguiden</t>
  </si>
  <si>
    <t>Utreda samsjuklighet inklusive alkohol- och droganamnes</t>
  </si>
  <si>
    <t>Personer med dolda funktionsnedsättningar kan uppleva sin position i arbetslivet som både utsatt och osäker</t>
  </si>
  <si>
    <t>Arbeten som medför förhöjd stressnivå, oregelbunden livsföring och som stör normal dygnsrytm är olämpliga</t>
  </si>
  <si>
    <t>Åtgärder (REK) och Tänk på att.. (OBS)</t>
  </si>
  <si>
    <t>Sjukdomar i hjärnas kärl</t>
  </si>
  <si>
    <t>Frakturer och ledskador</t>
  </si>
  <si>
    <t>Allmänna symptom och sjukdomstecken</t>
  </si>
  <si>
    <t>Artros och andra ledsjukdomar</t>
  </si>
  <si>
    <t>Fortsättning Sjukdomar i muskuloskeletala systemet och nerver</t>
  </si>
  <si>
    <t>Sjukdomar i muskuloskeletala systemet och nerver</t>
  </si>
  <si>
    <t>Psykiska sjukdomar och syndrom</t>
  </si>
  <si>
    <t>Lista över de 30 diagnoskoder som ingår i piloten, inklusive förtydligande gällande vissa diagnoskoder.*</t>
  </si>
  <si>
    <t>Prevalence</t>
  </si>
  <si>
    <t>Stöd för Rätt Sjukskrivning: diagnoser 2019</t>
  </si>
  <si>
    <t>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t>
  </si>
  <si>
    <t>F43.0</t>
  </si>
  <si>
    <t>Akut stressreaktion</t>
  </si>
  <si>
    <t>F43.1</t>
  </si>
  <si>
    <t>F43.2</t>
  </si>
  <si>
    <t>Posttraumatiskt stressyndrom</t>
  </si>
  <si>
    <t>Anpassningsstörning (livskris, sorgreaktion)</t>
  </si>
  <si>
    <t>M75.4</t>
  </si>
  <si>
    <t>Impingementsyndrom i axelled</t>
  </si>
  <si>
    <t>Personer med bipolär sjukdom skall ha regelbunden kontakt och behandlas inom specialistvården.</t>
  </si>
  <si>
    <t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t>
  </si>
  <si>
    <t>Vid bipolär sjukdom är det mycket viktigt med regelbunden livsföring. Vid arbeten med hög stressnivå och nattarbete bör arbetsbyte diskuteras.</t>
  </si>
  <si>
    <t>På grund av ökad sårbarhet i privatliv och arbete kan personer med bipolär sjukdom ha svårare än andra personer att behålla en anställning.</t>
  </si>
  <si>
    <t>Beakta barns behov av information, råd och stöd, enligt barnperspektivet.</t>
  </si>
  <si>
    <t xml:space="preserve">Forskning visar att förebyggande insatser, såsom information, råd och stöd, kan förhindra ohälsa hos barn till sjuka föräldrar. Det är därför viktigt att få kännedom om patientens familjesituation, för att kunna initiera insatserna så tidigt som möjligt. </t>
  </si>
  <si>
    <t>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t>
  </si>
  <si>
    <t>Diskutera eventuellt behov av samverkan med socialtjänsten eller andra myndigheter och aktörer för att stabilisera livssituationen</t>
  </si>
  <si>
    <t xml:space="preserve">Utöver vård och behandling kan personer med bipolär sjukdom behöva ytterligare insatser så att deras livssituation kan stabiliseras. </t>
  </si>
  <si>
    <t>Patient- och anhörigutbildning ,via specialistmottagning</t>
  </si>
  <si>
    <t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t>
  </si>
  <si>
    <t xml:space="preserve">Rehabkoordinering och plan för återgång i arbete, via rehabiliteringskoordinator eller vårdsamordnare </t>
  </si>
  <si>
    <t xml:space="preserve">Rehabkoordinator bör kontaktas i ett tidigt skede vid risk för långvarig sjukskrivning. </t>
  </si>
  <si>
    <t>Arbetsanpassning, via arbetsgivare och ev. företagshälsovård</t>
  </si>
  <si>
    <t>Arbetsgivaren ska utreda vilka arbetsuppgifter som arbetstagaren kan utföra trots sin nedsatta arbetsförmåga samt vad arbetsgivaren kan göra – inom ramen för vad verksamheten tillåter – för att underlätta rehabilitering och återgång i arbete.</t>
  </si>
  <si>
    <t>Säkerställ kontakt med specialistmottagning för psykologisk behandling eller specifik psykoterapi.</t>
  </si>
  <si>
    <t xml:space="preserve">För de patienter med bipolär sjukdom som förutom läkemedel och psykoedukation(PPI) är i behov av annan psykologisk behandling eller specifik psykoterapi rekommenderas kontakt med specialistmottagning. </t>
  </si>
  <si>
    <t xml:space="preserve">FaR, Fysisk aktivitet på recept, via FaR-förskrivare,(all legitimerad HoS-personal), FaR-ledare </t>
  </si>
  <si>
    <t>Fysisk aktivitet är en viktig komponent för att minska risken för försämring.</t>
  </si>
  <si>
    <t>Grundlig utredning av patientens hälsa är viktigt för att bedöma svårighetsgrad av besvären, ställa diagnos och för att ge rätt behandling.</t>
  </si>
  <si>
    <t xml:space="preserve">Det är viktigt att ställa frågor om vad patienten tror är orsak till besvären, hur sömnen fungerar, hur hem- och arbetssituation ser ut och hur länge patienten haft problem. </t>
  </si>
  <si>
    <t>Vid svår depression remittera patienten för snar psykiatrisk bedömning</t>
  </si>
  <si>
    <t>Vid svår depression bör patienten remitteras för snar psykiatrisk bedömning då behandling av denna grupp ofta innebär behov av specialpsykiatrisk insats.</t>
  </si>
  <si>
    <t xml:space="preserve">Heltidssjukskrivning ökar risken för långtidssjukskrivning och minskar chansen till arbetsåtergång. </t>
  </si>
  <si>
    <t xml:space="preserve">Försök att undvika sjukskrivning vid lindrig förstagångsdepression. Vid lindrig depressiv episod, välj om möjligt deltidssjukskrivning. </t>
  </si>
  <si>
    <t xml:space="preserve">Besök på arbetsplatsen är viktigt och underlättar vid återgång i arbete </t>
  </si>
  <si>
    <t>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t>
  </si>
  <si>
    <t xml:space="preserve">Diskutera hur patienten kan minska risken för återinsjuknande </t>
  </si>
  <si>
    <t>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t>
  </si>
  <si>
    <t>Informera om egenbehandling, exempelvis mindfulnessövningar via 1177 Vårdguiden</t>
  </si>
  <si>
    <t>På 1177 Vårdguiden finns ett kapitel som handlar om hälsa och livsstil. Här finns tips om både stresshantering, sömn, fysisk aktivitet och kost.</t>
  </si>
  <si>
    <t>Forskning visar att förebyggande insatser, såsom information, råd och stöd, kan förhindra ohälsa hos barn till sjuka föräldrar. Det är därför viktigt att få kännedom om patientens familjesituation, för att kunna initiera insatserna så tidigt som möjligt. Ett övergripande mål i Hälso- och Sjukvårdslagen (SFS 2017:30) är att barn och deras behov alltid ska uppmärksammas i de situationer där de riskerar att fara illa när vuxenvärlden sviktar av olika skäl.</t>
  </si>
  <si>
    <t xml:space="preserve">KBT, kognitiv beteendeterapi, via primärvård, företagshälsovård, internetförmedlad KBT eller specialistmottagning. </t>
  </si>
  <si>
    <t xml:space="preserve">Behandling med kognitiv beteendeterapi (KBT), har bäst dokumenterad effekt på stress, depression och ångest. Det vetenskapliga underlaget är starkt och på lång sikt ger åtgärden lika stor respons som antidepressiva läkemedel. </t>
  </si>
  <si>
    <t>Remiss till specialistvård för bedömning.</t>
  </si>
  <si>
    <t xml:space="preserve">För patienter där insatta åtgärder i primärvården inte givit önskad effekt bör patienten remitteras till specialistvård för bedömning och vidare behandling. </t>
  </si>
  <si>
    <t xml:space="preserve">Tänk på att utreda samsjuklighet med annan psykisk sjukdom. Exempelvis emotionellt instabil personlighetsstörning (EIPS) och neuropsykiatriska sjukdomar kan ibland förväxlas med eller leda till långvariga recidiverande depressioner. </t>
  </si>
  <si>
    <t xml:space="preserve">Psykoterapi, via primärvård, företagshälsovård eller specialistmottagning </t>
  </si>
  <si>
    <t>Även interpersonell psykoterapi(IPT) har visat sig vara verksamt liksom psykodynamisk korttidsterapi(ISTDP).</t>
  </si>
  <si>
    <t>Webcert_Rubrik</t>
  </si>
  <si>
    <t>Webcert_Text</t>
  </si>
  <si>
    <t>PRIO</t>
  </si>
  <si>
    <t>Webcert_rubrik</t>
  </si>
  <si>
    <t>Webcert_beskrivning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</si>
</sst>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b/>
      <sz val="16"/>
      <name val="Calibri"/>
      <family val="2"/>
    </font>
    <font>
      <u/>
      <sz val="11"/>
      <color theme="10"/>
      <name val="Calibri"/>
      <family val="2"/>
      <scheme val="minor"/>
    </font>
    <font>
      <b/>
      <sz val="20"/>
      <color rgb="FF000000"/>
      <name val="Calibri"/>
      <family val="2"/>
    </font>
    <font>
      <u/>
      <sz val="11"/>
      <color theme="10"/>
      <name val="Calibri"/>
      <family val="2"/>
    </font>
    <font>
      <sz val="11"/>
      <name val="Calibri"/>
      <family val="2"/>
    </font>
    <font>
      <b/>
      <sz val="14"/>
      <name val="Calibri"/>
      <family val="2"/>
    </font>
    <font>
      <sz val="11"/>
      <color theme="1"/>
      <name val="Calibri"/>
      <family val="2"/>
    </font>
    <font>
      <b/>
      <sz val="20"/>
      <name val="Calibri"/>
      <family val="2"/>
    </font>
    <font>
      <sz val="10"/>
      <color rgb="FF000000"/>
      <name val="Calibri"/>
      <family val="2"/>
    </font>
    <font>
      <b/>
      <sz val="10"/>
      <color rgb="FF000000"/>
      <name val="Calibri"/>
      <family val="2"/>
    </font>
    <font>
      <sz val="11"/>
      <color rgb="FF000000"/>
      <name val="Calibri"/>
      <family val="2"/>
    </font>
    <font>
      <b/>
      <sz val="16"/>
      <color theme="0"/>
      <name val="Calibri"/>
      <family val="2"/>
    </font>
    <font>
      <sz val="11"/>
      <name val="Calibri"/>
      <family val="2"/>
    </font>
    <font>
      <sz val="11"/>
      <name val="Calibri"/>
      <family val="2"/>
    </font>
    <font>
      <b/>
      <sz val="16"/>
      <color theme="1"/>
      <name val="Calibri"/>
      <family val="2"/>
      <scheme val="minor"/>
    </font>
    <font>
      <b/>
      <sz val="10"/>
      <name val="Calibri"/>
      <family val="2"/>
    </font>
    <font>
      <b/>
      <sz val="16"/>
      <color theme="0"/>
      <name val="Calibri Light"/>
      <family val="2"/>
      <scheme val="major"/>
    </font>
    <font>
      <b/>
      <sz val="16"/>
      <name val="Calibri Light"/>
      <family val="2"/>
      <scheme val="major"/>
    </font>
    <font>
      <b/>
      <sz val="16"/>
      <name val="Calibri Light"/>
      <family val="2"/>
    </font>
    <font>
      <sz val="14"/>
      <color theme="1"/>
      <name val="Calibri"/>
      <family val="2"/>
      <scheme val="minor"/>
    </font>
    <font>
      <sz val="20"/>
      <color theme="1"/>
      <name val="Calibri"/>
      <family val="2"/>
      <scheme val="minor"/>
    </font>
    <font>
      <b/>
      <sz val="20"/>
      <color theme="1"/>
      <name val="Calibri"/>
      <family val="2"/>
      <scheme val="minor"/>
    </font>
    <font>
      <sz val="20"/>
      <color rgb="FF000000"/>
      <name val="Calibri"/>
      <family val="2"/>
    </font>
    <font>
      <b/>
      <sz val="20"/>
      <color theme="0"/>
      <name val="Calibri"/>
      <family val="2"/>
      <scheme val="minor"/>
    </font>
    <font>
      <b/>
      <sz val="26"/>
      <color theme="1"/>
      <name val="Calibri"/>
      <family val="2"/>
      <scheme val="minor"/>
    </font>
  </fonts>
  <fills count="10">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1"/>
        <bgColor theme="1"/>
      </patternFill>
    </fill>
    <fill>
      <patternFill patternType="solid">
        <fgColor theme="2"/>
        <bgColor indexed="64"/>
      </patternFill>
    </fill>
  </fills>
  <borders count="29">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top style="dotted">
        <color auto="1"/>
      </top>
      <bottom/>
      <diagonal/>
    </border>
    <border>
      <left/>
      <right/>
      <top style="thick">
        <color indexed="64"/>
      </top>
      <bottom style="thick">
        <color rgb="FFFFC000"/>
      </bottom>
      <diagonal/>
    </border>
    <border>
      <left style="thick">
        <color indexed="64"/>
      </left>
      <right/>
      <top style="thick">
        <color indexed="64"/>
      </top>
      <bottom style="thick">
        <color rgb="FFFFC000"/>
      </bottom>
      <diagonal/>
    </border>
    <border>
      <left style="thick">
        <color indexed="64"/>
      </left>
      <right style="thick">
        <color indexed="64"/>
      </right>
      <top style="thick">
        <color indexed="64"/>
      </top>
      <bottom style="thick">
        <color rgb="FFFFC000"/>
      </bottom>
      <diagonal/>
    </border>
    <border>
      <left/>
      <right/>
      <top/>
      <bottom style="thick">
        <color indexed="64"/>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diagonal/>
    </border>
    <border>
      <left style="thick">
        <color indexed="64"/>
      </left>
      <right style="thick">
        <color indexed="64"/>
      </right>
      <top/>
      <bottom style="thick">
        <color indexed="64"/>
      </bottom>
      <diagonal/>
    </border>
    <border>
      <left/>
      <right/>
      <top/>
      <bottom style="medium">
        <color rgb="FFFFC000"/>
      </bottom>
      <diagonal/>
    </border>
    <border>
      <left style="thick">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diagonal/>
    </border>
  </borders>
  <cellStyleXfs count="15">
    <xf numFmtId="0" fontId="0" fillId="0" borderId="0"/>
    <xf numFmtId="0" fontId="7" fillId="0" borderId="0"/>
    <xf numFmtId="0" fontId="17" fillId="0" borderId="0" applyNumberFormat="0" applyFill="0" applyBorder="0" applyAlignment="0" applyProtection="0"/>
    <xf numFmtId="0" fontId="6" fillId="0" borderId="0"/>
    <xf numFmtId="0" fontId="5" fillId="0" borderId="0"/>
    <xf numFmtId="0" fontId="19" fillId="0" borderId="0" applyNumberFormat="0" applyFill="0" applyBorder="0" applyAlignment="0" applyProtection="0"/>
    <xf numFmtId="0" fontId="11" fillId="0" borderId="0"/>
    <xf numFmtId="0" fontId="4" fillId="0" borderId="0"/>
    <xf numFmtId="0" fontId="26" fillId="0" borderId="0"/>
    <xf numFmtId="0" fontId="3" fillId="0" borderId="0"/>
    <xf numFmtId="0" fontId="2" fillId="0" borderId="0"/>
    <xf numFmtId="0" fontId="2" fillId="0" borderId="0"/>
    <xf numFmtId="0" fontId="11" fillId="0" borderId="0"/>
    <xf numFmtId="0" fontId="2" fillId="0" borderId="0"/>
    <xf numFmtId="0" fontId="1" fillId="0" borderId="0"/>
  </cellStyleXfs>
  <cellXfs count="157">
    <xf numFmtId="0" fontId="0" fillId="0" borderId="0" xfId="0" applyFont="1" applyAlignment="1"/>
    <xf numFmtId="0" fontId="9" fillId="0" borderId="1" xfId="0" applyFont="1" applyBorder="1" applyAlignment="1" applyProtection="1">
      <alignment wrapText="1"/>
      <protection locked="0"/>
    </xf>
    <xf numFmtId="0" fontId="10" fillId="0" borderId="0" xfId="0" applyFont="1" applyAlignment="1" applyProtection="1">
      <alignment wrapText="1"/>
      <protection locked="0"/>
    </xf>
    <xf numFmtId="0" fontId="0" fillId="0" borderId="0" xfId="0" applyFont="1" applyAlignment="1" applyProtection="1">
      <alignment wrapText="1"/>
      <protection locked="0"/>
    </xf>
    <xf numFmtId="0" fontId="9" fillId="0" borderId="3" xfId="0" applyFont="1" applyBorder="1" applyAlignment="1" applyProtection="1">
      <alignment vertical="center" wrapText="1"/>
      <protection locked="0"/>
    </xf>
    <xf numFmtId="0" fontId="9" fillId="0" borderId="3" xfId="0" applyFont="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9" fillId="0" borderId="3" xfId="0" applyFont="1" applyFill="1" applyBorder="1" applyAlignment="1" applyProtection="1">
      <alignment vertical="center" wrapText="1"/>
      <protection locked="0"/>
    </xf>
    <xf numFmtId="0" fontId="14"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9" fillId="0" borderId="0" xfId="0" applyFont="1" applyAlignment="1" applyProtection="1">
      <alignment vertical="center" wrapText="1"/>
      <protection locked="0"/>
    </xf>
    <xf numFmtId="0" fontId="16" fillId="2"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0" fillId="0" borderId="3" xfId="0" applyFont="1" applyBorder="1" applyAlignment="1">
      <alignment vertical="center" wrapText="1"/>
    </xf>
    <xf numFmtId="0" fontId="15" fillId="7" borderId="3" xfId="0" applyFont="1" applyFill="1" applyBorder="1" applyAlignment="1" applyProtection="1">
      <alignment horizontal="center" vertical="center" wrapText="1"/>
      <protection locked="0"/>
    </xf>
    <xf numFmtId="0" fontId="11" fillId="0" borderId="3" xfId="0" applyFont="1" applyBorder="1" applyAlignment="1">
      <alignment vertical="center" wrapText="1"/>
    </xf>
    <xf numFmtId="0" fontId="0" fillId="0" borderId="3"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20" fillId="0" borderId="3" xfId="0" applyFont="1" applyBorder="1" applyAlignment="1" applyProtection="1">
      <alignment horizontal="center" vertical="center" wrapText="1"/>
      <protection locked="0"/>
    </xf>
    <xf numFmtId="0" fontId="9" fillId="0" borderId="0" xfId="0" applyFont="1" applyBorder="1" applyAlignment="1" applyProtection="1">
      <alignment wrapText="1"/>
      <protection locked="0"/>
    </xf>
    <xf numFmtId="0" fontId="22" fillId="0" borderId="3" xfId="0" applyFont="1" applyBorder="1" applyAlignment="1" applyProtection="1">
      <alignment horizontal="left" vertical="center" wrapText="1"/>
      <protection locked="0"/>
    </xf>
    <xf numFmtId="0" fontId="11" fillId="0" borderId="0" xfId="6" applyFont="1" applyAlignment="1"/>
    <xf numFmtId="0" fontId="8" fillId="3" borderId="2" xfId="6" applyFont="1" applyFill="1" applyBorder="1" applyAlignment="1">
      <alignment vertical="center" wrapText="1"/>
    </xf>
    <xf numFmtId="0" fontId="8" fillId="3" borderId="2" xfId="6" applyFont="1" applyFill="1" applyBorder="1" applyAlignment="1">
      <alignment horizontal="center" vertical="center"/>
    </xf>
    <xf numFmtId="0" fontId="9" fillId="0" borderId="3" xfId="6" applyFont="1" applyBorder="1" applyAlignment="1">
      <alignment vertical="center" wrapText="1"/>
    </xf>
    <xf numFmtId="49" fontId="8" fillId="0" borderId="2" xfId="6" applyNumberFormat="1" applyFont="1" applyFill="1" applyBorder="1" applyAlignment="1">
      <alignment horizontal="center" vertical="center"/>
    </xf>
    <xf numFmtId="1" fontId="12" fillId="5" borderId="2" xfId="6" applyNumberFormat="1" applyFont="1" applyFill="1" applyBorder="1" applyAlignment="1">
      <alignment horizontal="center" vertical="center"/>
    </xf>
    <xf numFmtId="0" fontId="11" fillId="0" borderId="0" xfId="6" applyFont="1" applyFill="1" applyAlignment="1"/>
    <xf numFmtId="49" fontId="9" fillId="0" borderId="3" xfId="6" applyNumberFormat="1" applyFont="1" applyFill="1" applyBorder="1" applyAlignment="1">
      <alignment horizontal="center"/>
    </xf>
    <xf numFmtId="1" fontId="13" fillId="6" borderId="3" xfId="6" applyNumberFormat="1" applyFont="1" applyFill="1" applyBorder="1" applyAlignment="1">
      <alignment horizontal="center" vertical="center"/>
    </xf>
    <xf numFmtId="49" fontId="11" fillId="0" borderId="3" xfId="6" applyNumberFormat="1" applyFont="1" applyFill="1" applyBorder="1" applyAlignment="1"/>
    <xf numFmtId="0" fontId="11" fillId="0" borderId="3" xfId="6" applyFont="1" applyBorder="1" applyAlignment="1">
      <alignment vertical="center"/>
    </xf>
    <xf numFmtId="0" fontId="10" fillId="0" borderId="0" xfId="6" applyFont="1" applyAlignment="1"/>
    <xf numFmtId="0" fontId="9" fillId="0" borderId="0" xfId="0" applyFont="1" applyAlignment="1" applyProtection="1">
      <alignment wrapText="1"/>
      <protection locked="0"/>
    </xf>
    <xf numFmtId="0" fontId="9" fillId="0" borderId="0" xfId="6" applyFont="1" applyAlignment="1"/>
    <xf numFmtId="0" fontId="10" fillId="0" borderId="0" xfId="0" applyFont="1" applyAlignment="1" applyProtection="1">
      <alignment vertical="center" wrapText="1"/>
      <protection locked="0"/>
    </xf>
    <xf numFmtId="0" fontId="27" fillId="7" borderId="3" xfId="0" applyFont="1" applyFill="1" applyBorder="1" applyAlignment="1" applyProtection="1">
      <alignment horizontal="center" vertical="center" wrapText="1"/>
      <protection locked="0"/>
    </xf>
    <xf numFmtId="0" fontId="28" fillId="0" borderId="3" xfId="0" applyFont="1" applyBorder="1" applyAlignment="1" applyProtection="1">
      <alignment horizontal="center" vertical="center" wrapText="1"/>
      <protection locked="0"/>
    </xf>
    <xf numFmtId="0" fontId="28" fillId="0" borderId="3" xfId="0" applyFont="1" applyBorder="1" applyAlignment="1" applyProtection="1">
      <alignment horizontal="left" vertical="center" wrapText="1"/>
      <protection locked="0"/>
    </xf>
    <xf numFmtId="0" fontId="29" fillId="0" borderId="3" xfId="0" applyFont="1" applyBorder="1" applyAlignment="1" applyProtection="1">
      <alignment horizontal="center" vertical="center" wrapText="1"/>
      <protection locked="0"/>
    </xf>
    <xf numFmtId="0" fontId="11" fillId="0" borderId="0" xfId="6" applyFont="1" applyAlignment="1">
      <alignment wrapText="1"/>
    </xf>
    <xf numFmtId="0" fontId="11" fillId="0" borderId="0" xfId="6" applyFont="1" applyFill="1" applyAlignment="1">
      <alignment wrapText="1"/>
    </xf>
    <xf numFmtId="0" fontId="10" fillId="0" borderId="0" xfId="6" applyFont="1" applyAlignment="1">
      <alignment wrapText="1"/>
    </xf>
    <xf numFmtId="0" fontId="9" fillId="0" borderId="0" xfId="6" applyFont="1" applyAlignment="1">
      <alignment wrapText="1"/>
    </xf>
    <xf numFmtId="49" fontId="9" fillId="0" borderId="4" xfId="6" applyNumberFormat="1" applyFont="1" applyFill="1" applyBorder="1" applyAlignment="1">
      <alignment horizontal="center"/>
    </xf>
    <xf numFmtId="0" fontId="9" fillId="0" borderId="4" xfId="6" applyFont="1" applyBorder="1" applyAlignment="1">
      <alignment vertical="center" wrapText="1"/>
    </xf>
    <xf numFmtId="1" fontId="13" fillId="6" borderId="4" xfId="6" applyNumberFormat="1" applyFont="1" applyFill="1" applyBorder="1" applyAlignment="1">
      <alignment horizontal="center" vertical="center"/>
    </xf>
    <xf numFmtId="49" fontId="9" fillId="0" borderId="6" xfId="6" applyNumberFormat="1" applyFont="1" applyFill="1" applyBorder="1" applyAlignment="1">
      <alignment horizontal="center" vertical="center"/>
    </xf>
    <xf numFmtId="0" fontId="9" fillId="0" borderId="6" xfId="6" applyFont="1" applyFill="1" applyBorder="1" applyAlignment="1">
      <alignment vertical="center" wrapText="1"/>
    </xf>
    <xf numFmtId="1" fontId="29" fillId="0" borderId="6" xfId="6" applyNumberFormat="1" applyFont="1" applyFill="1" applyBorder="1" applyAlignment="1">
      <alignment horizontal="center" vertical="center"/>
    </xf>
    <xf numFmtId="0" fontId="18" fillId="0" borderId="6" xfId="6" applyFont="1" applyBorder="1" applyAlignment="1">
      <alignment horizontal="center" vertical="center" wrapText="1"/>
    </xf>
    <xf numFmtId="0" fontId="11" fillId="0" borderId="6" xfId="6" applyFont="1" applyBorder="1" applyAlignment="1">
      <alignment vertical="center" wrapText="1"/>
    </xf>
    <xf numFmtId="1" fontId="9" fillId="0" borderId="6" xfId="6" applyNumberFormat="1" applyFont="1" applyFill="1" applyBorder="1" applyAlignment="1">
      <alignment horizontal="center" vertical="center"/>
    </xf>
    <xf numFmtId="0" fontId="9" fillId="0" borderId="6" xfId="6" applyFont="1" applyBorder="1" applyAlignment="1">
      <alignment horizontal="center" vertical="center"/>
    </xf>
    <xf numFmtId="0" fontId="23" fillId="0" borderId="6" xfId="6" applyFont="1" applyBorder="1" applyAlignment="1">
      <alignment horizontal="center" vertical="center" wrapText="1"/>
    </xf>
    <xf numFmtId="49" fontId="9" fillId="0" borderId="6" xfId="6" applyNumberFormat="1" applyFont="1" applyFill="1" applyBorder="1" applyAlignment="1">
      <alignment horizontal="center" vertical="center" wrapText="1"/>
    </xf>
    <xf numFmtId="49" fontId="11" fillId="0" borderId="6" xfId="6" applyNumberFormat="1" applyFont="1" applyFill="1" applyBorder="1" applyAlignment="1">
      <alignment horizontal="center" vertical="center"/>
    </xf>
    <xf numFmtId="0" fontId="9" fillId="0" borderId="6" xfId="6" applyFont="1" applyBorder="1" applyAlignment="1">
      <alignment vertical="center" wrapText="1"/>
    </xf>
    <xf numFmtId="49" fontId="9" fillId="0" borderId="6" xfId="6" applyNumberFormat="1" applyFont="1" applyBorder="1" applyAlignment="1">
      <alignment horizontal="left" vertical="center" wrapText="1"/>
    </xf>
    <xf numFmtId="0" fontId="9" fillId="0" borderId="6" xfId="6" applyFont="1" applyFill="1" applyBorder="1" applyAlignment="1">
      <alignment horizontal="center" vertical="center"/>
    </xf>
    <xf numFmtId="49" fontId="11" fillId="0" borderId="6" xfId="6" applyNumberFormat="1" applyFont="1" applyFill="1" applyBorder="1" applyAlignment="1">
      <alignment horizontal="center" vertical="center" wrapText="1"/>
    </xf>
    <xf numFmtId="0" fontId="9" fillId="0" borderId="6" xfId="6" applyNumberFormat="1" applyFont="1" applyFill="1" applyBorder="1" applyAlignment="1">
      <alignment horizontal="center" vertical="center"/>
    </xf>
    <xf numFmtId="0" fontId="11" fillId="0" borderId="6" xfId="6" applyFont="1" applyBorder="1" applyAlignment="1"/>
    <xf numFmtId="0" fontId="11" fillId="0" borderId="0" xfId="6" applyFont="1" applyAlignment="1">
      <alignment horizontal="left"/>
    </xf>
    <xf numFmtId="0" fontId="9" fillId="3" borderId="2" xfId="6" applyFont="1" applyFill="1" applyBorder="1" applyAlignment="1">
      <alignment horizontal="left" vertical="center"/>
    </xf>
    <xf numFmtId="0" fontId="11" fillId="0" borderId="6" xfId="6" applyFont="1" applyBorder="1" applyAlignment="1">
      <alignment horizontal="left" vertical="center" wrapText="1"/>
    </xf>
    <xf numFmtId="0" fontId="11" fillId="0" borderId="6" xfId="6" applyFont="1" applyFill="1" applyBorder="1" applyAlignment="1">
      <alignment horizontal="left" vertical="center" wrapText="1"/>
    </xf>
    <xf numFmtId="0" fontId="11" fillId="0" borderId="6" xfId="6" applyNumberFormat="1" applyFont="1" applyBorder="1" applyAlignment="1">
      <alignment horizontal="left" vertical="center" wrapText="1"/>
    </xf>
    <xf numFmtId="0" fontId="9" fillId="0" borderId="6" xfId="6" applyFont="1" applyBorder="1" applyAlignment="1">
      <alignment horizontal="left" vertical="center" wrapText="1"/>
    </xf>
    <xf numFmtId="0" fontId="2" fillId="0" borderId="0" xfId="10"/>
    <xf numFmtId="0" fontId="29" fillId="0" borderId="3" xfId="0" applyFont="1" applyBorder="1" applyAlignment="1" applyProtection="1">
      <alignment horizontal="left" vertical="center" wrapText="1"/>
      <protection locked="0"/>
    </xf>
    <xf numFmtId="0" fontId="11" fillId="0" borderId="6" xfId="6" applyFont="1" applyFill="1" applyBorder="1" applyAlignment="1">
      <alignment vertical="center" wrapText="1"/>
    </xf>
    <xf numFmtId="0" fontId="0" fillId="0" borderId="3" xfId="0" applyFont="1" applyBorder="1" applyAlignment="1">
      <alignment horizontal="center" vertical="center" wrapText="1"/>
    </xf>
    <xf numFmtId="49" fontId="11" fillId="0" borderId="6" xfId="6" applyNumberFormat="1" applyFont="1" applyFill="1" applyBorder="1" applyAlignment="1">
      <alignment horizontal="left" vertical="center" wrapText="1"/>
    </xf>
    <xf numFmtId="0" fontId="0" fillId="0" borderId="3" xfId="0" applyFont="1" applyBorder="1" applyAlignment="1" applyProtection="1">
      <alignment horizontal="left" vertical="center" wrapText="1"/>
      <protection locked="0"/>
    </xf>
    <xf numFmtId="0" fontId="0" fillId="0" borderId="3" xfId="0" applyBorder="1"/>
    <xf numFmtId="0" fontId="0" fillId="0" borderId="4" xfId="0" applyBorder="1"/>
    <xf numFmtId="0" fontId="0" fillId="0" borderId="4" xfId="0" applyFont="1" applyBorder="1" applyAlignment="1">
      <alignment wrapText="1"/>
    </xf>
    <xf numFmtId="0" fontId="15"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left" vertical="center" wrapText="1"/>
      <protection locked="0"/>
    </xf>
    <xf numFmtId="0" fontId="11" fillId="0" borderId="6" xfId="6" applyFont="1" applyBorder="1" applyAlignment="1">
      <alignment horizontal="left" wrapText="1"/>
    </xf>
    <xf numFmtId="0" fontId="11" fillId="0" borderId="0" xfId="6" applyFont="1" applyAlignment="1">
      <alignment vertical="center" wrapText="1"/>
    </xf>
    <xf numFmtId="0" fontId="11" fillId="0" borderId="0" xfId="6" applyFont="1" applyFill="1" applyAlignment="1">
      <alignment vertical="center" wrapText="1"/>
    </xf>
    <xf numFmtId="0" fontId="9" fillId="0" borderId="0" xfId="6" applyFont="1" applyAlignment="1">
      <alignment vertical="center" wrapText="1"/>
    </xf>
    <xf numFmtId="0" fontId="10" fillId="0" borderId="0" xfId="6" applyFont="1" applyAlignment="1">
      <alignment vertical="center" wrapText="1"/>
    </xf>
    <xf numFmtId="0" fontId="9" fillId="0" borderId="0" xfId="6" applyFont="1" applyAlignment="1">
      <alignment vertical="center"/>
    </xf>
    <xf numFmtId="0" fontId="9" fillId="0" borderId="0" xfId="6" applyFont="1" applyFill="1" applyAlignment="1">
      <alignment vertical="center" wrapText="1"/>
    </xf>
    <xf numFmtId="0" fontId="8" fillId="3" borderId="2" xfId="6" applyFont="1" applyFill="1" applyBorder="1" applyAlignment="1">
      <alignment horizontal="center" vertical="center" wrapText="1"/>
    </xf>
    <xf numFmtId="0" fontId="31" fillId="3" borderId="2" xfId="6" applyFont="1" applyFill="1" applyBorder="1" applyAlignment="1">
      <alignment horizontal="center" vertical="center"/>
    </xf>
    <xf numFmtId="0" fontId="25" fillId="0" borderId="6" xfId="6" applyFont="1" applyBorder="1" applyAlignment="1">
      <alignment horizontal="center" vertical="center" wrapText="1"/>
    </xf>
    <xf numFmtId="0" fontId="31" fillId="0" borderId="6" xfId="6" applyFont="1" applyBorder="1" applyAlignment="1">
      <alignment horizontal="center" vertical="center" wrapText="1"/>
    </xf>
    <xf numFmtId="0" fontId="24" fillId="0" borderId="6" xfId="6" applyFont="1" applyBorder="1" applyAlignment="1"/>
    <xf numFmtId="0" fontId="24" fillId="0" borderId="0" xfId="6" applyFont="1" applyAlignment="1"/>
    <xf numFmtId="0" fontId="33" fillId="0" borderId="7" xfId="11" applyNumberFormat="1" applyFont="1" applyBorder="1" applyAlignment="1">
      <alignment horizontal="center" vertical="center" wrapText="1"/>
    </xf>
    <xf numFmtId="0" fontId="33" fillId="0" borderId="7" xfId="11" applyNumberFormat="1" applyFont="1" applyBorder="1" applyAlignment="1">
      <alignment horizontal="center" vertical="center"/>
    </xf>
    <xf numFmtId="0" fontId="34" fillId="0" borderId="7" xfId="12" applyNumberFormat="1" applyFont="1" applyBorder="1" applyAlignment="1">
      <alignment horizontal="center" vertical="center" wrapText="1"/>
    </xf>
    <xf numFmtId="0" fontId="33" fillId="0" borderId="8" xfId="11" applyNumberFormat="1" applyFont="1" applyBorder="1" applyAlignment="1">
      <alignment horizontal="left" vertical="center" wrapText="1"/>
    </xf>
    <xf numFmtId="0" fontId="33" fillId="0" borderId="8" xfId="11" applyNumberFormat="1" applyFont="1" applyBorder="1" applyAlignment="1">
      <alignment vertical="center"/>
    </xf>
    <xf numFmtId="0" fontId="33" fillId="0" borderId="8" xfId="11" applyNumberFormat="1" applyFont="1" applyBorder="1" applyAlignment="1">
      <alignment horizontal="left" vertical="center"/>
    </xf>
    <xf numFmtId="0" fontId="34" fillId="0" borderId="8" xfId="10" applyFont="1" applyBorder="1"/>
    <xf numFmtId="3" fontId="32" fillId="8" borderId="9" xfId="11" applyNumberFormat="1" applyFont="1" applyFill="1" applyBorder="1" applyAlignment="1">
      <alignment horizontal="center" vertical="center"/>
    </xf>
    <xf numFmtId="164" fontId="32" fillId="8" borderId="10" xfId="11" applyNumberFormat="1" applyFont="1" applyFill="1" applyBorder="1" applyAlignment="1">
      <alignment horizontal="left" vertical="center"/>
    </xf>
    <xf numFmtId="0" fontId="33" fillId="0" borderId="11" xfId="11" applyNumberFormat="1" applyFont="1" applyBorder="1" applyAlignment="1">
      <alignment horizontal="center" vertical="center"/>
    </xf>
    <xf numFmtId="0" fontId="33" fillId="0" borderId="12" xfId="11" applyNumberFormat="1" applyFont="1" applyBorder="1" applyAlignment="1">
      <alignment horizontal="left" vertical="center" wrapText="1"/>
    </xf>
    <xf numFmtId="0" fontId="1" fillId="0" borderId="3" xfId="0" applyFont="1" applyBorder="1" applyAlignment="1">
      <alignment horizontal="left" vertical="center" wrapText="1"/>
    </xf>
    <xf numFmtId="0" fontId="0" fillId="0" borderId="3" xfId="0" applyNumberFormat="1" applyFont="1" applyFill="1" applyBorder="1" applyAlignment="1">
      <alignment vertical="center" wrapText="1"/>
    </xf>
    <xf numFmtId="0" fontId="1" fillId="0" borderId="0" xfId="14"/>
    <xf numFmtId="0" fontId="1" fillId="0" borderId="0" xfId="14" applyAlignment="1">
      <alignment wrapText="1"/>
    </xf>
    <xf numFmtId="0" fontId="36" fillId="0" borderId="13" xfId="14" applyFont="1" applyBorder="1" applyAlignment="1">
      <alignment vertical="center" wrapText="1"/>
    </xf>
    <xf numFmtId="0" fontId="36" fillId="9" borderId="15" xfId="14" applyFont="1" applyFill="1" applyBorder="1" applyAlignment="1">
      <alignment wrapText="1"/>
    </xf>
    <xf numFmtId="0" fontId="36" fillId="0" borderId="16" xfId="14" applyFont="1" applyBorder="1" applyAlignment="1">
      <alignment vertical="center" wrapText="1"/>
    </xf>
    <xf numFmtId="0" fontId="36" fillId="0" borderId="0" xfId="14" applyFont="1" applyAlignment="1">
      <alignment vertical="center" wrapText="1"/>
    </xf>
    <xf numFmtId="0" fontId="36" fillId="0" borderId="19" xfId="14" applyFont="1" applyBorder="1" applyAlignment="1">
      <alignment vertical="center" wrapText="1"/>
    </xf>
    <xf numFmtId="164" fontId="39" fillId="8" borderId="18" xfId="14" applyNumberFormat="1" applyFont="1" applyFill="1" applyBorder="1" applyAlignment="1">
      <alignment horizontal="center" vertical="center" wrapText="1"/>
    </xf>
    <xf numFmtId="0" fontId="36" fillId="0" borderId="23" xfId="6" applyFont="1" applyBorder="1" applyAlignment="1">
      <alignment horizontal="right" vertical="center"/>
    </xf>
    <xf numFmtId="0" fontId="1" fillId="0" borderId="23" xfId="14" applyBorder="1"/>
    <xf numFmtId="0" fontId="36" fillId="0" borderId="0" xfId="14" applyFont="1"/>
    <xf numFmtId="0" fontId="36" fillId="0" borderId="25" xfId="14" applyFont="1" applyBorder="1"/>
    <xf numFmtId="0" fontId="36" fillId="0" borderId="26" xfId="14" applyFont="1" applyBorder="1"/>
    <xf numFmtId="0" fontId="36" fillId="0" borderId="27" xfId="14" applyFont="1" applyBorder="1"/>
    <xf numFmtId="49" fontId="1" fillId="0" borderId="23" xfId="14" applyNumberFormat="1" applyBorder="1"/>
    <xf numFmtId="49" fontId="37" fillId="0" borderId="0" xfId="14" applyNumberFormat="1" applyFont="1" applyAlignment="1">
      <alignment horizontal="center" vertical="center"/>
    </xf>
    <xf numFmtId="49" fontId="37" fillId="0" borderId="21" xfId="14" applyNumberFormat="1" applyFont="1" applyBorder="1" applyAlignment="1">
      <alignment horizontal="center" vertical="center"/>
    </xf>
    <xf numFmtId="49" fontId="37" fillId="0" borderId="20" xfId="14" applyNumberFormat="1" applyFont="1" applyBorder="1" applyAlignment="1">
      <alignment horizontal="center" vertical="center"/>
    </xf>
    <xf numFmtId="49" fontId="37" fillId="0" borderId="17" xfId="14" applyNumberFormat="1" applyFont="1" applyBorder="1" applyAlignment="1">
      <alignment horizontal="center" vertical="center"/>
    </xf>
    <xf numFmtId="49" fontId="37" fillId="0" borderId="14" xfId="14" applyNumberFormat="1" applyFont="1" applyBorder="1" applyAlignment="1">
      <alignment horizontal="center" vertical="center"/>
    </xf>
    <xf numFmtId="49" fontId="1" fillId="0" borderId="0" xfId="14" applyNumberFormat="1"/>
    <xf numFmtId="49" fontId="39" fillId="8" borderId="18" xfId="0" applyNumberFormat="1" applyFont="1" applyFill="1" applyBorder="1" applyAlignment="1" applyProtection="1">
      <alignment horizontal="center" vertical="center"/>
    </xf>
    <xf numFmtId="164" fontId="39" fillId="8" borderId="18" xfId="0" applyNumberFormat="1" applyFont="1" applyFill="1" applyBorder="1" applyAlignment="1" applyProtection="1">
      <alignment horizontal="left" vertical="center" wrapText="1"/>
    </xf>
    <xf numFmtId="0" fontId="39" fillId="6" borderId="24" xfId="0" applyNumberFormat="1" applyFont="1" applyFill="1" applyBorder="1" applyAlignment="1" applyProtection="1">
      <alignment horizontal="center" vertical="center"/>
    </xf>
    <xf numFmtId="0" fontId="11" fillId="0" borderId="0" xfId="6" applyFont="1" applyAlignment="1">
      <alignment horizontal="left" vertical="top"/>
    </xf>
    <xf numFmtId="0" fontId="8" fillId="3" borderId="2" xfId="6" applyFont="1" applyFill="1" applyBorder="1" applyAlignment="1">
      <alignment horizontal="left" vertical="top"/>
    </xf>
    <xf numFmtId="0" fontId="9" fillId="0" borderId="0" xfId="6" applyFont="1" applyAlignment="1">
      <alignment horizontal="left" vertical="top"/>
    </xf>
    <xf numFmtId="0" fontId="10" fillId="0" borderId="0" xfId="6" applyFont="1" applyAlignment="1">
      <alignment horizontal="left" vertical="top"/>
    </xf>
    <xf numFmtId="1" fontId="13" fillId="6" borderId="3" xfId="6" applyNumberFormat="1" applyFont="1" applyFill="1" applyBorder="1" applyAlignment="1">
      <alignment horizontal="left" vertical="top"/>
    </xf>
    <xf numFmtId="49" fontId="37" fillId="0" borderId="0" xfId="14" applyNumberFormat="1" applyFont="1" applyFill="1" applyAlignment="1">
      <alignment horizontal="center" vertical="center"/>
    </xf>
    <xf numFmtId="0" fontId="36" fillId="0" borderId="26" xfId="14" applyFont="1" applyFill="1" applyBorder="1"/>
    <xf numFmtId="0" fontId="38" fillId="0" borderId="0" xfId="0" applyFont="1" applyAlignment="1" applyProtection="1">
      <alignment wrapText="1"/>
      <protection locked="0"/>
    </xf>
    <xf numFmtId="0" fontId="40" fillId="0" borderId="0" xfId="6" applyFont="1" applyAlignment="1">
      <alignment vertical="center"/>
    </xf>
    <xf numFmtId="0" fontId="21" fillId="0" borderId="0" xfId="6" applyFont="1" applyBorder="1" applyAlignment="1">
      <alignment horizontal="left" vertical="center" wrapText="1"/>
    </xf>
    <xf numFmtId="0" fontId="2" fillId="0" borderId="0" xfId="10" applyBorder="1" applyAlignment="1">
      <alignment horizontal="left" vertical="center" wrapText="1"/>
    </xf>
    <xf numFmtId="0" fontId="9" fillId="0" borderId="0" xfId="6" applyFont="1" applyBorder="1" applyAlignment="1">
      <alignment horizontal="left" vertical="center" wrapText="1"/>
    </xf>
    <xf numFmtId="0" fontId="18" fillId="0" borderId="5" xfId="0" applyFont="1" applyBorder="1" applyAlignment="1" applyProtection="1">
      <alignment horizontal="left" vertical="center" wrapText="1"/>
      <protection locked="0"/>
    </xf>
    <xf numFmtId="0" fontId="36" fillId="0" borderId="28" xfId="14" applyFont="1" applyBorder="1" applyAlignment="1">
      <alignment horizontal="center" vertical="center" wrapText="1"/>
    </xf>
    <xf numFmtId="0" fontId="36" fillId="0" borderId="24" xfId="14" applyFont="1" applyBorder="1" applyAlignment="1">
      <alignment horizontal="center" vertical="center" wrapText="1"/>
    </xf>
    <xf numFmtId="0" fontId="36" fillId="0" borderId="22" xfId="14" applyFont="1" applyBorder="1" applyAlignment="1">
      <alignment horizontal="center" vertical="center" wrapText="1"/>
    </xf>
    <xf numFmtId="0" fontId="35" fillId="0" borderId="0" xfId="14" applyFont="1" applyAlignment="1">
      <alignment horizontal="center" vertical="center" wrapText="1"/>
    </xf>
    <xf numFmtId="0" fontId="36" fillId="9" borderId="28" xfId="14" applyFont="1" applyFill="1" applyBorder="1" applyAlignment="1">
      <alignment horizontal="center" vertical="center" wrapText="1"/>
    </xf>
    <xf numFmtId="0" fontId="36" fillId="9" borderId="24" xfId="14" applyFont="1" applyFill="1" applyBorder="1" applyAlignment="1">
      <alignment horizontal="center" vertical="center" wrapText="1"/>
    </xf>
    <xf numFmtId="0" fontId="36" fillId="9" borderId="22" xfId="14" applyFont="1" applyFill="1" applyBorder="1" applyAlignment="1">
      <alignment horizontal="center" vertical="center" wrapText="1"/>
    </xf>
    <xf numFmtId="0" fontId="38" fillId="9" borderId="28" xfId="14" applyFont="1" applyFill="1" applyBorder="1" applyAlignment="1">
      <alignment horizontal="center" vertical="center" wrapText="1"/>
    </xf>
    <xf numFmtId="0" fontId="38" fillId="9" borderId="22" xfId="14" applyFont="1" applyFill="1" applyBorder="1" applyAlignment="1">
      <alignment horizontal="center" vertical="center" wrapText="1"/>
    </xf>
  </cellXfs>
  <cellStyles count="15">
    <cellStyle name="Hyperlänk 2" xfId="2" xr:uid="{00000000-0005-0000-0000-000000000000}"/>
    <cellStyle name="Hyperlänk 3" xfId="5" xr:uid="{00000000-0005-0000-0000-000001000000}"/>
    <cellStyle name="Normal" xfId="0" builtinId="0"/>
    <cellStyle name="Normal 2" xfId="1" xr:uid="{00000000-0005-0000-0000-000003000000}"/>
    <cellStyle name="Normal 2 2" xfId="3" xr:uid="{00000000-0005-0000-0000-000004000000}"/>
    <cellStyle name="Normal 2 3" xfId="4" xr:uid="{00000000-0005-0000-0000-000005000000}"/>
    <cellStyle name="Normal 2 4" xfId="7" xr:uid="{00000000-0005-0000-0000-000006000000}"/>
    <cellStyle name="Normal 2 4 2" xfId="9" xr:uid="{00000000-0005-0000-0000-000007000000}"/>
    <cellStyle name="Normal 2 4 2 2" xfId="13" xr:uid="{00000000-0005-0000-0000-000008000000}"/>
    <cellStyle name="Normal 2 4 2 2 2" xfId="14" xr:uid="{D5D25240-82B8-D540-AAB6-8A3DAC1E9E1F}"/>
    <cellStyle name="Normal 2 4 3" xfId="11" xr:uid="{00000000-0005-0000-0000-000009000000}"/>
    <cellStyle name="Normal 3" xfId="6" xr:uid="{00000000-0005-0000-0000-00000A000000}"/>
    <cellStyle name="Normal 3 2" xfId="8" xr:uid="{00000000-0005-0000-0000-00000B000000}"/>
    <cellStyle name="Normal 3 2 2" xfId="12" xr:uid="{00000000-0005-0000-0000-00000C000000}"/>
    <cellStyle name="Normal 4" xfId="10" xr:uid="{00000000-0005-0000-0000-00000D000000}"/>
  </cellStyles>
  <dxfs count="298">
    <dxf>
      <font>
        <strike val="0"/>
        <outline val="0"/>
        <shadow val="0"/>
        <u val="none"/>
        <vertAlign val="baseline"/>
        <sz val="20"/>
        <name val="Calibri"/>
        <family val="2"/>
        <scheme val="minor"/>
      </font>
      <border diagonalUp="0" diagonalDown="0" outline="0">
        <left style="medium">
          <color indexed="64"/>
        </left>
        <right style="medium">
          <color indexed="64"/>
        </right>
        <top/>
        <bottom/>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theme="3"/>
      </font>
      <fill>
        <patternFill>
          <bgColor theme="4"/>
        </patternFill>
      </fill>
    </dxf>
    <dxf>
      <font>
        <color theme="0"/>
      </font>
      <fill>
        <patternFill>
          <bgColor theme="3"/>
        </patternFill>
      </fill>
    </dxf>
    <dxf>
      <font>
        <color theme="3"/>
      </font>
      <fill>
        <patternFill>
          <bgColor theme="4"/>
        </patternFill>
      </fill>
    </dxf>
    <dxf>
      <font>
        <color theme="0"/>
      </font>
      <fill>
        <patternFill>
          <bgColor theme="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b/>
        <i val="0"/>
        <strike val="0"/>
        <condense val="0"/>
        <extend val="0"/>
        <outline val="0"/>
        <shadow val="0"/>
        <u val="none"/>
        <vertAlign val="baseline"/>
        <sz val="16"/>
        <color auto="1"/>
        <name val="Calibri Light"/>
        <scheme val="major"/>
      </font>
      <numFmt numFmtId="0" formatCode="General"/>
      <alignment horizontal="left" vertical="center" textRotation="0" wrapText="1" indent="0" justifyLastLine="0" shrinkToFit="0" readingOrder="0"/>
      <border diagonalUp="0" diagonalDown="0">
        <left style="dotted">
          <color indexed="64"/>
        </left>
        <right/>
        <top style="dotted">
          <color indexed="64"/>
        </top>
        <bottom style="dotted">
          <color indexed="64"/>
        </bottom>
        <vertical/>
        <horizontal/>
      </border>
    </dxf>
    <dxf>
      <font>
        <b/>
        <i val="0"/>
        <strike val="0"/>
        <condense val="0"/>
        <extend val="0"/>
        <outline val="0"/>
        <shadow val="0"/>
        <u val="none"/>
        <vertAlign val="baseline"/>
        <sz val="16"/>
        <color auto="1"/>
        <name val="Calibri Light"/>
        <scheme val="major"/>
      </font>
      <numFmt numFmtId="0" formatCode="General"/>
      <alignment horizontal="center" vertical="center" textRotation="0" wrapText="1" indent="0" justifyLastLine="0" shrinkToFit="0" readingOrder="0"/>
      <border diagonalUp="0" diagonalDown="0">
        <left/>
        <right style="dotted">
          <color indexed="64"/>
        </right>
        <top style="dotted">
          <color indexed="64"/>
        </top>
        <bottom style="dotted">
          <color indexed="64"/>
        </bottom>
        <vertical/>
        <horizontal/>
      </border>
    </dxf>
    <dxf>
      <border outline="0">
        <top style="dotted">
          <color indexed="64"/>
        </top>
      </border>
    </dxf>
    <dxf>
      <border outline="0">
        <left style="dotted">
          <color indexed="64"/>
        </left>
        <right style="dotted">
          <color indexed="64"/>
        </right>
        <top style="dotted">
          <color indexed="64"/>
        </top>
        <bottom style="dotted">
          <color indexed="64"/>
        </bottom>
      </border>
    </dxf>
    <dxf>
      <border outline="0">
        <bottom style="dotted">
          <color indexed="64"/>
        </bottom>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57443" cy="628650"/>
    <xdr:pic>
      <xdr:nvPicPr>
        <xdr:cNvPr id="2" name="Bildobjekt 1">
          <a:extLst>
            <a:ext uri="{FF2B5EF4-FFF2-40B4-BE49-F238E27FC236}">
              <a16:creationId xmlns:a16="http://schemas.microsoft.com/office/drawing/2014/main" id="{96443BFA-D110-3F43-8028-FE1EB8F48A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2" displayName="Tabell2" ref="A2:B33" totalsRowShown="0" headerRowBorderDxfId="297" tableBorderDxfId="296" totalsRowBorderDxfId="295">
  <autoFilter ref="A2:B33" xr:uid="{00000000-0009-0000-0100-000002000000}"/>
  <tableColumns count="2">
    <tableColumn id="1" xr3:uid="{00000000-0010-0000-0000-000001000000}" name="ICD10" dataDxfId="294" dataCellStyle="Normal 2 4 3"/>
    <tableColumn id="2" xr3:uid="{00000000-0010-0000-0000-000002000000}" name="Diagnostext" dataDxfId="293" dataCellStyle="Normal 2 4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T446" totalsRowShown="0" headerRowDxfId="290" tableBorderDxfId="289">
  <autoFilter ref="A2:T446" xr:uid="{00000000-0009-0000-0100-00000C000000}"/>
  <sortState xmlns:xlrd2="http://schemas.microsoft.com/office/spreadsheetml/2017/richdata2" ref="A3:T452">
    <sortCondition ref="A3:A452"/>
    <sortCondition ref="D3:D452"/>
    <sortCondition ref="E3:E452"/>
  </sortState>
  <tableColumns count="20">
    <tableColumn id="1" xr3:uid="{00000000-0010-0000-0100-000001000000}" name="ICD10SE" dataDxfId="288"/>
    <tableColumn id="2" xr3:uid="{00000000-0010-0000-0100-000002000000}" name="Diagnostext för koden" dataDxfId="287"/>
    <tableColumn id="4" xr3:uid="{00000000-0010-0000-0100-000004000000}" name="ID" dataDxfId="286"/>
    <tableColumn id="3" xr3:uid="{00000000-0010-0000-0100-000003000000}" name="Kategori" dataDxfId="285" dataCellStyle="Normal 3"/>
    <tableColumn id="7" xr3:uid="{00000000-0010-0000-0100-000007000000}" name="PRIO 1" dataDxfId="284"/>
    <tableColumn id="9" xr3:uid="{00000000-0010-0000-0100-000009000000}" name="Kronologiskt" dataDxfId="283" dataCellStyle="Normal 3"/>
    <tableColumn id="10" xr3:uid="{00000000-0010-0000-0100-00000A000000}" name="Diagnosgrupp" dataDxfId="282" dataCellStyle="Normal 3"/>
    <tableColumn id="6" xr3:uid="{00000000-0010-0000-0100-000006000000}" name="Rekommendation" dataDxfId="281">
      <calculatedColumnFormula>IF(Tabell41013[[#All],[ID]]=0,"",INDEX(Tabell1[Webcert_beskrivning],MATCH(Tabell41013[ID],Tabell1[ID],0)))</calculatedColumnFormula>
    </tableColumn>
    <tableColumn id="5" xr3:uid="{00000000-0010-0000-0100-000005000000}" name="Titel källa 1" dataDxfId="280" dataCellStyle="Normal 3">
      <calculatedColumnFormula>INDEX(#REF!,MATCH(Tabell41013[ID],Tabell1[ID],0))</calculatedColumnFormula>
    </tableColumn>
    <tableColumn id="8" xr3:uid="{00000000-0010-0000-0100-000008000000}" name="Källa 1" dataDxfId="279" dataCellStyle="Normal 3">
      <calculatedColumnFormula>INDEX(#REF!,MATCH(Tabell1[ID],Tabell41013[ID],0))</calculatedColumnFormula>
    </tableColumn>
    <tableColumn id="11" xr3:uid="{00000000-0010-0000-0100-00000B000000}" name="Länk 1" dataDxfId="278" dataCellStyle="Normal 3">
      <calculatedColumnFormula>INDEX(#REF!,MATCH(Tabell1[ID],Tabell41013[ID],0))</calculatedColumnFormula>
    </tableColumn>
    <tableColumn id="12" xr3:uid="{00000000-0010-0000-0100-00000C000000}" name="Titel2" dataDxfId="277" dataCellStyle="Normal 3">
      <calculatedColumnFormula>IF(#REF!="","",INDEX(#REF!,MATCH(Tabell1[ID],Tabell41013[ID],0)))</calculatedColumnFormula>
    </tableColumn>
    <tableColumn id="13" xr3:uid="{00000000-0010-0000-0100-00000D000000}" name="Källa2" dataDxfId="276" dataCellStyle="Normal 3"/>
    <tableColumn id="14" xr3:uid="{00000000-0010-0000-0100-00000E000000}" name="Länk2" dataDxfId="275" dataCellStyle="Normal 3"/>
    <tableColumn id="15" xr3:uid="{00000000-0010-0000-0100-00000F000000}" name="Titel3" dataDxfId="274" dataCellStyle="Normal 3"/>
    <tableColumn id="16" xr3:uid="{00000000-0010-0000-0100-000010000000}" name="Källa3" dataDxfId="273" dataCellStyle="Normal 3"/>
    <tableColumn id="17" xr3:uid="{00000000-0010-0000-0100-000011000000}" name="Länk3" dataDxfId="272" dataCellStyle="Normal 3"/>
    <tableColumn id="18" xr3:uid="{00000000-0010-0000-0100-000012000000}" name="Titel4" dataDxfId="271" dataCellStyle="Normal 3"/>
    <tableColumn id="19" xr3:uid="{00000000-0010-0000-0100-000013000000}" name="Källa4" dataDxfId="270" dataCellStyle="Normal 3"/>
    <tableColumn id="20" xr3:uid="{00000000-0010-0000-0100-000014000000}" name="Länk4" dataDxfId="269"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410134" displayName="Tabell410134" ref="A2:G308" totalsRowShown="0" headerRowDxfId="266" tableBorderDxfId="265">
  <autoFilter ref="A2:G308" xr:uid="{00000000-0009-0000-0100-000003000000}"/>
  <sortState xmlns:xlrd2="http://schemas.microsoft.com/office/spreadsheetml/2017/richdata2" ref="A3:G308">
    <sortCondition ref="A3:A308"/>
    <sortCondition ref="C3:C308"/>
    <sortCondition ref="D3:D308"/>
  </sortState>
  <tableColumns count="7">
    <tableColumn id="1" xr3:uid="{00000000-0010-0000-0200-000001000000}" name="ICD10" dataDxfId="264"/>
    <tableColumn id="4" xr3:uid="{00000000-0010-0000-0200-000004000000}" name="ID" dataDxfId="263"/>
    <tableColumn id="3" xr3:uid="{00000000-0010-0000-0200-000003000000}" name="Kategori" dataDxfId="262" dataCellStyle="Normal 3">
      <calculatedColumnFormula>IF(Tabell410134[[#This Row],[ID]]="","",INDEX(Tabell1[Kategori (REK/OBS)],MATCH(Tabell410134[[#This Row],[ID]],Tabell1[ID],0)))</calculatedColumnFormula>
    </tableColumn>
    <tableColumn id="7" xr3:uid="{00000000-0010-0000-0200-000007000000}" name="PRIO" dataDxfId="261"/>
    <tableColumn id="2" xr3:uid="{81EB8546-C763-7D49-8768-F68C1E5E3E8D}" name="Diagnostext" dataDxfId="260" dataCellStyle="Normal 3">
      <calculatedColumnFormula>VLOOKUP(Tabell410134[[#This Row],[ICD10]],Tabell651617[[ICD10]:[Diagnostext]],2)</calculatedColumnFormula>
    </tableColumn>
    <tableColumn id="5" xr3:uid="{1115B643-C978-EC44-9531-8C32B06C8647}" name="Webcert_Rubrik" dataDxfId="259" dataCellStyle="Normal 3">
      <calculatedColumnFormula>VLOOKUP(Tabell410134[[#This Row],[ID]],Tabell1[[ID]:[Webcert_rubrik]],3)</calculatedColumnFormula>
    </tableColumn>
    <tableColumn id="6" xr3:uid="{3889D587-C193-EE48-ADF8-C151F193A038}" name="Webcert_Text" dataDxfId="258" dataCellStyle="Normal 3">
      <calculatedColumnFormula>VLOOKUP(Tabell410134[[#This Row],[ID]],Tabell1[[ID]:[Webcert_beskrivning]],4)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ell1" displayName="Tabell1" ref="A2:D835" totalsRowShown="0">
  <autoFilter ref="A2:D835" xr:uid="{00000000-0009-0000-0100-000001000000}"/>
  <tableColumns count="4">
    <tableColumn id="1" xr3:uid="{00000000-0010-0000-0300-000001000000}" name="ID" dataDxfId="8"/>
    <tableColumn id="5" xr3:uid="{00000000-0010-0000-0300-000005000000}" name="Kategori (REK/OBS)" dataDxfId="7"/>
    <tableColumn id="2" xr3:uid="{A7493270-51D1-3F45-94B2-9838C58EB649}" name="Webcert_rubrik" dataDxfId="6"/>
    <tableColumn id="6" xr3:uid="{00000000-0010-0000-0300-000006000000}" name="Webcert_beskrivning" dataDxfId="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33C172-2966-0E40-AA8F-639BD333E214}" name="Tabell651617" displayName="Tabell651617" ref="B3:D37" totalsRowShown="0" headerRowDxfId="4" headerRowBorderDxfId="3">
  <autoFilter ref="B3:D37" xr:uid="{B263885D-B794-FA47-89D1-A0100E098FEF}"/>
  <tableColumns count="3">
    <tableColumn id="2" xr3:uid="{00000000-0010-0000-0000-000002000000}" name="ICD10" dataDxfId="2"/>
    <tableColumn id="3" xr3:uid="{00000000-0010-0000-0000-000003000000}" name="Diagnostext" dataDxfId="1"/>
    <tableColumn id="1" xr3:uid="{8F33AC1C-863B-6649-B200-5BA8F2A97F02}" name="Prevalence" dataDxfId="0" dataCellStyle="Normal 2 4 2 2 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zoomScale="60" zoomScaleNormal="60" workbookViewId="0">
      <selection sqref="A1:B1"/>
    </sheetView>
  </sheetViews>
  <sheetFormatPr baseColWidth="10" defaultColWidth="8.83203125" defaultRowHeight="15" x14ac:dyDescent="0.2"/>
  <cols>
    <col min="1" max="1" width="11.1640625" style="73" customWidth="1"/>
    <col min="2" max="2" width="139.5" style="73" customWidth="1"/>
    <col min="3" max="16384" width="8.83203125" style="73"/>
  </cols>
  <sheetData>
    <row r="1" spans="1:2" ht="162.75" customHeight="1" x14ac:dyDescent="0.2">
      <c r="A1" s="145" t="s">
        <v>83</v>
      </c>
      <c r="B1" s="145"/>
    </row>
    <row r="2" spans="1:2" ht="20" customHeight="1" x14ac:dyDescent="0.2">
      <c r="A2" s="105" t="s">
        <v>84</v>
      </c>
      <c r="B2" s="106" t="s">
        <v>53</v>
      </c>
    </row>
    <row r="3" spans="1:2" ht="20" customHeight="1" x14ac:dyDescent="0.2">
      <c r="A3" s="98" t="s">
        <v>16</v>
      </c>
      <c r="B3" s="101" t="s">
        <v>17</v>
      </c>
    </row>
    <row r="4" spans="1:2" ht="20" customHeight="1" x14ac:dyDescent="0.2">
      <c r="A4" s="98" t="s">
        <v>13</v>
      </c>
      <c r="B4" s="101" t="s">
        <v>4</v>
      </c>
    </row>
    <row r="5" spans="1:2" ht="20" customHeight="1" x14ac:dyDescent="0.2">
      <c r="A5" s="98" t="s">
        <v>14</v>
      </c>
      <c r="B5" s="101" t="s">
        <v>15</v>
      </c>
    </row>
    <row r="6" spans="1:2" ht="20" customHeight="1" x14ac:dyDescent="0.2">
      <c r="A6" s="98" t="s">
        <v>11</v>
      </c>
      <c r="B6" s="101" t="s">
        <v>12</v>
      </c>
    </row>
    <row r="7" spans="1:2" ht="20" customHeight="1" x14ac:dyDescent="0.2">
      <c r="A7" s="98" t="s">
        <v>5</v>
      </c>
      <c r="B7" s="101" t="s">
        <v>6</v>
      </c>
    </row>
    <row r="8" spans="1:2" ht="20" customHeight="1" x14ac:dyDescent="0.2">
      <c r="A8" s="98" t="s">
        <v>7</v>
      </c>
      <c r="B8" s="101" t="s">
        <v>8</v>
      </c>
    </row>
    <row r="9" spans="1:2" ht="20" customHeight="1" x14ac:dyDescent="0.2">
      <c r="A9" s="99" t="s">
        <v>3</v>
      </c>
      <c r="B9" s="102" t="s">
        <v>0</v>
      </c>
    </row>
    <row r="10" spans="1:2" ht="20" customHeight="1" x14ac:dyDescent="0.2">
      <c r="A10" s="98" t="s">
        <v>9</v>
      </c>
      <c r="B10" s="101" t="s">
        <v>10</v>
      </c>
    </row>
    <row r="11" spans="1:2" ht="20" customHeight="1" x14ac:dyDescent="0.2">
      <c r="A11" s="98" t="s">
        <v>32</v>
      </c>
      <c r="B11" s="101" t="s">
        <v>59</v>
      </c>
    </row>
    <row r="12" spans="1:2" ht="20" customHeight="1" x14ac:dyDescent="0.2">
      <c r="A12" s="99" t="s">
        <v>62</v>
      </c>
      <c r="B12" s="103" t="s">
        <v>63</v>
      </c>
    </row>
    <row r="13" spans="1:2" ht="20" customHeight="1" x14ac:dyDescent="0.2">
      <c r="A13" s="98" t="s">
        <v>26</v>
      </c>
      <c r="B13" s="101" t="s">
        <v>27</v>
      </c>
    </row>
    <row r="14" spans="1:2" ht="20" customHeight="1" x14ac:dyDescent="0.2">
      <c r="A14" s="98" t="s">
        <v>28</v>
      </c>
      <c r="B14" s="101" t="s">
        <v>29</v>
      </c>
    </row>
    <row r="15" spans="1:2" ht="20" customHeight="1" x14ac:dyDescent="0.2">
      <c r="A15" s="98" t="s">
        <v>30</v>
      </c>
      <c r="B15" s="101" t="s">
        <v>31</v>
      </c>
    </row>
    <row r="16" spans="1:2" ht="20" customHeight="1" x14ac:dyDescent="0.2">
      <c r="A16" s="98" t="s">
        <v>45</v>
      </c>
      <c r="B16" s="101" t="s">
        <v>51</v>
      </c>
    </row>
    <row r="17" spans="1:2" ht="20" customHeight="1" x14ac:dyDescent="0.2">
      <c r="A17" s="98" t="s">
        <v>56</v>
      </c>
      <c r="B17" s="101" t="s">
        <v>57</v>
      </c>
    </row>
    <row r="18" spans="1:2" ht="20" customHeight="1" x14ac:dyDescent="0.2">
      <c r="A18" s="98" t="s">
        <v>46</v>
      </c>
      <c r="B18" s="103" t="s">
        <v>58</v>
      </c>
    </row>
    <row r="19" spans="1:2" ht="20" customHeight="1" x14ac:dyDescent="0.2">
      <c r="A19" s="98" t="s">
        <v>20</v>
      </c>
      <c r="B19" s="101" t="s">
        <v>21</v>
      </c>
    </row>
    <row r="20" spans="1:2" ht="20" customHeight="1" x14ac:dyDescent="0.2">
      <c r="A20" s="98" t="s">
        <v>22</v>
      </c>
      <c r="B20" s="101" t="s">
        <v>23</v>
      </c>
    </row>
    <row r="21" spans="1:2" ht="20" customHeight="1" x14ac:dyDescent="0.2">
      <c r="A21" s="99" t="s">
        <v>54</v>
      </c>
      <c r="B21" s="102" t="s">
        <v>55</v>
      </c>
    </row>
    <row r="22" spans="1:2" ht="20" customHeight="1" x14ac:dyDescent="0.2">
      <c r="A22" s="98" t="s">
        <v>24</v>
      </c>
      <c r="B22" s="101" t="s">
        <v>25</v>
      </c>
    </row>
    <row r="23" spans="1:2" ht="20" customHeight="1" x14ac:dyDescent="0.2">
      <c r="A23" s="98" t="s">
        <v>18</v>
      </c>
      <c r="B23" s="101" t="s">
        <v>19</v>
      </c>
    </row>
    <row r="24" spans="1:2" ht="20" customHeight="1" x14ac:dyDescent="0.2">
      <c r="A24" s="98" t="s">
        <v>44</v>
      </c>
      <c r="B24" s="101" t="s">
        <v>64</v>
      </c>
    </row>
    <row r="25" spans="1:2" ht="20" customHeight="1" x14ac:dyDescent="0.2">
      <c r="A25" s="98" t="s">
        <v>39</v>
      </c>
      <c r="B25" s="101" t="s">
        <v>78</v>
      </c>
    </row>
    <row r="26" spans="1:2" ht="20" customHeight="1" x14ac:dyDescent="0.2">
      <c r="A26" s="98" t="s">
        <v>40</v>
      </c>
      <c r="B26" s="101" t="s">
        <v>41</v>
      </c>
    </row>
    <row r="27" spans="1:2" ht="20" customHeight="1" x14ac:dyDescent="0.2">
      <c r="A27" s="98" t="s">
        <v>42</v>
      </c>
      <c r="B27" s="101" t="s">
        <v>43</v>
      </c>
    </row>
    <row r="28" spans="1:2" ht="20" customHeight="1" x14ac:dyDescent="0.25">
      <c r="A28" s="100" t="s">
        <v>77</v>
      </c>
      <c r="B28" s="104" t="s">
        <v>76</v>
      </c>
    </row>
    <row r="29" spans="1:2" ht="20" customHeight="1" x14ac:dyDescent="0.25">
      <c r="A29" s="100" t="s">
        <v>75</v>
      </c>
      <c r="B29" s="104" t="s">
        <v>74</v>
      </c>
    </row>
    <row r="30" spans="1:2" ht="20" customHeight="1" x14ac:dyDescent="0.2">
      <c r="A30" s="98" t="s">
        <v>33</v>
      </c>
      <c r="B30" s="101" t="s">
        <v>34</v>
      </c>
    </row>
    <row r="31" spans="1:2" ht="20" customHeight="1" x14ac:dyDescent="0.2">
      <c r="A31" s="98" t="s">
        <v>35</v>
      </c>
      <c r="B31" s="101" t="s">
        <v>36</v>
      </c>
    </row>
    <row r="32" spans="1:2" ht="20" customHeight="1" x14ac:dyDescent="0.2">
      <c r="A32" s="98" t="s">
        <v>37</v>
      </c>
      <c r="B32" s="101" t="s">
        <v>38</v>
      </c>
    </row>
    <row r="33" spans="1:2" ht="20" customHeight="1" x14ac:dyDescent="0.2">
      <c r="A33" s="107" t="s">
        <v>60</v>
      </c>
      <c r="B33" s="108" t="s">
        <v>61</v>
      </c>
    </row>
  </sheetData>
  <mergeCells count="1">
    <mergeCell ref="A1:B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T1035"/>
  <sheetViews>
    <sheetView workbookViewId="0">
      <pane ySplit="2" topLeftCell="A77" activePane="bottomLeft" state="frozen"/>
      <selection pane="bottomLeft" activeCell="F182" sqref="F182"/>
    </sheetView>
  </sheetViews>
  <sheetFormatPr baseColWidth="10" defaultColWidth="15.1640625" defaultRowHeight="15" customHeight="1" x14ac:dyDescent="0.2"/>
  <cols>
    <col min="1" max="1" width="9.6640625" style="34" customWidth="1"/>
    <col min="2" max="2" width="45.83203125" style="35" customWidth="1"/>
    <col min="3" max="4" width="8.33203125" style="33" customWidth="1"/>
    <col min="5" max="5" width="8" style="25" customWidth="1"/>
    <col min="6" max="6" width="7.33203125" style="97" customWidth="1"/>
    <col min="7" max="7" width="4.33203125" style="97" customWidth="1"/>
    <col min="8" max="8" width="44.5" style="67" customWidth="1"/>
    <col min="9" max="9" width="45.5" style="88" hidden="1" customWidth="1"/>
    <col min="10" max="10" width="57.83203125" style="86" hidden="1" customWidth="1"/>
    <col min="11" max="11" width="45" style="44" hidden="1" customWidth="1"/>
    <col min="12" max="20" width="0" style="25" hidden="1" customWidth="1"/>
    <col min="21" max="16384" width="15.1640625" style="25"/>
  </cols>
  <sheetData>
    <row r="1" spans="1:20" ht="23.25" customHeight="1" x14ac:dyDescent="0.2">
      <c r="A1" s="146" t="s">
        <v>96</v>
      </c>
      <c r="B1" s="146"/>
      <c r="C1" s="146"/>
      <c r="D1" s="146"/>
      <c r="E1" s="146"/>
      <c r="F1" s="146"/>
      <c r="G1" s="146"/>
      <c r="H1" s="146"/>
    </row>
    <row r="2" spans="1:20" ht="16" x14ac:dyDescent="0.2">
      <c r="A2" s="29" t="s">
        <v>1</v>
      </c>
      <c r="B2" s="26" t="s">
        <v>2</v>
      </c>
      <c r="C2" s="30" t="s">
        <v>79</v>
      </c>
      <c r="D2" s="30" t="s">
        <v>52</v>
      </c>
      <c r="E2" s="27" t="s">
        <v>72</v>
      </c>
      <c r="F2" s="93" t="s">
        <v>81</v>
      </c>
      <c r="G2" s="93" t="s">
        <v>82</v>
      </c>
      <c r="H2" s="68" t="s">
        <v>80</v>
      </c>
      <c r="I2" s="27" t="s">
        <v>85</v>
      </c>
      <c r="J2" s="92" t="s">
        <v>73</v>
      </c>
      <c r="K2" s="92" t="s">
        <v>86</v>
      </c>
      <c r="L2" s="27" t="s">
        <v>87</v>
      </c>
      <c r="M2" s="27" t="s">
        <v>88</v>
      </c>
      <c r="N2" s="27" t="s">
        <v>89</v>
      </c>
      <c r="O2" s="27" t="s">
        <v>90</v>
      </c>
      <c r="P2" s="27" t="s">
        <v>91</v>
      </c>
      <c r="Q2" s="27" t="s">
        <v>92</v>
      </c>
      <c r="R2" s="27" t="s">
        <v>93</v>
      </c>
      <c r="S2" s="27" t="s">
        <v>94</v>
      </c>
      <c r="T2" s="27" t="s">
        <v>95</v>
      </c>
    </row>
    <row r="3" spans="1:20" ht="40.25" customHeight="1" x14ac:dyDescent="0.2">
      <c r="A3" s="51" t="s">
        <v>16</v>
      </c>
      <c r="B3" s="52" t="s">
        <v>17</v>
      </c>
      <c r="C3" s="53">
        <f>OBS_REK!A58</f>
        <v>56</v>
      </c>
      <c r="D3" s="56">
        <f>IF(Tabell41013[[#This Row],[ID]]="","",INDEX(Tabell1[Kategori (REK/OBS)],MATCH(Tabell41013[[#This Row],[ID]],Tabell1[ID],0)))</f>
        <v>0</v>
      </c>
      <c r="E3" s="54">
        <v>1</v>
      </c>
      <c r="F3" s="94">
        <v>1</v>
      </c>
      <c r="G3" s="94" t="s">
        <v>67</v>
      </c>
      <c r="H3" s="69">
        <f>IF(Tabell41013[[#All],[ID]]=0,"",INDEX(Tabell1[Webcert_beskrivning],MATCH(Tabell41013[ID],Tabell1[ID],0)))</f>
        <v>0</v>
      </c>
      <c r="I3" s="72" t="e">
        <f>INDEX(#REF!,MATCH(Tabell41013[ID],Tabell1[ID],0))</f>
        <v>#REF!</v>
      </c>
      <c r="J3" s="86" t="e">
        <f>INDEX(#REF!,MATCH(Tabell1[ID],Tabell41013[ID],0))</f>
        <v>#REF!</v>
      </c>
      <c r="K3" s="44" t="e">
        <f>INDEX(#REF!,MATCH(Tabell1[ID],Tabell41013[ID],0))</f>
        <v>#REF!</v>
      </c>
      <c r="L3" s="25" t="e">
        <f>IF(#REF!="","",INDEX(#REF!,MATCH(Tabell1[ID],Tabell41013[ID],0)))</f>
        <v>#REF!</v>
      </c>
      <c r="O3" s="31"/>
      <c r="P3" s="31"/>
      <c r="Q3" s="31"/>
      <c r="R3" s="31"/>
      <c r="S3" s="31"/>
      <c r="T3" s="31"/>
    </row>
    <row r="4" spans="1:20" ht="40.25" customHeight="1" x14ac:dyDescent="0.2">
      <c r="A4" s="51" t="s">
        <v>16</v>
      </c>
      <c r="B4" s="52" t="s">
        <v>17</v>
      </c>
      <c r="C4" s="53">
        <f>OBS_REK!A59</f>
        <v>57</v>
      </c>
      <c r="D4" s="56">
        <f>IF(Tabell41013[[#This Row],[ID]]="","",INDEX(Tabell1[Kategori (REK/OBS)],MATCH(Tabell41013[[#This Row],[ID]],Tabell1[ID],0)))</f>
        <v>0</v>
      </c>
      <c r="E4" s="54">
        <v>2</v>
      </c>
      <c r="F4" s="94">
        <v>7</v>
      </c>
      <c r="G4" s="94" t="s">
        <v>67</v>
      </c>
      <c r="H4" s="69">
        <f>IF(Tabell41013[[#All],[ID]]=0,"",INDEX(Tabell1[Webcert_beskrivning],MATCH(Tabell41013[ID],Tabell1[ID],0)))</f>
        <v>0</v>
      </c>
      <c r="I4" s="90" t="e">
        <f>INDEX(#REF!,MATCH(Tabell41013[ID],Tabell1[ID],0))</f>
        <v>#REF!</v>
      </c>
      <c r="J4" s="86" t="e">
        <f>INDEX(#REF!,MATCH(Tabell1[ID],Tabell41013[ID],0))</f>
        <v>#REF!</v>
      </c>
      <c r="K4" s="44" t="e">
        <f>INDEX(#REF!,MATCH(Tabell1[ID],Tabell41013[ID],0))</f>
        <v>#REF!</v>
      </c>
      <c r="L4" s="25" t="e">
        <f>IF(#REF!="","",INDEX(#REF!,MATCH(Tabell1[ID],Tabell41013[ID],0)))</f>
        <v>#REF!</v>
      </c>
      <c r="O4" s="31"/>
      <c r="P4" s="31"/>
      <c r="Q4" s="31"/>
      <c r="R4" s="31"/>
      <c r="S4" s="31"/>
      <c r="T4" s="31"/>
    </row>
    <row r="5" spans="1:20" ht="40.25" customHeight="1" x14ac:dyDescent="0.2">
      <c r="A5" s="51" t="s">
        <v>16</v>
      </c>
      <c r="B5" s="52" t="s">
        <v>17</v>
      </c>
      <c r="C5" s="53">
        <f>OBS_REK!A60</f>
        <v>58</v>
      </c>
      <c r="D5" s="56">
        <f>IF(Tabell41013[[#This Row],[ID]]="","",INDEX(Tabell1[Kategori (REK/OBS)],MATCH(Tabell41013[[#This Row],[ID]],Tabell1[ID],0)))</f>
        <v>0</v>
      </c>
      <c r="E5" s="54">
        <v>3</v>
      </c>
      <c r="F5" s="94">
        <v>4</v>
      </c>
      <c r="G5" s="94" t="s">
        <v>67</v>
      </c>
      <c r="H5" s="69">
        <f>IF(Tabell41013[[#All],[ID]]=0,"",INDEX(Tabell1[Webcert_beskrivning],MATCH(Tabell41013[ID],Tabell1[ID],0)))</f>
        <v>0</v>
      </c>
      <c r="I5" s="90" t="e">
        <f>INDEX(#REF!,MATCH(Tabell41013[ID],Tabell1[ID],0))</f>
        <v>#REF!</v>
      </c>
      <c r="J5" s="86" t="e">
        <f>INDEX(#REF!,MATCH(Tabell1[ID],Tabell41013[ID],0))</f>
        <v>#REF!</v>
      </c>
      <c r="K5" s="44" t="e">
        <f>INDEX(#REF!,MATCH(Tabell1[ID],Tabell41013[ID],0))</f>
        <v>#REF!</v>
      </c>
      <c r="L5" s="25" t="e">
        <f>IF(#REF!="","",INDEX(#REF!,MATCH(Tabell1[ID],Tabell41013[ID],0)))</f>
        <v>#REF!</v>
      </c>
      <c r="O5" s="31"/>
      <c r="P5" s="31"/>
      <c r="Q5" s="31"/>
      <c r="R5" s="31"/>
      <c r="S5" s="31"/>
      <c r="T5" s="31"/>
    </row>
    <row r="6" spans="1:20" ht="40.25" customHeight="1" x14ac:dyDescent="0.2">
      <c r="A6" s="51" t="s">
        <v>16</v>
      </c>
      <c r="B6" s="52" t="s">
        <v>17</v>
      </c>
      <c r="C6" s="56">
        <f>OBS_REK!A61</f>
        <v>59</v>
      </c>
      <c r="D6" s="56">
        <f>IF(Tabell41013[[#This Row],[ID]]="","",INDEX(Tabell1[Kategori (REK/OBS)],MATCH(Tabell41013[[#This Row],[ID]],Tabell1[ID],0)))</f>
        <v>0</v>
      </c>
      <c r="E6" s="54">
        <v>4</v>
      </c>
      <c r="F6" s="94">
        <v>2</v>
      </c>
      <c r="G6" s="94" t="s">
        <v>67</v>
      </c>
      <c r="H6" s="69">
        <f>IF(Tabell41013[[#All],[ID]]=0,"",INDEX(Tabell1[Webcert_beskrivning],MATCH(Tabell41013[ID],Tabell1[ID],0)))</f>
        <v>0</v>
      </c>
      <c r="I6" s="90" t="e">
        <f>INDEX(#REF!,MATCH(Tabell41013[ID],Tabell1[ID],0))</f>
        <v>#REF!</v>
      </c>
      <c r="J6" s="86" t="e">
        <f>INDEX(#REF!,MATCH(Tabell1[ID],Tabell41013[ID],0))</f>
        <v>#REF!</v>
      </c>
      <c r="K6" s="44" t="e">
        <f>INDEX(#REF!,MATCH(Tabell1[ID],Tabell41013[ID],0))</f>
        <v>#REF!</v>
      </c>
      <c r="L6" s="25" t="e">
        <f>IF(#REF!="","",INDEX(#REF!,MATCH(Tabell1[ID],Tabell41013[ID],0)))</f>
        <v>#REF!</v>
      </c>
      <c r="O6" s="31"/>
      <c r="P6" s="31"/>
      <c r="Q6" s="31"/>
      <c r="R6" s="31"/>
      <c r="S6" s="31"/>
      <c r="T6" s="31"/>
    </row>
    <row r="7" spans="1:20" ht="40.25" customHeight="1" x14ac:dyDescent="0.2">
      <c r="A7" s="51" t="s">
        <v>16</v>
      </c>
      <c r="B7" s="52" t="s">
        <v>17</v>
      </c>
      <c r="C7" s="56">
        <f>OBS_REK!A62</f>
        <v>60</v>
      </c>
      <c r="D7" s="56">
        <f>IF(Tabell41013[[#This Row],[ID]]="","",INDEX(Tabell1[Kategori (REK/OBS)],MATCH(Tabell41013[[#This Row],[ID]],Tabell1[ID],0)))</f>
        <v>0</v>
      </c>
      <c r="E7" s="54">
        <v>5</v>
      </c>
      <c r="F7" s="94">
        <v>3</v>
      </c>
      <c r="G7" s="94" t="s">
        <v>67</v>
      </c>
      <c r="H7" s="69">
        <f>IF(Tabell41013[[#All],[ID]]=0,"",INDEX(Tabell1[Webcert_beskrivning],MATCH(Tabell41013[ID],Tabell1[ID],0)))</f>
        <v>0</v>
      </c>
      <c r="I7" s="90" t="e">
        <f>INDEX(#REF!,MATCH(Tabell41013[ID],Tabell1[ID],0))</f>
        <v>#REF!</v>
      </c>
      <c r="J7" s="86" t="e">
        <f>INDEX(#REF!,MATCH(Tabell1[ID],Tabell41013[ID],0))</f>
        <v>#REF!</v>
      </c>
      <c r="K7" s="44" t="e">
        <f>INDEX(#REF!,MATCH(Tabell1[ID],Tabell41013[ID],0))</f>
        <v>#REF!</v>
      </c>
      <c r="L7" s="25" t="e">
        <f>IF(#REF!="","",INDEX(#REF!,MATCH(Tabell1[ID],Tabell41013[ID],0)))</f>
        <v>#REF!</v>
      </c>
      <c r="O7" s="31"/>
      <c r="P7" s="31"/>
      <c r="Q7" s="31"/>
      <c r="R7" s="31"/>
      <c r="S7" s="31"/>
      <c r="T7" s="31"/>
    </row>
    <row r="8" spans="1:20" ht="40.25" customHeight="1" x14ac:dyDescent="0.2">
      <c r="A8" s="51" t="s">
        <v>16</v>
      </c>
      <c r="B8" s="52" t="s">
        <v>17</v>
      </c>
      <c r="C8" s="56">
        <f>OBS_REK!A63</f>
        <v>61</v>
      </c>
      <c r="D8" s="56">
        <f>IF(Tabell41013[[#This Row],[ID]]="","",INDEX(Tabell1[Kategori (REK/OBS)],MATCH(Tabell41013[[#This Row],[ID]],Tabell1[ID],0)))</f>
        <v>0</v>
      </c>
      <c r="E8" s="54">
        <v>6</v>
      </c>
      <c r="F8" s="94">
        <v>5</v>
      </c>
      <c r="G8" s="94" t="s">
        <v>67</v>
      </c>
      <c r="H8" s="69">
        <f>IF(Tabell41013[[#All],[ID]]=0,"",INDEX(Tabell1[Webcert_beskrivning],MATCH(Tabell41013[ID],Tabell1[ID],0)))</f>
        <v>0</v>
      </c>
      <c r="I8" s="90" t="e">
        <f>INDEX(#REF!,MATCH(Tabell41013[ID],Tabell1[ID],0))</f>
        <v>#REF!</v>
      </c>
      <c r="J8" s="86" t="e">
        <f>INDEX(#REF!,MATCH(Tabell1[ID],Tabell41013[ID],0))</f>
        <v>#REF!</v>
      </c>
      <c r="K8" s="44" t="e">
        <f>INDEX(#REF!,MATCH(Tabell1[ID],Tabell41013[ID],0))</f>
        <v>#REF!</v>
      </c>
      <c r="L8" s="25" t="e">
        <f>IF(#REF!="","",INDEX(#REF!,MATCH(Tabell1[ID],Tabell41013[ID],0)))</f>
        <v>#REF!</v>
      </c>
      <c r="O8" s="31"/>
      <c r="P8" s="31"/>
      <c r="Q8" s="31"/>
      <c r="R8" s="31"/>
      <c r="S8" s="31"/>
      <c r="T8" s="31"/>
    </row>
    <row r="9" spans="1:20" ht="40.25" customHeight="1" x14ac:dyDescent="0.2">
      <c r="A9" s="51" t="s">
        <v>16</v>
      </c>
      <c r="B9" s="52" t="s">
        <v>17</v>
      </c>
      <c r="C9" s="56">
        <f>OBS_REK!A64</f>
        <v>62</v>
      </c>
      <c r="D9" s="56">
        <f>IF(Tabell41013[[#This Row],[ID]]="","",INDEX(Tabell1[Kategori (REK/OBS)],MATCH(Tabell41013[[#This Row],[ID]],Tabell1[ID],0)))</f>
        <v>0</v>
      </c>
      <c r="E9" s="58">
        <v>7</v>
      </c>
      <c r="F9" s="94">
        <v>6</v>
      </c>
      <c r="G9" s="94" t="s">
        <v>67</v>
      </c>
      <c r="H9" s="69">
        <f>IF(Tabell41013[[#All],[ID]]=0,"",INDEX(Tabell1[Webcert_beskrivning],MATCH(Tabell41013[ID],Tabell1[ID],0)))</f>
        <v>0</v>
      </c>
      <c r="I9" s="90" t="e">
        <f>INDEX(#REF!,MATCH(Tabell41013[ID],Tabell1[ID],0))</f>
        <v>#REF!</v>
      </c>
      <c r="J9" s="86" t="e">
        <f>INDEX(#REF!,MATCH(Tabell1[ID],Tabell41013[ID],0))</f>
        <v>#REF!</v>
      </c>
      <c r="K9" s="44" t="e">
        <f>INDEX(#REF!,MATCH(Tabell1[ID],Tabell41013[ID],0))</f>
        <v>#REF!</v>
      </c>
      <c r="L9" s="25" t="e">
        <f>IF(#REF!="","",INDEX(#REF!,MATCH(Tabell1[ID],Tabell41013[ID],0)))</f>
        <v>#REF!</v>
      </c>
      <c r="O9" s="31"/>
      <c r="P9" s="31"/>
      <c r="Q9" s="31"/>
      <c r="R9" s="31"/>
      <c r="S9" s="31"/>
      <c r="T9" s="31"/>
    </row>
    <row r="10" spans="1:20" ht="40.25" customHeight="1" x14ac:dyDescent="0.2">
      <c r="A10" s="51" t="s">
        <v>16</v>
      </c>
      <c r="B10" s="52" t="s">
        <v>17</v>
      </c>
      <c r="C10" s="56">
        <f>OBS_REK!A65</f>
        <v>63</v>
      </c>
      <c r="D10" s="56">
        <f>IF(Tabell41013[[#This Row],[ID]]="","",INDEX(Tabell1[Kategori (REK/OBS)],MATCH(Tabell41013[[#This Row],[ID]],Tabell1[ID],0)))</f>
        <v>0</v>
      </c>
      <c r="E10" s="58">
        <v>1</v>
      </c>
      <c r="F10" s="94">
        <v>3</v>
      </c>
      <c r="G10" s="94" t="s">
        <v>67</v>
      </c>
      <c r="H10" s="71">
        <f>IF(Tabell41013[[#All],[ID]]=0,"",INDEX(Tabell1[Webcert_beskrivning],MATCH(Tabell41013[ID],Tabell1[ID],0)))</f>
        <v>0</v>
      </c>
      <c r="I10" s="90" t="e">
        <f>INDEX(#REF!,MATCH(Tabell41013[ID],Tabell1[ID],0))</f>
        <v>#REF!</v>
      </c>
      <c r="J10" s="86" t="e">
        <f>INDEX(#REF!,MATCH(Tabell1[ID],Tabell41013[ID],0))</f>
        <v>#REF!</v>
      </c>
      <c r="K10" s="44" t="e">
        <f>INDEX(#REF!,MATCH(Tabell1[ID],Tabell41013[ID],0))</f>
        <v>#REF!</v>
      </c>
      <c r="L10" s="25" t="e">
        <f>IF(#REF!="","",INDEX(#REF!,MATCH(Tabell1[ID],Tabell41013[ID],0)))</f>
        <v>#REF!</v>
      </c>
      <c r="O10" s="31"/>
      <c r="P10" s="31"/>
      <c r="Q10" s="31"/>
      <c r="R10" s="31"/>
      <c r="S10" s="31"/>
      <c r="T10" s="31"/>
    </row>
    <row r="11" spans="1:20" ht="40.25" customHeight="1" x14ac:dyDescent="0.2">
      <c r="A11" s="51" t="s">
        <v>16</v>
      </c>
      <c r="B11" s="52" t="s">
        <v>17</v>
      </c>
      <c r="C11" s="56">
        <f>OBS_REK!A66</f>
        <v>64</v>
      </c>
      <c r="D11" s="56">
        <f>IF(Tabell41013[[#This Row],[ID]]="","",INDEX(Tabell1[Kategori (REK/OBS)],MATCH(Tabell41013[[#This Row],[ID]],Tabell1[ID],0)))</f>
        <v>0</v>
      </c>
      <c r="E11" s="58">
        <v>2</v>
      </c>
      <c r="F11" s="94">
        <v>1</v>
      </c>
      <c r="G11" s="94" t="s">
        <v>67</v>
      </c>
      <c r="H11" s="71">
        <f>IF(Tabell41013[[#All],[ID]]=0,"",INDEX(Tabell1[Webcert_beskrivning],MATCH(Tabell41013[ID],Tabell1[ID],0)))</f>
        <v>0</v>
      </c>
      <c r="I11" s="90" t="e">
        <f>INDEX(#REF!,MATCH(Tabell41013[ID],Tabell1[ID],0))</f>
        <v>#REF!</v>
      </c>
      <c r="J11" s="86" t="e">
        <f>INDEX(#REF!,MATCH(Tabell1[ID],Tabell41013[ID],0))</f>
        <v>#REF!</v>
      </c>
      <c r="K11" s="44" t="e">
        <f>INDEX(#REF!,MATCH(Tabell1[ID],Tabell41013[ID],0))</f>
        <v>#REF!</v>
      </c>
      <c r="L11" s="25" t="e">
        <f>IF(#REF!="","",INDEX(#REF!,MATCH(Tabell1[ID],Tabell41013[ID],0)))</f>
        <v>#REF!</v>
      </c>
      <c r="O11" s="31"/>
      <c r="P11" s="31"/>
      <c r="Q11" s="31"/>
      <c r="R11" s="31"/>
      <c r="S11" s="31"/>
      <c r="T11" s="31"/>
    </row>
    <row r="12" spans="1:20" ht="40.25" customHeight="1" x14ac:dyDescent="0.2">
      <c r="A12" s="51" t="s">
        <v>16</v>
      </c>
      <c r="B12" s="52" t="s">
        <v>17</v>
      </c>
      <c r="C12" s="56">
        <f>OBS_REK!A67</f>
        <v>65</v>
      </c>
      <c r="D12" s="56">
        <f>IF(Tabell41013[[#This Row],[ID]]="","",INDEX(Tabell1[Kategori (REK/OBS)],MATCH(Tabell41013[[#This Row],[ID]],Tabell1[ID],0)))</f>
        <v>0</v>
      </c>
      <c r="E12" s="58">
        <v>3</v>
      </c>
      <c r="F12" s="94">
        <v>5</v>
      </c>
      <c r="G12" s="94" t="s">
        <v>67</v>
      </c>
      <c r="H12" s="71">
        <f>IF(Tabell41013[[#All],[ID]]=0,"",INDEX(Tabell1[Webcert_beskrivning],MATCH(Tabell41013[ID],Tabell1[ID],0)))</f>
        <v>0</v>
      </c>
      <c r="I12" s="90" t="e">
        <f>INDEX(#REF!,MATCH(Tabell41013[ID],Tabell1[ID],0))</f>
        <v>#REF!</v>
      </c>
      <c r="J12" s="86" t="e">
        <f>INDEX(#REF!,MATCH(Tabell1[ID],Tabell41013[ID],0))</f>
        <v>#REF!</v>
      </c>
      <c r="K12" s="44" t="e">
        <f>INDEX(#REF!,MATCH(Tabell1[ID],Tabell41013[ID],0))</f>
        <v>#REF!</v>
      </c>
      <c r="L12" s="25" t="e">
        <f>IF(#REF!="","",INDEX(#REF!,MATCH(Tabell1[ID],Tabell41013[ID],0)))</f>
        <v>#REF!</v>
      </c>
      <c r="O12" s="31"/>
      <c r="P12" s="31"/>
      <c r="Q12" s="31"/>
      <c r="R12" s="31"/>
      <c r="S12" s="31"/>
      <c r="T12" s="31"/>
    </row>
    <row r="13" spans="1:20" ht="40.25" customHeight="1" x14ac:dyDescent="0.2">
      <c r="A13" s="51" t="s">
        <v>16</v>
      </c>
      <c r="B13" s="52" t="s">
        <v>17</v>
      </c>
      <c r="C13" s="56">
        <f>OBS_REK!A69</f>
        <v>67</v>
      </c>
      <c r="D13" s="56">
        <f>IF(Tabell41013[[#This Row],[ID]]="","",INDEX(Tabell1[Kategori (REK/OBS)],MATCH(Tabell41013[[#This Row],[ID]],Tabell1[ID],0)))</f>
        <v>0</v>
      </c>
      <c r="E13" s="54">
        <v>4</v>
      </c>
      <c r="F13" s="94">
        <v>2</v>
      </c>
      <c r="G13" s="94" t="s">
        <v>67</v>
      </c>
      <c r="H13" s="69">
        <f>IF(Tabell41013[[#All],[ID]]=0,"",INDEX(Tabell1[Webcert_beskrivning],MATCH(Tabell41013[ID],Tabell1[ID],0)))</f>
        <v>0</v>
      </c>
      <c r="I13" s="90" t="e">
        <f>INDEX(#REF!,MATCH(Tabell41013[ID],Tabell1[ID],0))</f>
        <v>#REF!</v>
      </c>
      <c r="J13" s="86" t="e">
        <f>INDEX(#REF!,MATCH(Tabell1[ID],Tabell41013[ID],0))</f>
        <v>#REF!</v>
      </c>
      <c r="K13" s="44" t="e">
        <f>INDEX(#REF!,MATCH(Tabell1[ID],Tabell41013[ID],0))</f>
        <v>#REF!</v>
      </c>
      <c r="L13" s="25" t="e">
        <f>IF(#REF!="","",INDEX(#REF!,MATCH(Tabell1[ID],Tabell41013[ID],0)))</f>
        <v>#REF!</v>
      </c>
      <c r="O13" s="31"/>
      <c r="P13" s="31"/>
      <c r="Q13" s="31"/>
      <c r="R13" s="31"/>
      <c r="S13" s="31"/>
      <c r="T13" s="31"/>
    </row>
    <row r="14" spans="1:20" ht="40.25" customHeight="1" x14ac:dyDescent="0.2">
      <c r="A14" s="51" t="s">
        <v>16</v>
      </c>
      <c r="B14" s="52" t="s">
        <v>17</v>
      </c>
      <c r="C14" s="56">
        <f>OBS_REK!A68</f>
        <v>66</v>
      </c>
      <c r="D14" s="56">
        <f>IF(Tabell41013[[#This Row],[ID]]="","",INDEX(Tabell1[Kategori (REK/OBS)],MATCH(Tabell41013[[#This Row],[ID]],Tabell1[ID],0)))</f>
        <v>0</v>
      </c>
      <c r="E14" s="54">
        <v>5</v>
      </c>
      <c r="F14" s="94">
        <v>4</v>
      </c>
      <c r="G14" s="94" t="s">
        <v>67</v>
      </c>
      <c r="H14" s="69">
        <f>IF(Tabell41013[[#All],[ID]]=0,"",INDEX(Tabell1[Webcert_beskrivning],MATCH(Tabell41013[ID],Tabell1[ID],0)))</f>
        <v>0</v>
      </c>
      <c r="I14" s="90" t="e">
        <f>INDEX(#REF!,MATCH(Tabell41013[ID],Tabell1[ID],0))</f>
        <v>#REF!</v>
      </c>
      <c r="J14" s="86" t="e">
        <f>INDEX(#REF!,MATCH(Tabell1[ID],Tabell41013[ID],0))</f>
        <v>#REF!</v>
      </c>
      <c r="K14" s="44" t="e">
        <f>INDEX(#REF!,MATCH(Tabell1[ID],Tabell41013[ID],0))</f>
        <v>#REF!</v>
      </c>
      <c r="L14" s="25" t="e">
        <f>IF(#REF!="","",INDEX(#REF!,MATCH(Tabell1[ID],Tabell41013[ID],0)))</f>
        <v>#REF!</v>
      </c>
      <c r="O14" s="31"/>
      <c r="P14" s="31"/>
      <c r="Q14" s="31"/>
      <c r="R14" s="31"/>
      <c r="S14" s="31"/>
      <c r="T14" s="31"/>
    </row>
    <row r="15" spans="1:20" ht="40.25" customHeight="1" x14ac:dyDescent="0.2">
      <c r="A15" s="51" t="s">
        <v>13</v>
      </c>
      <c r="B15" s="52" t="s">
        <v>4</v>
      </c>
      <c r="C15" s="56">
        <f>OBS_REK!A26</f>
        <v>24</v>
      </c>
      <c r="D15" s="56" t="str">
        <f>IF(Tabell41013[[#This Row],[ID]]="","",INDEX(Tabell1[Kategori (REK/OBS)],MATCH(Tabell41013[[#This Row],[ID]],Tabell1[ID],0)))</f>
        <v>REK</v>
      </c>
      <c r="E15" s="54">
        <v>1</v>
      </c>
      <c r="F15" s="94">
        <v>1</v>
      </c>
      <c r="G15" s="94" t="s">
        <v>67</v>
      </c>
      <c r="H15" s="71" t="str">
        <f>IF(Tabell41013[[#All],[ID]]=0,"",INDEX(Tabell1[Webcert_beskrivning],MATCH(Tabell41013[ID],Tabell1[ID],0)))</f>
        <v>Även interpersonell psykoterapi(IPT) har visat sig vara verksamt liksom psykodynamisk korttidsterapi(ISTDP).</v>
      </c>
      <c r="I15" s="90" t="e">
        <f>INDEX(#REF!,MATCH(Tabell41013[ID],Tabell1[ID],0))</f>
        <v>#REF!</v>
      </c>
      <c r="J15" s="86" t="e">
        <f>INDEX(#REF!,MATCH(Tabell1[ID],Tabell41013[ID],0))</f>
        <v>#REF!</v>
      </c>
      <c r="K15" s="44" t="e">
        <f>INDEX(#REF!,MATCH(Tabell1[ID],Tabell41013[ID],0))</f>
        <v>#REF!</v>
      </c>
      <c r="L15" s="25" t="e">
        <f>IF(#REF!="","",INDEX(#REF!,MATCH(Tabell1[ID],Tabell41013[ID],0)))</f>
        <v>#REF!</v>
      </c>
      <c r="O15" s="31"/>
      <c r="P15" s="31"/>
      <c r="Q15" s="31"/>
      <c r="R15" s="31"/>
      <c r="S15" s="31"/>
      <c r="T15" s="31"/>
    </row>
    <row r="16" spans="1:20" ht="40.25" customHeight="1" x14ac:dyDescent="0.2">
      <c r="A16" s="59" t="s">
        <v>13</v>
      </c>
      <c r="B16" s="52" t="s">
        <v>4</v>
      </c>
      <c r="C16" s="56">
        <f>OBS_REK!A27</f>
        <v>25</v>
      </c>
      <c r="D16" s="56">
        <f>IF(Tabell41013[[#This Row],[ID]]="","",INDEX(Tabell1[Kategori (REK/OBS)],MATCH(Tabell41013[[#This Row],[ID]],Tabell1[ID],0)))</f>
        <v>0</v>
      </c>
      <c r="E16" s="54">
        <v>2</v>
      </c>
      <c r="F16" s="94">
        <v>6</v>
      </c>
      <c r="G16" s="94" t="s">
        <v>67</v>
      </c>
      <c r="H16" s="71">
        <f>IF(Tabell41013[[#All],[ID]]=0,"",INDEX(Tabell1[Webcert_beskrivning],MATCH(Tabell41013[ID],Tabell1[ID],0)))</f>
        <v>0</v>
      </c>
      <c r="I16" s="88" t="e">
        <f>INDEX(#REF!,MATCH(Tabell41013[ID],Tabell1[ID],0))</f>
        <v>#REF!</v>
      </c>
      <c r="J16" s="86" t="e">
        <f>INDEX(#REF!,MATCH(Tabell1[ID],Tabell41013[ID],0))</f>
        <v>#REF!</v>
      </c>
      <c r="K16" s="44" t="e">
        <f>INDEX(#REF!,MATCH(Tabell1[ID],Tabell41013[ID],0))</f>
        <v>#REF!</v>
      </c>
      <c r="L16" s="25" t="e">
        <f>IF(#REF!="","",INDEX(#REF!,MATCH(Tabell1[ID],Tabell41013[ID],0)))</f>
        <v>#REF!</v>
      </c>
      <c r="O16" s="31"/>
      <c r="P16" s="31"/>
      <c r="Q16" s="31"/>
      <c r="R16" s="31"/>
      <c r="S16" s="31"/>
      <c r="T16" s="31"/>
    </row>
    <row r="17" spans="1:20" ht="40.25" customHeight="1" x14ac:dyDescent="0.2">
      <c r="A17" s="59" t="s">
        <v>13</v>
      </c>
      <c r="B17" s="52" t="s">
        <v>4</v>
      </c>
      <c r="C17" s="56">
        <f>OBS_REK!A30</f>
        <v>28</v>
      </c>
      <c r="D17" s="56">
        <f>IF(Tabell41013[[#This Row],[ID]]="","",INDEX(Tabell1[Kategori (REK/OBS)],MATCH(Tabell41013[[#This Row],[ID]],Tabell1[ID],0)))</f>
        <v>0</v>
      </c>
      <c r="E17" s="54">
        <v>3</v>
      </c>
      <c r="F17" s="94">
        <v>5</v>
      </c>
      <c r="G17" s="94" t="s">
        <v>67</v>
      </c>
      <c r="H17" s="69">
        <f>IF(Tabell41013[[#All],[ID]]=0,"",INDEX(Tabell1[Webcert_beskrivning],MATCH(Tabell41013[ID],Tabell1[ID],0)))</f>
        <v>0</v>
      </c>
      <c r="I17" s="88" t="e">
        <f>INDEX(#REF!,MATCH(Tabell41013[ID],Tabell1[ID],0))</f>
        <v>#REF!</v>
      </c>
      <c r="J17" s="86" t="e">
        <f>INDEX(#REF!,MATCH(Tabell1[ID],Tabell41013[ID],0))</f>
        <v>#REF!</v>
      </c>
      <c r="K17" s="44" t="e">
        <f>INDEX(#REF!,MATCH(Tabell1[ID],Tabell41013[ID],0))</f>
        <v>#REF!</v>
      </c>
      <c r="L17" s="25" t="e">
        <f>IF(#REF!="","",INDEX(#REF!,MATCH(Tabell1[ID],Tabell41013[ID],0)))</f>
        <v>#REF!</v>
      </c>
      <c r="O17" s="31"/>
      <c r="P17" s="31"/>
      <c r="Q17" s="31"/>
      <c r="R17" s="31"/>
      <c r="S17" s="31"/>
      <c r="T17" s="31"/>
    </row>
    <row r="18" spans="1:20" ht="40.25" customHeight="1" x14ac:dyDescent="0.2">
      <c r="A18" s="59" t="s">
        <v>13</v>
      </c>
      <c r="B18" s="52" t="s">
        <v>4</v>
      </c>
      <c r="C18" s="56">
        <f>OBS_REK!A31</f>
        <v>29</v>
      </c>
      <c r="D18" s="56">
        <f>IF(Tabell41013[[#This Row],[ID]]="","",INDEX(Tabell1[Kategori (REK/OBS)],MATCH(Tabell41013[[#This Row],[ID]],Tabell1[ID],0)))</f>
        <v>0</v>
      </c>
      <c r="E18" s="54">
        <v>4</v>
      </c>
      <c r="F18" s="94">
        <v>2</v>
      </c>
      <c r="G18" s="94" t="s">
        <v>67</v>
      </c>
      <c r="H18" s="69">
        <f>IF(Tabell41013[[#All],[ID]]=0,"",INDEX(Tabell1[Webcert_beskrivning],MATCH(Tabell41013[ID],Tabell1[ID],0)))</f>
        <v>0</v>
      </c>
      <c r="I18" s="88" t="e">
        <f>INDEX(#REF!,MATCH(Tabell41013[ID],Tabell1[ID],0))</f>
        <v>#REF!</v>
      </c>
      <c r="J18" s="86" t="e">
        <f>INDEX(#REF!,MATCH(Tabell1[ID],Tabell41013[ID],0))</f>
        <v>#REF!</v>
      </c>
      <c r="K18" s="44" t="e">
        <f>INDEX(#REF!,MATCH(Tabell1[ID],Tabell41013[ID],0))</f>
        <v>#REF!</v>
      </c>
      <c r="L18" s="25" t="e">
        <f>IF(#REF!="","",INDEX(#REF!,MATCH(Tabell1[ID],Tabell41013[ID],0)))</f>
        <v>#REF!</v>
      </c>
      <c r="O18" s="31"/>
      <c r="P18" s="31"/>
      <c r="Q18" s="31"/>
      <c r="R18" s="31"/>
      <c r="S18" s="31"/>
      <c r="T18" s="31"/>
    </row>
    <row r="19" spans="1:20" ht="40.25" customHeight="1" x14ac:dyDescent="0.2">
      <c r="A19" s="59" t="s">
        <v>13</v>
      </c>
      <c r="B19" s="52" t="s">
        <v>4</v>
      </c>
      <c r="C19" s="56">
        <f>OBS_REK!A28</f>
        <v>26</v>
      </c>
      <c r="D19" s="56">
        <f>IF(Tabell41013[[#This Row],[ID]]="","",INDEX(Tabell1[Kategori (REK/OBS)],MATCH(Tabell41013[[#This Row],[ID]],Tabell1[ID],0)))</f>
        <v>0</v>
      </c>
      <c r="E19" s="54">
        <v>5</v>
      </c>
      <c r="F19" s="94">
        <v>3</v>
      </c>
      <c r="G19" s="94" t="s">
        <v>67</v>
      </c>
      <c r="H19" s="69">
        <f>IF(Tabell41013[[#All],[ID]]=0,"",INDEX(Tabell1[Webcert_beskrivning],MATCH(Tabell41013[ID],Tabell1[ID],0)))</f>
        <v>0</v>
      </c>
      <c r="I19" s="88" t="e">
        <f>INDEX(#REF!,MATCH(Tabell41013[ID],Tabell1[ID],0))</f>
        <v>#REF!</v>
      </c>
      <c r="J19" s="86" t="e">
        <f>INDEX(#REF!,MATCH(Tabell1[ID],Tabell41013[ID],0))</f>
        <v>#REF!</v>
      </c>
      <c r="K19" s="44" t="e">
        <f>INDEX(#REF!,MATCH(Tabell1[ID],Tabell41013[ID],0))</f>
        <v>#REF!</v>
      </c>
      <c r="L19" s="25" t="e">
        <f>IF(#REF!="","",INDEX(#REF!,MATCH(Tabell1[ID],Tabell41013[ID],0)))</f>
        <v>#REF!</v>
      </c>
      <c r="O19" s="31"/>
      <c r="P19" s="31"/>
      <c r="Q19" s="31"/>
      <c r="R19" s="31"/>
      <c r="S19" s="31"/>
      <c r="T19" s="31"/>
    </row>
    <row r="20" spans="1:20" ht="40.25" customHeight="1" x14ac:dyDescent="0.2">
      <c r="A20" s="59" t="s">
        <v>13</v>
      </c>
      <c r="B20" s="52" t="s">
        <v>4</v>
      </c>
      <c r="C20" s="56">
        <f>OBS_REK!A29</f>
        <v>27</v>
      </c>
      <c r="D20" s="56">
        <f>IF(Tabell41013[[#This Row],[ID]]="","",INDEX(Tabell1[Kategori (REK/OBS)],MATCH(Tabell41013[[#This Row],[ID]],Tabell1[ID],0)))</f>
        <v>0</v>
      </c>
      <c r="E20" s="54">
        <v>6</v>
      </c>
      <c r="F20" s="94">
        <v>4</v>
      </c>
      <c r="G20" s="94" t="s">
        <v>67</v>
      </c>
      <c r="H20" s="69">
        <f>IF(Tabell41013[[#All],[ID]]=0,"",INDEX(Tabell1[Webcert_beskrivning],MATCH(Tabell41013[ID],Tabell1[ID],0)))</f>
        <v>0</v>
      </c>
      <c r="I20" s="88" t="e">
        <f>INDEX(#REF!,MATCH(Tabell41013[ID],Tabell1[ID],0))</f>
        <v>#REF!</v>
      </c>
      <c r="J20" s="86" t="e">
        <f>INDEX(#REF!,MATCH(Tabell1[ID],Tabell41013[ID],0))</f>
        <v>#REF!</v>
      </c>
      <c r="K20" s="44" t="e">
        <f>INDEX(#REF!,MATCH(Tabell1[ID],Tabell41013[ID],0))</f>
        <v>#REF!</v>
      </c>
      <c r="L20" s="25" t="e">
        <f>IF(#REF!="","",INDEX(#REF!,MATCH(Tabell1[ID],Tabell41013[ID],0)))</f>
        <v>#REF!</v>
      </c>
      <c r="O20" s="31"/>
      <c r="P20" s="31"/>
      <c r="Q20" s="31"/>
      <c r="R20" s="31"/>
      <c r="S20" s="31"/>
      <c r="T20" s="31"/>
    </row>
    <row r="21" spans="1:20" s="31" customFormat="1" ht="40.25" customHeight="1" x14ac:dyDescent="0.2">
      <c r="A21" s="59" t="s">
        <v>13</v>
      </c>
      <c r="B21" s="52" t="s">
        <v>4</v>
      </c>
      <c r="C21" s="56">
        <f>OBS_REK!A9</f>
        <v>7</v>
      </c>
      <c r="D21" s="56" t="str">
        <f>IF(Tabell41013[[#This Row],[ID]]="","",INDEX(Tabell1[Kategori (REK/OBS)],MATCH(Tabell41013[[#This Row],[ID]],Tabell1[ID],0)))</f>
        <v>OBS</v>
      </c>
      <c r="E21" s="54">
        <v>7</v>
      </c>
      <c r="F21" s="94">
        <v>7</v>
      </c>
      <c r="G21" s="94" t="s">
        <v>67</v>
      </c>
      <c r="H21" s="70" t="str">
        <f>IF(Tabell41013[[#All],[ID]]=0,"",INDEX(Tabell1[Webcert_beskrivning],MATCH(Tabell41013[ID],Tabell1[ID],0)))</f>
        <v xml:space="preserve">Utöver vård och behandling kan personer med bipolär sjukdom behöva ytterligare insatser så att deras livssituation kan stabiliseras. </v>
      </c>
      <c r="I21" s="91" t="e">
        <f>INDEX(#REF!,MATCH(Tabell41013[ID],Tabell1[ID],0))</f>
        <v>#REF!</v>
      </c>
      <c r="J21" s="87" t="e">
        <f>INDEX(#REF!,MATCH(Tabell1[ID],Tabell41013[ID],0))</f>
        <v>#REF!</v>
      </c>
      <c r="K21" s="45" t="e">
        <f>INDEX(#REF!,MATCH(Tabell1[ID],Tabell41013[ID],0))</f>
        <v>#REF!</v>
      </c>
      <c r="L21" s="31" t="e">
        <f>IF(#REF!="","",INDEX(#REF!,MATCH(Tabell1[ID],Tabell41013[ID],0)))</f>
        <v>#REF!</v>
      </c>
    </row>
    <row r="22" spans="1:20" s="36" customFormat="1" ht="40.25" customHeight="1" x14ac:dyDescent="0.2">
      <c r="A22" s="59" t="s">
        <v>13</v>
      </c>
      <c r="B22" s="52" t="s">
        <v>4</v>
      </c>
      <c r="C22" s="56">
        <f>OBS_REK!A36</f>
        <v>34</v>
      </c>
      <c r="D22" s="56">
        <f>IF(Tabell41013[[#This Row],[ID]]="","",INDEX(Tabell1[Kategori (REK/OBS)],MATCH(Tabell41013[[#This Row],[ID]],Tabell1[ID],0)))</f>
        <v>0</v>
      </c>
      <c r="E22" s="54">
        <v>1</v>
      </c>
      <c r="F22" s="94">
        <v>4</v>
      </c>
      <c r="G22" s="94" t="s">
        <v>67</v>
      </c>
      <c r="H22" s="69">
        <f>IF(Tabell41013[[#All],[ID]]=0,"",INDEX(Tabell1[Webcert_beskrivning],MATCH(Tabell41013[ID],Tabell1[ID],0)))</f>
        <v>0</v>
      </c>
      <c r="I22" s="88" t="e">
        <f>INDEX(#REF!,MATCH(Tabell41013[ID],Tabell1[ID],0))</f>
        <v>#REF!</v>
      </c>
      <c r="J22" s="89" t="e">
        <f>INDEX(#REF!,MATCH(Tabell1[ID],Tabell41013[ID],0))</f>
        <v>#REF!</v>
      </c>
      <c r="K22" s="46" t="e">
        <f>INDEX(#REF!,MATCH(Tabell1[ID],Tabell41013[ID],0))</f>
        <v>#REF!</v>
      </c>
      <c r="L22" s="36" t="e">
        <f>IF(#REF!="","",INDEX(#REF!,MATCH(Tabell1[ID],Tabell41013[ID],0)))</f>
        <v>#REF!</v>
      </c>
      <c r="O22" s="31"/>
      <c r="P22" s="31"/>
      <c r="Q22" s="31"/>
      <c r="R22" s="31"/>
      <c r="S22" s="31"/>
      <c r="T22" s="31"/>
    </row>
    <row r="23" spans="1:20" ht="40.25" customHeight="1" x14ac:dyDescent="0.2">
      <c r="A23" s="59" t="s">
        <v>13</v>
      </c>
      <c r="B23" s="52" t="s">
        <v>4</v>
      </c>
      <c r="C23" s="56">
        <f>OBS_REK!A33</f>
        <v>31</v>
      </c>
      <c r="D23" s="56">
        <f>IF(Tabell41013[[#This Row],[ID]]="","",INDEX(Tabell1[Kategori (REK/OBS)],MATCH(Tabell41013[[#This Row],[ID]],Tabell1[ID],0)))</f>
        <v>0</v>
      </c>
      <c r="E23" s="54">
        <v>2</v>
      </c>
      <c r="F23" s="94">
        <v>5</v>
      </c>
      <c r="G23" s="94" t="s">
        <v>67</v>
      </c>
      <c r="H23" s="69">
        <f>IF(Tabell41013[[#All],[ID]]=0,"",INDEX(Tabell1[Webcert_beskrivning],MATCH(Tabell41013[ID],Tabell1[ID],0)))</f>
        <v>0</v>
      </c>
      <c r="I23" s="88" t="e">
        <f>INDEX(#REF!,MATCH(Tabell41013[ID],Tabell1[ID],0))</f>
        <v>#REF!</v>
      </c>
      <c r="J23" s="86" t="e">
        <f>INDEX(#REF!,MATCH(Tabell1[ID],Tabell41013[ID],0))</f>
        <v>#REF!</v>
      </c>
      <c r="K23" s="44" t="e">
        <f>INDEX(#REF!,MATCH(Tabell1[ID],Tabell41013[ID],0))</f>
        <v>#REF!</v>
      </c>
      <c r="L23" s="25" t="e">
        <f>IF(#REF!="","",INDEX(#REF!,MATCH(Tabell1[ID],Tabell41013[ID],0)))</f>
        <v>#REF!</v>
      </c>
      <c r="O23" s="31"/>
      <c r="P23" s="31"/>
      <c r="Q23" s="31"/>
      <c r="R23" s="31"/>
      <c r="S23" s="31"/>
      <c r="T23" s="31"/>
    </row>
    <row r="24" spans="1:20" ht="40.25" customHeight="1" x14ac:dyDescent="0.2">
      <c r="A24" s="59" t="s">
        <v>13</v>
      </c>
      <c r="B24" s="52" t="s">
        <v>4</v>
      </c>
      <c r="C24" s="56">
        <f>OBS_REK!A35</f>
        <v>33</v>
      </c>
      <c r="D24" s="56">
        <f>IF(Tabell41013[[#This Row],[ID]]="","",INDEX(Tabell1[Kategori (REK/OBS)],MATCH(Tabell41013[[#This Row],[ID]],Tabell1[ID],0)))</f>
        <v>0</v>
      </c>
      <c r="E24" s="54">
        <v>3</v>
      </c>
      <c r="F24" s="94">
        <v>7</v>
      </c>
      <c r="G24" s="94" t="s">
        <v>67</v>
      </c>
      <c r="H24" s="69">
        <f>IF(Tabell41013[[#All],[ID]]=0,"",INDEX(Tabell1[Webcert_beskrivning],MATCH(Tabell41013[ID],Tabell1[ID],0)))</f>
        <v>0</v>
      </c>
      <c r="I24" s="88" t="e">
        <f>INDEX(#REF!,MATCH(Tabell41013[ID],Tabell1[ID],0))</f>
        <v>#REF!</v>
      </c>
      <c r="J24" s="86" t="e">
        <f>INDEX(#REF!,MATCH(Tabell1[ID],Tabell41013[ID],0))</f>
        <v>#REF!</v>
      </c>
      <c r="K24" s="44" t="e">
        <f>INDEX(#REF!,MATCH(Tabell1[ID],Tabell41013[ID],0))</f>
        <v>#REF!</v>
      </c>
      <c r="L24" s="25" t="e">
        <f>IF(#REF!="","",INDEX(#REF!,MATCH(Tabell1[ID],Tabell41013[ID],0)))</f>
        <v>#REF!</v>
      </c>
      <c r="O24" s="31"/>
      <c r="P24" s="31"/>
      <c r="Q24" s="31"/>
      <c r="R24" s="31"/>
      <c r="S24" s="31"/>
      <c r="T24" s="31"/>
    </row>
    <row r="25" spans="1:20" ht="40.25" customHeight="1" x14ac:dyDescent="0.2">
      <c r="A25" s="59" t="s">
        <v>13</v>
      </c>
      <c r="B25" s="52" t="s">
        <v>4</v>
      </c>
      <c r="C25" s="56">
        <f>OBS_REK!A34</f>
        <v>32</v>
      </c>
      <c r="D25" s="56">
        <f>IF(Tabell41013[[#This Row],[ID]]="","",INDEX(Tabell1[Kategori (REK/OBS)],MATCH(Tabell41013[[#This Row],[ID]],Tabell1[ID],0)))</f>
        <v>0</v>
      </c>
      <c r="E25" s="58">
        <v>4</v>
      </c>
      <c r="F25" s="94">
        <v>3</v>
      </c>
      <c r="G25" s="95" t="s">
        <v>67</v>
      </c>
      <c r="H25" s="71">
        <f>IF(Tabell41013[[#All],[ID]]=0,"",INDEX(Tabell1[Webcert_beskrivning],MATCH(Tabell41013[ID],Tabell1[ID],0)))</f>
        <v>0</v>
      </c>
      <c r="I25" s="88" t="e">
        <f>INDEX(#REF!,MATCH(Tabell41013[ID],Tabell1[ID],0))</f>
        <v>#REF!</v>
      </c>
      <c r="J25" s="86" t="e">
        <f>INDEX(#REF!,MATCH(Tabell1[ID],Tabell41013[ID],0))</f>
        <v>#REF!</v>
      </c>
      <c r="K25" s="44" t="e">
        <f>INDEX(#REF!,MATCH(Tabell1[ID],Tabell41013[ID],0))</f>
        <v>#REF!</v>
      </c>
      <c r="L25" s="25" t="e">
        <f>IF(#REF!="","",INDEX(#REF!,MATCH(Tabell1[ID],Tabell41013[ID],0)))</f>
        <v>#REF!</v>
      </c>
      <c r="O25" s="31"/>
      <c r="P25" s="31"/>
      <c r="Q25" s="31"/>
      <c r="R25" s="31"/>
      <c r="S25" s="31"/>
      <c r="T25" s="31"/>
    </row>
    <row r="26" spans="1:20" s="38" customFormat="1" ht="40.25" customHeight="1" x14ac:dyDescent="0.2">
      <c r="A26" s="59" t="s">
        <v>13</v>
      </c>
      <c r="B26" s="52" t="s">
        <v>4</v>
      </c>
      <c r="C26" s="56">
        <f>OBS_REK!A38</f>
        <v>36</v>
      </c>
      <c r="D26" s="56">
        <f>IF(Tabell41013[[#This Row],[ID]]="","",INDEX(Tabell1[Kategori (REK/OBS)],MATCH(Tabell41013[[#This Row],[ID]],Tabell1[ID],0)))</f>
        <v>0</v>
      </c>
      <c r="E26" s="54">
        <v>5</v>
      </c>
      <c r="F26" s="94">
        <v>6</v>
      </c>
      <c r="G26" s="94" t="s">
        <v>67</v>
      </c>
      <c r="H26" s="69">
        <f>IF(Tabell41013[[#All],[ID]]=0,"",INDEX(Tabell1[Webcert_beskrivning],MATCH(Tabell41013[ID],Tabell1[ID],0)))</f>
        <v>0</v>
      </c>
      <c r="I26" s="88" t="e">
        <f>INDEX(#REF!,MATCH(Tabell41013[ID],Tabell1[ID],0))</f>
        <v>#REF!</v>
      </c>
      <c r="J26" s="88" t="e">
        <f>INDEX(#REF!,MATCH(Tabell1[ID],Tabell41013[ID],0))</f>
        <v>#REF!</v>
      </c>
      <c r="K26" s="47" t="e">
        <f>INDEX(#REF!,MATCH(Tabell1[ID],Tabell41013[ID],0))</f>
        <v>#REF!</v>
      </c>
      <c r="L26" s="38" t="e">
        <f>IF(#REF!="","",INDEX(#REF!,MATCH(Tabell1[ID],Tabell41013[ID],0)))</f>
        <v>#REF!</v>
      </c>
      <c r="O26" s="31"/>
      <c r="P26" s="31"/>
      <c r="Q26" s="31"/>
      <c r="R26" s="31"/>
      <c r="S26" s="31"/>
      <c r="T26" s="31"/>
    </row>
    <row r="27" spans="1:20" ht="40.25" customHeight="1" x14ac:dyDescent="0.2">
      <c r="A27" s="59" t="s">
        <v>13</v>
      </c>
      <c r="B27" s="52" t="s">
        <v>4</v>
      </c>
      <c r="C27" s="56">
        <f>OBS_REK!A37</f>
        <v>35</v>
      </c>
      <c r="D27" s="56">
        <f>IF(Tabell41013[[#This Row],[ID]]="","",INDEX(Tabell1[Kategori (REK/OBS)],MATCH(Tabell41013[[#This Row],[ID]],Tabell1[ID],0)))</f>
        <v>0</v>
      </c>
      <c r="E27" s="58">
        <v>6</v>
      </c>
      <c r="F27" s="94">
        <v>2</v>
      </c>
      <c r="G27" s="95" t="s">
        <v>67</v>
      </c>
      <c r="H27" s="72">
        <f>IF(Tabell41013[[#All],[ID]]=0,"",INDEX(Tabell1[Webcert_beskrivning],MATCH(Tabell41013[ID],Tabell1[ID],0)))</f>
        <v>0</v>
      </c>
      <c r="I27" s="88" t="e">
        <f>INDEX(#REF!,MATCH(Tabell41013[ID],Tabell1[ID],0))</f>
        <v>#REF!</v>
      </c>
      <c r="J27" s="86" t="e">
        <f>INDEX(#REF!,MATCH(Tabell1[ID],Tabell41013[ID],0))</f>
        <v>#REF!</v>
      </c>
      <c r="K27" s="44" t="e">
        <f>INDEX(#REF!,MATCH(Tabell1[ID],Tabell41013[ID],0))</f>
        <v>#REF!</v>
      </c>
      <c r="L27" s="25" t="e">
        <f>IF(#REF!="","",INDEX(#REF!,MATCH(Tabell1[ID],Tabell41013[ID],0)))</f>
        <v>#REF!</v>
      </c>
      <c r="O27" s="31"/>
      <c r="P27" s="31"/>
      <c r="Q27" s="31"/>
      <c r="R27" s="31"/>
      <c r="S27" s="31"/>
      <c r="T27" s="31"/>
    </row>
    <row r="28" spans="1:20" ht="40.25" customHeight="1" x14ac:dyDescent="0.2">
      <c r="A28" s="59" t="s">
        <v>13</v>
      </c>
      <c r="B28" s="52" t="s">
        <v>4</v>
      </c>
      <c r="C28" s="56">
        <f>OBS_REK!A32</f>
        <v>30</v>
      </c>
      <c r="D28" s="56">
        <f>IF(Tabell41013[[#This Row],[ID]]="","",INDEX(Tabell1[Kategori (REK/OBS)],MATCH(Tabell41013[[#This Row],[ID]],Tabell1[ID],0)))</f>
        <v>0</v>
      </c>
      <c r="E28" s="58">
        <v>7</v>
      </c>
      <c r="F28" s="94">
        <v>1</v>
      </c>
      <c r="G28" s="95" t="s">
        <v>67</v>
      </c>
      <c r="H28" s="71">
        <f>IF(Tabell41013[[#All],[ID]]=0,"",INDEX(Tabell1[Webcert_beskrivning],MATCH(Tabell41013[ID],Tabell1[ID],0)))</f>
        <v>0</v>
      </c>
      <c r="I28" s="88" t="e">
        <f>INDEX(#REF!,MATCH(Tabell41013[ID],Tabell1[ID],0))</f>
        <v>#REF!</v>
      </c>
      <c r="J28" s="86" t="e">
        <f>INDEX(#REF!,MATCH(Tabell1[ID],Tabell41013[ID],0))</f>
        <v>#REF!</v>
      </c>
      <c r="K28" s="44" t="e">
        <f>INDEX(#REF!,MATCH(Tabell1[ID],Tabell41013[ID],0))</f>
        <v>#REF!</v>
      </c>
      <c r="L28" s="25" t="e">
        <f>IF(#REF!="","",INDEX(#REF!,MATCH(Tabell1[ID],Tabell41013[ID],0)))</f>
        <v>#REF!</v>
      </c>
      <c r="O28" s="31"/>
      <c r="P28" s="31"/>
      <c r="Q28" s="31"/>
      <c r="R28" s="31"/>
      <c r="S28" s="31"/>
      <c r="T28" s="31"/>
    </row>
    <row r="29" spans="1:20" ht="40.25" customHeight="1" x14ac:dyDescent="0.2">
      <c r="A29" s="59" t="s">
        <v>14</v>
      </c>
      <c r="B29" s="52" t="s">
        <v>15</v>
      </c>
      <c r="C29" s="56">
        <f>OBS_REK!A39</f>
        <v>37</v>
      </c>
      <c r="D29" s="56">
        <f>IF(Tabell41013[[#This Row],[ID]]="","",INDEX(Tabell1[Kategori (REK/OBS)],MATCH(Tabell41013[[#This Row],[ID]],Tabell1[ID],0)))</f>
        <v>0</v>
      </c>
      <c r="E29" s="58">
        <v>1</v>
      </c>
      <c r="F29" s="94">
        <v>1</v>
      </c>
      <c r="G29" s="95" t="s">
        <v>67</v>
      </c>
      <c r="H29" s="71">
        <f>IF(Tabell41013[[#All],[ID]]=0,"",INDEX(Tabell1[Webcert_beskrivning],MATCH(Tabell41013[ID],Tabell1[ID],0)))</f>
        <v>0</v>
      </c>
      <c r="I29" s="88" t="e">
        <f>INDEX(#REF!,MATCH(Tabell41013[ID],Tabell1[ID],0))</f>
        <v>#REF!</v>
      </c>
      <c r="J29" s="86" t="e">
        <f>INDEX(#REF!,MATCH(Tabell1[ID],Tabell41013[ID],0))</f>
        <v>#REF!</v>
      </c>
      <c r="K29" s="44" t="e">
        <f>INDEX(#REF!,MATCH(Tabell1[ID],Tabell41013[ID],0))</f>
        <v>#REF!</v>
      </c>
      <c r="L29" s="25" t="e">
        <f>IF(#REF!="","",INDEX(#REF!,MATCH(Tabell1[ID],Tabell41013[ID],0)))</f>
        <v>#REF!</v>
      </c>
      <c r="O29" s="31"/>
      <c r="P29" s="31"/>
      <c r="Q29" s="31"/>
      <c r="R29" s="31"/>
      <c r="S29" s="31"/>
      <c r="T29" s="31"/>
    </row>
    <row r="30" spans="1:20" ht="40.25" customHeight="1" x14ac:dyDescent="0.2">
      <c r="A30" s="59" t="s">
        <v>14</v>
      </c>
      <c r="B30" s="52" t="s">
        <v>15</v>
      </c>
      <c r="C30" s="56">
        <f>OBS_REK!A40</f>
        <v>38</v>
      </c>
      <c r="D30" s="56">
        <f>IF(Tabell41013[[#This Row],[ID]]="","",INDEX(Tabell1[Kategori (REK/OBS)],MATCH(Tabell41013[[#This Row],[ID]],Tabell1[ID],0)))</f>
        <v>0</v>
      </c>
      <c r="E30" s="58">
        <v>2</v>
      </c>
      <c r="F30" s="94">
        <v>4</v>
      </c>
      <c r="G30" s="95" t="s">
        <v>67</v>
      </c>
      <c r="H30" s="71">
        <f>IF(Tabell41013[[#All],[ID]]=0,"",INDEX(Tabell1[Webcert_beskrivning],MATCH(Tabell41013[ID],Tabell1[ID],0)))</f>
        <v>0</v>
      </c>
      <c r="I30" s="88" t="e">
        <f>INDEX(#REF!,MATCH(Tabell41013[ID],Tabell1[ID],0))</f>
        <v>#REF!</v>
      </c>
      <c r="J30" s="86" t="e">
        <f>INDEX(#REF!,MATCH(Tabell1[ID],Tabell41013[ID],0))</f>
        <v>#REF!</v>
      </c>
      <c r="K30" s="44" t="e">
        <f>INDEX(#REF!,MATCH(Tabell1[ID],Tabell41013[ID],0))</f>
        <v>#REF!</v>
      </c>
      <c r="L30" s="25" t="e">
        <f>IF(#REF!="","",INDEX(#REF!,MATCH(Tabell1[ID],Tabell41013[ID],0)))</f>
        <v>#REF!</v>
      </c>
      <c r="O30" s="31"/>
      <c r="P30" s="31"/>
      <c r="Q30" s="31"/>
      <c r="R30" s="31"/>
      <c r="S30" s="31"/>
      <c r="T30" s="31"/>
    </row>
    <row r="31" spans="1:20" ht="40.25" customHeight="1" x14ac:dyDescent="0.2">
      <c r="A31" s="59" t="s">
        <v>14</v>
      </c>
      <c r="B31" s="52" t="s">
        <v>15</v>
      </c>
      <c r="C31" s="56">
        <f>OBS_REK!A30</f>
        <v>28</v>
      </c>
      <c r="D31" s="56">
        <f>IF(Tabell41013[[#This Row],[ID]]="","",INDEX(Tabell1[Kategori (REK/OBS)],MATCH(Tabell41013[[#This Row],[ID]],Tabell1[ID],0)))</f>
        <v>0</v>
      </c>
      <c r="E31" s="58">
        <v>3</v>
      </c>
      <c r="F31" s="94">
        <v>6</v>
      </c>
      <c r="G31" s="95" t="s">
        <v>67</v>
      </c>
      <c r="H31" s="71">
        <f>IF(Tabell41013[[#All],[ID]]=0,"",INDEX(Tabell1[Webcert_beskrivning],MATCH(Tabell41013[ID],Tabell1[ID],0)))</f>
        <v>0</v>
      </c>
      <c r="I31" s="88" t="e">
        <f>INDEX(#REF!,MATCH(Tabell41013[ID],Tabell1[ID],0))</f>
        <v>#REF!</v>
      </c>
      <c r="J31" s="86" t="e">
        <f>INDEX(#REF!,MATCH(Tabell1[ID],Tabell41013[ID],0))</f>
        <v>#REF!</v>
      </c>
      <c r="K31" s="44" t="e">
        <f>INDEX(#REF!,MATCH(Tabell1[ID],Tabell41013[ID],0))</f>
        <v>#REF!</v>
      </c>
      <c r="L31" s="25" t="e">
        <f>IF(#REF!="","",INDEX(#REF!,MATCH(Tabell1[ID],Tabell41013[ID],0)))</f>
        <v>#REF!</v>
      </c>
      <c r="O31" s="31"/>
      <c r="P31" s="31"/>
      <c r="Q31" s="31"/>
      <c r="R31" s="31"/>
      <c r="S31" s="31"/>
      <c r="T31" s="31"/>
    </row>
    <row r="32" spans="1:20" ht="40.25" customHeight="1" x14ac:dyDescent="0.2">
      <c r="A32" s="59" t="s">
        <v>14</v>
      </c>
      <c r="B32" s="52" t="s">
        <v>15</v>
      </c>
      <c r="C32" s="56">
        <f>OBS_REK!A31</f>
        <v>29</v>
      </c>
      <c r="D32" s="56">
        <f>IF(Tabell41013[[#This Row],[ID]]="","",INDEX(Tabell1[Kategori (REK/OBS)],MATCH(Tabell41013[[#This Row],[ID]],Tabell1[ID],0)))</f>
        <v>0</v>
      </c>
      <c r="E32" s="58">
        <v>4</v>
      </c>
      <c r="F32" s="94">
        <v>2</v>
      </c>
      <c r="G32" s="95" t="s">
        <v>67</v>
      </c>
      <c r="H32" s="69">
        <f>IF(Tabell41013[[#All],[ID]]=0,"",INDEX(Tabell1[Webcert_beskrivning],MATCH(Tabell41013[ID],Tabell1[ID],0)))</f>
        <v>0</v>
      </c>
      <c r="I32" s="88" t="e">
        <f>INDEX(#REF!,MATCH(Tabell41013[ID],Tabell1[ID],0))</f>
        <v>#REF!</v>
      </c>
      <c r="J32" s="86" t="e">
        <f>INDEX(#REF!,MATCH(Tabell1[ID],Tabell41013[ID],0))</f>
        <v>#REF!</v>
      </c>
      <c r="K32" s="44" t="e">
        <f>INDEX(#REF!,MATCH(Tabell1[ID],Tabell41013[ID],0))</f>
        <v>#REF!</v>
      </c>
      <c r="L32" s="25" t="e">
        <f>IF(#REF!="","",INDEX(#REF!,MATCH(Tabell1[ID],Tabell41013[ID],0)))</f>
        <v>#REF!</v>
      </c>
      <c r="O32" s="31"/>
      <c r="P32" s="31"/>
      <c r="Q32" s="31"/>
      <c r="R32" s="31"/>
      <c r="S32" s="31"/>
      <c r="T32" s="31"/>
    </row>
    <row r="33" spans="1:20" ht="40.25" customHeight="1" x14ac:dyDescent="0.2">
      <c r="A33" s="59" t="s">
        <v>14</v>
      </c>
      <c r="B33" s="52" t="s">
        <v>15</v>
      </c>
      <c r="C33" s="56">
        <f>OBS_REK!A26</f>
        <v>24</v>
      </c>
      <c r="D33" s="56" t="str">
        <f>IF(Tabell41013[[#This Row],[ID]]="","",INDEX(Tabell1[Kategori (REK/OBS)],MATCH(Tabell41013[[#This Row],[ID]],Tabell1[ID],0)))</f>
        <v>REK</v>
      </c>
      <c r="E33" s="58">
        <v>5</v>
      </c>
      <c r="F33" s="94">
        <v>3</v>
      </c>
      <c r="G33" s="95" t="s">
        <v>67</v>
      </c>
      <c r="H33" s="69" t="str">
        <f>IF(Tabell41013[[#All],[ID]]=0,"",INDEX(Tabell1[Webcert_beskrivning],MATCH(Tabell41013[ID],Tabell1[ID],0)))</f>
        <v>Även interpersonell psykoterapi(IPT) har visat sig vara verksamt liksom psykodynamisk korttidsterapi(ISTDP).</v>
      </c>
      <c r="I33" s="88" t="e">
        <f>INDEX(#REF!,MATCH(Tabell41013[ID],Tabell1[ID],0))</f>
        <v>#REF!</v>
      </c>
      <c r="J33" s="86" t="e">
        <f>INDEX(#REF!,MATCH(Tabell1[ID],Tabell41013[ID],0))</f>
        <v>#REF!</v>
      </c>
      <c r="K33" s="44" t="e">
        <f>INDEX(#REF!,MATCH(Tabell1[ID],Tabell41013[ID],0))</f>
        <v>#REF!</v>
      </c>
      <c r="L33" s="25" t="e">
        <f>IF(#REF!="","",INDEX(#REF!,MATCH(Tabell1[ID],Tabell41013[ID],0)))</f>
        <v>#REF!</v>
      </c>
      <c r="O33" s="31"/>
      <c r="P33" s="31"/>
      <c r="Q33" s="31"/>
      <c r="R33" s="31"/>
      <c r="S33" s="31"/>
      <c r="T33" s="31"/>
    </row>
    <row r="34" spans="1:20" ht="40.25" customHeight="1" x14ac:dyDescent="0.2">
      <c r="A34" s="59" t="s">
        <v>14</v>
      </c>
      <c r="B34" s="52" t="s">
        <v>15</v>
      </c>
      <c r="C34" s="56">
        <f>OBS_REK!A42</f>
        <v>40</v>
      </c>
      <c r="D34" s="56">
        <f>IF(Tabell41013[[#This Row],[ID]]="","",INDEX(Tabell1[Kategori (REK/OBS)],MATCH(Tabell41013[[#This Row],[ID]],Tabell1[ID],0)))</f>
        <v>0</v>
      </c>
      <c r="E34" s="58">
        <v>6</v>
      </c>
      <c r="F34" s="94">
        <v>5</v>
      </c>
      <c r="G34" s="95" t="s">
        <v>67</v>
      </c>
      <c r="H34" s="71">
        <f>IF(Tabell41013[[#All],[ID]]=0,"",INDEX(Tabell1[Webcert_beskrivning],MATCH(Tabell41013[ID],Tabell1[ID],0)))</f>
        <v>0</v>
      </c>
      <c r="I34" s="88" t="e">
        <f>INDEX(#REF!,MATCH(Tabell41013[ID],Tabell1[ID],0))</f>
        <v>#REF!</v>
      </c>
      <c r="J34" s="86" t="e">
        <f>INDEX(#REF!,MATCH(Tabell1[ID],Tabell41013[ID],0))</f>
        <v>#REF!</v>
      </c>
      <c r="K34" s="44" t="e">
        <f>INDEX(#REF!,MATCH(Tabell1[ID],Tabell41013[ID],0))</f>
        <v>#REF!</v>
      </c>
      <c r="L34" s="25" t="e">
        <f>IF(#REF!="","",INDEX(#REF!,MATCH(Tabell1[ID],Tabell41013[ID],0)))</f>
        <v>#REF!</v>
      </c>
      <c r="O34" s="31"/>
      <c r="P34" s="31"/>
      <c r="Q34" s="31"/>
      <c r="R34" s="31"/>
      <c r="S34" s="31"/>
      <c r="T34" s="31"/>
    </row>
    <row r="35" spans="1:20" ht="40.25" customHeight="1" x14ac:dyDescent="0.2">
      <c r="A35" s="59" t="s">
        <v>14</v>
      </c>
      <c r="B35" s="52" t="s">
        <v>15</v>
      </c>
      <c r="C35" s="56">
        <f>OBS_REK!A43</f>
        <v>41</v>
      </c>
      <c r="D35" s="56">
        <f>IF(Tabell41013[[#This Row],[ID]]="","",INDEX(Tabell1[Kategori (REK/OBS)],MATCH(Tabell41013[[#This Row],[ID]],Tabell1[ID],0)))</f>
        <v>0</v>
      </c>
      <c r="E35" s="54">
        <v>1</v>
      </c>
      <c r="F35" s="94">
        <v>2</v>
      </c>
      <c r="G35" s="94" t="s">
        <v>67</v>
      </c>
      <c r="H35" s="69">
        <f>IF(Tabell41013[[#All],[ID]]=0,"",INDEX(Tabell1[Webcert_beskrivning],MATCH(Tabell41013[ID],Tabell1[ID],0)))</f>
        <v>0</v>
      </c>
      <c r="I35" s="88" t="e">
        <f>INDEX(#REF!,MATCH(Tabell41013[ID],Tabell1[ID],0))</f>
        <v>#REF!</v>
      </c>
      <c r="J35" s="86" t="e">
        <f>INDEX(#REF!,MATCH(Tabell1[ID],Tabell41013[ID],0))</f>
        <v>#REF!</v>
      </c>
      <c r="K35" s="44" t="e">
        <f>INDEX(#REF!,MATCH(Tabell1[ID],Tabell41013[ID],0))</f>
        <v>#REF!</v>
      </c>
      <c r="L35" s="25" t="e">
        <f>IF(#REF!="","",INDEX(#REF!,MATCH(Tabell1[ID],Tabell41013[ID],0)))</f>
        <v>#REF!</v>
      </c>
      <c r="O35" s="31"/>
      <c r="P35" s="31"/>
      <c r="Q35" s="31"/>
      <c r="R35" s="31"/>
      <c r="S35" s="31"/>
      <c r="T35" s="31"/>
    </row>
    <row r="36" spans="1:20" ht="40.25" customHeight="1" x14ac:dyDescent="0.2">
      <c r="A36" s="59" t="s">
        <v>14</v>
      </c>
      <c r="B36" s="52" t="s">
        <v>15</v>
      </c>
      <c r="C36" s="56">
        <f>OBS_REK!A36</f>
        <v>34</v>
      </c>
      <c r="D36" s="56">
        <f>IF(Tabell41013[[#This Row],[ID]]="","",INDEX(Tabell1[Kategori (REK/OBS)],MATCH(Tabell41013[[#This Row],[ID]],Tabell1[ID],0)))</f>
        <v>0</v>
      </c>
      <c r="E36" s="54">
        <v>2</v>
      </c>
      <c r="F36" s="94">
        <v>3</v>
      </c>
      <c r="G36" s="94" t="s">
        <v>67</v>
      </c>
      <c r="H36" s="69">
        <f>IF(Tabell41013[[#All],[ID]]=0,"",INDEX(Tabell1[Webcert_beskrivning],MATCH(Tabell41013[ID],Tabell1[ID],0)))</f>
        <v>0</v>
      </c>
      <c r="I36" s="88" t="e">
        <f>INDEX(#REF!,MATCH(Tabell41013[ID],Tabell1[ID],0))</f>
        <v>#REF!</v>
      </c>
      <c r="J36" s="86" t="e">
        <f>INDEX(#REF!,MATCH(Tabell1[ID],Tabell41013[ID],0))</f>
        <v>#REF!</v>
      </c>
      <c r="K36" s="44" t="e">
        <f>INDEX(#REF!,MATCH(Tabell1[ID],Tabell41013[ID],0))</f>
        <v>#REF!</v>
      </c>
      <c r="L36" s="25" t="e">
        <f>IF(#REF!="","",INDEX(#REF!,MATCH(Tabell1[ID],Tabell41013[ID],0)))</f>
        <v>#REF!</v>
      </c>
      <c r="O36" s="31"/>
      <c r="P36" s="31"/>
      <c r="Q36" s="31"/>
      <c r="R36" s="31"/>
      <c r="S36" s="31"/>
      <c r="T36" s="31"/>
    </row>
    <row r="37" spans="1:20" ht="40.25" customHeight="1" x14ac:dyDescent="0.2">
      <c r="A37" s="59" t="s">
        <v>14</v>
      </c>
      <c r="B37" s="52" t="s">
        <v>15</v>
      </c>
      <c r="C37" s="56">
        <f>OBS_REK!A46</f>
        <v>44</v>
      </c>
      <c r="D37" s="56">
        <f>IF(Tabell41013[[#This Row],[ID]]="","",INDEX(Tabell1[Kategori (REK/OBS)],MATCH(Tabell41013[[#This Row],[ID]],Tabell1[ID],0)))</f>
        <v>0</v>
      </c>
      <c r="E37" s="54">
        <v>3</v>
      </c>
      <c r="F37" s="94">
        <v>4</v>
      </c>
      <c r="G37" s="94" t="s">
        <v>67</v>
      </c>
      <c r="H37" s="69">
        <f>IF(Tabell41013[[#All],[ID]]=0,"",INDEX(Tabell1[Webcert_beskrivning],MATCH(Tabell41013[ID],Tabell1[ID],0)))</f>
        <v>0</v>
      </c>
      <c r="I37" s="88" t="e">
        <f>INDEX(#REF!,MATCH(Tabell41013[ID],Tabell1[ID],0))</f>
        <v>#REF!</v>
      </c>
      <c r="J37" s="86" t="e">
        <f>INDEX(#REF!,MATCH(Tabell1[ID],Tabell41013[ID],0))</f>
        <v>#REF!</v>
      </c>
      <c r="K37" s="44" t="e">
        <f>INDEX(#REF!,MATCH(Tabell1[ID],Tabell41013[ID],0))</f>
        <v>#REF!</v>
      </c>
      <c r="L37" s="25" t="e">
        <f>IF(#REF!="","",INDEX(#REF!,MATCH(Tabell1[ID],Tabell41013[ID],0)))</f>
        <v>#REF!</v>
      </c>
      <c r="O37" s="31"/>
      <c r="P37" s="31"/>
      <c r="Q37" s="31"/>
      <c r="R37" s="31"/>
      <c r="S37" s="31"/>
      <c r="T37" s="31"/>
    </row>
    <row r="38" spans="1:20" ht="40.25" customHeight="1" x14ac:dyDescent="0.2">
      <c r="A38" s="59" t="s">
        <v>14</v>
      </c>
      <c r="B38" s="52" t="s">
        <v>15</v>
      </c>
      <c r="C38" s="56">
        <f>OBS_REK!A35</f>
        <v>33</v>
      </c>
      <c r="D38" s="56">
        <f>IF(Tabell41013[[#This Row],[ID]]="","",INDEX(Tabell1[Kategori (REK/OBS)],MATCH(Tabell41013[[#This Row],[ID]],Tabell1[ID],0)))</f>
        <v>0</v>
      </c>
      <c r="E38" s="54">
        <v>4</v>
      </c>
      <c r="F38" s="94">
        <v>5</v>
      </c>
      <c r="G38" s="94" t="s">
        <v>67</v>
      </c>
      <c r="H38" s="69">
        <f>IF(Tabell41013[[#All],[ID]]=0,"",INDEX(Tabell1[Webcert_beskrivning],MATCH(Tabell41013[ID],Tabell1[ID],0)))</f>
        <v>0</v>
      </c>
      <c r="I38" s="88" t="e">
        <f>INDEX(#REF!,MATCH(Tabell41013[ID],Tabell1[ID],0))</f>
        <v>#REF!</v>
      </c>
      <c r="J38" s="86" t="e">
        <f>INDEX(#REF!,MATCH(Tabell1[ID],Tabell41013[ID],0))</f>
        <v>#REF!</v>
      </c>
      <c r="K38" s="44" t="e">
        <f>INDEX(#REF!,MATCH(Tabell1[ID],Tabell41013[ID],0))</f>
        <v>#REF!</v>
      </c>
      <c r="L38" s="25" t="e">
        <f>IF(#REF!="","",INDEX(#REF!,MATCH(Tabell1[ID],Tabell41013[ID],0)))</f>
        <v>#REF!</v>
      </c>
      <c r="O38" s="31"/>
      <c r="P38" s="31"/>
      <c r="Q38" s="31"/>
      <c r="R38" s="31"/>
      <c r="S38" s="31"/>
      <c r="T38" s="31"/>
    </row>
    <row r="39" spans="1:20" ht="40.25" customHeight="1" x14ac:dyDescent="0.2">
      <c r="A39" s="59" t="s">
        <v>14</v>
      </c>
      <c r="B39" s="52" t="s">
        <v>15</v>
      </c>
      <c r="C39" s="56">
        <f>OBS_REK!A47</f>
        <v>45</v>
      </c>
      <c r="D39" s="56">
        <f>IF(Tabell41013[[#This Row],[ID]]="","",INDEX(Tabell1[Kategori (REK/OBS)],MATCH(Tabell41013[[#This Row],[ID]],Tabell1[ID],0)))</f>
        <v>0</v>
      </c>
      <c r="E39" s="54">
        <v>5</v>
      </c>
      <c r="F39" s="94">
        <v>7</v>
      </c>
      <c r="G39" s="94" t="s">
        <v>67</v>
      </c>
      <c r="H39" s="69">
        <f>IF(Tabell41013[[#All],[ID]]=0,"",INDEX(Tabell1[Webcert_beskrivning],MATCH(Tabell41013[ID],Tabell1[ID],0)))</f>
        <v>0</v>
      </c>
      <c r="I39" s="88" t="e">
        <f>INDEX(#REF!,MATCH(Tabell41013[ID],Tabell1[ID],0))</f>
        <v>#REF!</v>
      </c>
      <c r="J39" s="86" t="e">
        <f>INDEX(#REF!,MATCH(Tabell1[ID],Tabell41013[ID],0))</f>
        <v>#REF!</v>
      </c>
      <c r="K39" s="44" t="e">
        <f>INDEX(#REF!,MATCH(Tabell1[ID],Tabell41013[ID],0))</f>
        <v>#REF!</v>
      </c>
      <c r="L39" s="25" t="e">
        <f>IF(#REF!="","",INDEX(#REF!,MATCH(Tabell1[ID],Tabell41013[ID],0)))</f>
        <v>#REF!</v>
      </c>
      <c r="O39" s="31"/>
      <c r="P39" s="31"/>
      <c r="Q39" s="31"/>
      <c r="R39" s="31"/>
      <c r="S39" s="31"/>
      <c r="T39" s="31"/>
    </row>
    <row r="40" spans="1:20" ht="40.25" customHeight="1" x14ac:dyDescent="0.2">
      <c r="A40" s="59" t="s">
        <v>14</v>
      </c>
      <c r="B40" s="52" t="s">
        <v>15</v>
      </c>
      <c r="C40" s="56">
        <f>OBS_REK!A44</f>
        <v>42</v>
      </c>
      <c r="D40" s="56">
        <f>IF(Tabell41013[[#This Row],[ID]]="","",INDEX(Tabell1[Kategori (REK/OBS)],MATCH(Tabell41013[[#This Row],[ID]],Tabell1[ID],0)))</f>
        <v>0</v>
      </c>
      <c r="E40" s="54">
        <v>6</v>
      </c>
      <c r="F40" s="94">
        <v>1</v>
      </c>
      <c r="G40" s="94" t="s">
        <v>67</v>
      </c>
      <c r="H40" s="69">
        <f>IF(Tabell41013[[#All],[ID]]=0,"",INDEX(Tabell1[Webcert_beskrivning],MATCH(Tabell41013[ID],Tabell1[ID],0)))</f>
        <v>0</v>
      </c>
      <c r="I40" s="88" t="e">
        <f>INDEX(#REF!,MATCH(Tabell41013[ID],Tabell1[ID],0))</f>
        <v>#REF!</v>
      </c>
      <c r="J40" s="86" t="e">
        <f>INDEX(#REF!,MATCH(Tabell1[ID],Tabell41013[ID],0))</f>
        <v>#REF!</v>
      </c>
      <c r="K40" s="44" t="e">
        <f>INDEX(#REF!,MATCH(Tabell1[ID],Tabell41013[ID],0))</f>
        <v>#REF!</v>
      </c>
      <c r="L40" s="25" t="e">
        <f>IF(#REF!="","",INDEX(#REF!,MATCH(Tabell1[ID],Tabell41013[ID],0)))</f>
        <v>#REF!</v>
      </c>
      <c r="O40" s="31"/>
      <c r="P40" s="31"/>
      <c r="Q40" s="31"/>
      <c r="R40" s="31"/>
      <c r="S40" s="31"/>
      <c r="T40" s="31"/>
    </row>
    <row r="41" spans="1:20" ht="40.25" customHeight="1" x14ac:dyDescent="0.2">
      <c r="A41" s="59" t="s">
        <v>14</v>
      </c>
      <c r="B41" s="52" t="s">
        <v>15</v>
      </c>
      <c r="C41" s="56">
        <f>OBS_REK!A45</f>
        <v>43</v>
      </c>
      <c r="D41" s="56">
        <f>IF(Tabell41013[[#This Row],[ID]]="","",INDEX(Tabell1[Kategori (REK/OBS)],MATCH(Tabell41013[[#This Row],[ID]],Tabell1[ID],0)))</f>
        <v>0</v>
      </c>
      <c r="E41" s="54">
        <v>7</v>
      </c>
      <c r="F41" s="94">
        <v>6</v>
      </c>
      <c r="G41" s="94" t="s">
        <v>67</v>
      </c>
      <c r="H41" s="69">
        <f>IF(Tabell41013[[#All],[ID]]=0,"",INDEX(Tabell1[Webcert_beskrivning],MATCH(Tabell41013[ID],Tabell1[ID],0)))</f>
        <v>0</v>
      </c>
      <c r="I41" s="88" t="e">
        <f>INDEX(#REF!,MATCH(Tabell41013[ID],Tabell1[ID],0))</f>
        <v>#REF!</v>
      </c>
      <c r="J41" s="86" t="e">
        <f>INDEX(#REF!,MATCH(Tabell1[ID],Tabell41013[ID],0))</f>
        <v>#REF!</v>
      </c>
      <c r="K41" s="44" t="e">
        <f>INDEX(#REF!,MATCH(Tabell1[ID],Tabell41013[ID],0))</f>
        <v>#REF!</v>
      </c>
      <c r="L41" s="25" t="e">
        <f>IF(#REF!="","",INDEX(#REF!,MATCH(Tabell1[ID],Tabell41013[ID],0)))</f>
        <v>#REF!</v>
      </c>
      <c r="O41" s="31"/>
      <c r="P41" s="31"/>
      <c r="Q41" s="31"/>
      <c r="R41" s="31"/>
      <c r="S41" s="31"/>
      <c r="T41" s="31"/>
    </row>
    <row r="42" spans="1:20" ht="40.25" customHeight="1" x14ac:dyDescent="0.2">
      <c r="A42" s="59" t="s">
        <v>14</v>
      </c>
      <c r="B42" s="52" t="s">
        <v>15</v>
      </c>
      <c r="C42" s="56">
        <f>OBS_REK!A34</f>
        <v>32</v>
      </c>
      <c r="D42" s="56">
        <f>IF(Tabell41013[[#This Row],[ID]]="","",INDEX(Tabell1[Kategori (REK/OBS)],MATCH(Tabell41013[[#This Row],[ID]],Tabell1[ID],0)))</f>
        <v>0</v>
      </c>
      <c r="E42" s="54">
        <v>8</v>
      </c>
      <c r="F42" s="94">
        <v>8</v>
      </c>
      <c r="G42" s="94" t="s">
        <v>67</v>
      </c>
      <c r="H42" s="71">
        <f>IF(Tabell41013[[#All],[ID]]=0,"",INDEX(Tabell1[Webcert_beskrivning],MATCH(Tabell41013[ID],Tabell1[ID],0)))</f>
        <v>0</v>
      </c>
      <c r="I42" s="88" t="e">
        <f>INDEX(#REF!,MATCH(Tabell41013[ID],Tabell1[ID],0))</f>
        <v>#REF!</v>
      </c>
      <c r="J42" s="86" t="e">
        <f>INDEX(#REF!,MATCH(Tabell1[ID],Tabell41013[ID],0))</f>
        <v>#REF!</v>
      </c>
      <c r="K42" s="44" t="e">
        <f>INDEX(#REF!,MATCH(Tabell1[ID],Tabell41013[ID],0))</f>
        <v>#REF!</v>
      </c>
      <c r="L42" s="25" t="e">
        <f>IF(#REF!="","",INDEX(#REF!,MATCH(Tabell1[ID],Tabell41013[ID],0)))</f>
        <v>#REF!</v>
      </c>
      <c r="O42" s="31"/>
      <c r="P42" s="31"/>
      <c r="Q42" s="31"/>
      <c r="R42" s="31"/>
      <c r="S42" s="31"/>
      <c r="T42" s="31"/>
    </row>
    <row r="43" spans="1:20" ht="40.25" customHeight="1" x14ac:dyDescent="0.2">
      <c r="A43" s="60" t="s">
        <v>11</v>
      </c>
      <c r="B43" s="55" t="s">
        <v>12</v>
      </c>
      <c r="C43" s="56">
        <f>OBS_REK!A42</f>
        <v>40</v>
      </c>
      <c r="D43" s="56">
        <f>IF(Tabell41013[[#This Row],[ID]]="","",INDEX(Tabell1[Kategori (REK/OBS)],MATCH(Tabell41013[[#This Row],[ID]],Tabell1[ID],0)))</f>
        <v>0</v>
      </c>
      <c r="E43" s="54">
        <v>1</v>
      </c>
      <c r="F43" s="94">
        <v>2</v>
      </c>
      <c r="G43" s="94" t="s">
        <v>67</v>
      </c>
      <c r="H43" s="69">
        <f>IF(Tabell41013[[#All],[ID]]=0,"",INDEX(Tabell1[Webcert_beskrivning],MATCH(Tabell41013[ID],Tabell1[ID],0)))</f>
        <v>0</v>
      </c>
      <c r="I43" s="88" t="e">
        <f>INDEX(#REF!,MATCH(Tabell41013[ID],Tabell1[ID],0))</f>
        <v>#REF!</v>
      </c>
      <c r="J43" s="86" t="e">
        <f>INDEX(#REF!,MATCH(Tabell1[ID],Tabell41013[ID],0))</f>
        <v>#REF!</v>
      </c>
      <c r="K43" s="44" t="e">
        <f>INDEX(#REF!,MATCH(Tabell1[ID],Tabell41013[ID],0))</f>
        <v>#REF!</v>
      </c>
      <c r="L43" s="25" t="e">
        <f>IF(#REF!="","",INDEX(#REF!,MATCH(Tabell1[ID],Tabell41013[ID],0)))</f>
        <v>#REF!</v>
      </c>
      <c r="O43" s="31"/>
      <c r="P43" s="31"/>
      <c r="Q43" s="31"/>
      <c r="R43" s="31"/>
      <c r="S43" s="31"/>
      <c r="T43" s="31"/>
    </row>
    <row r="44" spans="1:20" ht="40.25" customHeight="1" x14ac:dyDescent="0.2">
      <c r="A44" s="60" t="s">
        <v>11</v>
      </c>
      <c r="B44" s="55" t="s">
        <v>12</v>
      </c>
      <c r="C44" s="56">
        <f>OBS_REK!A48</f>
        <v>46</v>
      </c>
      <c r="D44" s="56">
        <f>IF(Tabell41013[[#This Row],[ID]]="","",INDEX(Tabell1[Kategori (REK/OBS)],MATCH(Tabell41013[[#This Row],[ID]],Tabell1[ID],0)))</f>
        <v>0</v>
      </c>
      <c r="E44" s="54">
        <v>2</v>
      </c>
      <c r="F44" s="94">
        <v>3</v>
      </c>
      <c r="G44" s="94" t="s">
        <v>67</v>
      </c>
      <c r="H44" s="69">
        <f>IF(Tabell41013[[#All],[ID]]=0,"",INDEX(Tabell1[Webcert_beskrivning],MATCH(Tabell41013[ID],Tabell1[ID],0)))</f>
        <v>0</v>
      </c>
      <c r="I44" s="88" t="e">
        <f>INDEX(#REF!,MATCH(Tabell41013[ID],Tabell1[ID],0))</f>
        <v>#REF!</v>
      </c>
      <c r="J44" s="86" t="e">
        <f>INDEX(#REF!,MATCH(Tabell1[ID],Tabell41013[ID],0))</f>
        <v>#REF!</v>
      </c>
      <c r="K44" s="44" t="e">
        <f>INDEX(#REF!,MATCH(Tabell1[ID],Tabell41013[ID],0))</f>
        <v>#REF!</v>
      </c>
      <c r="L44" s="25" t="e">
        <f>IF(#REF!="","",INDEX(#REF!,MATCH(Tabell1[ID],Tabell41013[ID],0)))</f>
        <v>#REF!</v>
      </c>
      <c r="O44" s="31"/>
      <c r="P44" s="31"/>
      <c r="Q44" s="31"/>
      <c r="R44" s="31"/>
      <c r="S44" s="31"/>
      <c r="T44" s="31"/>
    </row>
    <row r="45" spans="1:20" ht="40.25" customHeight="1" x14ac:dyDescent="0.2">
      <c r="A45" s="60" t="s">
        <v>11</v>
      </c>
      <c r="B45" s="55" t="s">
        <v>12</v>
      </c>
      <c r="C45" s="56">
        <f>OBS_REK!A50</f>
        <v>48</v>
      </c>
      <c r="D45" s="56">
        <f>IF(Tabell41013[[#This Row],[ID]]="","",INDEX(Tabell1[Kategori (REK/OBS)],MATCH(Tabell41013[[#This Row],[ID]],Tabell1[ID],0)))</f>
        <v>0</v>
      </c>
      <c r="E45" s="54">
        <v>3</v>
      </c>
      <c r="F45" s="94">
        <v>5</v>
      </c>
      <c r="G45" s="94" t="s">
        <v>67</v>
      </c>
      <c r="H45" s="71">
        <f>IF(Tabell41013[[#All],[ID]]=0,"",INDEX(Tabell1[Webcert_beskrivning],MATCH(Tabell41013[ID],Tabell1[ID],0)))</f>
        <v>0</v>
      </c>
      <c r="I45" s="88" t="e">
        <f>INDEX(#REF!,MATCH(Tabell41013[ID],Tabell1[ID],0))</f>
        <v>#REF!</v>
      </c>
      <c r="J45" s="86" t="e">
        <f>INDEX(#REF!,MATCH(Tabell1[ID],Tabell41013[ID],0))</f>
        <v>#REF!</v>
      </c>
      <c r="K45" s="44" t="e">
        <f>INDEX(#REF!,MATCH(Tabell1[ID],Tabell41013[ID],0))</f>
        <v>#REF!</v>
      </c>
      <c r="L45" s="25" t="e">
        <f>IF(#REF!="","",INDEX(#REF!,MATCH(Tabell1[ID],Tabell41013[ID],0)))</f>
        <v>#REF!</v>
      </c>
      <c r="O45" s="31"/>
      <c r="P45" s="31"/>
      <c r="Q45" s="31"/>
      <c r="R45" s="31"/>
      <c r="S45" s="31"/>
      <c r="T45" s="31"/>
    </row>
    <row r="46" spans="1:20" ht="40.25" customHeight="1" x14ac:dyDescent="0.2">
      <c r="A46" s="60" t="s">
        <v>11</v>
      </c>
      <c r="B46" s="55" t="s">
        <v>12</v>
      </c>
      <c r="C46" s="56">
        <f>OBS_REK!A49</f>
        <v>47</v>
      </c>
      <c r="D46" s="56">
        <f>IF(Tabell41013[[#This Row],[ID]]="","",INDEX(Tabell1[Kategori (REK/OBS)],MATCH(Tabell41013[[#This Row],[ID]],Tabell1[ID],0)))</f>
        <v>0</v>
      </c>
      <c r="E46" s="54">
        <v>4</v>
      </c>
      <c r="F46" s="94">
        <v>1</v>
      </c>
      <c r="G46" s="94" t="s">
        <v>67</v>
      </c>
      <c r="H46" s="69">
        <f>IF(Tabell41013[[#All],[ID]]=0,"",INDEX(Tabell1[Webcert_beskrivning],MATCH(Tabell41013[ID],Tabell1[ID],0)))</f>
        <v>0</v>
      </c>
      <c r="I46" s="88" t="e">
        <f>INDEX(#REF!,MATCH(Tabell41013[ID],Tabell1[ID],0))</f>
        <v>#REF!</v>
      </c>
      <c r="J46" s="86" t="e">
        <f>INDEX(#REF!,MATCH(Tabell1[ID],Tabell41013[ID],0))</f>
        <v>#REF!</v>
      </c>
      <c r="K46" s="44" t="e">
        <f>INDEX(#REF!,MATCH(Tabell1[ID],Tabell41013[ID],0))</f>
        <v>#REF!</v>
      </c>
      <c r="L46" s="25" t="e">
        <f>IF(#REF!="","",INDEX(#REF!,MATCH(Tabell1[ID],Tabell41013[ID],0)))</f>
        <v>#REF!</v>
      </c>
      <c r="O46" s="31"/>
      <c r="P46" s="31"/>
      <c r="Q46" s="31"/>
      <c r="R46" s="31"/>
      <c r="S46" s="31"/>
      <c r="T46" s="31"/>
    </row>
    <row r="47" spans="1:20" ht="40.25" customHeight="1" x14ac:dyDescent="0.2">
      <c r="A47" s="60" t="s">
        <v>11</v>
      </c>
      <c r="B47" s="55" t="s">
        <v>12</v>
      </c>
      <c r="C47" s="56">
        <f>OBS_REK!A52</f>
        <v>50</v>
      </c>
      <c r="D47" s="56">
        <f>IF(Tabell41013[[#This Row],[ID]]="","",INDEX(Tabell1[Kategori (REK/OBS)],MATCH(Tabell41013[[#This Row],[ID]],Tabell1[ID],0)))</f>
        <v>0</v>
      </c>
      <c r="E47" s="54">
        <v>5</v>
      </c>
      <c r="F47" s="94">
        <v>4</v>
      </c>
      <c r="G47" s="94" t="s">
        <v>67</v>
      </c>
      <c r="H47" s="71">
        <f>IF(Tabell41013[[#All],[ID]]=0,"",INDEX(Tabell1[Webcert_beskrivning],MATCH(Tabell41013[ID],Tabell1[ID],0)))</f>
        <v>0</v>
      </c>
      <c r="I47" s="88" t="e">
        <f>INDEX(#REF!,MATCH(Tabell41013[ID],Tabell1[ID],0))</f>
        <v>#REF!</v>
      </c>
      <c r="J47" s="86" t="e">
        <f>INDEX(#REF!,MATCH(Tabell1[ID],Tabell41013[ID],0))</f>
        <v>#REF!</v>
      </c>
      <c r="K47" s="44" t="e">
        <f>INDEX(#REF!,MATCH(Tabell1[ID],Tabell41013[ID],0))</f>
        <v>#REF!</v>
      </c>
      <c r="L47" s="25" t="e">
        <f>IF(#REF!="","",INDEX(#REF!,MATCH(Tabell1[ID],Tabell41013[ID],0)))</f>
        <v>#REF!</v>
      </c>
      <c r="O47" s="31"/>
      <c r="P47" s="31"/>
      <c r="Q47" s="31"/>
      <c r="R47" s="31"/>
      <c r="S47" s="31"/>
      <c r="T47" s="31"/>
    </row>
    <row r="48" spans="1:20" ht="40.25" customHeight="1" x14ac:dyDescent="0.2">
      <c r="A48" s="60" t="s">
        <v>11</v>
      </c>
      <c r="B48" s="55" t="s">
        <v>12</v>
      </c>
      <c r="C48" s="56">
        <f>OBS_REK!A51</f>
        <v>49</v>
      </c>
      <c r="D48" s="56">
        <f>IF(Tabell41013[[#This Row],[ID]]="","",INDEX(Tabell1[Kategori (REK/OBS)],MATCH(Tabell41013[[#This Row],[ID]],Tabell1[ID],0)))</f>
        <v>0</v>
      </c>
      <c r="E48" s="54">
        <v>6</v>
      </c>
      <c r="F48" s="94">
        <v>2</v>
      </c>
      <c r="G48" s="94" t="s">
        <v>67</v>
      </c>
      <c r="H48" s="71">
        <f>IF(Tabell41013[[#All],[ID]]=0,"",INDEX(Tabell1[Webcert_beskrivning],MATCH(Tabell41013[ID],Tabell1[ID],0)))</f>
        <v>0</v>
      </c>
      <c r="I48" s="88" t="e">
        <f>INDEX(#REF!,MATCH(Tabell41013[ID],Tabell1[ID],0))</f>
        <v>#REF!</v>
      </c>
      <c r="J48" s="86" t="e">
        <f>INDEX(#REF!,MATCH(Tabell1[ID],Tabell41013[ID],0))</f>
        <v>#REF!</v>
      </c>
      <c r="K48" s="44" t="e">
        <f>INDEX(#REF!,MATCH(Tabell1[ID],Tabell41013[ID],0))</f>
        <v>#REF!</v>
      </c>
      <c r="L48" s="25" t="e">
        <f>IF(#REF!="","",INDEX(#REF!,MATCH(Tabell1[ID],Tabell41013[ID],0)))</f>
        <v>#REF!</v>
      </c>
      <c r="O48" s="31"/>
      <c r="P48" s="31"/>
      <c r="Q48" s="31"/>
      <c r="R48" s="31"/>
      <c r="S48" s="31"/>
      <c r="T48" s="31"/>
    </row>
    <row r="49" spans="1:20" ht="40.25" customHeight="1" x14ac:dyDescent="0.2">
      <c r="A49" s="60" t="s">
        <v>11</v>
      </c>
      <c r="B49" s="75" t="s">
        <v>12</v>
      </c>
      <c r="C49" s="56">
        <f>OBS_REK!A53</f>
        <v>51</v>
      </c>
      <c r="D49" s="56">
        <f>IF(Tabell41013[[#This Row],[ID]]="","",INDEX(Tabell1[Kategori (REK/OBS)],MATCH(Tabell41013[[#This Row],[ID]],Tabell1[ID],0)))</f>
        <v>0</v>
      </c>
      <c r="E49" s="54">
        <v>1</v>
      </c>
      <c r="F49" s="94">
        <v>2</v>
      </c>
      <c r="G49" s="94" t="s">
        <v>67</v>
      </c>
      <c r="H49" s="69">
        <f>IF(Tabell41013[[#All],[ID]]=0,"",INDEX(Tabell1[Webcert_beskrivning],MATCH(Tabell41013[ID],Tabell1[ID],0)))</f>
        <v>0</v>
      </c>
      <c r="I49" s="88" t="e">
        <f>INDEX(#REF!,MATCH(Tabell41013[ID],Tabell1[ID],0))</f>
        <v>#REF!</v>
      </c>
      <c r="J49" s="86" t="e">
        <f>INDEX(#REF!,MATCH(Tabell1[ID],Tabell41013[ID],0))</f>
        <v>#REF!</v>
      </c>
      <c r="K49" s="44" t="e">
        <f>INDEX(#REF!,MATCH(Tabell1[ID],Tabell41013[ID],0))</f>
        <v>#REF!</v>
      </c>
      <c r="L49" s="25" t="e">
        <f>IF(#REF!="","",INDEX(#REF!,MATCH(Tabell1[ID],Tabell41013[ID],0)))</f>
        <v>#REF!</v>
      </c>
      <c r="O49" s="31"/>
      <c r="P49" s="31"/>
      <c r="Q49" s="31"/>
      <c r="R49" s="31"/>
      <c r="S49" s="31"/>
      <c r="T49" s="31"/>
    </row>
    <row r="50" spans="1:20" ht="40.25" customHeight="1" x14ac:dyDescent="0.2">
      <c r="A50" s="60" t="s">
        <v>11</v>
      </c>
      <c r="B50" s="55" t="s">
        <v>12</v>
      </c>
      <c r="C50" s="56">
        <f>OBS_REK!A54</f>
        <v>52</v>
      </c>
      <c r="D50" s="56">
        <f>IF(Tabell41013[[#This Row],[ID]]="","",INDEX(Tabell1[Kategori (REK/OBS)],MATCH(Tabell41013[[#This Row],[ID]],Tabell1[ID],0)))</f>
        <v>0</v>
      </c>
      <c r="E50" s="54">
        <v>2</v>
      </c>
      <c r="F50" s="94">
        <v>3</v>
      </c>
      <c r="G50" s="94" t="s">
        <v>67</v>
      </c>
      <c r="H50" s="69">
        <f>IF(Tabell41013[[#All],[ID]]=0,"",INDEX(Tabell1[Webcert_beskrivning],MATCH(Tabell41013[ID],Tabell1[ID],0)))</f>
        <v>0</v>
      </c>
      <c r="I50" s="88" t="e">
        <f>INDEX(#REF!,MATCH(Tabell41013[ID],Tabell1[ID],0))</f>
        <v>#REF!</v>
      </c>
      <c r="J50" s="86" t="e">
        <f>INDEX(#REF!,MATCH(Tabell1[ID],Tabell41013[ID],0))</f>
        <v>#REF!</v>
      </c>
      <c r="K50" s="44" t="e">
        <f>INDEX(#REF!,MATCH(Tabell1[ID],Tabell41013[ID],0))</f>
        <v>#REF!</v>
      </c>
      <c r="L50" s="25" t="e">
        <f>IF(#REF!="","",INDEX(#REF!,MATCH(Tabell1[ID],Tabell41013[ID],0)))</f>
        <v>#REF!</v>
      </c>
      <c r="O50" s="31"/>
      <c r="P50" s="31"/>
      <c r="Q50" s="31"/>
      <c r="R50" s="31"/>
      <c r="S50" s="31"/>
      <c r="T50" s="31"/>
    </row>
    <row r="51" spans="1:20" ht="40.25" customHeight="1" x14ac:dyDescent="0.2">
      <c r="A51" s="60" t="s">
        <v>11</v>
      </c>
      <c r="B51" s="55" t="s">
        <v>12</v>
      </c>
      <c r="C51" s="56">
        <f>OBS_REK!A55</f>
        <v>53</v>
      </c>
      <c r="D51" s="56">
        <f>IF(Tabell41013[[#This Row],[ID]]="","",INDEX(Tabell1[Kategori (REK/OBS)],MATCH(Tabell41013[[#This Row],[ID]],Tabell1[ID],0)))</f>
        <v>0</v>
      </c>
      <c r="E51" s="54">
        <v>3</v>
      </c>
      <c r="F51" s="94">
        <v>4</v>
      </c>
      <c r="G51" s="94" t="s">
        <v>67</v>
      </c>
      <c r="H51" s="69">
        <f>IF(Tabell41013[[#All],[ID]]=0,"",INDEX(Tabell1[Webcert_beskrivning],MATCH(Tabell41013[ID],Tabell1[ID],0)))</f>
        <v>0</v>
      </c>
      <c r="I51" s="88" t="e">
        <f>INDEX(#REF!,MATCH(Tabell41013[ID],Tabell1[ID],0))</f>
        <v>#REF!</v>
      </c>
      <c r="J51" s="86" t="e">
        <f>INDEX(#REF!,MATCH(Tabell1[ID],Tabell41013[ID],0))</f>
        <v>#REF!</v>
      </c>
      <c r="K51" s="44" t="e">
        <f>INDEX(#REF!,MATCH(Tabell1[ID],Tabell41013[ID],0))</f>
        <v>#REF!</v>
      </c>
      <c r="L51" s="25" t="e">
        <f>IF(#REF!="","",INDEX(#REF!,MATCH(Tabell1[ID],Tabell41013[ID],0)))</f>
        <v>#REF!</v>
      </c>
      <c r="O51" s="31"/>
      <c r="P51" s="31"/>
      <c r="Q51" s="31"/>
      <c r="R51" s="31"/>
      <c r="S51" s="31"/>
      <c r="T51" s="31"/>
    </row>
    <row r="52" spans="1:20" ht="40.25" customHeight="1" x14ac:dyDescent="0.2">
      <c r="A52" s="60" t="s">
        <v>11</v>
      </c>
      <c r="B52" s="55" t="s">
        <v>12</v>
      </c>
      <c r="C52" s="56">
        <f>OBS_REK!A56</f>
        <v>54</v>
      </c>
      <c r="D52" s="56">
        <f>IF(Tabell41013[[#This Row],[ID]]="","",INDEX(Tabell1[Kategori (REK/OBS)],MATCH(Tabell41013[[#This Row],[ID]],Tabell1[ID],0)))</f>
        <v>0</v>
      </c>
      <c r="E52" s="54">
        <v>4</v>
      </c>
      <c r="F52" s="94">
        <v>5</v>
      </c>
      <c r="G52" s="94" t="s">
        <v>67</v>
      </c>
      <c r="H52" s="69">
        <f>IF(Tabell41013[[#All],[ID]]=0,"",INDEX(Tabell1[Webcert_beskrivning],MATCH(Tabell41013[ID],Tabell1[ID],0)))</f>
        <v>0</v>
      </c>
      <c r="I52" s="88" t="e">
        <f>INDEX(#REF!,MATCH(Tabell41013[ID],Tabell1[ID],0))</f>
        <v>#REF!</v>
      </c>
      <c r="J52" s="86" t="e">
        <f>INDEX(#REF!,MATCH(Tabell1[ID],Tabell41013[ID],0))</f>
        <v>#REF!</v>
      </c>
      <c r="K52" s="44" t="e">
        <f>INDEX(#REF!,MATCH(Tabell1[ID],Tabell41013[ID],0))</f>
        <v>#REF!</v>
      </c>
      <c r="L52" s="25" t="e">
        <f>IF(#REF!="","",INDEX(#REF!,MATCH(Tabell1[ID],Tabell41013[ID],0)))</f>
        <v>#REF!</v>
      </c>
      <c r="O52" s="31"/>
      <c r="P52" s="31"/>
      <c r="Q52" s="31"/>
      <c r="R52" s="31"/>
      <c r="S52" s="31"/>
      <c r="T52" s="31"/>
    </row>
    <row r="53" spans="1:20" ht="40.25" customHeight="1" x14ac:dyDescent="0.2">
      <c r="A53" s="51" t="s">
        <v>5</v>
      </c>
      <c r="B53" s="61" t="s">
        <v>6</v>
      </c>
      <c r="C53" s="56">
        <f>OBS_REK!A16</f>
        <v>14</v>
      </c>
      <c r="D53" s="56" t="str">
        <f>IF(Tabell41013[[#This Row],[ID]]="","",INDEX(Tabell1[Kategori (REK/OBS)],MATCH(Tabell41013[[#This Row],[ID]],Tabell1[ID],0)))</f>
        <v>OBS</v>
      </c>
      <c r="E53" s="54">
        <v>1</v>
      </c>
      <c r="F53" s="94">
        <v>3</v>
      </c>
      <c r="G53" s="94" t="s">
        <v>67</v>
      </c>
      <c r="H53" s="69" t="str">
        <f>IF(Tabell41013[[#All],[ID]]=0,"",INDEX(Tabell1[Webcert_beskrivning],MATCH(Tabell41013[ID],Tabell1[ID],0)))</f>
        <v>Vid svår depression bör patienten remitteras för snar psykiatrisk bedömning då behandling av denna grupp ofta innebär behov av specialpsykiatrisk insats.</v>
      </c>
      <c r="I53" s="88" t="e">
        <f>INDEX(#REF!,MATCH(Tabell41013[ID],Tabell1[ID],0))</f>
        <v>#REF!</v>
      </c>
      <c r="J53" s="86" t="e">
        <f>INDEX(#REF!,MATCH(Tabell1[ID],Tabell41013[ID],0))</f>
        <v>#REF!</v>
      </c>
      <c r="K53" s="44" t="e">
        <f>INDEX(#REF!,MATCH(Tabell1[ID],Tabell41013[ID],0))</f>
        <v>#REF!</v>
      </c>
      <c r="L53" s="25" t="e">
        <f>IF(#REF!="","",INDEX(#REF!,MATCH(Tabell1[ID],Tabell41013[ID],0)))</f>
        <v>#REF!</v>
      </c>
      <c r="O53" s="31"/>
      <c r="P53" s="31"/>
      <c r="Q53" s="31"/>
      <c r="R53" s="31"/>
      <c r="S53" s="31"/>
      <c r="T53" s="31"/>
    </row>
    <row r="54" spans="1:20" ht="40.25" customHeight="1" x14ac:dyDescent="0.2">
      <c r="A54" s="51" t="s">
        <v>5</v>
      </c>
      <c r="B54" s="61" t="s">
        <v>6</v>
      </c>
      <c r="C54" s="56">
        <f>OBS_REK!A17</f>
        <v>15</v>
      </c>
      <c r="D54" s="56" t="str">
        <f>IF(Tabell41013[[#This Row],[ID]]="","",INDEX(Tabell1[Kategori (REK/OBS)],MATCH(Tabell41013[[#This Row],[ID]],Tabell1[ID],0)))</f>
        <v>OBS</v>
      </c>
      <c r="E54" s="54">
        <v>2</v>
      </c>
      <c r="F54" s="94">
        <v>2</v>
      </c>
      <c r="G54" s="94" t="s">
        <v>67</v>
      </c>
      <c r="H54" s="69" t="str">
        <f>IF(Tabell41013[[#All],[ID]]=0,"",INDEX(Tabell1[Webcert_beskrivning],MATCH(Tabell41013[ID],Tabell1[ID],0)))</f>
        <v xml:space="preserve">Försök att undvika sjukskrivning vid lindrig förstagångsdepression. Vid lindrig depressiv episod, välj om möjligt deltidssjukskrivning. </v>
      </c>
      <c r="I54" s="88" t="e">
        <f>INDEX(#REF!,MATCH(Tabell41013[ID],Tabell1[ID],0))</f>
        <v>#REF!</v>
      </c>
      <c r="J54" s="86" t="e">
        <f>INDEX(#REF!,MATCH(Tabell1[ID],Tabell41013[ID],0))</f>
        <v>#REF!</v>
      </c>
      <c r="K54" s="44" t="e">
        <f>INDEX(#REF!,MATCH(Tabell1[ID],Tabell41013[ID],0))</f>
        <v>#REF!</v>
      </c>
      <c r="L54" s="25" t="e">
        <f>IF(#REF!="","",INDEX(#REF!,MATCH(Tabell1[ID],Tabell41013[ID],0)))</f>
        <v>#REF!</v>
      </c>
      <c r="O54" s="31"/>
      <c r="P54" s="31"/>
      <c r="Q54" s="31"/>
      <c r="R54" s="31"/>
      <c r="S54" s="31"/>
      <c r="T54" s="31"/>
    </row>
    <row r="55" spans="1:20" ht="40.25" customHeight="1" x14ac:dyDescent="0.2">
      <c r="A55" s="51" t="s">
        <v>5</v>
      </c>
      <c r="B55" s="61" t="s">
        <v>6</v>
      </c>
      <c r="C55" s="56">
        <f>OBS_REK!A18</f>
        <v>16</v>
      </c>
      <c r="D55" s="56" t="str">
        <f>IF(Tabell41013[[#This Row],[ID]]="","",INDEX(Tabell1[Kategori (REK/OBS)],MATCH(Tabell41013[[#This Row],[ID]],Tabell1[ID],0)))</f>
        <v>OBS</v>
      </c>
      <c r="E55" s="54">
        <v>3</v>
      </c>
      <c r="F55" s="94">
        <v>1</v>
      </c>
      <c r="G55" s="94" t="s">
        <v>67</v>
      </c>
      <c r="H55" s="69"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55" s="88" t="e">
        <f>INDEX(#REF!,MATCH(Tabell41013[ID],Tabell1[ID],0))</f>
        <v>#REF!</v>
      </c>
      <c r="J55" s="86" t="e">
        <f>INDEX(#REF!,MATCH(Tabell1[ID],Tabell41013[ID],0))</f>
        <v>#REF!</v>
      </c>
      <c r="K55" s="44" t="e">
        <f>INDEX(#REF!,MATCH(Tabell1[ID],Tabell41013[ID],0))</f>
        <v>#REF!</v>
      </c>
      <c r="L55" s="25" t="e">
        <f>IF(#REF!="","",INDEX(#REF!,MATCH(Tabell1[ID],Tabell41013[ID],0)))</f>
        <v>#REF!</v>
      </c>
      <c r="O55" s="31"/>
      <c r="P55" s="31"/>
      <c r="Q55" s="31"/>
      <c r="R55" s="31"/>
      <c r="S55" s="31"/>
      <c r="T55" s="31"/>
    </row>
    <row r="56" spans="1:20" s="36" customFormat="1" ht="40.25" customHeight="1" x14ac:dyDescent="0.2">
      <c r="A56" s="51" t="s">
        <v>5</v>
      </c>
      <c r="B56" s="61" t="s">
        <v>6</v>
      </c>
      <c r="C56" s="56">
        <f>OBS_REK!A15</f>
        <v>13</v>
      </c>
      <c r="D56" s="56" t="str">
        <f>IF(Tabell41013[[#This Row],[ID]]="","",INDEX(Tabell1[Kategori (REK/OBS)],MATCH(Tabell41013[[#This Row],[ID]],Tabell1[ID],0)))</f>
        <v>OBS</v>
      </c>
      <c r="E56" s="54">
        <v>4</v>
      </c>
      <c r="F56" s="94">
        <v>4</v>
      </c>
      <c r="G56" s="94" t="s">
        <v>67</v>
      </c>
      <c r="H56" s="69" t="str">
        <f>IF(Tabell41013[[#All],[ID]]=0,"",INDEX(Tabell1[Webcert_beskrivning],MATCH(Tabell41013[ID],Tabell1[ID],0)))</f>
        <v xml:space="preserve">Det är viktigt att ställa frågor om vad patienten tror är orsak till besvären, hur sömnen fungerar, hur hem- och arbetssituation ser ut och hur länge patienten haft problem. </v>
      </c>
      <c r="I56" s="88" t="e">
        <f>INDEX(#REF!,MATCH(Tabell41013[ID],Tabell1[ID],0))</f>
        <v>#REF!</v>
      </c>
      <c r="J56" s="89" t="e">
        <f>INDEX(#REF!,MATCH(Tabell1[ID],Tabell41013[ID],0))</f>
        <v>#REF!</v>
      </c>
      <c r="K56" s="46" t="e">
        <f>INDEX(#REF!,MATCH(Tabell1[ID],Tabell41013[ID],0))</f>
        <v>#REF!</v>
      </c>
      <c r="L56" s="36" t="e">
        <f>IF(#REF!="","",INDEX(#REF!,MATCH(Tabell1[ID],Tabell41013[ID],0)))</f>
        <v>#REF!</v>
      </c>
      <c r="O56" s="31"/>
      <c r="P56" s="31"/>
      <c r="Q56" s="31"/>
      <c r="R56" s="31"/>
      <c r="S56" s="31"/>
      <c r="T56" s="31"/>
    </row>
    <row r="57" spans="1:20" s="38" customFormat="1" ht="40.25" customHeight="1" x14ac:dyDescent="0.2">
      <c r="A57" s="51" t="s">
        <v>5</v>
      </c>
      <c r="B57" s="61" t="s">
        <v>6</v>
      </c>
      <c r="C57" s="56">
        <f>OBS_REK!A20</f>
        <v>18</v>
      </c>
      <c r="D57" s="56" t="str">
        <f>IF(Tabell41013[[#This Row],[ID]]="","",INDEX(Tabell1[Kategori (REK/OBS)],MATCH(Tabell41013[[#This Row],[ID]],Tabell1[ID],0)))</f>
        <v>OBS</v>
      </c>
      <c r="E57" s="54">
        <v>2</v>
      </c>
      <c r="F57" s="94">
        <v>3</v>
      </c>
      <c r="G57" s="94" t="s">
        <v>67</v>
      </c>
      <c r="H57" s="69" t="str">
        <f>IF(Tabell41013[[#All],[ID]]=0,"",INDEX(Tabell1[Webcert_beskrivning],MATCH(Tabell41013[ID],Tabell1[ID],0)))</f>
        <v>På 1177 Vårdguiden finns ett kapitel som handlar om hälsa och livsstil. Här finns tips om både stresshantering, sömn, fysisk aktivitet och kost.</v>
      </c>
      <c r="I57" s="88" t="e">
        <f>INDEX(#REF!,MATCH(Tabell41013[ID],Tabell1[ID],0))</f>
        <v>#REF!</v>
      </c>
      <c r="J57" s="88" t="e">
        <f>INDEX(#REF!,MATCH(Tabell1[ID],Tabell41013[ID],0))</f>
        <v>#REF!</v>
      </c>
      <c r="K57" s="47" t="e">
        <f>INDEX(#REF!,MATCH(Tabell1[ID],Tabell41013[ID],0))</f>
        <v>#REF!</v>
      </c>
      <c r="L57" s="38" t="e">
        <f>IF(#REF!="","",INDEX(#REF!,MATCH(Tabell1[ID],Tabell41013[ID],0)))</f>
        <v>#REF!</v>
      </c>
      <c r="O57" s="31"/>
      <c r="P57" s="31"/>
      <c r="Q57" s="31"/>
      <c r="R57" s="31"/>
      <c r="S57" s="31"/>
      <c r="T57" s="31"/>
    </row>
    <row r="58" spans="1:20" ht="40.25" customHeight="1" x14ac:dyDescent="0.2">
      <c r="A58" s="51" t="s">
        <v>5</v>
      </c>
      <c r="B58" s="61" t="s">
        <v>6</v>
      </c>
      <c r="C58" s="56">
        <f>OBS_REK!A21</f>
        <v>19</v>
      </c>
      <c r="D58" s="56" t="str">
        <f>IF(Tabell41013[[#This Row],[ID]]="","",INDEX(Tabell1[Kategori (REK/OBS)],MATCH(Tabell41013[[#This Row],[ID]],Tabell1[ID],0)))</f>
        <v>OBS</v>
      </c>
      <c r="E58" s="54">
        <v>3</v>
      </c>
      <c r="F58" s="94">
        <v>1</v>
      </c>
      <c r="G58" s="94" t="s">
        <v>67</v>
      </c>
      <c r="H58" s="69" t="str">
        <f>IF(Tabell41013[[#All],[ID]]=0,"",INDEX(Tabell1[Webcert_beskrivning],MATCH(Tabell41013[ID],Tabell1[ID],0)))</f>
        <v>Forskning visar att förebyggande insatser, såsom information, råd och stöd, kan förhindra ohälsa hos barn till sjuka föräldrar. Det är därför viktigt att få kännedom om patientens familjesituation, för att kunna initiera insatserna så tidigt som möjligt. Ett övergripande mål i Hälso- och Sjukvårdslagen (SFS 2017:30) är att barn och deras behov alltid ska uppmärksammas i de situationer där de riskerar att fara illa när vuxenvärlden sviktar av olika skäl.</v>
      </c>
      <c r="I58" s="88" t="e">
        <f>INDEX(#REF!,MATCH(Tabell41013[ID],Tabell1[ID],0))</f>
        <v>#REF!</v>
      </c>
      <c r="J58" s="86" t="e">
        <f>INDEX(#REF!,MATCH(Tabell1[ID],Tabell41013[ID],0))</f>
        <v>#REF!</v>
      </c>
      <c r="K58" s="44" t="e">
        <f>INDEX(#REF!,MATCH(Tabell1[ID],Tabell41013[ID],0))</f>
        <v>#REF!</v>
      </c>
      <c r="L58" s="25" t="e">
        <f>IF(#REF!="","",INDEX(#REF!,MATCH(Tabell1[ID],Tabell41013[ID],0)))</f>
        <v>#REF!</v>
      </c>
      <c r="O58" s="31"/>
      <c r="P58" s="31"/>
      <c r="Q58" s="31"/>
      <c r="R58" s="31"/>
      <c r="S58" s="31"/>
      <c r="T58" s="31"/>
    </row>
    <row r="59" spans="1:20" ht="40.25" customHeight="1" x14ac:dyDescent="0.2">
      <c r="A59" s="51" t="s">
        <v>5</v>
      </c>
      <c r="B59" s="61" t="s">
        <v>6</v>
      </c>
      <c r="C59" s="56">
        <f>OBS_REK!A22</f>
        <v>20</v>
      </c>
      <c r="D59" s="56" t="str">
        <f>IF(Tabell41013[[#This Row],[ID]]="","",INDEX(Tabell1[Kategori (REK/OBS)],MATCH(Tabell41013[[#This Row],[ID]],Tabell1[ID],0)))</f>
        <v>REK</v>
      </c>
      <c r="E59" s="54">
        <v>4</v>
      </c>
      <c r="F59" s="94">
        <v>4</v>
      </c>
      <c r="G59" s="94" t="s">
        <v>67</v>
      </c>
      <c r="H59" s="69" t="str">
        <f>IF(Tabell41013[[#All],[ID]]=0,"",INDEX(Tabell1[Webcert_beskrivning],MATCH(Tabell41013[ID],Tabell1[ID],0)))</f>
        <v xml:space="preserve">Behandling med kognitiv beteendeterapi (KBT), har bäst dokumenterad effekt på stress, depression och ångest. Det vetenskapliga underlaget är starkt och på lång sikt ger åtgärden lika stor respons som antidepressiva läkemedel. </v>
      </c>
      <c r="I59" s="88" t="e">
        <f>INDEX(#REF!,MATCH(Tabell41013[ID],Tabell1[ID],0))</f>
        <v>#REF!</v>
      </c>
      <c r="J59" s="86" t="e">
        <f>INDEX(#REF!,MATCH(Tabell1[ID],Tabell41013[ID],0))</f>
        <v>#REF!</v>
      </c>
      <c r="K59" s="44" t="e">
        <f>INDEX(#REF!,MATCH(Tabell1[ID],Tabell41013[ID],0))</f>
        <v>#REF!</v>
      </c>
      <c r="L59" s="25" t="e">
        <f>IF(#REF!="","",INDEX(#REF!,MATCH(Tabell1[ID],Tabell41013[ID],0)))</f>
        <v>#REF!</v>
      </c>
      <c r="O59" s="31"/>
      <c r="P59" s="31"/>
      <c r="Q59" s="31"/>
      <c r="R59" s="31"/>
      <c r="S59" s="31"/>
      <c r="T59" s="31"/>
    </row>
    <row r="60" spans="1:20" ht="40.25" customHeight="1" x14ac:dyDescent="0.2">
      <c r="A60" s="51" t="s">
        <v>7</v>
      </c>
      <c r="B60" s="61" t="s">
        <v>8</v>
      </c>
      <c r="C60" s="56">
        <f>OBS_REK!A4</f>
        <v>2</v>
      </c>
      <c r="D60" s="56" t="str">
        <f>IF(Tabell41013[[#This Row],[ID]]="","",INDEX(Tabell1[Kategori (REK/OBS)],MATCH(Tabell41013[[#This Row],[ID]],Tabell1[ID],0)))</f>
        <v>OBS</v>
      </c>
      <c r="E60" s="54">
        <v>1</v>
      </c>
      <c r="F60" s="94">
        <v>2</v>
      </c>
      <c r="G60" s="94" t="s">
        <v>67</v>
      </c>
      <c r="H60" s="69"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60" s="88" t="e">
        <f>INDEX(#REF!,MATCH(Tabell41013[ID],Tabell1[ID],0))</f>
        <v>#REF!</v>
      </c>
      <c r="J60" s="86" t="e">
        <f>INDEX(#REF!,MATCH(Tabell1[ID],Tabell41013[ID],0))</f>
        <v>#REF!</v>
      </c>
      <c r="K60" s="44" t="e">
        <f>INDEX(#REF!,MATCH(Tabell1[ID],Tabell41013[ID],0))</f>
        <v>#REF!</v>
      </c>
      <c r="L60" s="25" t="e">
        <f>IF(#REF!="","",INDEX(#REF!,MATCH(Tabell1[ID],Tabell41013[ID],0)))</f>
        <v>#REF!</v>
      </c>
      <c r="O60" s="31"/>
      <c r="P60" s="31"/>
      <c r="Q60" s="31"/>
      <c r="R60" s="31"/>
      <c r="S60" s="31"/>
      <c r="T60" s="31"/>
    </row>
    <row r="61" spans="1:20" ht="40.25" customHeight="1" x14ac:dyDescent="0.2">
      <c r="A61" s="51" t="s">
        <v>7</v>
      </c>
      <c r="B61" s="61" t="s">
        <v>8</v>
      </c>
      <c r="C61" s="56">
        <f>OBS_REK!A3</f>
        <v>1</v>
      </c>
      <c r="D61" s="56" t="str">
        <f>IF(Tabell41013[[#This Row],[ID]]="","",INDEX(Tabell1[Kategori (REK/OBS)],MATCH(Tabell41013[[#This Row],[ID]],Tabell1[ID],0)))</f>
        <v>OBS</v>
      </c>
      <c r="E61" s="54">
        <v>2</v>
      </c>
      <c r="F61" s="94">
        <v>3</v>
      </c>
      <c r="G61" s="94" t="s">
        <v>67</v>
      </c>
      <c r="H61" s="69"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61" s="88" t="e">
        <f>INDEX(#REF!,MATCH(Tabell41013[ID],Tabell1[ID],0))</f>
        <v>#REF!</v>
      </c>
      <c r="J61" s="86" t="e">
        <f>INDEX(#REF!,MATCH(Tabell1[ID],Tabell41013[ID],0))</f>
        <v>#REF!</v>
      </c>
      <c r="K61" s="44" t="e">
        <f>INDEX(#REF!,MATCH(Tabell1[ID],Tabell41013[ID],0))</f>
        <v>#REF!</v>
      </c>
      <c r="L61" s="25" t="e">
        <f>IF(#REF!="","",INDEX(#REF!,MATCH(Tabell1[ID],Tabell41013[ID],0)))</f>
        <v>#REF!</v>
      </c>
      <c r="O61" s="31"/>
      <c r="P61" s="31"/>
      <c r="Q61" s="31"/>
      <c r="R61" s="31"/>
      <c r="S61" s="31"/>
      <c r="T61" s="31"/>
    </row>
    <row r="62" spans="1:20" ht="40.25" customHeight="1" x14ac:dyDescent="0.2">
      <c r="A62" s="51" t="s">
        <v>7</v>
      </c>
      <c r="B62" s="61" t="s">
        <v>8</v>
      </c>
      <c r="C62" s="56">
        <f>OBS_REK!A18</f>
        <v>16</v>
      </c>
      <c r="D62" s="56" t="str">
        <f>IF(Tabell41013[[#This Row],[ID]]="","",INDEX(Tabell1[Kategori (REK/OBS)],MATCH(Tabell41013[[#This Row],[ID]],Tabell1[ID],0)))</f>
        <v>OBS</v>
      </c>
      <c r="E62" s="54">
        <v>3</v>
      </c>
      <c r="F62" s="94">
        <v>4</v>
      </c>
      <c r="G62" s="94" t="s">
        <v>67</v>
      </c>
      <c r="H62" s="69"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62" s="88" t="e">
        <f>INDEX(#REF!,MATCH(Tabell41013[ID],Tabell1[ID],0))</f>
        <v>#REF!</v>
      </c>
      <c r="J62" s="86" t="e">
        <f>INDEX(#REF!,MATCH(Tabell1[ID],Tabell41013[ID],0))</f>
        <v>#REF!</v>
      </c>
      <c r="K62" s="44" t="e">
        <f>INDEX(#REF!,MATCH(Tabell1[ID],Tabell41013[ID],0))</f>
        <v>#REF!</v>
      </c>
      <c r="L62" s="25" t="e">
        <f>IF(#REF!="","",INDEX(#REF!,MATCH(Tabell1[ID],Tabell41013[ID],0)))</f>
        <v>#REF!</v>
      </c>
      <c r="O62" s="31"/>
      <c r="P62" s="31"/>
      <c r="Q62" s="31"/>
      <c r="R62" s="31"/>
      <c r="S62" s="31"/>
      <c r="T62" s="31"/>
    </row>
    <row r="63" spans="1:20" ht="40.25" customHeight="1" x14ac:dyDescent="0.2">
      <c r="A63" s="51" t="s">
        <v>7</v>
      </c>
      <c r="B63" s="61" t="s">
        <v>8</v>
      </c>
      <c r="C63" s="56">
        <f>OBS_REK!A7</f>
        <v>5</v>
      </c>
      <c r="D63" s="56" t="str">
        <f>IF(Tabell41013[[#This Row],[ID]]="","",INDEX(Tabell1[Kategori (REK/OBS)],MATCH(Tabell41013[[#This Row],[ID]],Tabell1[ID],0)))</f>
        <v>OBS</v>
      </c>
      <c r="E63" s="54">
        <v>5</v>
      </c>
      <c r="F63" s="94">
        <v>1</v>
      </c>
      <c r="G63" s="94" t="s">
        <v>67</v>
      </c>
      <c r="H63" s="69" t="str">
        <f>IF(Tabell41013[[#All],[ID]]=0,"",INDEX(Tabell1[Webcert_beskrivning],MATCH(Tabell41013[ID],Tabell1[ID],0)))</f>
        <v xml:space="preserve">Forskning visar att förebyggande insatser, såsom information, råd och stöd, kan förhindra ohälsa hos barn till sjuka föräldrar. Det är därför viktigt att få kännedom om patientens familjesituation, för att kunna initiera insatserna så tidigt som möjligt. </v>
      </c>
      <c r="I63" s="88" t="e">
        <f>INDEX(#REF!,MATCH(Tabell41013[ID],Tabell1[ID],0))</f>
        <v>#REF!</v>
      </c>
      <c r="J63" s="86" t="e">
        <f>INDEX(#REF!,MATCH(Tabell1[ID],Tabell41013[ID],0))</f>
        <v>#REF!</v>
      </c>
      <c r="K63" s="44" t="e">
        <f>INDEX(#REF!,MATCH(Tabell1[ID],Tabell41013[ID],0))</f>
        <v>#REF!</v>
      </c>
      <c r="L63" s="25" t="e">
        <f>IF(#REF!="","",INDEX(#REF!,MATCH(Tabell1[ID],Tabell41013[ID],0)))</f>
        <v>#REF!</v>
      </c>
      <c r="O63" s="31"/>
      <c r="P63" s="31"/>
      <c r="Q63" s="31"/>
      <c r="R63" s="31"/>
      <c r="S63" s="31"/>
      <c r="T63" s="31"/>
    </row>
    <row r="64" spans="1:20" ht="40.25" customHeight="1" x14ac:dyDescent="0.2">
      <c r="A64" s="51" t="s">
        <v>7</v>
      </c>
      <c r="B64" s="61" t="s">
        <v>8</v>
      </c>
      <c r="C64" s="56">
        <f>OBS_REK!A9</f>
        <v>7</v>
      </c>
      <c r="D64" s="56" t="str">
        <f>IF(Tabell41013[[#This Row],[ID]]="","",INDEX(Tabell1[Kategori (REK/OBS)],MATCH(Tabell41013[[#This Row],[ID]],Tabell1[ID],0)))</f>
        <v>OBS</v>
      </c>
      <c r="E64" s="58">
        <v>6</v>
      </c>
      <c r="F64" s="94">
        <v>7</v>
      </c>
      <c r="G64" s="94" t="s">
        <v>67</v>
      </c>
      <c r="H64" s="69" t="str">
        <f>IF(Tabell41013[[#All],[ID]]=0,"",INDEX(Tabell1[Webcert_beskrivning],MATCH(Tabell41013[ID],Tabell1[ID],0)))</f>
        <v xml:space="preserve">Utöver vård och behandling kan personer med bipolär sjukdom behöva ytterligare insatser så att deras livssituation kan stabiliseras. </v>
      </c>
      <c r="I64" s="88" t="e">
        <f>INDEX(#REF!,MATCH(Tabell41013[ID],Tabell1[ID],0))</f>
        <v>#REF!</v>
      </c>
      <c r="J64" s="86" t="e">
        <f>INDEX(#REF!,MATCH(Tabell1[ID],Tabell41013[ID],0))</f>
        <v>#REF!</v>
      </c>
      <c r="K64" s="44" t="e">
        <f>INDEX(#REF!,MATCH(Tabell1[ID],Tabell41013[ID],0))</f>
        <v>#REF!</v>
      </c>
      <c r="L64" s="25" t="e">
        <f>IF(#REF!="","",INDEX(#REF!,MATCH(Tabell1[ID],Tabell41013[ID],0)))</f>
        <v>#REF!</v>
      </c>
      <c r="O64" s="31"/>
      <c r="P64" s="31"/>
      <c r="Q64" s="31"/>
      <c r="R64" s="31"/>
      <c r="S64" s="31"/>
      <c r="T64" s="31"/>
    </row>
    <row r="65" spans="1:20" ht="40.25" customHeight="1" x14ac:dyDescent="0.2">
      <c r="A65" s="51" t="s">
        <v>7</v>
      </c>
      <c r="B65" s="61" t="s">
        <v>8</v>
      </c>
      <c r="C65" s="56">
        <f>OBS_REK!A12</f>
        <v>10</v>
      </c>
      <c r="D65" s="56" t="str">
        <f>IF(Tabell41013[[#This Row],[ID]]="","",INDEX(Tabell1[Kategori (REK/OBS)],MATCH(Tabell41013[[#This Row],[ID]],Tabell1[ID],0)))</f>
        <v>REK</v>
      </c>
      <c r="E65" s="54">
        <v>1</v>
      </c>
      <c r="F65" s="94">
        <v>1</v>
      </c>
      <c r="G65" s="94" t="s">
        <v>67</v>
      </c>
      <c r="H65" s="69"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65" s="88" t="e">
        <f>INDEX(#REF!,MATCH(Tabell41013[ID],Tabell1[ID],0))</f>
        <v>#REF!</v>
      </c>
      <c r="J65" s="86" t="e">
        <f>INDEX(#REF!,MATCH(Tabell1[ID],Tabell41013[ID],0))</f>
        <v>#REF!</v>
      </c>
      <c r="K65" s="44" t="e">
        <f>INDEX(#REF!,MATCH(Tabell1[ID],Tabell41013[ID],0))</f>
        <v>#REF!</v>
      </c>
      <c r="L65" s="25" t="e">
        <f>IF(#REF!="","",INDEX(#REF!,MATCH(Tabell1[ID],Tabell41013[ID],0)))</f>
        <v>#REF!</v>
      </c>
      <c r="O65" s="31"/>
      <c r="P65" s="31"/>
      <c r="Q65" s="31"/>
      <c r="R65" s="31"/>
      <c r="S65" s="31"/>
      <c r="T65" s="31"/>
    </row>
    <row r="66" spans="1:20" ht="40.25" customHeight="1" x14ac:dyDescent="0.2">
      <c r="A66" s="51" t="s">
        <v>7</v>
      </c>
      <c r="B66" s="61" t="s">
        <v>8</v>
      </c>
      <c r="C66" s="56">
        <f>OBS_REK!A11</f>
        <v>9</v>
      </c>
      <c r="D66" s="56" t="str">
        <f>IF(Tabell41013[[#This Row],[ID]]="","",INDEX(Tabell1[Kategori (REK/OBS)],MATCH(Tabell41013[[#This Row],[ID]],Tabell1[ID],0)))</f>
        <v>REK</v>
      </c>
      <c r="E66" s="54">
        <v>2</v>
      </c>
      <c r="F66" s="94">
        <v>9</v>
      </c>
      <c r="G66" s="94" t="s">
        <v>67</v>
      </c>
      <c r="H66" s="69" t="str">
        <f>IF(Tabell41013[[#All],[ID]]=0,"",INDEX(Tabell1[Webcert_beskrivning],MATCH(Tabell41013[ID],Tabell1[ID],0)))</f>
        <v xml:space="preserve">Rehabkoordinator bör kontaktas i ett tidigt skede vid risk för långvarig sjukskrivning. </v>
      </c>
      <c r="I66" s="88" t="e">
        <f>INDEX(#REF!,MATCH(Tabell41013[ID],Tabell1[ID],0))</f>
        <v>#REF!</v>
      </c>
      <c r="J66" s="86" t="e">
        <f>INDEX(#REF!,MATCH(Tabell1[ID],Tabell41013[ID],0))</f>
        <v>#REF!</v>
      </c>
      <c r="K66" s="44" t="e">
        <f>INDEX(#REF!,MATCH(Tabell1[ID],Tabell41013[ID],0))</f>
        <v>#REF!</v>
      </c>
      <c r="L66" s="25" t="e">
        <f>IF(#REF!="","",INDEX(#REF!,MATCH(Tabell1[ID],Tabell41013[ID],0)))</f>
        <v>#REF!</v>
      </c>
      <c r="O66" s="31"/>
      <c r="P66" s="31"/>
      <c r="Q66" s="31"/>
      <c r="R66" s="31"/>
      <c r="S66" s="31"/>
      <c r="T66" s="31"/>
    </row>
    <row r="67" spans="1:20" ht="40.25" customHeight="1" x14ac:dyDescent="0.2">
      <c r="A67" s="51" t="s">
        <v>7</v>
      </c>
      <c r="B67" s="61" t="s">
        <v>8</v>
      </c>
      <c r="C67" s="56">
        <f>OBS_REK!A13</f>
        <v>11</v>
      </c>
      <c r="D67" s="56" t="str">
        <f>IF(Tabell41013[[#This Row],[ID]]="","",INDEX(Tabell1[Kategori (REK/OBS)],MATCH(Tabell41013[[#This Row],[ID]],Tabell1[ID],0)))</f>
        <v>REK</v>
      </c>
      <c r="E67" s="54">
        <v>3</v>
      </c>
      <c r="F67" s="94">
        <v>7</v>
      </c>
      <c r="G67" s="94" t="s">
        <v>67</v>
      </c>
      <c r="H67" s="69"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67" s="88" t="e">
        <f>INDEX(#REF!,MATCH(Tabell41013[ID],Tabell1[ID],0))</f>
        <v>#REF!</v>
      </c>
      <c r="J67" s="86" t="e">
        <f>INDEX(#REF!,MATCH(Tabell1[ID],Tabell41013[ID],0))</f>
        <v>#REF!</v>
      </c>
      <c r="K67" s="44" t="e">
        <f>INDEX(#REF!,MATCH(Tabell1[ID],Tabell41013[ID],0))</f>
        <v>#REF!</v>
      </c>
      <c r="L67" s="25" t="e">
        <f>IF(#REF!="","",INDEX(#REF!,MATCH(Tabell1[ID],Tabell41013[ID],0)))</f>
        <v>#REF!</v>
      </c>
      <c r="O67" s="31"/>
      <c r="P67" s="31"/>
      <c r="Q67" s="31"/>
      <c r="R67" s="31"/>
      <c r="S67" s="31"/>
      <c r="T67" s="31"/>
    </row>
    <row r="68" spans="1:20" ht="40.25" customHeight="1" x14ac:dyDescent="0.2">
      <c r="A68" s="51" t="s">
        <v>7</v>
      </c>
      <c r="B68" s="61" t="s">
        <v>8</v>
      </c>
      <c r="C68" s="56">
        <f>OBS_REK!A20</f>
        <v>18</v>
      </c>
      <c r="D68" s="56" t="str">
        <f>IF(Tabell41013[[#This Row],[ID]]="","",INDEX(Tabell1[Kategori (REK/OBS)],MATCH(Tabell41013[[#This Row],[ID]],Tabell1[ID],0)))</f>
        <v>OBS</v>
      </c>
      <c r="E68" s="54">
        <v>4</v>
      </c>
      <c r="F68" s="94">
        <v>4</v>
      </c>
      <c r="G68" s="94" t="s">
        <v>67</v>
      </c>
      <c r="H68" s="71" t="str">
        <f>IF(Tabell41013[[#All],[ID]]=0,"",INDEX(Tabell1[Webcert_beskrivning],MATCH(Tabell41013[ID],Tabell1[ID],0)))</f>
        <v>På 1177 Vårdguiden finns ett kapitel som handlar om hälsa och livsstil. Här finns tips om både stresshantering, sömn, fysisk aktivitet och kost.</v>
      </c>
      <c r="I68" s="88" t="e">
        <f>INDEX(#REF!,MATCH(Tabell41013[ID],Tabell1[ID],0))</f>
        <v>#REF!</v>
      </c>
      <c r="J68" s="86" t="e">
        <f>INDEX(#REF!,MATCH(Tabell1[ID],Tabell41013[ID],0))</f>
        <v>#REF!</v>
      </c>
      <c r="K68" s="44" t="e">
        <f>INDEX(#REF!,MATCH(Tabell1[ID],Tabell41013[ID],0))</f>
        <v>#REF!</v>
      </c>
      <c r="L68" s="25" t="e">
        <f>IF(#REF!="","",INDEX(#REF!,MATCH(Tabell1[ID],Tabell41013[ID],0)))</f>
        <v>#REF!</v>
      </c>
      <c r="O68" s="31"/>
      <c r="P68" s="31"/>
      <c r="Q68" s="31"/>
      <c r="R68" s="31"/>
      <c r="S68" s="31"/>
      <c r="T68" s="31"/>
    </row>
    <row r="69" spans="1:20" ht="40.25" customHeight="1" x14ac:dyDescent="0.2">
      <c r="A69" s="51" t="s">
        <v>7</v>
      </c>
      <c r="B69" s="61" t="s">
        <v>8</v>
      </c>
      <c r="C69" s="56">
        <f>OBS_REK!A24</f>
        <v>22</v>
      </c>
      <c r="D69" s="56" t="str">
        <f>IF(Tabell41013[[#This Row],[ID]]="","",INDEX(Tabell1[Kategori (REK/OBS)],MATCH(Tabell41013[[#This Row],[ID]],Tabell1[ID],0)))</f>
        <v>OBS</v>
      </c>
      <c r="E69" s="54">
        <v>5</v>
      </c>
      <c r="F69" s="94">
        <v>8</v>
      </c>
      <c r="G69" s="94" t="s">
        <v>67</v>
      </c>
      <c r="H69" s="71" t="str">
        <f>IF(Tabell41013[[#All],[ID]]=0,"",INDEX(Tabell1[Webcert_beskrivning],MATCH(Tabell41013[ID],Tabell1[ID],0)))</f>
        <v xml:space="preserve">Tänk på att utreda samsjuklighet med annan psykisk sjukdom. Exempelvis emotionellt instabil personlighetsstörning (EIPS) och neuropsykiatriska sjukdomar kan ibland förväxlas med eller leda till långvariga recidiverande depressioner. </v>
      </c>
      <c r="I69" s="88" t="e">
        <f>INDEX(#REF!,MATCH(Tabell41013[ID],Tabell1[ID],0))</f>
        <v>#REF!</v>
      </c>
      <c r="J69" s="86" t="e">
        <f>INDEX(#REF!,MATCH(Tabell1[ID],Tabell41013[ID],0))</f>
        <v>#REF!</v>
      </c>
      <c r="K69" s="44" t="e">
        <f>INDEX(#REF!,MATCH(Tabell1[ID],Tabell41013[ID],0))</f>
        <v>#REF!</v>
      </c>
      <c r="L69" s="25" t="e">
        <f>IF(#REF!="","",INDEX(#REF!,MATCH(Tabell1[ID],Tabell41013[ID],0)))</f>
        <v>#REF!</v>
      </c>
      <c r="O69" s="31"/>
      <c r="P69" s="31"/>
      <c r="Q69" s="31"/>
      <c r="R69" s="31"/>
      <c r="S69" s="31"/>
      <c r="T69" s="31"/>
    </row>
    <row r="70" spans="1:20" ht="40.25" customHeight="1" x14ac:dyDescent="0.2">
      <c r="A70" s="51" t="s">
        <v>7</v>
      </c>
      <c r="B70" s="61" t="s">
        <v>8</v>
      </c>
      <c r="C70" s="56">
        <f>OBS_REK!A21</f>
        <v>19</v>
      </c>
      <c r="D70" s="56" t="str">
        <f>IF(Tabell41013[[#This Row],[ID]]="","",INDEX(Tabell1[Kategori (REK/OBS)],MATCH(Tabell41013[[#This Row],[ID]],Tabell1[ID],0)))</f>
        <v>OBS</v>
      </c>
      <c r="E70" s="54">
        <v>6</v>
      </c>
      <c r="F70" s="94">
        <v>2</v>
      </c>
      <c r="G70" s="94" t="s">
        <v>67</v>
      </c>
      <c r="H70" s="71" t="str">
        <f>IF(Tabell41013[[#All],[ID]]=0,"",INDEX(Tabell1[Webcert_beskrivning],MATCH(Tabell41013[ID],Tabell1[ID],0)))</f>
        <v>Forskning visar att förebyggande insatser, såsom information, råd och stöd, kan förhindra ohälsa hos barn till sjuka föräldrar. Det är därför viktigt att få kännedom om patientens familjesituation, för att kunna initiera insatserna så tidigt som möjligt. Ett övergripande mål i Hälso- och Sjukvårdslagen (SFS 2017:30) är att barn och deras behov alltid ska uppmärksammas i de situationer där de riskerar att fara illa när vuxenvärlden sviktar av olika skäl.</v>
      </c>
      <c r="I70" s="88" t="e">
        <f>INDEX(#REF!,MATCH(Tabell41013[ID],Tabell1[ID],0))</f>
        <v>#REF!</v>
      </c>
      <c r="J70" s="86" t="e">
        <f>INDEX(#REF!,MATCH(Tabell1[ID],Tabell41013[ID],0))</f>
        <v>#REF!</v>
      </c>
      <c r="K70" s="44" t="e">
        <f>INDEX(#REF!,MATCH(Tabell1[ID],Tabell41013[ID],0))</f>
        <v>#REF!</v>
      </c>
      <c r="L70" s="25" t="e">
        <f>IF(#REF!="","",INDEX(#REF!,MATCH(Tabell1[ID],Tabell41013[ID],0)))</f>
        <v>#REF!</v>
      </c>
      <c r="O70" s="31"/>
      <c r="P70" s="31"/>
      <c r="Q70" s="31"/>
      <c r="R70" s="31"/>
      <c r="S70" s="31"/>
      <c r="T70" s="31"/>
    </row>
    <row r="71" spans="1:20" ht="40.25" customHeight="1" x14ac:dyDescent="0.2">
      <c r="A71" s="51" t="s">
        <v>7</v>
      </c>
      <c r="B71" s="61" t="s">
        <v>8</v>
      </c>
      <c r="C71" s="56">
        <f>OBS_REK!A25</f>
        <v>23</v>
      </c>
      <c r="D71" s="56" t="str">
        <f>IF(Tabell41013[[#This Row],[ID]]="","",INDEX(Tabell1[Kategori (REK/OBS)],MATCH(Tabell41013[[#This Row],[ID]],Tabell1[ID],0)))</f>
        <v>OBS</v>
      </c>
      <c r="E71" s="54">
        <v>7</v>
      </c>
      <c r="F71" s="94">
        <v>3</v>
      </c>
      <c r="G71" s="94" t="s">
        <v>67</v>
      </c>
      <c r="H71" s="71" t="str">
        <f>IF(Tabell41013[[#All],[ID]]=0,"",INDEX(Tabell1[Webcert_beskrivning],MATCH(Tabell41013[ID],Tabell1[ID],0)))</f>
        <v>Vid svår depression bör patienten remitteras för snar psykiatrisk bedömning då behandling av denna grupp ofta innebär behov av specialpsykiatrisk insats.</v>
      </c>
      <c r="I71" s="88" t="e">
        <f>INDEX(#REF!,MATCH(Tabell41013[ID],Tabell1[ID],0))</f>
        <v>#REF!</v>
      </c>
      <c r="J71" s="86" t="e">
        <f>INDEX(#REF!,MATCH(Tabell1[ID],Tabell41013[ID],0))</f>
        <v>#REF!</v>
      </c>
      <c r="K71" s="44" t="e">
        <f>INDEX(#REF!,MATCH(Tabell1[ID],Tabell41013[ID],0))</f>
        <v>#REF!</v>
      </c>
      <c r="L71" s="25" t="e">
        <f>IF(#REF!="","",INDEX(#REF!,MATCH(Tabell1[ID],Tabell41013[ID],0)))</f>
        <v>#REF!</v>
      </c>
      <c r="O71" s="31"/>
      <c r="P71" s="31"/>
      <c r="Q71" s="31"/>
      <c r="R71" s="31"/>
      <c r="S71" s="31"/>
      <c r="T71" s="31"/>
    </row>
    <row r="72" spans="1:20" ht="40.25" customHeight="1" x14ac:dyDescent="0.2">
      <c r="A72" s="51" t="s">
        <v>7</v>
      </c>
      <c r="B72" s="61" t="s">
        <v>8</v>
      </c>
      <c r="C72" s="56">
        <f>OBS_REK!A14</f>
        <v>12</v>
      </c>
      <c r="D72" s="56" t="str">
        <f>IF(Tabell41013[[#This Row],[ID]]="","",INDEX(Tabell1[Kategori (REK/OBS)],MATCH(Tabell41013[[#This Row],[ID]],Tabell1[ID],0)))</f>
        <v>REK</v>
      </c>
      <c r="E72" s="54">
        <v>8</v>
      </c>
      <c r="F72" s="94">
        <v>5</v>
      </c>
      <c r="G72" s="94" t="s">
        <v>67</v>
      </c>
      <c r="H72" s="69" t="str">
        <f>IF(Tabell41013[[#All],[ID]]=0,"",INDEX(Tabell1[Webcert_beskrivning],MATCH(Tabell41013[ID],Tabell1[ID],0)))</f>
        <v>Fysisk aktivitet är en viktig komponent för att minska risken för försämring.</v>
      </c>
      <c r="I72" s="88" t="e">
        <f>INDEX(#REF!,MATCH(Tabell41013[ID],Tabell1[ID],0))</f>
        <v>#REF!</v>
      </c>
      <c r="J72" s="86" t="e">
        <f>INDEX(#REF!,MATCH(Tabell1[ID],Tabell41013[ID],0))</f>
        <v>#REF!</v>
      </c>
      <c r="K72" s="44" t="e">
        <f>INDEX(#REF!,MATCH(Tabell1[ID],Tabell41013[ID],0))</f>
        <v>#REF!</v>
      </c>
      <c r="L72" s="25" t="e">
        <f>IF(#REF!="","",INDEX(#REF!,MATCH(Tabell1[ID],Tabell41013[ID],0)))</f>
        <v>#REF!</v>
      </c>
      <c r="O72" s="31"/>
      <c r="P72" s="31"/>
      <c r="Q72" s="31"/>
      <c r="R72" s="31"/>
      <c r="S72" s="31"/>
      <c r="T72" s="31"/>
    </row>
    <row r="73" spans="1:20" ht="40.25" customHeight="1" x14ac:dyDescent="0.2">
      <c r="A73" s="51" t="s">
        <v>7</v>
      </c>
      <c r="B73" s="61" t="s">
        <v>8</v>
      </c>
      <c r="C73" s="56">
        <f>OBS_REK!A23</f>
        <v>21</v>
      </c>
      <c r="D73" s="56" t="str">
        <f>IF(Tabell41013[[#This Row],[ID]]="","",INDEX(Tabell1[Kategori (REK/OBS)],MATCH(Tabell41013[[#This Row],[ID]],Tabell1[ID],0)))</f>
        <v>REK</v>
      </c>
      <c r="E73" s="54">
        <v>9</v>
      </c>
      <c r="F73" s="94">
        <v>6</v>
      </c>
      <c r="G73" s="94" t="s">
        <v>67</v>
      </c>
      <c r="H73" s="71"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73" s="88" t="e">
        <f>INDEX(#REF!,MATCH(Tabell41013[ID],Tabell1[ID],0))</f>
        <v>#REF!</v>
      </c>
      <c r="J73" s="86" t="e">
        <f>INDEX(#REF!,MATCH(Tabell1[ID],Tabell41013[ID],0))</f>
        <v>#REF!</v>
      </c>
      <c r="K73" s="44" t="e">
        <f>INDEX(#REF!,MATCH(Tabell1[ID],Tabell41013[ID],0))</f>
        <v>#REF!</v>
      </c>
      <c r="L73" s="25" t="e">
        <f>IF(#REF!="","",INDEX(#REF!,MATCH(Tabell1[ID],Tabell41013[ID],0)))</f>
        <v>#REF!</v>
      </c>
      <c r="O73" s="31"/>
      <c r="P73" s="31"/>
      <c r="Q73" s="31"/>
      <c r="R73" s="31"/>
      <c r="S73" s="31"/>
      <c r="T73" s="31"/>
    </row>
    <row r="74" spans="1:20" ht="40.25" customHeight="1" x14ac:dyDescent="0.2">
      <c r="A74" s="51" t="s">
        <v>3</v>
      </c>
      <c r="B74" s="61" t="s">
        <v>0</v>
      </c>
      <c r="C74" s="65">
        <f>OBS_REK!A4</f>
        <v>2</v>
      </c>
      <c r="D74" s="56" t="str">
        <f>IF(Tabell41013[[#This Row],[ID]]="","",INDEX(Tabell1[Kategori (REK/OBS)],MATCH(Tabell41013[[#This Row],[ID]],Tabell1[ID],0)))</f>
        <v>OBS</v>
      </c>
      <c r="E74" s="54">
        <v>1</v>
      </c>
      <c r="F74" s="94">
        <v>2</v>
      </c>
      <c r="G74" s="94" t="s">
        <v>67</v>
      </c>
      <c r="H74" s="69"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74" s="88" t="e">
        <f>INDEX(#REF!,MATCH(Tabell41013[ID],Tabell1[ID],0))</f>
        <v>#REF!</v>
      </c>
      <c r="J74" s="86" t="e">
        <f>INDEX(#REF!,MATCH(Tabell1[ID],Tabell41013[ID],0))</f>
        <v>#REF!</v>
      </c>
      <c r="K74" s="44" t="e">
        <f>INDEX(#REF!,MATCH(Tabell1[ID],Tabell41013[ID],0))</f>
        <v>#REF!</v>
      </c>
      <c r="L74" s="25" t="e">
        <f>IF(#REF!="","",INDEX(#REF!,MATCH(Tabell1[ID],Tabell41013[ID],0)))</f>
        <v>#REF!</v>
      </c>
      <c r="O74" s="31"/>
      <c r="P74" s="31"/>
      <c r="Q74" s="31"/>
      <c r="R74" s="31"/>
      <c r="S74" s="31"/>
      <c r="T74" s="31"/>
    </row>
    <row r="75" spans="1:20" ht="40.25" customHeight="1" x14ac:dyDescent="0.2">
      <c r="A75" s="51" t="s">
        <v>3</v>
      </c>
      <c r="B75" s="61" t="s">
        <v>0</v>
      </c>
      <c r="C75" s="56">
        <f>OBS_REK!A3</f>
        <v>1</v>
      </c>
      <c r="D75" s="56" t="str">
        <f>IF(Tabell41013[[#This Row],[ID]]="","",INDEX(Tabell1[Kategori (REK/OBS)],MATCH(Tabell41013[[#This Row],[ID]],Tabell1[ID],0)))</f>
        <v>OBS</v>
      </c>
      <c r="E75" s="54">
        <v>2</v>
      </c>
      <c r="F75" s="94">
        <v>3</v>
      </c>
      <c r="G75" s="94" t="s">
        <v>67</v>
      </c>
      <c r="H75" s="69"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75" s="88" t="e">
        <f>INDEX(#REF!,MATCH(Tabell41013[ID],Tabell1[ID],0))</f>
        <v>#REF!</v>
      </c>
      <c r="J75" s="86" t="e">
        <f>INDEX(#REF!,MATCH(Tabell1[ID],Tabell41013[ID],0))</f>
        <v>#REF!</v>
      </c>
      <c r="K75" s="44" t="e">
        <f>INDEX(#REF!,MATCH(Tabell1[ID],Tabell41013[ID],0))</f>
        <v>#REF!</v>
      </c>
      <c r="L75" s="25" t="e">
        <f>IF(#REF!="","",INDEX(#REF!,MATCH(Tabell1[ID],Tabell41013[ID],0)))</f>
        <v>#REF!</v>
      </c>
      <c r="O75" s="31"/>
      <c r="P75" s="31"/>
      <c r="Q75" s="31"/>
      <c r="R75" s="31"/>
      <c r="S75" s="31"/>
      <c r="T75" s="31"/>
    </row>
    <row r="76" spans="1:20" ht="40.25" customHeight="1" x14ac:dyDescent="0.2">
      <c r="A76" s="51" t="s">
        <v>3</v>
      </c>
      <c r="B76" s="61" t="s">
        <v>0</v>
      </c>
      <c r="C76" s="56">
        <f>OBS_REK!A10</f>
        <v>8</v>
      </c>
      <c r="D76" s="56" t="str">
        <f>IF(Tabell41013[[#This Row],[ID]]="","",INDEX(Tabell1[Kategori (REK/OBS)],MATCH(Tabell41013[[#This Row],[ID]],Tabell1[ID],0)))</f>
        <v>REK</v>
      </c>
      <c r="E76" s="54">
        <v>3</v>
      </c>
      <c r="F76" s="94">
        <v>4</v>
      </c>
      <c r="G76" s="94" t="s">
        <v>67</v>
      </c>
      <c r="H76" s="69" t="str">
        <f>IF(Tabell41013[[#All],[ID]]=0,"",INDEX(Tabell1[Webcert_beskrivning],MATCH(Tabell41013[ID],Tabell1[ID],0)))</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c r="I76" s="88" t="e">
        <f>INDEX(#REF!,MATCH(Tabell41013[ID],Tabell1[ID],0))</f>
        <v>#REF!</v>
      </c>
      <c r="J76" s="86" t="e">
        <f>INDEX(#REF!,MATCH(Tabell1[ID],Tabell41013[ID],0))</f>
        <v>#REF!</v>
      </c>
      <c r="K76" s="44" t="e">
        <f>INDEX(#REF!,MATCH(Tabell1[ID],Tabell41013[ID],0))</f>
        <v>#REF!</v>
      </c>
      <c r="L76" s="25" t="e">
        <f>IF(#REF!="","",INDEX(#REF!,MATCH(Tabell1[ID],Tabell41013[ID],0)))</f>
        <v>#REF!</v>
      </c>
      <c r="O76" s="31"/>
      <c r="P76" s="31"/>
      <c r="Q76" s="31"/>
      <c r="R76" s="31"/>
      <c r="S76" s="31"/>
      <c r="T76" s="31"/>
    </row>
    <row r="77" spans="1:20" ht="40.25" customHeight="1" x14ac:dyDescent="0.2">
      <c r="A77" s="51" t="s">
        <v>3</v>
      </c>
      <c r="B77" s="61" t="s">
        <v>0</v>
      </c>
      <c r="C77" s="56">
        <f>OBS_REK!A18</f>
        <v>16</v>
      </c>
      <c r="D77" s="56" t="str">
        <f>IF(Tabell41013[[#This Row],[ID]]="","",INDEX(Tabell1[Kategori (REK/OBS)],MATCH(Tabell41013[[#This Row],[ID]],Tabell1[ID],0)))</f>
        <v>OBS</v>
      </c>
      <c r="E77" s="54">
        <v>4</v>
      </c>
      <c r="F77" s="94">
        <v>5</v>
      </c>
      <c r="G77" s="94" t="s">
        <v>67</v>
      </c>
      <c r="H77" s="69"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77" s="88" t="e">
        <f>INDEX(#REF!,MATCH(Tabell41013[ID],Tabell1[ID],0))</f>
        <v>#REF!</v>
      </c>
      <c r="J77" s="86" t="e">
        <f>INDEX(#REF!,MATCH(Tabell1[ID],Tabell41013[ID],0))</f>
        <v>#REF!</v>
      </c>
      <c r="K77" s="44" t="e">
        <f>INDEX(#REF!,MATCH(Tabell1[ID],Tabell41013[ID],0))</f>
        <v>#REF!</v>
      </c>
      <c r="L77" s="25" t="e">
        <f>IF(#REF!="","",INDEX(#REF!,MATCH(Tabell1[ID],Tabell41013[ID],0)))</f>
        <v>#REF!</v>
      </c>
      <c r="O77" s="31"/>
      <c r="P77" s="31"/>
      <c r="Q77" s="31"/>
      <c r="R77" s="31"/>
      <c r="S77" s="31"/>
      <c r="T77" s="31"/>
    </row>
    <row r="78" spans="1:20" ht="40.25" customHeight="1" x14ac:dyDescent="0.2">
      <c r="A78" s="51" t="s">
        <v>3</v>
      </c>
      <c r="B78" s="61" t="s">
        <v>0</v>
      </c>
      <c r="C78" s="56">
        <f>OBS_REK!A6</f>
        <v>4</v>
      </c>
      <c r="D78" s="56" t="str">
        <f>IF(Tabell41013[[#This Row],[ID]]="","",INDEX(Tabell1[Kategori (REK/OBS)],MATCH(Tabell41013[[#This Row],[ID]],Tabell1[ID],0)))</f>
        <v>OBS</v>
      </c>
      <c r="E78" s="54">
        <v>5</v>
      </c>
      <c r="F78" s="94">
        <v>5</v>
      </c>
      <c r="G78" s="94" t="s">
        <v>67</v>
      </c>
      <c r="H78" s="69" t="str">
        <f>IF(Tabell41013[[#All],[ID]]=0,"",INDEX(Tabell1[Webcert_beskrivning],MATCH(Tabell41013[ID],Tabell1[ID],0)))</f>
        <v>På grund av ökad sårbarhet i privatliv och arbete kan personer med bipolär sjukdom ha svårare än andra personer att behålla en anställning.</v>
      </c>
      <c r="I78" s="88" t="e">
        <f>INDEX(#REF!,MATCH(Tabell41013[ID],Tabell1[ID],0))</f>
        <v>#REF!</v>
      </c>
      <c r="J78" s="86" t="e">
        <f>INDEX(#REF!,MATCH(Tabell1[ID],Tabell41013[ID],0))</f>
        <v>#REF!</v>
      </c>
      <c r="K78" s="44" t="e">
        <f>INDEX(#REF!,MATCH(Tabell1[ID],Tabell41013[ID],0))</f>
        <v>#REF!</v>
      </c>
      <c r="L78" s="25" t="e">
        <f>IF(#REF!="","",INDEX(#REF!,MATCH(Tabell1[ID],Tabell41013[ID],0)))</f>
        <v>#REF!</v>
      </c>
      <c r="O78" s="31"/>
      <c r="P78" s="31"/>
      <c r="Q78" s="31"/>
      <c r="R78" s="31"/>
      <c r="S78" s="31"/>
      <c r="T78" s="31"/>
    </row>
    <row r="79" spans="1:20" ht="40.25" customHeight="1" x14ac:dyDescent="0.2">
      <c r="A79" s="51" t="s">
        <v>3</v>
      </c>
      <c r="B79" s="61" t="s">
        <v>0</v>
      </c>
      <c r="C79" s="56">
        <f>OBS_REK!A7</f>
        <v>5</v>
      </c>
      <c r="D79" s="56" t="str">
        <f>IF(Tabell41013[[#This Row],[ID]]="","",INDEX(Tabell1[Kategori (REK/OBS)],MATCH(Tabell41013[[#This Row],[ID]],Tabell1[ID],0)))</f>
        <v>OBS</v>
      </c>
      <c r="E79" s="54">
        <v>5</v>
      </c>
      <c r="F79" s="94">
        <v>1</v>
      </c>
      <c r="G79" s="94" t="s">
        <v>67</v>
      </c>
      <c r="H79" s="69" t="str">
        <f>IF(Tabell41013[[#All],[ID]]=0,"",INDEX(Tabell1[Webcert_beskrivning],MATCH(Tabell41013[ID],Tabell1[ID],0)))</f>
        <v xml:space="preserve">Forskning visar att förebyggande insatser, såsom information, råd och stöd, kan förhindra ohälsa hos barn till sjuka föräldrar. Det är därför viktigt att få kännedom om patientens familjesituation, för att kunna initiera insatserna så tidigt som möjligt. </v>
      </c>
      <c r="I79" s="88" t="e">
        <f>INDEX(#REF!,MATCH(Tabell41013[ID],Tabell1[ID],0))</f>
        <v>#REF!</v>
      </c>
      <c r="J79" s="86" t="e">
        <f>INDEX(#REF!,MATCH(Tabell1[ID],Tabell41013[ID],0))</f>
        <v>#REF!</v>
      </c>
      <c r="K79" s="44" t="e">
        <f>INDEX(#REF!,MATCH(Tabell1[ID],Tabell41013[ID],0))</f>
        <v>#REF!</v>
      </c>
      <c r="L79" s="25" t="e">
        <f>IF(#REF!="","",INDEX(#REF!,MATCH(Tabell1[ID],Tabell41013[ID],0)))</f>
        <v>#REF!</v>
      </c>
      <c r="O79" s="31"/>
      <c r="P79" s="31"/>
      <c r="Q79" s="31"/>
      <c r="R79" s="31"/>
      <c r="S79" s="31"/>
      <c r="T79" s="31"/>
    </row>
    <row r="80" spans="1:20" ht="40.25" customHeight="1" x14ac:dyDescent="0.2">
      <c r="A80" s="51" t="s">
        <v>3</v>
      </c>
      <c r="B80" s="61" t="s">
        <v>0</v>
      </c>
      <c r="C80" s="56">
        <f>OBS_REK!A9</f>
        <v>7</v>
      </c>
      <c r="D80" s="56" t="str">
        <f>IF(Tabell41013[[#This Row],[ID]]="","",INDEX(Tabell1[Kategori (REK/OBS)],MATCH(Tabell41013[[#This Row],[ID]],Tabell1[ID],0)))</f>
        <v>OBS</v>
      </c>
      <c r="E80" s="58">
        <v>6</v>
      </c>
      <c r="F80" s="94">
        <v>7</v>
      </c>
      <c r="G80" s="94" t="s">
        <v>67</v>
      </c>
      <c r="H80" s="69" t="str">
        <f>IF(Tabell41013[[#All],[ID]]=0,"",INDEX(Tabell1[Webcert_beskrivning],MATCH(Tabell41013[ID],Tabell1[ID],0)))</f>
        <v xml:space="preserve">Utöver vård och behandling kan personer med bipolär sjukdom behöva ytterligare insatser så att deras livssituation kan stabiliseras. </v>
      </c>
      <c r="I80" s="88" t="e">
        <f>INDEX(#REF!,MATCH(Tabell41013[ID],Tabell1[ID],0))</f>
        <v>#REF!</v>
      </c>
      <c r="J80" s="86" t="e">
        <f>INDEX(#REF!,MATCH(Tabell1[ID],Tabell41013[ID],0))</f>
        <v>#REF!</v>
      </c>
      <c r="K80" s="44" t="e">
        <f>INDEX(#REF!,MATCH(Tabell1[ID],Tabell41013[ID],0))</f>
        <v>#REF!</v>
      </c>
      <c r="L80" s="25" t="e">
        <f>IF(#REF!="","",INDEX(#REF!,MATCH(Tabell1[ID],Tabell41013[ID],0)))</f>
        <v>#REF!</v>
      </c>
      <c r="O80" s="31"/>
      <c r="P80" s="31"/>
      <c r="Q80" s="31"/>
      <c r="R80" s="31"/>
      <c r="S80" s="31"/>
      <c r="T80" s="31"/>
    </row>
    <row r="81" spans="1:20" s="36" customFormat="1" ht="40.25" customHeight="1" x14ac:dyDescent="0.2">
      <c r="A81" s="51" t="s">
        <v>3</v>
      </c>
      <c r="B81" s="61" t="s">
        <v>0</v>
      </c>
      <c r="C81" s="56">
        <f>OBS_REK!A5</f>
        <v>3</v>
      </c>
      <c r="D81" s="56" t="str">
        <f>IF(Tabell41013[[#This Row],[ID]]="","",INDEX(Tabell1[Kategori (REK/OBS)],MATCH(Tabell41013[[#This Row],[ID]],Tabell1[ID],0)))</f>
        <v>OBS</v>
      </c>
      <c r="E81" s="58">
        <v>7</v>
      </c>
      <c r="F81" s="94">
        <v>8</v>
      </c>
      <c r="G81" s="94" t="s">
        <v>67</v>
      </c>
      <c r="H81" s="69" t="str">
        <f>IF(Tabell41013[[#All],[ID]]=0,"",INDEX(Tabell1[Webcert_beskrivning],MATCH(Tabell41013[ID],Tabell1[ID],0)))</f>
        <v>Vid bipolär sjukdom är det mycket viktigt med regelbunden livsföring. Vid arbeten med hög stressnivå och nattarbete bör arbetsbyte diskuteras.</v>
      </c>
      <c r="I81" s="88" t="e">
        <f>INDEX(#REF!,MATCH(Tabell41013[ID],Tabell1[ID],0))</f>
        <v>#REF!</v>
      </c>
      <c r="J81" s="89" t="e">
        <f>INDEX(#REF!,MATCH(Tabell1[ID],Tabell41013[ID],0))</f>
        <v>#REF!</v>
      </c>
      <c r="K81" s="46" t="e">
        <f>INDEX(#REF!,MATCH(Tabell1[ID],Tabell41013[ID],0))</f>
        <v>#REF!</v>
      </c>
      <c r="L81" s="36" t="e">
        <f>IF(#REF!="","",INDEX(#REF!,MATCH(Tabell1[ID],Tabell41013[ID],0)))</f>
        <v>#REF!</v>
      </c>
      <c r="O81" s="31"/>
      <c r="P81" s="31"/>
      <c r="Q81" s="31"/>
      <c r="R81" s="31"/>
      <c r="S81" s="31"/>
      <c r="T81" s="31"/>
    </row>
    <row r="82" spans="1:20" ht="40.25" customHeight="1" x14ac:dyDescent="0.2">
      <c r="A82" s="51" t="s">
        <v>3</v>
      </c>
      <c r="B82" s="61" t="s">
        <v>0</v>
      </c>
      <c r="C82" s="56">
        <f>OBS_REK!A12</f>
        <v>10</v>
      </c>
      <c r="D82" s="56" t="str">
        <f>IF(Tabell41013[[#This Row],[ID]]="","",INDEX(Tabell1[Kategori (REK/OBS)],MATCH(Tabell41013[[#This Row],[ID]],Tabell1[ID],0)))</f>
        <v>REK</v>
      </c>
      <c r="E82" s="54">
        <v>1</v>
      </c>
      <c r="F82" s="94">
        <v>1</v>
      </c>
      <c r="G82" s="94" t="s">
        <v>67</v>
      </c>
      <c r="H82" s="69"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82" s="88" t="e">
        <f>INDEX(#REF!,MATCH(Tabell41013[ID],Tabell1[ID],0))</f>
        <v>#REF!</v>
      </c>
      <c r="J82" s="86" t="e">
        <f>INDEX(#REF!,MATCH(Tabell1[ID],Tabell41013[ID],0))</f>
        <v>#REF!</v>
      </c>
      <c r="K82" s="44" t="e">
        <f>INDEX(#REF!,MATCH(Tabell1[ID],Tabell41013[ID],0))</f>
        <v>#REF!</v>
      </c>
      <c r="L82" s="25" t="e">
        <f>IF(#REF!="","",INDEX(#REF!,MATCH(Tabell1[ID],Tabell41013[ID],0)))</f>
        <v>#REF!</v>
      </c>
      <c r="O82" s="31"/>
      <c r="P82" s="31"/>
      <c r="Q82" s="31"/>
      <c r="R82" s="31"/>
      <c r="S82" s="31"/>
      <c r="T82" s="31"/>
    </row>
    <row r="83" spans="1:20" ht="40.25" customHeight="1" x14ac:dyDescent="0.2">
      <c r="A83" s="51" t="s">
        <v>3</v>
      </c>
      <c r="B83" s="61" t="s">
        <v>0</v>
      </c>
      <c r="C83" s="56">
        <f>OBS_REK!A11</f>
        <v>9</v>
      </c>
      <c r="D83" s="56" t="str">
        <f>IF(Tabell41013[[#This Row],[ID]]="","",INDEX(Tabell1[Kategori (REK/OBS)],MATCH(Tabell41013[[#This Row],[ID]],Tabell1[ID],0)))</f>
        <v>REK</v>
      </c>
      <c r="E83" s="54">
        <v>2</v>
      </c>
      <c r="F83" s="94">
        <v>8</v>
      </c>
      <c r="G83" s="94" t="s">
        <v>67</v>
      </c>
      <c r="H83" s="69" t="str">
        <f>IF(Tabell41013[[#All],[ID]]=0,"",INDEX(Tabell1[Webcert_beskrivning],MATCH(Tabell41013[ID],Tabell1[ID],0)))</f>
        <v xml:space="preserve">Rehabkoordinator bör kontaktas i ett tidigt skede vid risk för långvarig sjukskrivning. </v>
      </c>
      <c r="I83" s="88" t="e">
        <f>INDEX(#REF!,MATCH(Tabell41013[ID],Tabell1[ID],0))</f>
        <v>#REF!</v>
      </c>
      <c r="J83" s="86" t="e">
        <f>INDEX(#REF!,MATCH(Tabell1[ID],Tabell41013[ID],0))</f>
        <v>#REF!</v>
      </c>
      <c r="K83" s="44" t="e">
        <f>INDEX(#REF!,MATCH(Tabell1[ID],Tabell41013[ID],0))</f>
        <v>#REF!</v>
      </c>
      <c r="L83" s="25" t="e">
        <f>IF(#REF!="","",INDEX(#REF!,MATCH(Tabell1[ID],Tabell41013[ID],0)))</f>
        <v>#REF!</v>
      </c>
      <c r="O83" s="31"/>
      <c r="P83" s="31"/>
      <c r="Q83" s="31"/>
      <c r="R83" s="31"/>
      <c r="S83" s="31"/>
      <c r="T83" s="31"/>
    </row>
    <row r="84" spans="1:20" ht="40.25" customHeight="1" x14ac:dyDescent="0.2">
      <c r="A84" s="51" t="s">
        <v>3</v>
      </c>
      <c r="B84" s="61" t="s">
        <v>0</v>
      </c>
      <c r="C84" s="56">
        <f>OBS_REK!A13</f>
        <v>11</v>
      </c>
      <c r="D84" s="56" t="str">
        <f>IF(Tabell41013[[#This Row],[ID]]="","",INDEX(Tabell1[Kategori (REK/OBS)],MATCH(Tabell41013[[#This Row],[ID]],Tabell1[ID],0)))</f>
        <v>REK</v>
      </c>
      <c r="E84" s="54">
        <v>3</v>
      </c>
      <c r="F84" s="94">
        <v>7</v>
      </c>
      <c r="G84" s="94" t="s">
        <v>67</v>
      </c>
      <c r="H84" s="69"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84" s="88" t="e">
        <f>INDEX(#REF!,MATCH(Tabell41013[ID],Tabell1[ID],0))</f>
        <v>#REF!</v>
      </c>
      <c r="J84" s="86" t="e">
        <f>INDEX(#REF!,MATCH(Tabell1[ID],Tabell41013[ID],0))</f>
        <v>#REF!</v>
      </c>
      <c r="K84" s="44" t="e">
        <f>INDEX(#REF!,MATCH(Tabell1[ID],Tabell41013[ID],0))</f>
        <v>#REF!</v>
      </c>
      <c r="L84" s="25" t="e">
        <f>IF(#REF!="","",INDEX(#REF!,MATCH(Tabell1[ID],Tabell41013[ID],0)))</f>
        <v>#REF!</v>
      </c>
      <c r="O84" s="31"/>
      <c r="P84" s="31"/>
      <c r="Q84" s="31"/>
      <c r="R84" s="31"/>
      <c r="S84" s="31"/>
      <c r="T84" s="31"/>
    </row>
    <row r="85" spans="1:20" s="36" customFormat="1" ht="40.25" customHeight="1" x14ac:dyDescent="0.2">
      <c r="A85" s="51" t="s">
        <v>3</v>
      </c>
      <c r="B85" s="61" t="s">
        <v>0</v>
      </c>
      <c r="C85" s="56">
        <f>OBS_REK!A20</f>
        <v>18</v>
      </c>
      <c r="D85" s="56" t="str">
        <f>IF(Tabell41013[[#This Row],[ID]]="","",INDEX(Tabell1[Kategori (REK/OBS)],MATCH(Tabell41013[[#This Row],[ID]],Tabell1[ID],0)))</f>
        <v>OBS</v>
      </c>
      <c r="E85" s="54">
        <v>4</v>
      </c>
      <c r="F85" s="94">
        <v>4</v>
      </c>
      <c r="G85" s="94" t="s">
        <v>67</v>
      </c>
      <c r="H85" s="69" t="str">
        <f>IF(Tabell41013[[#All],[ID]]=0,"",INDEX(Tabell1[Webcert_beskrivning],MATCH(Tabell41013[ID],Tabell1[ID],0)))</f>
        <v>På 1177 Vårdguiden finns ett kapitel som handlar om hälsa och livsstil. Här finns tips om både stresshantering, sömn, fysisk aktivitet och kost.</v>
      </c>
      <c r="I85" s="88" t="e">
        <f>INDEX(#REF!,MATCH(Tabell41013[ID],Tabell1[ID],0))</f>
        <v>#REF!</v>
      </c>
      <c r="J85" s="89" t="e">
        <f>INDEX(#REF!,MATCH(Tabell1[ID],Tabell41013[ID],0))</f>
        <v>#REF!</v>
      </c>
      <c r="K85" s="46" t="e">
        <f>INDEX(#REF!,MATCH(Tabell1[ID],Tabell41013[ID],0))</f>
        <v>#REF!</v>
      </c>
      <c r="L85" s="36" t="e">
        <f>IF(#REF!="","",INDEX(#REF!,MATCH(Tabell1[ID],Tabell41013[ID],0)))</f>
        <v>#REF!</v>
      </c>
      <c r="O85" s="31"/>
      <c r="P85" s="31"/>
      <c r="Q85" s="31"/>
      <c r="R85" s="31"/>
      <c r="S85" s="31"/>
      <c r="T85" s="31"/>
    </row>
    <row r="86" spans="1:20" s="36" customFormat="1" ht="40.25" customHeight="1" x14ac:dyDescent="0.2">
      <c r="A86" s="51" t="s">
        <v>3</v>
      </c>
      <c r="B86" s="61" t="s">
        <v>0</v>
      </c>
      <c r="C86" s="56">
        <f>OBS_REK!A21</f>
        <v>19</v>
      </c>
      <c r="D86" s="56" t="str">
        <f>IF(Tabell41013[[#This Row],[ID]]="","",INDEX(Tabell1[Kategori (REK/OBS)],MATCH(Tabell41013[[#This Row],[ID]],Tabell1[ID],0)))</f>
        <v>OBS</v>
      </c>
      <c r="E86" s="54">
        <v>5</v>
      </c>
      <c r="F86" s="94">
        <v>2</v>
      </c>
      <c r="G86" s="94" t="s">
        <v>67</v>
      </c>
      <c r="H86" s="71" t="str">
        <f>IF(Tabell41013[[#All],[ID]]=0,"",INDEX(Tabell1[Webcert_beskrivning],MATCH(Tabell41013[ID],Tabell1[ID],0)))</f>
        <v>Forskning visar att förebyggande insatser, såsom information, råd och stöd, kan förhindra ohälsa hos barn till sjuka föräldrar. Det är därför viktigt att få kännedom om patientens familjesituation, för att kunna initiera insatserna så tidigt som möjligt. Ett övergripande mål i Hälso- och Sjukvårdslagen (SFS 2017:30) är att barn och deras behov alltid ska uppmärksammas i de situationer där de riskerar att fara illa när vuxenvärlden sviktar av olika skäl.</v>
      </c>
      <c r="I86" s="88" t="e">
        <f>INDEX(#REF!,MATCH(Tabell41013[ID],Tabell1[ID],0))</f>
        <v>#REF!</v>
      </c>
      <c r="J86" s="89" t="e">
        <f>INDEX(#REF!,MATCH(Tabell1[ID],Tabell41013[ID],0))</f>
        <v>#REF!</v>
      </c>
      <c r="K86" s="46" t="e">
        <f>INDEX(#REF!,MATCH(Tabell1[ID],Tabell41013[ID],0))</f>
        <v>#REF!</v>
      </c>
      <c r="L86" s="36" t="e">
        <f>IF(#REF!="","",INDEX(#REF!,MATCH(Tabell1[ID],Tabell41013[ID],0)))</f>
        <v>#REF!</v>
      </c>
      <c r="O86" s="31"/>
      <c r="P86" s="31"/>
      <c r="Q86" s="31"/>
      <c r="R86" s="31"/>
      <c r="S86" s="31"/>
      <c r="T86" s="31"/>
    </row>
    <row r="87" spans="1:20" s="36" customFormat="1" ht="40.25" customHeight="1" x14ac:dyDescent="0.2">
      <c r="A87" s="51" t="s">
        <v>3</v>
      </c>
      <c r="B87" s="61" t="s">
        <v>0</v>
      </c>
      <c r="C87" s="56">
        <f>OBS_REK!A25</f>
        <v>23</v>
      </c>
      <c r="D87" s="56" t="str">
        <f>IF(Tabell41013[[#This Row],[ID]]="","",INDEX(Tabell1[Kategori (REK/OBS)],MATCH(Tabell41013[[#This Row],[ID]],Tabell1[ID],0)))</f>
        <v>OBS</v>
      </c>
      <c r="E87" s="54">
        <v>6</v>
      </c>
      <c r="F87" s="94">
        <v>3</v>
      </c>
      <c r="G87" s="94" t="s">
        <v>67</v>
      </c>
      <c r="H87" s="71" t="str">
        <f>IF(Tabell41013[[#All],[ID]]=0,"",INDEX(Tabell1[Webcert_beskrivning],MATCH(Tabell41013[ID],Tabell1[ID],0)))</f>
        <v>Vid svår depression bör patienten remitteras för snar psykiatrisk bedömning då behandling av denna grupp ofta innebär behov av specialpsykiatrisk insats.</v>
      </c>
      <c r="I87" s="88" t="e">
        <f>INDEX(#REF!,MATCH(Tabell41013[ID],Tabell1[ID],0))</f>
        <v>#REF!</v>
      </c>
      <c r="J87" s="89" t="e">
        <f>INDEX(#REF!,MATCH(Tabell1[ID],Tabell41013[ID],0))</f>
        <v>#REF!</v>
      </c>
      <c r="K87" s="46" t="e">
        <f>INDEX(#REF!,MATCH(Tabell1[ID],Tabell41013[ID],0))</f>
        <v>#REF!</v>
      </c>
      <c r="L87" s="36" t="e">
        <f>IF(#REF!="","",INDEX(#REF!,MATCH(Tabell1[ID],Tabell41013[ID],0)))</f>
        <v>#REF!</v>
      </c>
      <c r="O87" s="31"/>
      <c r="P87" s="31"/>
      <c r="Q87" s="31"/>
      <c r="R87" s="31"/>
      <c r="S87" s="31"/>
      <c r="T87" s="31"/>
    </row>
    <row r="88" spans="1:20" s="36" customFormat="1" ht="40.25" customHeight="1" x14ac:dyDescent="0.2">
      <c r="A88" s="51" t="s">
        <v>3</v>
      </c>
      <c r="B88" s="61" t="s">
        <v>0</v>
      </c>
      <c r="C88" s="56">
        <f>OBS_REK!A14</f>
        <v>12</v>
      </c>
      <c r="D88" s="56" t="str">
        <f>IF(Tabell41013[[#This Row],[ID]]="","",INDEX(Tabell1[Kategori (REK/OBS)],MATCH(Tabell41013[[#This Row],[ID]],Tabell1[ID],0)))</f>
        <v>REK</v>
      </c>
      <c r="E88" s="54">
        <v>7</v>
      </c>
      <c r="F88" s="94">
        <v>5</v>
      </c>
      <c r="G88" s="94" t="s">
        <v>67</v>
      </c>
      <c r="H88" s="71" t="str">
        <f>IF(Tabell41013[[#All],[ID]]=0,"",INDEX(Tabell1[Webcert_beskrivning],MATCH(Tabell41013[ID],Tabell1[ID],0)))</f>
        <v>Fysisk aktivitet är en viktig komponent för att minska risken för försämring.</v>
      </c>
      <c r="I88" s="88" t="e">
        <f>INDEX(#REF!,MATCH(Tabell41013[ID],Tabell1[ID],0))</f>
        <v>#REF!</v>
      </c>
      <c r="J88" s="89" t="e">
        <f>INDEX(#REF!,MATCH(Tabell1[ID],Tabell41013[ID],0))</f>
        <v>#REF!</v>
      </c>
      <c r="K88" s="46" t="e">
        <f>INDEX(#REF!,MATCH(Tabell1[ID],Tabell41013[ID],0))</f>
        <v>#REF!</v>
      </c>
      <c r="L88" s="36" t="e">
        <f>IF(#REF!="","",INDEX(#REF!,MATCH(Tabell1[ID],Tabell41013[ID],0)))</f>
        <v>#REF!</v>
      </c>
      <c r="O88" s="31"/>
      <c r="P88" s="31"/>
      <c r="Q88" s="31"/>
      <c r="R88" s="31"/>
      <c r="S88" s="31"/>
      <c r="T88" s="31"/>
    </row>
    <row r="89" spans="1:20" s="36" customFormat="1" ht="40.25" customHeight="1" x14ac:dyDescent="0.2">
      <c r="A89" s="51" t="s">
        <v>3</v>
      </c>
      <c r="B89" s="61" t="s">
        <v>0</v>
      </c>
      <c r="C89" s="56">
        <f>OBS_REK!A23</f>
        <v>21</v>
      </c>
      <c r="D89" s="56" t="str">
        <f>IF(Tabell41013[[#This Row],[ID]]="","",INDEX(Tabell1[Kategori (REK/OBS)],MATCH(Tabell41013[[#This Row],[ID]],Tabell1[ID],0)))</f>
        <v>REK</v>
      </c>
      <c r="E89" s="54">
        <v>8</v>
      </c>
      <c r="F89" s="94">
        <v>6</v>
      </c>
      <c r="G89" s="94" t="s">
        <v>67</v>
      </c>
      <c r="H89" s="71"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89" s="88" t="e">
        <f>INDEX(#REF!,MATCH(Tabell41013[ID],Tabell1[ID],0))</f>
        <v>#REF!</v>
      </c>
      <c r="J89" s="89" t="e">
        <f>INDEX(#REF!,MATCH(Tabell1[ID],Tabell41013[ID],0))</f>
        <v>#REF!</v>
      </c>
      <c r="K89" s="46" t="e">
        <f>INDEX(#REF!,MATCH(Tabell1[ID],Tabell41013[ID],0))</f>
        <v>#REF!</v>
      </c>
      <c r="L89" s="36" t="e">
        <f>IF(#REF!="","",INDEX(#REF!,MATCH(Tabell1[ID],Tabell41013[ID],0)))</f>
        <v>#REF!</v>
      </c>
      <c r="O89" s="31"/>
      <c r="P89" s="31"/>
      <c r="Q89" s="31"/>
      <c r="R89" s="31"/>
      <c r="S89" s="31"/>
      <c r="T89" s="31"/>
    </row>
    <row r="90" spans="1:20" ht="40.25" customHeight="1" x14ac:dyDescent="0.2">
      <c r="A90" s="59" t="s">
        <v>32</v>
      </c>
      <c r="B90" s="61" t="s">
        <v>59</v>
      </c>
      <c r="C90" s="56">
        <f>OBS_REK!A146</f>
        <v>144</v>
      </c>
      <c r="D90" s="56">
        <f>IF(Tabell41013[[#This Row],[ID]]="","",INDEX(Tabell1[Kategori (REK/OBS)],MATCH(Tabell41013[[#This Row],[ID]],Tabell1[ID],0)))</f>
        <v>0</v>
      </c>
      <c r="E90" s="54">
        <v>1</v>
      </c>
      <c r="F90" s="94">
        <v>1</v>
      </c>
      <c r="G90" s="94" t="s">
        <v>70</v>
      </c>
      <c r="H90" s="69">
        <f>IF(Tabell41013[[#All],[ID]]=0,"",INDEX(Tabell1[Webcert_beskrivning],MATCH(Tabell41013[ID],Tabell1[ID],0)))</f>
        <v>0</v>
      </c>
      <c r="I90" s="88" t="e">
        <f>INDEX(#REF!,MATCH(Tabell41013[ID],Tabell1[ID],0))</f>
        <v>#REF!</v>
      </c>
      <c r="J90" s="86" t="e">
        <f>INDEX(#REF!,MATCH(Tabell1[ID],Tabell41013[ID],0))</f>
        <v>#REF!</v>
      </c>
      <c r="K90" s="44" t="e">
        <f>INDEX(#REF!,MATCH(Tabell1[ID],Tabell41013[ID],0))</f>
        <v>#REF!</v>
      </c>
      <c r="L90" s="25" t="e">
        <f>IF(#REF!="","",INDEX(#REF!,MATCH(Tabell1[ID],Tabell41013[ID],0)))</f>
        <v>#REF!</v>
      </c>
      <c r="O90" s="31"/>
      <c r="P90" s="31"/>
      <c r="Q90" s="31"/>
      <c r="R90" s="31"/>
      <c r="S90" s="31"/>
      <c r="T90" s="31"/>
    </row>
    <row r="91" spans="1:20" s="36" customFormat="1" ht="40.25" customHeight="1" x14ac:dyDescent="0.2">
      <c r="A91" s="59" t="s">
        <v>32</v>
      </c>
      <c r="B91" s="61" t="s">
        <v>59</v>
      </c>
      <c r="C91" s="56">
        <f>OBS_REK!A147</f>
        <v>145</v>
      </c>
      <c r="D91" s="56">
        <f>IF(Tabell41013[[#This Row],[ID]]="","",INDEX(Tabell1[Kategori (REK/OBS)],MATCH(Tabell41013[[#This Row],[ID]],Tabell1[ID],0)))</f>
        <v>0</v>
      </c>
      <c r="E91" s="54">
        <v>2</v>
      </c>
      <c r="F91" s="94">
        <v>2</v>
      </c>
      <c r="G91" s="94" t="s">
        <v>70</v>
      </c>
      <c r="H91" s="69">
        <f>IF(Tabell41013[[#All],[ID]]=0,"",INDEX(Tabell1[Webcert_beskrivning],MATCH(Tabell41013[ID],Tabell1[ID],0)))</f>
        <v>0</v>
      </c>
      <c r="I91" s="88" t="e">
        <f>INDEX(#REF!,MATCH(Tabell41013[ID],Tabell1[ID],0))</f>
        <v>#REF!</v>
      </c>
      <c r="J91" s="89" t="e">
        <f>INDEX(#REF!,MATCH(Tabell1[ID],Tabell41013[ID],0))</f>
        <v>#REF!</v>
      </c>
      <c r="K91" s="46" t="e">
        <f>INDEX(#REF!,MATCH(Tabell1[ID],Tabell41013[ID],0))</f>
        <v>#REF!</v>
      </c>
      <c r="L91" s="36" t="e">
        <f>IF(#REF!="","",INDEX(#REF!,MATCH(Tabell1[ID],Tabell41013[ID],0)))</f>
        <v>#REF!</v>
      </c>
      <c r="O91" s="31"/>
      <c r="P91" s="31"/>
      <c r="Q91" s="31"/>
      <c r="R91" s="31"/>
      <c r="S91" s="31"/>
      <c r="T91" s="31"/>
    </row>
    <row r="92" spans="1:20" s="36" customFormat="1" ht="40.25" customHeight="1" x14ac:dyDescent="0.2">
      <c r="A92" s="59" t="s">
        <v>32</v>
      </c>
      <c r="B92" s="61" t="s">
        <v>59</v>
      </c>
      <c r="C92" s="56">
        <f>OBS_REK!A148</f>
        <v>146</v>
      </c>
      <c r="D92" s="56">
        <f>IF(Tabell41013[[#This Row],[ID]]="","",INDEX(Tabell1[Kategori (REK/OBS)],MATCH(Tabell41013[[#This Row],[ID]],Tabell1[ID],0)))</f>
        <v>0</v>
      </c>
      <c r="E92" s="54">
        <v>3</v>
      </c>
      <c r="F92" s="94">
        <v>3</v>
      </c>
      <c r="G92" s="94" t="s">
        <v>70</v>
      </c>
      <c r="H92" s="69">
        <f>IF(Tabell41013[[#All],[ID]]=0,"",INDEX(Tabell1[Webcert_beskrivning],MATCH(Tabell41013[ID],Tabell1[ID],0)))</f>
        <v>0</v>
      </c>
      <c r="I92" s="88" t="e">
        <f>INDEX(#REF!,MATCH(Tabell41013[ID],Tabell1[ID],0))</f>
        <v>#REF!</v>
      </c>
      <c r="J92" s="89" t="e">
        <f>INDEX(#REF!,MATCH(Tabell1[ID],Tabell41013[ID],0))</f>
        <v>#REF!</v>
      </c>
      <c r="K92" s="46" t="e">
        <f>INDEX(#REF!,MATCH(Tabell1[ID],Tabell41013[ID],0))</f>
        <v>#REF!</v>
      </c>
      <c r="L92" s="36" t="e">
        <f>IF(#REF!="","",INDEX(#REF!,MATCH(Tabell1[ID],Tabell41013[ID],0)))</f>
        <v>#REF!</v>
      </c>
      <c r="O92" s="31"/>
      <c r="P92" s="31"/>
      <c r="Q92" s="31"/>
      <c r="R92" s="31"/>
      <c r="S92" s="31"/>
      <c r="T92" s="31"/>
    </row>
    <row r="93" spans="1:20" s="38" customFormat="1" ht="40.25" customHeight="1" x14ac:dyDescent="0.2">
      <c r="A93" s="59" t="s">
        <v>32</v>
      </c>
      <c r="B93" s="61" t="s">
        <v>59</v>
      </c>
      <c r="C93" s="56">
        <f>OBS_REK!A149</f>
        <v>147</v>
      </c>
      <c r="D93" s="56">
        <f>IF(Tabell41013[[#This Row],[ID]]="","",INDEX(Tabell1[Kategori (REK/OBS)],MATCH(Tabell41013[[#This Row],[ID]],Tabell1[ID],0)))</f>
        <v>0</v>
      </c>
      <c r="E93" s="54">
        <v>4</v>
      </c>
      <c r="F93" s="94">
        <v>4</v>
      </c>
      <c r="G93" s="94" t="s">
        <v>70</v>
      </c>
      <c r="H93" s="69">
        <f>IF(Tabell41013[[#All],[ID]]=0,"",INDEX(Tabell1[Webcert_beskrivning],MATCH(Tabell41013[ID],Tabell1[ID],0)))</f>
        <v>0</v>
      </c>
      <c r="I93" s="88" t="e">
        <f>INDEX(#REF!,MATCH(Tabell41013[ID],Tabell1[ID],0))</f>
        <v>#REF!</v>
      </c>
      <c r="J93" s="88" t="e">
        <f>INDEX(#REF!,MATCH(Tabell1[ID],Tabell41013[ID],0))</f>
        <v>#REF!</v>
      </c>
      <c r="K93" s="47" t="e">
        <f>INDEX(#REF!,MATCH(Tabell1[ID],Tabell41013[ID],0))</f>
        <v>#REF!</v>
      </c>
      <c r="L93" s="38" t="e">
        <f>IF(#REF!="","",INDEX(#REF!,MATCH(Tabell1[ID],Tabell41013[ID],0)))</f>
        <v>#REF!</v>
      </c>
      <c r="O93" s="31"/>
      <c r="P93" s="31"/>
      <c r="Q93" s="31"/>
      <c r="R93" s="31"/>
      <c r="S93" s="31"/>
      <c r="T93" s="31"/>
    </row>
    <row r="94" spans="1:20" ht="40.25" customHeight="1" x14ac:dyDescent="0.2">
      <c r="A94" s="59" t="s">
        <v>32</v>
      </c>
      <c r="B94" s="61" t="s">
        <v>59</v>
      </c>
      <c r="C94" s="56">
        <f>OBS_REK!A151</f>
        <v>149</v>
      </c>
      <c r="D94" s="56">
        <f>IF(Tabell41013[[#This Row],[ID]]="","",INDEX(Tabell1[Kategori (REK/OBS)],MATCH(Tabell41013[[#This Row],[ID]],Tabell1[ID],0)))</f>
        <v>0</v>
      </c>
      <c r="E94" s="54">
        <v>1</v>
      </c>
      <c r="F94" s="94">
        <v>1</v>
      </c>
      <c r="G94" s="94" t="s">
        <v>70</v>
      </c>
      <c r="H94" s="69">
        <f>IF(Tabell41013[[#All],[ID]]=0,"",INDEX(Tabell1[Webcert_beskrivning],MATCH(Tabell41013[ID],Tabell1[ID],0)))</f>
        <v>0</v>
      </c>
      <c r="I94" s="88" t="e">
        <f>INDEX(#REF!,MATCH(Tabell41013[ID],Tabell1[ID],0))</f>
        <v>#REF!</v>
      </c>
      <c r="J94" s="86" t="e">
        <f>INDEX(#REF!,MATCH(Tabell1[ID],Tabell41013[ID],0))</f>
        <v>#REF!</v>
      </c>
      <c r="K94" s="44" t="e">
        <f>INDEX(#REF!,MATCH(Tabell1[ID],Tabell41013[ID],0))</f>
        <v>#REF!</v>
      </c>
      <c r="L94" s="25" t="e">
        <f>IF(#REF!="","",INDEX(#REF!,MATCH(Tabell1[ID],Tabell41013[ID],0)))</f>
        <v>#REF!</v>
      </c>
      <c r="O94" s="31"/>
      <c r="P94" s="31"/>
      <c r="Q94" s="31"/>
      <c r="R94" s="31"/>
      <c r="S94" s="31"/>
      <c r="T94" s="31"/>
    </row>
    <row r="95" spans="1:20" ht="40.25" customHeight="1" x14ac:dyDescent="0.2">
      <c r="A95" s="59" t="s">
        <v>32</v>
      </c>
      <c r="B95" s="61" t="s">
        <v>59</v>
      </c>
      <c r="C95" s="56">
        <f>OBS_REK!A152</f>
        <v>150</v>
      </c>
      <c r="D95" s="56">
        <f>IF(Tabell41013[[#This Row],[ID]]="","",INDEX(Tabell1[Kategori (REK/OBS)],MATCH(Tabell41013[[#This Row],[ID]],Tabell1[ID],0)))</f>
        <v>0</v>
      </c>
      <c r="E95" s="54">
        <v>2</v>
      </c>
      <c r="F95" s="94">
        <v>3</v>
      </c>
      <c r="G95" s="94" t="s">
        <v>70</v>
      </c>
      <c r="H95" s="69">
        <f>IF(Tabell41013[[#All],[ID]]=0,"",INDEX(Tabell1[Webcert_beskrivning],MATCH(Tabell41013[ID],Tabell1[ID],0)))</f>
        <v>0</v>
      </c>
      <c r="I95" s="88" t="e">
        <f>INDEX(#REF!,MATCH(Tabell41013[ID],Tabell1[ID],0))</f>
        <v>#REF!</v>
      </c>
      <c r="J95" s="86" t="e">
        <f>INDEX(#REF!,MATCH(Tabell1[ID],Tabell41013[ID],0))</f>
        <v>#REF!</v>
      </c>
      <c r="K95" s="44" t="e">
        <f>INDEX(#REF!,MATCH(Tabell1[ID],Tabell41013[ID],0))</f>
        <v>#REF!</v>
      </c>
      <c r="L95" s="25" t="e">
        <f>IF(#REF!="","",INDEX(#REF!,MATCH(Tabell1[ID],Tabell41013[ID],0)))</f>
        <v>#REF!</v>
      </c>
      <c r="O95" s="31"/>
      <c r="P95" s="31"/>
      <c r="Q95" s="31"/>
      <c r="R95" s="31"/>
      <c r="S95" s="31"/>
      <c r="T95" s="31"/>
    </row>
    <row r="96" spans="1:20" ht="40.25" customHeight="1" x14ac:dyDescent="0.2">
      <c r="A96" s="59" t="s">
        <v>32</v>
      </c>
      <c r="B96" s="61" t="s">
        <v>59</v>
      </c>
      <c r="C96" s="56">
        <f>OBS_REK!A150</f>
        <v>148</v>
      </c>
      <c r="D96" s="56">
        <f>IF(Tabell41013[[#This Row],[ID]]="","",INDEX(Tabell1[Kategori (REK/OBS)],MATCH(Tabell41013[[#This Row],[ID]],Tabell1[ID],0)))</f>
        <v>0</v>
      </c>
      <c r="E96" s="54">
        <v>3</v>
      </c>
      <c r="F96" s="94">
        <v>2</v>
      </c>
      <c r="G96" s="94" t="s">
        <v>70</v>
      </c>
      <c r="H96" s="69">
        <f>IF(Tabell41013[[#All],[ID]]=0,"",INDEX(Tabell1[Webcert_beskrivning],MATCH(Tabell41013[ID],Tabell1[ID],0)))</f>
        <v>0</v>
      </c>
      <c r="I96" s="88" t="e">
        <f>INDEX(#REF!,MATCH(Tabell41013[ID],Tabell1[ID],0))</f>
        <v>#REF!</v>
      </c>
      <c r="J96" s="86" t="e">
        <f>INDEX(#REF!,MATCH(Tabell1[ID],Tabell41013[ID],0))</f>
        <v>#REF!</v>
      </c>
      <c r="K96" s="44" t="e">
        <f>INDEX(#REF!,MATCH(Tabell1[ID],Tabell41013[ID],0))</f>
        <v>#REF!</v>
      </c>
      <c r="L96" s="25" t="e">
        <f>IF(#REF!="","",INDEX(#REF!,MATCH(Tabell1[ID],Tabell41013[ID],0)))</f>
        <v>#REF!</v>
      </c>
      <c r="O96" s="31"/>
      <c r="P96" s="31"/>
      <c r="Q96" s="31"/>
      <c r="R96" s="31"/>
      <c r="S96" s="31"/>
      <c r="T96" s="31"/>
    </row>
    <row r="97" spans="1:20" ht="40.25" customHeight="1" x14ac:dyDescent="0.2">
      <c r="A97" s="59" t="s">
        <v>32</v>
      </c>
      <c r="B97" s="61" t="s">
        <v>59</v>
      </c>
      <c r="C97" s="56">
        <f>OBS_REK!A153</f>
        <v>151</v>
      </c>
      <c r="D97" s="56">
        <f>IF(Tabell41013[[#This Row],[ID]]="","",INDEX(Tabell1[Kategori (REK/OBS)],MATCH(Tabell41013[[#This Row],[ID]],Tabell1[ID],0)))</f>
        <v>0</v>
      </c>
      <c r="E97" s="54">
        <v>4</v>
      </c>
      <c r="F97" s="94">
        <v>4</v>
      </c>
      <c r="G97" s="94" t="s">
        <v>70</v>
      </c>
      <c r="H97" s="71">
        <f>IF(Tabell41013[[#All],[ID]]=0,"",INDEX(Tabell1[Webcert_beskrivning],MATCH(Tabell41013[ID],Tabell1[ID],0)))</f>
        <v>0</v>
      </c>
      <c r="I97" s="88" t="e">
        <f>INDEX(#REF!,MATCH(Tabell41013[ID],Tabell1[ID],0))</f>
        <v>#REF!</v>
      </c>
      <c r="J97" s="86" t="e">
        <f>INDEX(#REF!,MATCH(Tabell1[ID],Tabell41013[ID],0))</f>
        <v>#REF!</v>
      </c>
      <c r="K97" s="44" t="e">
        <f>INDEX(#REF!,MATCH(Tabell1[ID],Tabell41013[ID],0))</f>
        <v>#REF!</v>
      </c>
      <c r="L97" s="25" t="e">
        <f>IF(#REF!="","",INDEX(#REF!,MATCH(Tabell1[ID],Tabell41013[ID],0)))</f>
        <v>#REF!</v>
      </c>
      <c r="O97" s="31"/>
      <c r="P97" s="31"/>
      <c r="Q97" s="31"/>
      <c r="R97" s="31"/>
      <c r="S97" s="31"/>
      <c r="T97" s="31"/>
    </row>
    <row r="98" spans="1:20" ht="40.25" customHeight="1" x14ac:dyDescent="0.2">
      <c r="A98" s="59" t="s">
        <v>62</v>
      </c>
      <c r="B98" s="61" t="s">
        <v>63</v>
      </c>
      <c r="C98" s="56">
        <f>OBS_REK!A196</f>
        <v>194</v>
      </c>
      <c r="D98" s="56">
        <f>IF(Tabell41013[[#This Row],[ID]]="","",INDEX(Tabell1[Kategori (REK/OBS)],MATCH(Tabell41013[[#This Row],[ID]],Tabell1[ID],0)))</f>
        <v>0</v>
      </c>
      <c r="E98" s="54">
        <v>1</v>
      </c>
      <c r="F98" s="94">
        <v>1</v>
      </c>
      <c r="G98" s="94" t="s">
        <v>71</v>
      </c>
      <c r="H98" s="69">
        <f>IF(Tabell41013[[#All],[ID]]=0,"",INDEX(Tabell1[Webcert_beskrivning],MATCH(Tabell41013[ID],Tabell1[ID],0)))</f>
        <v>0</v>
      </c>
      <c r="I98" s="88" t="e">
        <f>INDEX(#REF!,MATCH(Tabell41013[ID],Tabell1[ID],0))</f>
        <v>#REF!</v>
      </c>
      <c r="J98" s="86" t="e">
        <f>INDEX(#REF!,MATCH(Tabell1[ID],Tabell41013[ID],0))</f>
        <v>#REF!</v>
      </c>
      <c r="K98" s="44" t="e">
        <f>INDEX(#REF!,MATCH(Tabell1[ID],Tabell41013[ID],0))</f>
        <v>#REF!</v>
      </c>
      <c r="L98" s="25" t="e">
        <f>IF(#REF!="","",INDEX(#REF!,MATCH(Tabell1[ID],Tabell41013[ID],0)))</f>
        <v>#REF!</v>
      </c>
      <c r="O98" s="31"/>
      <c r="P98" s="31"/>
      <c r="Q98" s="31"/>
      <c r="R98" s="31"/>
      <c r="S98" s="31"/>
      <c r="T98" s="31"/>
    </row>
    <row r="99" spans="1:20" ht="40.25" customHeight="1" x14ac:dyDescent="0.2">
      <c r="A99" s="59" t="s">
        <v>62</v>
      </c>
      <c r="B99" s="61" t="s">
        <v>63</v>
      </c>
      <c r="C99" s="56">
        <f>OBS_REK!A194</f>
        <v>192</v>
      </c>
      <c r="D99" s="56">
        <f>IF(Tabell41013[[#This Row],[ID]]="","",INDEX(Tabell1[Kategori (REK/OBS)],MATCH(Tabell41013[[#This Row],[ID]],Tabell1[ID],0)))</f>
        <v>0</v>
      </c>
      <c r="E99" s="54">
        <v>2</v>
      </c>
      <c r="F99" s="94">
        <v>2</v>
      </c>
      <c r="G99" s="94" t="s">
        <v>71</v>
      </c>
      <c r="H99" s="69">
        <f>IF(Tabell41013[[#All],[ID]]=0,"",INDEX(Tabell1[Webcert_beskrivning],MATCH(Tabell41013[ID],Tabell1[ID],0)))</f>
        <v>0</v>
      </c>
      <c r="I99" s="88" t="e">
        <f>INDEX(#REF!,MATCH(Tabell41013[ID],Tabell1[ID],0))</f>
        <v>#REF!</v>
      </c>
      <c r="J99" s="86" t="e">
        <f>INDEX(#REF!,MATCH(Tabell1[ID],Tabell41013[ID],0))</f>
        <v>#REF!</v>
      </c>
      <c r="K99" s="44" t="e">
        <f>INDEX(#REF!,MATCH(Tabell1[ID],Tabell41013[ID],0))</f>
        <v>#REF!</v>
      </c>
      <c r="L99" s="25" t="e">
        <f>IF(#REF!="","",INDEX(#REF!,MATCH(Tabell1[ID],Tabell41013[ID],0)))</f>
        <v>#REF!</v>
      </c>
      <c r="O99" s="31"/>
      <c r="P99" s="31"/>
      <c r="Q99" s="31"/>
      <c r="R99" s="31"/>
      <c r="S99" s="31"/>
      <c r="T99" s="31"/>
    </row>
    <row r="100" spans="1:20" ht="40.25" customHeight="1" x14ac:dyDescent="0.2">
      <c r="A100" s="59" t="s">
        <v>62</v>
      </c>
      <c r="B100" s="61" t="s">
        <v>63</v>
      </c>
      <c r="C100" s="56">
        <f>OBS_REK!A198</f>
        <v>196</v>
      </c>
      <c r="D100" s="56">
        <f>IF(Tabell41013[[#This Row],[ID]]="","",INDEX(Tabell1[Kategori (REK/OBS)],MATCH(Tabell41013[[#This Row],[ID]],Tabell1[ID],0)))</f>
        <v>0</v>
      </c>
      <c r="E100" s="54">
        <v>3</v>
      </c>
      <c r="F100" s="94">
        <v>5</v>
      </c>
      <c r="G100" s="94" t="s">
        <v>71</v>
      </c>
      <c r="H100" s="69">
        <f>IF(Tabell41013[[#All],[ID]]=0,"",INDEX(Tabell1[Webcert_beskrivning],MATCH(Tabell41013[ID],Tabell1[ID],0)))</f>
        <v>0</v>
      </c>
      <c r="I100" s="88" t="e">
        <f>INDEX(#REF!,MATCH(Tabell41013[ID],Tabell1[ID],0))</f>
        <v>#REF!</v>
      </c>
      <c r="J100" s="86" t="e">
        <f>INDEX(#REF!,MATCH(Tabell1[ID],Tabell41013[ID],0))</f>
        <v>#REF!</v>
      </c>
      <c r="K100" s="44" t="e">
        <f>INDEX(#REF!,MATCH(Tabell1[ID],Tabell41013[ID],0))</f>
        <v>#REF!</v>
      </c>
      <c r="L100" s="25" t="e">
        <f>IF(#REF!="","",INDEX(#REF!,MATCH(Tabell1[ID],Tabell41013[ID],0)))</f>
        <v>#REF!</v>
      </c>
      <c r="O100" s="31"/>
      <c r="P100" s="31"/>
      <c r="Q100" s="31"/>
      <c r="R100" s="31"/>
      <c r="S100" s="31"/>
      <c r="T100" s="31"/>
    </row>
    <row r="101" spans="1:20" ht="40.25" customHeight="1" x14ac:dyDescent="0.2">
      <c r="A101" s="59" t="s">
        <v>62</v>
      </c>
      <c r="B101" s="61" t="s">
        <v>63</v>
      </c>
      <c r="C101" s="56">
        <f>OBS_REK!A197</f>
        <v>195</v>
      </c>
      <c r="D101" s="56">
        <f>IF(Tabell41013[[#This Row],[ID]]="","",INDEX(Tabell1[Kategori (REK/OBS)],MATCH(Tabell41013[[#This Row],[ID]],Tabell1[ID],0)))</f>
        <v>0</v>
      </c>
      <c r="E101" s="54">
        <v>4</v>
      </c>
      <c r="F101" s="94">
        <v>3</v>
      </c>
      <c r="G101" s="94" t="s">
        <v>71</v>
      </c>
      <c r="H101" s="69">
        <f>IF(Tabell41013[[#All],[ID]]=0,"",INDEX(Tabell1[Webcert_beskrivning],MATCH(Tabell41013[ID],Tabell1[ID],0)))</f>
        <v>0</v>
      </c>
      <c r="I101" s="88" t="e">
        <f>INDEX(#REF!,MATCH(Tabell41013[ID],Tabell1[ID],0))</f>
        <v>#REF!</v>
      </c>
      <c r="J101" s="86" t="e">
        <f>INDEX(#REF!,MATCH(Tabell1[ID],Tabell41013[ID],0))</f>
        <v>#REF!</v>
      </c>
      <c r="K101" s="44" t="e">
        <f>INDEX(#REF!,MATCH(Tabell1[ID],Tabell41013[ID],0))</f>
        <v>#REF!</v>
      </c>
      <c r="L101" s="25" t="e">
        <f>IF(#REF!="","",INDEX(#REF!,MATCH(Tabell1[ID],Tabell41013[ID],0)))</f>
        <v>#REF!</v>
      </c>
      <c r="O101" s="31"/>
      <c r="P101" s="31"/>
      <c r="Q101" s="31"/>
      <c r="R101" s="31"/>
      <c r="S101" s="31"/>
      <c r="T101" s="31"/>
    </row>
    <row r="102" spans="1:20" ht="40.25" customHeight="1" x14ac:dyDescent="0.2">
      <c r="A102" s="59" t="s">
        <v>62</v>
      </c>
      <c r="B102" s="61" t="s">
        <v>63</v>
      </c>
      <c r="C102" s="56">
        <f>OBS_REK!A195</f>
        <v>193</v>
      </c>
      <c r="D102" s="56">
        <f>IF(Tabell41013[[#This Row],[ID]]="","",INDEX(Tabell1[Kategori (REK/OBS)],MATCH(Tabell41013[[#This Row],[ID]],Tabell1[ID],0)))</f>
        <v>0</v>
      </c>
      <c r="E102" s="54">
        <v>5</v>
      </c>
      <c r="F102" s="94">
        <v>4</v>
      </c>
      <c r="G102" s="94" t="s">
        <v>71</v>
      </c>
      <c r="H102" s="69">
        <f>IF(Tabell41013[[#All],[ID]]=0,"",INDEX(Tabell1[Webcert_beskrivning],MATCH(Tabell41013[ID],Tabell1[ID],0)))</f>
        <v>0</v>
      </c>
      <c r="I102" s="88" t="e">
        <f>INDEX(#REF!,MATCH(Tabell41013[ID],Tabell1[ID],0))</f>
        <v>#REF!</v>
      </c>
      <c r="J102" s="86" t="e">
        <f>INDEX(#REF!,MATCH(Tabell1[ID],Tabell41013[ID],0))</f>
        <v>#REF!</v>
      </c>
      <c r="K102" s="44" t="e">
        <f>INDEX(#REF!,MATCH(Tabell1[ID],Tabell41013[ID],0))</f>
        <v>#REF!</v>
      </c>
      <c r="L102" s="25" t="e">
        <f>IF(#REF!="","",INDEX(#REF!,MATCH(Tabell1[ID],Tabell41013[ID],0)))</f>
        <v>#REF!</v>
      </c>
      <c r="O102" s="31"/>
      <c r="P102" s="31"/>
      <c r="Q102" s="31"/>
      <c r="R102" s="31"/>
      <c r="S102" s="31"/>
      <c r="T102" s="31"/>
    </row>
    <row r="103" spans="1:20" ht="40.25" customHeight="1" x14ac:dyDescent="0.2">
      <c r="A103" s="59" t="s">
        <v>62</v>
      </c>
      <c r="B103" s="61" t="s">
        <v>63</v>
      </c>
      <c r="C103" s="56">
        <f>OBS_REK!A204</f>
        <v>202</v>
      </c>
      <c r="D103" s="56">
        <f>IF(Tabell41013[[#This Row],[ID]]="","",INDEX(Tabell1[Kategori (REK/OBS)],MATCH(Tabell41013[[#This Row],[ID]],Tabell1[ID],0)))</f>
        <v>0</v>
      </c>
      <c r="E103" s="58">
        <v>1</v>
      </c>
      <c r="F103" s="94">
        <v>5</v>
      </c>
      <c r="G103" s="94" t="s">
        <v>71</v>
      </c>
      <c r="H103" s="69">
        <f>IF(Tabell41013[[#All],[ID]]=0,"",INDEX(Tabell1[Webcert_beskrivning],MATCH(Tabell41013[ID],Tabell1[ID],0)))</f>
        <v>0</v>
      </c>
      <c r="I103" s="88" t="e">
        <f>INDEX(#REF!,MATCH(Tabell41013[ID],Tabell1[ID],0))</f>
        <v>#REF!</v>
      </c>
      <c r="J103" s="86" t="e">
        <f>INDEX(#REF!,MATCH(Tabell1[ID],Tabell41013[ID],0))</f>
        <v>#REF!</v>
      </c>
      <c r="K103" s="44" t="e">
        <f>INDEX(#REF!,MATCH(Tabell1[ID],Tabell41013[ID],0))</f>
        <v>#REF!</v>
      </c>
      <c r="L103" s="25" t="e">
        <f>IF(#REF!="","",INDEX(#REF!,MATCH(Tabell1[ID],Tabell41013[ID],0)))</f>
        <v>#REF!</v>
      </c>
      <c r="O103" s="31"/>
      <c r="P103" s="31"/>
      <c r="Q103" s="31"/>
      <c r="R103" s="31"/>
      <c r="S103" s="31"/>
      <c r="T103" s="31"/>
    </row>
    <row r="104" spans="1:20" ht="40.25" customHeight="1" x14ac:dyDescent="0.2">
      <c r="A104" s="59" t="s">
        <v>62</v>
      </c>
      <c r="B104" s="61" t="s">
        <v>63</v>
      </c>
      <c r="C104" s="56">
        <f>OBS_REK!A207</f>
        <v>205</v>
      </c>
      <c r="D104" s="56">
        <f>IF(Tabell41013[[#This Row],[ID]]="","",INDEX(Tabell1[Kategori (REK/OBS)],MATCH(Tabell41013[[#This Row],[ID]],Tabell1[ID],0)))</f>
        <v>0</v>
      </c>
      <c r="E104" s="54">
        <v>2</v>
      </c>
      <c r="F104" s="94">
        <v>9</v>
      </c>
      <c r="G104" s="94" t="s">
        <v>71</v>
      </c>
      <c r="H104" s="69">
        <f>IF(Tabell41013[[#All],[ID]]=0,"",INDEX(Tabell1[Webcert_beskrivning],MATCH(Tabell41013[ID],Tabell1[ID],0)))</f>
        <v>0</v>
      </c>
      <c r="I104" s="88" t="e">
        <f>INDEX(#REF!,MATCH(Tabell41013[ID],Tabell1[ID],0))</f>
        <v>#REF!</v>
      </c>
      <c r="J104" s="86" t="e">
        <f>INDEX(#REF!,MATCH(Tabell1[ID],Tabell41013[ID],0))</f>
        <v>#REF!</v>
      </c>
      <c r="K104" s="44" t="e">
        <f>INDEX(#REF!,MATCH(Tabell1[ID],Tabell41013[ID],0))</f>
        <v>#REF!</v>
      </c>
      <c r="L104" s="25" t="e">
        <f>IF(#REF!="","",INDEX(#REF!,MATCH(Tabell1[ID],Tabell41013[ID],0)))</f>
        <v>#REF!</v>
      </c>
      <c r="O104" s="31"/>
      <c r="P104" s="31"/>
      <c r="Q104" s="31"/>
      <c r="R104" s="31"/>
      <c r="S104" s="31"/>
      <c r="T104" s="31"/>
    </row>
    <row r="105" spans="1:20" ht="40.25" customHeight="1" x14ac:dyDescent="0.2">
      <c r="A105" s="59" t="s">
        <v>62</v>
      </c>
      <c r="B105" s="61" t="s">
        <v>63</v>
      </c>
      <c r="C105" s="56">
        <f>OBS_REK!A201</f>
        <v>199</v>
      </c>
      <c r="D105" s="56">
        <f>IF(Tabell41013[[#This Row],[ID]]="","",INDEX(Tabell1[Kategori (REK/OBS)],MATCH(Tabell41013[[#This Row],[ID]],Tabell1[ID],0)))</f>
        <v>0</v>
      </c>
      <c r="E105" s="54">
        <v>3</v>
      </c>
      <c r="F105" s="94">
        <v>3</v>
      </c>
      <c r="G105" s="94" t="s">
        <v>71</v>
      </c>
      <c r="H105" s="69">
        <f>IF(Tabell41013[[#All],[ID]]=0,"",INDEX(Tabell1[Webcert_beskrivning],MATCH(Tabell41013[ID],Tabell1[ID],0)))</f>
        <v>0</v>
      </c>
      <c r="I105" s="88" t="e">
        <f>INDEX(#REF!,MATCH(Tabell41013[ID],Tabell1[ID],0))</f>
        <v>#REF!</v>
      </c>
      <c r="J105" s="86" t="e">
        <f>INDEX(#REF!,MATCH(Tabell1[ID],Tabell41013[ID],0))</f>
        <v>#REF!</v>
      </c>
      <c r="K105" s="44" t="e">
        <f>INDEX(#REF!,MATCH(Tabell1[ID],Tabell41013[ID],0))</f>
        <v>#REF!</v>
      </c>
      <c r="L105" s="25" t="e">
        <f>IF(#REF!="","",INDEX(#REF!,MATCH(Tabell1[ID],Tabell41013[ID],0)))</f>
        <v>#REF!</v>
      </c>
      <c r="O105" s="31"/>
      <c r="P105" s="31"/>
      <c r="Q105" s="31"/>
      <c r="R105" s="31"/>
      <c r="S105" s="31"/>
      <c r="T105" s="31"/>
    </row>
    <row r="106" spans="1:20" ht="40.25" customHeight="1" x14ac:dyDescent="0.2">
      <c r="A106" s="59" t="s">
        <v>62</v>
      </c>
      <c r="B106" s="61" t="s">
        <v>63</v>
      </c>
      <c r="C106" s="56">
        <f>OBS_REK!A205</f>
        <v>203</v>
      </c>
      <c r="D106" s="56">
        <f>IF(Tabell41013[[#This Row],[ID]]="","",INDEX(Tabell1[Kategori (REK/OBS)],MATCH(Tabell41013[[#This Row],[ID]],Tabell1[ID],0)))</f>
        <v>0</v>
      </c>
      <c r="E106" s="54">
        <v>4</v>
      </c>
      <c r="F106" s="94">
        <v>1</v>
      </c>
      <c r="G106" s="94" t="s">
        <v>71</v>
      </c>
      <c r="H106" s="69">
        <f>IF(Tabell41013[[#All],[ID]]=0,"",INDEX(Tabell1[Webcert_beskrivning],MATCH(Tabell41013[ID],Tabell1[ID],0)))</f>
        <v>0</v>
      </c>
      <c r="I106" s="88" t="e">
        <f>INDEX(#REF!,MATCH(Tabell41013[ID],Tabell1[ID],0))</f>
        <v>#REF!</v>
      </c>
      <c r="J106" s="86" t="e">
        <f>INDEX(#REF!,MATCH(Tabell1[ID],Tabell41013[ID],0))</f>
        <v>#REF!</v>
      </c>
      <c r="K106" s="44" t="e">
        <f>INDEX(#REF!,MATCH(Tabell1[ID],Tabell41013[ID],0))</f>
        <v>#REF!</v>
      </c>
      <c r="L106" s="25" t="e">
        <f>IF(#REF!="","",INDEX(#REF!,MATCH(Tabell1[ID],Tabell41013[ID],0)))</f>
        <v>#REF!</v>
      </c>
      <c r="O106" s="31"/>
      <c r="P106" s="31"/>
      <c r="Q106" s="31"/>
      <c r="R106" s="31"/>
      <c r="S106" s="31"/>
      <c r="T106" s="31"/>
    </row>
    <row r="107" spans="1:20" ht="40.25" customHeight="1" x14ac:dyDescent="0.2">
      <c r="A107" s="59" t="s">
        <v>62</v>
      </c>
      <c r="B107" s="61" t="s">
        <v>63</v>
      </c>
      <c r="C107" s="56">
        <f>OBS_REK!A203</f>
        <v>201</v>
      </c>
      <c r="D107" s="56">
        <f>IF(Tabell41013[[#This Row],[ID]]="","",INDEX(Tabell1[Kategori (REK/OBS)],MATCH(Tabell41013[[#This Row],[ID]],Tabell1[ID],0)))</f>
        <v>0</v>
      </c>
      <c r="E107" s="54">
        <v>5</v>
      </c>
      <c r="F107" s="94">
        <v>7</v>
      </c>
      <c r="G107" s="94" t="s">
        <v>71</v>
      </c>
      <c r="H107" s="69">
        <f>IF(Tabell41013[[#All],[ID]]=0,"",INDEX(Tabell1[Webcert_beskrivning],MATCH(Tabell41013[ID],Tabell1[ID],0)))</f>
        <v>0</v>
      </c>
      <c r="I107" s="88" t="e">
        <f>INDEX(#REF!,MATCH(Tabell41013[ID],Tabell1[ID],0))</f>
        <v>#REF!</v>
      </c>
      <c r="J107" s="86" t="e">
        <f>INDEX(#REF!,MATCH(Tabell1[ID],Tabell41013[ID],0))</f>
        <v>#REF!</v>
      </c>
      <c r="K107" s="44" t="e">
        <f>INDEX(#REF!,MATCH(Tabell1[ID],Tabell41013[ID],0))</f>
        <v>#REF!</v>
      </c>
      <c r="L107" s="25" t="e">
        <f>IF(#REF!="","",INDEX(#REF!,MATCH(Tabell1[ID],Tabell41013[ID],0)))</f>
        <v>#REF!</v>
      </c>
      <c r="O107" s="31"/>
      <c r="P107" s="31"/>
      <c r="Q107" s="31"/>
      <c r="R107" s="31"/>
      <c r="S107" s="31"/>
      <c r="T107" s="31"/>
    </row>
    <row r="108" spans="1:20" ht="40.25" customHeight="1" x14ac:dyDescent="0.2">
      <c r="A108" s="59" t="s">
        <v>62</v>
      </c>
      <c r="B108" s="61" t="s">
        <v>63</v>
      </c>
      <c r="C108" s="56">
        <f>OBS_REK!A199</f>
        <v>197</v>
      </c>
      <c r="D108" s="56">
        <f>IF(Tabell41013[[#This Row],[ID]]="","",INDEX(Tabell1[Kategori (REK/OBS)],MATCH(Tabell41013[[#This Row],[ID]],Tabell1[ID],0)))</f>
        <v>0</v>
      </c>
      <c r="E108" s="54">
        <v>6</v>
      </c>
      <c r="F108" s="94">
        <v>8</v>
      </c>
      <c r="G108" s="94" t="s">
        <v>71</v>
      </c>
      <c r="H108" s="71">
        <f>IF(Tabell41013[[#All],[ID]]=0,"",INDEX(Tabell1[Webcert_beskrivning],MATCH(Tabell41013[ID],Tabell1[ID],0)))</f>
        <v>0</v>
      </c>
      <c r="I108" s="88" t="e">
        <f>INDEX(#REF!,MATCH(Tabell41013[ID],Tabell1[ID],0))</f>
        <v>#REF!</v>
      </c>
      <c r="J108" s="86" t="e">
        <f>INDEX(#REF!,MATCH(Tabell1[ID],Tabell41013[ID],0))</f>
        <v>#REF!</v>
      </c>
      <c r="K108" s="44" t="e">
        <f>INDEX(#REF!,MATCH(Tabell1[ID],Tabell41013[ID],0))</f>
        <v>#REF!</v>
      </c>
      <c r="L108" s="25" t="e">
        <f>IF(#REF!="","",INDEX(#REF!,MATCH(Tabell1[ID],Tabell41013[ID],0)))</f>
        <v>#REF!</v>
      </c>
      <c r="O108" s="31"/>
      <c r="P108" s="31"/>
      <c r="Q108" s="31"/>
      <c r="R108" s="31"/>
      <c r="S108" s="31"/>
      <c r="T108" s="31"/>
    </row>
    <row r="109" spans="1:20" ht="40.25" customHeight="1" x14ac:dyDescent="0.2">
      <c r="A109" s="59" t="s">
        <v>62</v>
      </c>
      <c r="B109" s="61" t="s">
        <v>63</v>
      </c>
      <c r="C109" s="56">
        <f>OBS_REK!A206</f>
        <v>204</v>
      </c>
      <c r="D109" s="56">
        <f>IF(Tabell41013[[#This Row],[ID]]="","",INDEX(Tabell1[Kategori (REK/OBS)],MATCH(Tabell41013[[#This Row],[ID]],Tabell1[ID],0)))</f>
        <v>0</v>
      </c>
      <c r="E109" s="54">
        <v>7</v>
      </c>
      <c r="F109" s="94">
        <v>4</v>
      </c>
      <c r="G109" s="94" t="s">
        <v>71</v>
      </c>
      <c r="H109" s="69">
        <f>IF(Tabell41013[[#All],[ID]]=0,"",INDEX(Tabell1[Webcert_beskrivning],MATCH(Tabell41013[ID],Tabell1[ID],0)))</f>
        <v>0</v>
      </c>
      <c r="I109" s="88" t="e">
        <f>INDEX(#REF!,MATCH(Tabell41013[ID],Tabell1[ID],0))</f>
        <v>#REF!</v>
      </c>
      <c r="J109" s="86" t="e">
        <f>INDEX(#REF!,MATCH(Tabell1[ID],Tabell41013[ID],0))</f>
        <v>#REF!</v>
      </c>
      <c r="K109" s="44" t="e">
        <f>INDEX(#REF!,MATCH(Tabell1[ID],Tabell41013[ID],0))</f>
        <v>#REF!</v>
      </c>
      <c r="L109" s="25" t="e">
        <f>IF(#REF!="","",INDEX(#REF!,MATCH(Tabell1[ID],Tabell41013[ID],0)))</f>
        <v>#REF!</v>
      </c>
      <c r="O109" s="31"/>
      <c r="P109" s="31"/>
      <c r="Q109" s="31"/>
      <c r="R109" s="31"/>
      <c r="S109" s="31"/>
      <c r="T109" s="31"/>
    </row>
    <row r="110" spans="1:20" ht="40.25" customHeight="1" x14ac:dyDescent="0.2">
      <c r="A110" s="59" t="s">
        <v>62</v>
      </c>
      <c r="B110" s="61" t="s">
        <v>63</v>
      </c>
      <c r="C110" s="56">
        <f>OBS_REK!A200</f>
        <v>198</v>
      </c>
      <c r="D110" s="56">
        <f>IF(Tabell41013[[#This Row],[ID]]="","",INDEX(Tabell1[Kategori (REK/OBS)],MATCH(Tabell41013[[#This Row],[ID]],Tabell1[ID],0)))</f>
        <v>0</v>
      </c>
      <c r="E110" s="54">
        <v>8</v>
      </c>
      <c r="F110" s="94">
        <v>6</v>
      </c>
      <c r="G110" s="94" t="s">
        <v>71</v>
      </c>
      <c r="H110" s="69">
        <f>IF(Tabell41013[[#All],[ID]]=0,"",INDEX(Tabell1[Webcert_beskrivning],MATCH(Tabell41013[ID],Tabell1[ID],0)))</f>
        <v>0</v>
      </c>
      <c r="I110" s="88" t="e">
        <f>INDEX(#REF!,MATCH(Tabell41013[ID],Tabell1[ID],0))</f>
        <v>#REF!</v>
      </c>
      <c r="J110" s="86" t="e">
        <f>INDEX(#REF!,MATCH(Tabell1[ID],Tabell41013[ID],0))</f>
        <v>#REF!</v>
      </c>
      <c r="K110" s="44" t="e">
        <f>INDEX(#REF!,MATCH(Tabell1[ID],Tabell41013[ID],0))</f>
        <v>#REF!</v>
      </c>
      <c r="L110" s="25" t="e">
        <f>IF(#REF!="","",INDEX(#REF!,MATCH(Tabell1[ID],Tabell41013[ID],0)))</f>
        <v>#REF!</v>
      </c>
      <c r="O110" s="31"/>
      <c r="P110" s="31"/>
      <c r="Q110" s="31"/>
      <c r="R110" s="31"/>
      <c r="S110" s="31"/>
      <c r="T110" s="31"/>
    </row>
    <row r="111" spans="1:20" ht="40.25" customHeight="1" x14ac:dyDescent="0.2">
      <c r="A111" s="59" t="s">
        <v>62</v>
      </c>
      <c r="B111" s="61" t="s">
        <v>63</v>
      </c>
      <c r="C111" s="56">
        <f>OBS_REK!A202</f>
        <v>200</v>
      </c>
      <c r="D111" s="56">
        <f>IF(Tabell41013[[#This Row],[ID]]="","",INDEX(Tabell1[Kategori (REK/OBS)],MATCH(Tabell41013[[#This Row],[ID]],Tabell1[ID],0)))</f>
        <v>0</v>
      </c>
      <c r="E111" s="54">
        <v>9</v>
      </c>
      <c r="F111" s="94">
        <v>2</v>
      </c>
      <c r="G111" s="94" t="s">
        <v>71</v>
      </c>
      <c r="H111" s="69">
        <f>IF(Tabell41013[[#All],[ID]]=0,"",INDEX(Tabell1[Webcert_beskrivning],MATCH(Tabell41013[ID],Tabell1[ID],0)))</f>
        <v>0</v>
      </c>
      <c r="I111" s="88" t="e">
        <f>INDEX(#REF!,MATCH(Tabell41013[ID],Tabell1[ID],0))</f>
        <v>#REF!</v>
      </c>
      <c r="J111" s="86" t="e">
        <f>INDEX(#REF!,MATCH(Tabell1[ID],Tabell41013[ID],0))</f>
        <v>#REF!</v>
      </c>
      <c r="K111" s="44" t="e">
        <f>INDEX(#REF!,MATCH(Tabell1[ID],Tabell41013[ID],0))</f>
        <v>#REF!</v>
      </c>
      <c r="L111" s="25" t="e">
        <f>IF(#REF!="","",INDEX(#REF!,MATCH(Tabell1[ID],Tabell41013[ID],0)))</f>
        <v>#REF!</v>
      </c>
      <c r="O111" s="31"/>
      <c r="P111" s="31"/>
      <c r="Q111" s="31"/>
      <c r="R111" s="31"/>
      <c r="S111" s="31"/>
      <c r="T111" s="31"/>
    </row>
    <row r="112" spans="1:20" ht="40.25" customHeight="1" x14ac:dyDescent="0.2">
      <c r="A112" s="59" t="s">
        <v>26</v>
      </c>
      <c r="B112" s="61" t="s">
        <v>27</v>
      </c>
      <c r="C112" s="56">
        <f>OBS_REK!A124</f>
        <v>122</v>
      </c>
      <c r="D112" s="56">
        <f>IF(Tabell41013[[#This Row],[ID]]="","",INDEX(Tabell1[Kategori (REK/OBS)],MATCH(Tabell41013[[#This Row],[ID]],Tabell1[ID],0)))</f>
        <v>0</v>
      </c>
      <c r="E112" s="58">
        <v>1</v>
      </c>
      <c r="F112" s="94">
        <v>1</v>
      </c>
      <c r="G112" s="94" t="s">
        <v>68</v>
      </c>
      <c r="H112" s="69">
        <f>IF(Tabell41013[[#All],[ID]]=0,"",INDEX(Tabell1[Webcert_beskrivning],MATCH(Tabell41013[ID],Tabell1[ID],0)))</f>
        <v>0</v>
      </c>
      <c r="I112" s="88" t="e">
        <f>INDEX(#REF!,MATCH(Tabell41013[ID],Tabell1[ID],0))</f>
        <v>#REF!</v>
      </c>
      <c r="J112" s="86" t="e">
        <f>INDEX(#REF!,MATCH(Tabell1[ID],Tabell41013[ID],0))</f>
        <v>#REF!</v>
      </c>
      <c r="K112" s="44" t="e">
        <f>INDEX(#REF!,MATCH(Tabell1[ID],Tabell41013[ID],0))</f>
        <v>#REF!</v>
      </c>
      <c r="L112" s="25" t="e">
        <f>IF(#REF!="","",INDEX(#REF!,MATCH(Tabell1[ID],Tabell41013[ID],0)))</f>
        <v>#REF!</v>
      </c>
      <c r="O112" s="31"/>
      <c r="P112" s="31"/>
      <c r="Q112" s="31"/>
      <c r="R112" s="31"/>
      <c r="S112" s="31"/>
      <c r="T112" s="31"/>
    </row>
    <row r="113" spans="1:20" ht="40.25" customHeight="1" x14ac:dyDescent="0.2">
      <c r="A113" s="59" t="s">
        <v>26</v>
      </c>
      <c r="B113" s="61" t="s">
        <v>27</v>
      </c>
      <c r="C113" s="56">
        <f>OBS_REK!A125</f>
        <v>123</v>
      </c>
      <c r="D113" s="56">
        <f>IF(Tabell41013[[#This Row],[ID]]="","",INDEX(Tabell1[Kategori (REK/OBS)],MATCH(Tabell41013[[#This Row],[ID]],Tabell1[ID],0)))</f>
        <v>0</v>
      </c>
      <c r="E113" s="54">
        <v>2</v>
      </c>
      <c r="F113" s="94">
        <v>2</v>
      </c>
      <c r="G113" s="94" t="s">
        <v>68</v>
      </c>
      <c r="H113" s="69">
        <f>IF(Tabell41013[[#All],[ID]]=0,"",INDEX(Tabell1[Webcert_beskrivning],MATCH(Tabell41013[ID],Tabell1[ID],0)))</f>
        <v>0</v>
      </c>
      <c r="I113" s="88" t="e">
        <f>INDEX(#REF!,MATCH(Tabell41013[ID],Tabell1[ID],0))</f>
        <v>#REF!</v>
      </c>
      <c r="J113" s="86" t="e">
        <f>INDEX(#REF!,MATCH(Tabell1[ID],Tabell41013[ID],0))</f>
        <v>#REF!</v>
      </c>
      <c r="K113" s="44" t="e">
        <f>INDEX(#REF!,MATCH(Tabell1[ID],Tabell41013[ID],0))</f>
        <v>#REF!</v>
      </c>
      <c r="L113" s="25" t="e">
        <f>IF(#REF!="","",INDEX(#REF!,MATCH(Tabell1[ID],Tabell41013[ID],0)))</f>
        <v>#REF!</v>
      </c>
      <c r="O113" s="31"/>
      <c r="P113" s="31"/>
      <c r="Q113" s="31"/>
      <c r="R113" s="31"/>
      <c r="S113" s="31"/>
      <c r="T113" s="31"/>
    </row>
    <row r="114" spans="1:20" ht="40.25" customHeight="1" x14ac:dyDescent="0.2">
      <c r="A114" s="59" t="s">
        <v>26</v>
      </c>
      <c r="B114" s="61" t="s">
        <v>27</v>
      </c>
      <c r="C114" s="56">
        <f>OBS_REK!A126</f>
        <v>124</v>
      </c>
      <c r="D114" s="56">
        <f>IF(Tabell41013[[#This Row],[ID]]="","",INDEX(Tabell1[Kategori (REK/OBS)],MATCH(Tabell41013[[#This Row],[ID]],Tabell1[ID],0)))</f>
        <v>0</v>
      </c>
      <c r="E114" s="54">
        <v>3</v>
      </c>
      <c r="F114" s="94">
        <v>3</v>
      </c>
      <c r="G114" s="94" t="s">
        <v>68</v>
      </c>
      <c r="H114" s="69">
        <f>IF(Tabell41013[[#All],[ID]]=0,"",INDEX(Tabell1[Webcert_beskrivning],MATCH(Tabell41013[ID],Tabell1[ID],0)))</f>
        <v>0</v>
      </c>
      <c r="I114" s="88" t="e">
        <f>INDEX(#REF!,MATCH(Tabell41013[ID],Tabell1[ID],0))</f>
        <v>#REF!</v>
      </c>
      <c r="J114" s="86" t="e">
        <f>INDEX(#REF!,MATCH(Tabell1[ID],Tabell41013[ID],0))</f>
        <v>#REF!</v>
      </c>
      <c r="K114" s="44" t="e">
        <f>INDEX(#REF!,MATCH(Tabell1[ID],Tabell41013[ID],0))</f>
        <v>#REF!</v>
      </c>
      <c r="L114" s="25" t="e">
        <f>IF(#REF!="","",INDEX(#REF!,MATCH(Tabell1[ID],Tabell41013[ID],0)))</f>
        <v>#REF!</v>
      </c>
      <c r="O114" s="31"/>
      <c r="P114" s="31"/>
      <c r="Q114" s="31"/>
      <c r="R114" s="31"/>
      <c r="S114" s="31"/>
      <c r="T114" s="31"/>
    </row>
    <row r="115" spans="1:20" s="38" customFormat="1" ht="40.25" customHeight="1" x14ac:dyDescent="0.2">
      <c r="A115" s="59" t="s">
        <v>26</v>
      </c>
      <c r="B115" s="61" t="s">
        <v>27</v>
      </c>
      <c r="C115" s="56">
        <f>OBS_REK!A130</f>
        <v>128</v>
      </c>
      <c r="D115" s="56">
        <f>IF(Tabell41013[[#This Row],[ID]]="","",INDEX(Tabell1[Kategori (REK/OBS)],MATCH(Tabell41013[[#This Row],[ID]],Tabell1[ID],0)))</f>
        <v>0</v>
      </c>
      <c r="E115" s="54">
        <v>4</v>
      </c>
      <c r="F115" s="94">
        <v>6</v>
      </c>
      <c r="G115" s="94" t="s">
        <v>68</v>
      </c>
      <c r="H115" s="69">
        <f>IF(Tabell41013[[#All],[ID]]=0,"",INDEX(Tabell1[Webcert_beskrivning],MATCH(Tabell41013[ID],Tabell1[ID],0)))</f>
        <v>0</v>
      </c>
      <c r="I115" s="88" t="e">
        <f>INDEX(#REF!,MATCH(Tabell41013[ID],Tabell1[ID],0))</f>
        <v>#REF!</v>
      </c>
      <c r="J115" s="88" t="e">
        <f>INDEX(#REF!,MATCH(Tabell1[ID],Tabell41013[ID],0))</f>
        <v>#REF!</v>
      </c>
      <c r="K115" s="47" t="e">
        <f>INDEX(#REF!,MATCH(Tabell1[ID],Tabell41013[ID],0))</f>
        <v>#REF!</v>
      </c>
      <c r="L115" s="38" t="e">
        <f>IF(#REF!="","",INDEX(#REF!,MATCH(Tabell1[ID],Tabell41013[ID],0)))</f>
        <v>#REF!</v>
      </c>
      <c r="O115" s="31"/>
      <c r="P115" s="31"/>
      <c r="Q115" s="31"/>
      <c r="R115" s="31"/>
      <c r="S115" s="31"/>
      <c r="T115" s="31"/>
    </row>
    <row r="116" spans="1:20" ht="40.25" customHeight="1" x14ac:dyDescent="0.2">
      <c r="A116" s="59" t="s">
        <v>26</v>
      </c>
      <c r="B116" s="61" t="s">
        <v>27</v>
      </c>
      <c r="C116" s="56">
        <f>OBS_REK!A137</f>
        <v>135</v>
      </c>
      <c r="D116" s="56">
        <f>IF(Tabell41013[[#This Row],[ID]]="","",INDEX(Tabell1[Kategori (REK/OBS)],MATCH(Tabell41013[[#This Row],[ID]],Tabell1[ID],0)))</f>
        <v>0</v>
      </c>
      <c r="E116" s="54">
        <v>5</v>
      </c>
      <c r="F116" s="94">
        <v>4</v>
      </c>
      <c r="G116" s="94" t="s">
        <v>68</v>
      </c>
      <c r="H116" s="69">
        <f>IF(Tabell41013[[#All],[ID]]=0,"",INDEX(Tabell1[Webcert_beskrivning],MATCH(Tabell41013[ID],Tabell1[ID],0)))</f>
        <v>0</v>
      </c>
      <c r="I116" s="88" t="e">
        <f>INDEX(#REF!,MATCH(Tabell41013[ID],Tabell1[ID],0))</f>
        <v>#REF!</v>
      </c>
      <c r="J116" s="86" t="e">
        <f>INDEX(#REF!,MATCH(Tabell1[ID],Tabell41013[ID],0))</f>
        <v>#REF!</v>
      </c>
      <c r="K116" s="44" t="e">
        <f>INDEX(#REF!,MATCH(Tabell1[ID],Tabell41013[ID],0))</f>
        <v>#REF!</v>
      </c>
      <c r="L116" s="25" t="e">
        <f>IF(#REF!="","",INDEX(#REF!,MATCH(Tabell1[ID],Tabell41013[ID],0)))</f>
        <v>#REF!</v>
      </c>
      <c r="O116" s="31"/>
      <c r="P116" s="31"/>
      <c r="Q116" s="31"/>
      <c r="R116" s="31"/>
      <c r="S116" s="31"/>
      <c r="T116" s="31"/>
    </row>
    <row r="117" spans="1:20" ht="40.25" customHeight="1" x14ac:dyDescent="0.2">
      <c r="A117" s="59" t="s">
        <v>26</v>
      </c>
      <c r="B117" s="61" t="s">
        <v>27</v>
      </c>
      <c r="C117" s="56">
        <f>OBS_REK!A127</f>
        <v>125</v>
      </c>
      <c r="D117" s="56">
        <f>IF(Tabell41013[[#This Row],[ID]]="","",INDEX(Tabell1[Kategori (REK/OBS)],MATCH(Tabell41013[[#This Row],[ID]],Tabell1[ID],0)))</f>
        <v>0</v>
      </c>
      <c r="E117" s="54">
        <v>6</v>
      </c>
      <c r="F117" s="94">
        <v>5</v>
      </c>
      <c r="G117" s="94" t="s">
        <v>68</v>
      </c>
      <c r="H117" s="69">
        <f>IF(Tabell41013[[#All],[ID]]=0,"",INDEX(Tabell1[Webcert_beskrivning],MATCH(Tabell41013[ID],Tabell1[ID],0)))</f>
        <v>0</v>
      </c>
      <c r="I117" s="88" t="e">
        <f>INDEX(#REF!,MATCH(Tabell41013[ID],Tabell1[ID],0))</f>
        <v>#REF!</v>
      </c>
      <c r="J117" s="86" t="e">
        <f>INDEX(#REF!,MATCH(Tabell1[ID],Tabell41013[ID],0))</f>
        <v>#REF!</v>
      </c>
      <c r="K117" s="44" t="e">
        <f>INDEX(#REF!,MATCH(Tabell1[ID],Tabell41013[ID],0))</f>
        <v>#REF!</v>
      </c>
      <c r="L117" s="25" t="e">
        <f>IF(#REF!="","",INDEX(#REF!,MATCH(Tabell1[ID],Tabell41013[ID],0)))</f>
        <v>#REF!</v>
      </c>
      <c r="O117" s="31"/>
      <c r="P117" s="31"/>
      <c r="Q117" s="31"/>
      <c r="R117" s="31"/>
      <c r="S117" s="31"/>
      <c r="T117" s="31"/>
    </row>
    <row r="118" spans="1:20" ht="40.25" customHeight="1" x14ac:dyDescent="0.2">
      <c r="A118" s="59" t="s">
        <v>26</v>
      </c>
      <c r="B118" s="61" t="s">
        <v>27</v>
      </c>
      <c r="C118" s="56">
        <f>OBS_REK!A128</f>
        <v>126</v>
      </c>
      <c r="D118" s="56">
        <f>IF(Tabell41013[[#This Row],[ID]]="","",INDEX(Tabell1[Kategori (REK/OBS)],MATCH(Tabell41013[[#This Row],[ID]],Tabell1[ID],0)))</f>
        <v>0</v>
      </c>
      <c r="E118" s="54">
        <v>1</v>
      </c>
      <c r="F118" s="94">
        <v>2</v>
      </c>
      <c r="G118" s="94" t="s">
        <v>68</v>
      </c>
      <c r="H118" s="69">
        <f>IF(Tabell41013[[#All],[ID]]=0,"",INDEX(Tabell1[Webcert_beskrivning],MATCH(Tabell41013[ID],Tabell1[ID],0)))</f>
        <v>0</v>
      </c>
      <c r="I118" s="88" t="e">
        <f>INDEX(#REF!,MATCH(Tabell41013[ID],Tabell1[ID],0))</f>
        <v>#REF!</v>
      </c>
      <c r="J118" s="86" t="e">
        <f>INDEX(#REF!,MATCH(Tabell1[ID],Tabell41013[ID],0))</f>
        <v>#REF!</v>
      </c>
      <c r="K118" s="44" t="e">
        <f>INDEX(#REF!,MATCH(Tabell1[ID],Tabell41013[ID],0))</f>
        <v>#REF!</v>
      </c>
      <c r="L118" s="25" t="e">
        <f>IF(#REF!="","",INDEX(#REF!,MATCH(Tabell1[ID],Tabell41013[ID],0)))</f>
        <v>#REF!</v>
      </c>
      <c r="O118" s="31"/>
      <c r="P118" s="31"/>
      <c r="Q118" s="31"/>
      <c r="R118" s="31"/>
      <c r="S118" s="31"/>
      <c r="T118" s="31"/>
    </row>
    <row r="119" spans="1:20" ht="40.25" customHeight="1" x14ac:dyDescent="0.2">
      <c r="A119" s="59" t="s">
        <v>26</v>
      </c>
      <c r="B119" s="61" t="s">
        <v>27</v>
      </c>
      <c r="C119" s="56">
        <f>OBS_REK!A134</f>
        <v>132</v>
      </c>
      <c r="D119" s="56">
        <f>IF(Tabell41013[[#This Row],[ID]]="","",INDEX(Tabell1[Kategori (REK/OBS)],MATCH(Tabell41013[[#This Row],[ID]],Tabell1[ID],0)))</f>
        <v>0</v>
      </c>
      <c r="E119" s="54">
        <v>2</v>
      </c>
      <c r="F119" s="94">
        <v>1</v>
      </c>
      <c r="G119" s="94" t="s">
        <v>68</v>
      </c>
      <c r="H119" s="69">
        <f>IF(Tabell41013[[#All],[ID]]=0,"",INDEX(Tabell1[Webcert_beskrivning],MATCH(Tabell41013[ID],Tabell1[ID],0)))</f>
        <v>0</v>
      </c>
      <c r="I119" s="88" t="e">
        <f>INDEX(#REF!,MATCH(Tabell41013[ID],Tabell1[ID],0))</f>
        <v>#REF!</v>
      </c>
      <c r="J119" s="86" t="e">
        <f>INDEX(#REF!,MATCH(Tabell1[ID],Tabell41013[ID],0))</f>
        <v>#REF!</v>
      </c>
      <c r="K119" s="44" t="e">
        <f>INDEX(#REF!,MATCH(Tabell1[ID],Tabell41013[ID],0))</f>
        <v>#REF!</v>
      </c>
      <c r="L119" s="25" t="e">
        <f>IF(#REF!="","",INDEX(#REF!,MATCH(Tabell1[ID],Tabell41013[ID],0)))</f>
        <v>#REF!</v>
      </c>
      <c r="O119" s="31"/>
      <c r="P119" s="31"/>
      <c r="Q119" s="31"/>
      <c r="R119" s="31"/>
      <c r="S119" s="31"/>
      <c r="T119" s="31"/>
    </row>
    <row r="120" spans="1:20" ht="40.25" customHeight="1" x14ac:dyDescent="0.2">
      <c r="A120" s="59" t="s">
        <v>26</v>
      </c>
      <c r="B120" s="61" t="s">
        <v>27</v>
      </c>
      <c r="C120" s="56">
        <f>OBS_REK!A143</f>
        <v>141</v>
      </c>
      <c r="D120" s="56">
        <f>IF(Tabell41013[[#This Row],[ID]]="","",INDEX(Tabell1[Kategori (REK/OBS)],MATCH(Tabell41013[[#This Row],[ID]],Tabell1[ID],0)))</f>
        <v>0</v>
      </c>
      <c r="E120" s="54">
        <v>3</v>
      </c>
      <c r="F120" s="94">
        <v>4</v>
      </c>
      <c r="G120" s="94" t="s">
        <v>68</v>
      </c>
      <c r="H120" s="69">
        <f>IF(Tabell41013[[#All],[ID]]=0,"",INDEX(Tabell1[Webcert_beskrivning],MATCH(Tabell41013[ID],Tabell1[ID],0)))</f>
        <v>0</v>
      </c>
      <c r="I120" s="88" t="e">
        <f>INDEX(#REF!,MATCH(Tabell41013[ID],Tabell1[ID],0))</f>
        <v>#REF!</v>
      </c>
      <c r="J120" s="86" t="e">
        <f>INDEX(#REF!,MATCH(Tabell1[ID],Tabell41013[ID],0))</f>
        <v>#REF!</v>
      </c>
      <c r="K120" s="44" t="e">
        <f>INDEX(#REF!,MATCH(Tabell1[ID],Tabell41013[ID],0))</f>
        <v>#REF!</v>
      </c>
      <c r="L120" s="25" t="e">
        <f>IF(#REF!="","",INDEX(#REF!,MATCH(Tabell1[ID],Tabell41013[ID],0)))</f>
        <v>#REF!</v>
      </c>
      <c r="O120" s="31"/>
      <c r="P120" s="31"/>
      <c r="Q120" s="31"/>
      <c r="R120" s="31"/>
      <c r="S120" s="31"/>
      <c r="T120" s="31"/>
    </row>
    <row r="121" spans="1:20" ht="40.25" customHeight="1" x14ac:dyDescent="0.2">
      <c r="A121" s="59" t="s">
        <v>26</v>
      </c>
      <c r="B121" s="61" t="s">
        <v>27</v>
      </c>
      <c r="C121" s="56">
        <f>OBS_REK!A129</f>
        <v>127</v>
      </c>
      <c r="D121" s="56">
        <f>IF(Tabell41013[[#This Row],[ID]]="","",INDEX(Tabell1[Kategori (REK/OBS)],MATCH(Tabell41013[[#This Row],[ID]],Tabell1[ID],0)))</f>
        <v>0</v>
      </c>
      <c r="E121" s="54">
        <v>4</v>
      </c>
      <c r="F121" s="94">
        <v>3</v>
      </c>
      <c r="G121" s="94" t="s">
        <v>68</v>
      </c>
      <c r="H121" s="69">
        <f>IF(Tabell41013[[#All],[ID]]=0,"",INDEX(Tabell1[Webcert_beskrivning],MATCH(Tabell41013[ID],Tabell1[ID],0)))</f>
        <v>0</v>
      </c>
      <c r="I121" s="88" t="e">
        <f>INDEX(#REF!,MATCH(Tabell41013[ID],Tabell1[ID],0))</f>
        <v>#REF!</v>
      </c>
      <c r="J121" s="86" t="e">
        <f>INDEX(#REF!,MATCH(Tabell1[ID],Tabell41013[ID],0))</f>
        <v>#REF!</v>
      </c>
      <c r="K121" s="44" t="e">
        <f>INDEX(#REF!,MATCH(Tabell1[ID],Tabell41013[ID],0))</f>
        <v>#REF!</v>
      </c>
      <c r="L121" s="25" t="e">
        <f>IF(#REF!="","",INDEX(#REF!,MATCH(Tabell1[ID],Tabell41013[ID],0)))</f>
        <v>#REF!</v>
      </c>
      <c r="O121" s="31"/>
      <c r="P121" s="31"/>
      <c r="Q121" s="31"/>
      <c r="R121" s="31"/>
      <c r="S121" s="31"/>
      <c r="T121" s="31"/>
    </row>
    <row r="122" spans="1:20" ht="40.25" customHeight="1" x14ac:dyDescent="0.2">
      <c r="A122" s="59" t="s">
        <v>28</v>
      </c>
      <c r="B122" s="61" t="s">
        <v>29</v>
      </c>
      <c r="C122" s="56">
        <f>OBS_REK!A124</f>
        <v>122</v>
      </c>
      <c r="D122" s="56">
        <f>IF(Tabell41013[[#This Row],[ID]]="","",INDEX(Tabell1[Kategori (REK/OBS)],MATCH(Tabell41013[[#This Row],[ID]],Tabell1[ID],0)))</f>
        <v>0</v>
      </c>
      <c r="E122" s="54">
        <v>1</v>
      </c>
      <c r="F122" s="94">
        <v>1</v>
      </c>
      <c r="G122" s="94" t="s">
        <v>68</v>
      </c>
      <c r="H122" s="69">
        <f>IF(Tabell41013[[#All],[ID]]=0,"",INDEX(Tabell1[Webcert_beskrivning],MATCH(Tabell41013[ID],Tabell1[ID],0)))</f>
        <v>0</v>
      </c>
      <c r="I122" s="88" t="e">
        <f>INDEX(#REF!,MATCH(Tabell41013[ID],Tabell1[ID],0))</f>
        <v>#REF!</v>
      </c>
      <c r="J122" s="86" t="e">
        <f>INDEX(#REF!,MATCH(Tabell1[ID],Tabell41013[ID],0))</f>
        <v>#REF!</v>
      </c>
      <c r="K122" s="44" t="e">
        <f>INDEX(#REF!,MATCH(Tabell1[ID],Tabell41013[ID],0))</f>
        <v>#REF!</v>
      </c>
      <c r="L122" s="25" t="e">
        <f>IF(#REF!="","",INDEX(#REF!,MATCH(Tabell1[ID],Tabell41013[ID],0)))</f>
        <v>#REF!</v>
      </c>
      <c r="O122" s="31"/>
      <c r="P122" s="31"/>
      <c r="Q122" s="31"/>
      <c r="R122" s="31"/>
      <c r="S122" s="31"/>
      <c r="T122" s="31"/>
    </row>
    <row r="123" spans="1:20" s="38" customFormat="1" ht="40.25" customHeight="1" x14ac:dyDescent="0.2">
      <c r="A123" s="59" t="s">
        <v>28</v>
      </c>
      <c r="B123" s="61" t="s">
        <v>29</v>
      </c>
      <c r="C123" s="56">
        <f>OBS_REK!A125</f>
        <v>123</v>
      </c>
      <c r="D123" s="56">
        <f>IF(Tabell41013[[#This Row],[ID]]="","",INDEX(Tabell1[Kategori (REK/OBS)],MATCH(Tabell41013[[#This Row],[ID]],Tabell1[ID],0)))</f>
        <v>0</v>
      </c>
      <c r="E123" s="58">
        <v>2</v>
      </c>
      <c r="F123" s="94">
        <v>3</v>
      </c>
      <c r="G123" s="94" t="s">
        <v>68</v>
      </c>
      <c r="H123" s="72">
        <f>IF(Tabell41013[[#All],[ID]]=0,"",INDEX(Tabell1[Webcert_beskrivning],MATCH(Tabell41013[ID],Tabell1[ID],0)))</f>
        <v>0</v>
      </c>
      <c r="I123" s="88" t="e">
        <f>INDEX(#REF!,MATCH(Tabell41013[ID],Tabell1[ID],0))</f>
        <v>#REF!</v>
      </c>
      <c r="J123" s="88" t="e">
        <f>INDEX(#REF!,MATCH(Tabell1[ID],Tabell41013[ID],0))</f>
        <v>#REF!</v>
      </c>
      <c r="K123" s="47" t="e">
        <f>INDEX(#REF!,MATCH(Tabell1[ID],Tabell41013[ID],0))</f>
        <v>#REF!</v>
      </c>
      <c r="L123" s="38" t="e">
        <f>IF(#REF!="","",INDEX(#REF!,MATCH(Tabell1[ID],Tabell41013[ID],0)))</f>
        <v>#REF!</v>
      </c>
      <c r="O123" s="31"/>
      <c r="P123" s="31"/>
      <c r="Q123" s="31"/>
      <c r="R123" s="31"/>
      <c r="S123" s="31"/>
      <c r="T123" s="31"/>
    </row>
    <row r="124" spans="1:20" s="38" customFormat="1" ht="40.25" customHeight="1" x14ac:dyDescent="0.2">
      <c r="A124" s="59" t="s">
        <v>28</v>
      </c>
      <c r="B124" s="61" t="s">
        <v>29</v>
      </c>
      <c r="C124" s="56">
        <f>OBS_REK!A127</f>
        <v>125</v>
      </c>
      <c r="D124" s="56">
        <f>IF(Tabell41013[[#This Row],[ID]]="","",INDEX(Tabell1[Kategori (REK/OBS)],MATCH(Tabell41013[[#This Row],[ID]],Tabell1[ID],0)))</f>
        <v>0</v>
      </c>
      <c r="E124" s="58">
        <v>3</v>
      </c>
      <c r="F124" s="94">
        <v>4</v>
      </c>
      <c r="G124" s="94" t="s">
        <v>68</v>
      </c>
      <c r="H124" s="72">
        <f>IF(Tabell41013[[#All],[ID]]=0,"",INDEX(Tabell1[Webcert_beskrivning],MATCH(Tabell41013[ID],Tabell1[ID],0)))</f>
        <v>0</v>
      </c>
      <c r="I124" s="88" t="e">
        <f>INDEX(#REF!,MATCH(Tabell41013[ID],Tabell1[ID],0))</f>
        <v>#REF!</v>
      </c>
      <c r="J124" s="88" t="e">
        <f>INDEX(#REF!,MATCH(Tabell1[ID],Tabell41013[ID],0))</f>
        <v>#REF!</v>
      </c>
      <c r="K124" s="47" t="e">
        <f>INDEX(#REF!,MATCH(Tabell1[ID],Tabell41013[ID],0))</f>
        <v>#REF!</v>
      </c>
      <c r="L124" s="38" t="e">
        <f>IF(#REF!="","",INDEX(#REF!,MATCH(Tabell1[ID],Tabell41013[ID],0)))</f>
        <v>#REF!</v>
      </c>
      <c r="O124" s="31"/>
      <c r="P124" s="31"/>
      <c r="Q124" s="31"/>
      <c r="R124" s="31"/>
      <c r="S124" s="31"/>
      <c r="T124" s="31"/>
    </row>
    <row r="125" spans="1:20" s="38" customFormat="1" ht="40.25" customHeight="1" x14ac:dyDescent="0.2">
      <c r="A125" s="59" t="s">
        <v>28</v>
      </c>
      <c r="B125" s="61" t="s">
        <v>29</v>
      </c>
      <c r="C125" s="56">
        <f>OBS_REK!A131</f>
        <v>129</v>
      </c>
      <c r="D125" s="56">
        <f>IF(Tabell41013[[#This Row],[ID]]="","",INDEX(Tabell1[Kategori (REK/OBS)],MATCH(Tabell41013[[#This Row],[ID]],Tabell1[ID],0)))</f>
        <v>0</v>
      </c>
      <c r="E125" s="58">
        <v>4</v>
      </c>
      <c r="F125" s="94">
        <v>6</v>
      </c>
      <c r="G125" s="94" t="s">
        <v>68</v>
      </c>
      <c r="H125" s="72">
        <f>IF(Tabell41013[[#All],[ID]]=0,"",INDEX(Tabell1[Webcert_beskrivning],MATCH(Tabell41013[ID],Tabell1[ID],0)))</f>
        <v>0</v>
      </c>
      <c r="I125" s="88" t="e">
        <f>INDEX(#REF!,MATCH(Tabell41013[ID],Tabell1[ID],0))</f>
        <v>#REF!</v>
      </c>
      <c r="J125" s="88" t="e">
        <f>INDEX(#REF!,MATCH(Tabell1[ID],Tabell41013[ID],0))</f>
        <v>#REF!</v>
      </c>
      <c r="K125" s="47" t="e">
        <f>INDEX(#REF!,MATCH(Tabell1[ID],Tabell41013[ID],0))</f>
        <v>#REF!</v>
      </c>
      <c r="L125" s="38" t="e">
        <f>IF(#REF!="","",INDEX(#REF!,MATCH(Tabell1[ID],Tabell41013[ID],0)))</f>
        <v>#REF!</v>
      </c>
      <c r="O125" s="31"/>
      <c r="P125" s="31"/>
      <c r="Q125" s="31"/>
      <c r="R125" s="31"/>
      <c r="S125" s="31"/>
      <c r="T125" s="31"/>
    </row>
    <row r="126" spans="1:20" s="38" customFormat="1" ht="40.25" customHeight="1" x14ac:dyDescent="0.2">
      <c r="A126" s="59" t="s">
        <v>28</v>
      </c>
      <c r="B126" s="61" t="s">
        <v>29</v>
      </c>
      <c r="C126" s="56">
        <f>OBS_REK!A135</f>
        <v>133</v>
      </c>
      <c r="D126" s="56">
        <f>IF(Tabell41013[[#This Row],[ID]]="","",INDEX(Tabell1[Kategori (REK/OBS)],MATCH(Tabell41013[[#This Row],[ID]],Tabell1[ID],0)))</f>
        <v>0</v>
      </c>
      <c r="E126" s="58">
        <v>5</v>
      </c>
      <c r="F126" s="94">
        <v>2</v>
      </c>
      <c r="G126" s="94" t="s">
        <v>68</v>
      </c>
      <c r="H126" s="72">
        <f>IF(Tabell41013[[#All],[ID]]=0,"",INDEX(Tabell1[Webcert_beskrivning],MATCH(Tabell41013[ID],Tabell1[ID],0)))</f>
        <v>0</v>
      </c>
      <c r="I126" s="88" t="e">
        <f>INDEX(#REF!,MATCH(Tabell41013[ID],Tabell1[ID],0))</f>
        <v>#REF!</v>
      </c>
      <c r="J126" s="88" t="e">
        <f>INDEX(#REF!,MATCH(Tabell1[ID],Tabell41013[ID],0))</f>
        <v>#REF!</v>
      </c>
      <c r="K126" s="47" t="e">
        <f>INDEX(#REF!,MATCH(Tabell1[ID],Tabell41013[ID],0))</f>
        <v>#REF!</v>
      </c>
      <c r="L126" s="38" t="e">
        <f>IF(#REF!="","",INDEX(#REF!,MATCH(Tabell1[ID],Tabell41013[ID],0)))</f>
        <v>#REF!</v>
      </c>
      <c r="O126" s="31"/>
      <c r="P126" s="31"/>
      <c r="Q126" s="31"/>
      <c r="R126" s="31"/>
      <c r="S126" s="31"/>
      <c r="T126" s="31"/>
    </row>
    <row r="127" spans="1:20" ht="40.25" customHeight="1" x14ac:dyDescent="0.2">
      <c r="A127" s="59" t="s">
        <v>28</v>
      </c>
      <c r="B127" s="61" t="s">
        <v>29</v>
      </c>
      <c r="C127" s="56">
        <f>OBS_REK!A136</f>
        <v>134</v>
      </c>
      <c r="D127" s="56">
        <f>IF(Tabell41013[[#This Row],[ID]]="","",INDEX(Tabell1[Kategori (REK/OBS)],MATCH(Tabell41013[[#This Row],[ID]],Tabell1[ID],0)))</f>
        <v>0</v>
      </c>
      <c r="E127" s="54">
        <v>6</v>
      </c>
      <c r="F127" s="94">
        <v>5</v>
      </c>
      <c r="G127" s="94" t="s">
        <v>68</v>
      </c>
      <c r="H127" s="69">
        <f>IF(Tabell41013[[#All],[ID]]=0,"",INDEX(Tabell1[Webcert_beskrivning],MATCH(Tabell41013[ID],Tabell1[ID],0)))</f>
        <v>0</v>
      </c>
      <c r="I127" s="88" t="e">
        <f>INDEX(#REF!,MATCH(Tabell41013[ID],Tabell1[ID],0))</f>
        <v>#REF!</v>
      </c>
      <c r="J127" s="86" t="e">
        <f>INDEX(#REF!,MATCH(Tabell1[ID],Tabell41013[ID],0))</f>
        <v>#REF!</v>
      </c>
      <c r="K127" s="44" t="e">
        <f>INDEX(#REF!,MATCH(Tabell1[ID],Tabell41013[ID],0))</f>
        <v>#REF!</v>
      </c>
      <c r="L127" s="25" t="e">
        <f>IF(#REF!="","",INDEX(#REF!,MATCH(Tabell1[ID],Tabell41013[ID],0)))</f>
        <v>#REF!</v>
      </c>
      <c r="O127" s="31"/>
      <c r="P127" s="31"/>
      <c r="Q127" s="31"/>
      <c r="R127" s="31"/>
      <c r="S127" s="31"/>
      <c r="T127" s="31"/>
    </row>
    <row r="128" spans="1:20" ht="40.25" customHeight="1" x14ac:dyDescent="0.2">
      <c r="A128" s="59" t="s">
        <v>28</v>
      </c>
      <c r="B128" s="61" t="s">
        <v>29</v>
      </c>
      <c r="C128" s="56">
        <f>OBS_REK!A128</f>
        <v>126</v>
      </c>
      <c r="D128" s="56">
        <f>IF(Tabell41013[[#This Row],[ID]]="","",INDEX(Tabell1[Kategori (REK/OBS)],MATCH(Tabell41013[[#This Row],[ID]],Tabell1[ID],0)))</f>
        <v>0</v>
      </c>
      <c r="E128" s="54">
        <v>1</v>
      </c>
      <c r="F128" s="94">
        <v>1</v>
      </c>
      <c r="G128" s="94" t="s">
        <v>68</v>
      </c>
      <c r="H128" s="69">
        <f>IF(Tabell41013[[#All],[ID]]=0,"",INDEX(Tabell1[Webcert_beskrivning],MATCH(Tabell41013[ID],Tabell1[ID],0)))</f>
        <v>0</v>
      </c>
      <c r="I128" s="88" t="e">
        <f>INDEX(#REF!,MATCH(Tabell41013[ID],Tabell1[ID],0))</f>
        <v>#REF!</v>
      </c>
      <c r="J128" s="86" t="e">
        <f>INDEX(#REF!,MATCH(Tabell1[ID],Tabell41013[ID],0))</f>
        <v>#REF!</v>
      </c>
      <c r="K128" s="44" t="e">
        <f>INDEX(#REF!,MATCH(Tabell1[ID],Tabell41013[ID],0))</f>
        <v>#REF!</v>
      </c>
      <c r="L128" s="25" t="e">
        <f>IF(#REF!="","",INDEX(#REF!,MATCH(Tabell1[ID],Tabell41013[ID],0)))</f>
        <v>#REF!</v>
      </c>
      <c r="O128" s="31"/>
      <c r="P128" s="31"/>
      <c r="Q128" s="31"/>
      <c r="R128" s="31"/>
      <c r="S128" s="31"/>
      <c r="T128" s="31"/>
    </row>
    <row r="129" spans="1:20" ht="40.25" customHeight="1" x14ac:dyDescent="0.2">
      <c r="A129" s="59" t="s">
        <v>28</v>
      </c>
      <c r="B129" s="61" t="s">
        <v>29</v>
      </c>
      <c r="C129" s="56">
        <f>OBS_REK!A144</f>
        <v>142</v>
      </c>
      <c r="D129" s="56">
        <f>IF(Tabell41013[[#This Row],[ID]]="","",INDEX(Tabell1[Kategori (REK/OBS)],MATCH(Tabell41013[[#This Row],[ID]],Tabell1[ID],0)))</f>
        <v>0</v>
      </c>
      <c r="E129" s="54">
        <v>2</v>
      </c>
      <c r="F129" s="94">
        <v>3</v>
      </c>
      <c r="G129" s="94" t="s">
        <v>68</v>
      </c>
      <c r="H129" s="69">
        <f>IF(Tabell41013[[#All],[ID]]=0,"",INDEX(Tabell1[Webcert_beskrivning],MATCH(Tabell41013[ID],Tabell1[ID],0)))</f>
        <v>0</v>
      </c>
      <c r="I129" s="88" t="e">
        <f>INDEX(#REF!,MATCH(Tabell41013[ID],Tabell1[ID],0))</f>
        <v>#REF!</v>
      </c>
      <c r="J129" s="86" t="e">
        <f>INDEX(#REF!,MATCH(Tabell1[ID],Tabell41013[ID],0))</f>
        <v>#REF!</v>
      </c>
      <c r="K129" s="44" t="e">
        <f>INDEX(#REF!,MATCH(Tabell1[ID],Tabell41013[ID],0))</f>
        <v>#REF!</v>
      </c>
      <c r="L129" s="25" t="e">
        <f>IF(#REF!="","",INDEX(#REF!,MATCH(Tabell1[ID],Tabell41013[ID],0)))</f>
        <v>#REF!</v>
      </c>
      <c r="O129" s="31"/>
      <c r="P129" s="31"/>
      <c r="Q129" s="31"/>
      <c r="R129" s="31"/>
      <c r="S129" s="31"/>
      <c r="T129" s="31"/>
    </row>
    <row r="130" spans="1:20" ht="40.25" customHeight="1" x14ac:dyDescent="0.2">
      <c r="A130" s="59" t="s">
        <v>28</v>
      </c>
      <c r="B130" s="61" t="s">
        <v>29</v>
      </c>
      <c r="C130" s="56">
        <f>OBS_REK!A145</f>
        <v>143</v>
      </c>
      <c r="D130" s="56">
        <f>IF(Tabell41013[[#This Row],[ID]]="","",INDEX(Tabell1[Kategori (REK/OBS)],MATCH(Tabell41013[[#This Row],[ID]],Tabell1[ID],0)))</f>
        <v>0</v>
      </c>
      <c r="E130" s="54">
        <v>3</v>
      </c>
      <c r="F130" s="94">
        <v>4</v>
      </c>
      <c r="G130" s="94" t="s">
        <v>68</v>
      </c>
      <c r="H130" s="69">
        <f>IF(Tabell41013[[#All],[ID]]=0,"",INDEX(Tabell1[Webcert_beskrivning],MATCH(Tabell41013[ID],Tabell1[ID],0)))</f>
        <v>0</v>
      </c>
      <c r="I130" s="88" t="e">
        <f>INDEX(#REF!,MATCH(Tabell41013[ID],Tabell1[ID],0))</f>
        <v>#REF!</v>
      </c>
      <c r="J130" s="86" t="e">
        <f>INDEX(#REF!,MATCH(Tabell1[ID],Tabell41013[ID],0))</f>
        <v>#REF!</v>
      </c>
      <c r="K130" s="44" t="e">
        <f>INDEX(#REF!,MATCH(Tabell1[ID],Tabell41013[ID],0))</f>
        <v>#REF!</v>
      </c>
      <c r="L130" s="25" t="e">
        <f>IF(#REF!="","",INDEX(#REF!,MATCH(Tabell1[ID],Tabell41013[ID],0)))</f>
        <v>#REF!</v>
      </c>
      <c r="O130" s="31"/>
      <c r="P130" s="31"/>
      <c r="Q130" s="31"/>
      <c r="R130" s="31"/>
      <c r="S130" s="31"/>
      <c r="T130" s="31"/>
    </row>
    <row r="131" spans="1:20" ht="40.25" customHeight="1" x14ac:dyDescent="0.2">
      <c r="A131" s="59" t="s">
        <v>28</v>
      </c>
      <c r="B131" s="61" t="s">
        <v>29</v>
      </c>
      <c r="C131" s="56">
        <f>OBS_REK!A134</f>
        <v>132</v>
      </c>
      <c r="D131" s="56">
        <f>IF(Tabell41013[[#This Row],[ID]]="","",INDEX(Tabell1[Kategori (REK/OBS)],MATCH(Tabell41013[[#This Row],[ID]],Tabell1[ID],0)))</f>
        <v>0</v>
      </c>
      <c r="E131" s="54">
        <v>4</v>
      </c>
      <c r="F131" s="94">
        <v>2</v>
      </c>
      <c r="G131" s="94" t="s">
        <v>68</v>
      </c>
      <c r="H131" s="69">
        <f>IF(Tabell41013[[#All],[ID]]=0,"",INDEX(Tabell1[Webcert_beskrivning],MATCH(Tabell41013[ID],Tabell1[ID],0)))</f>
        <v>0</v>
      </c>
      <c r="I131" s="88" t="e">
        <f>INDEX(#REF!,MATCH(Tabell41013[ID],Tabell1[ID],0))</f>
        <v>#REF!</v>
      </c>
      <c r="J131" s="86" t="e">
        <f>INDEX(#REF!,MATCH(Tabell1[ID],Tabell41013[ID],0))</f>
        <v>#REF!</v>
      </c>
      <c r="K131" s="44" t="e">
        <f>INDEX(#REF!,MATCH(Tabell1[ID],Tabell41013[ID],0))</f>
        <v>#REF!</v>
      </c>
      <c r="L131" s="25" t="e">
        <f>IF(#REF!="","",INDEX(#REF!,MATCH(Tabell1[ID],Tabell41013[ID],0)))</f>
        <v>#REF!</v>
      </c>
      <c r="O131" s="31"/>
      <c r="P131" s="31"/>
      <c r="Q131" s="31"/>
      <c r="R131" s="31"/>
      <c r="S131" s="31"/>
      <c r="T131" s="31"/>
    </row>
    <row r="132" spans="1:20" ht="40.25" customHeight="1" x14ac:dyDescent="0.2">
      <c r="A132" s="59" t="s">
        <v>30</v>
      </c>
      <c r="B132" s="61" t="s">
        <v>31</v>
      </c>
      <c r="C132" s="65">
        <f>OBS_REK!A124</f>
        <v>122</v>
      </c>
      <c r="D132" s="56">
        <f>IF(Tabell41013[[#This Row],[ID]]="","",INDEX(Tabell1[Kategori (REK/OBS)],MATCH(Tabell41013[[#This Row],[ID]],Tabell1[ID],0)))</f>
        <v>0</v>
      </c>
      <c r="E132" s="54">
        <v>1</v>
      </c>
      <c r="F132" s="94">
        <v>1</v>
      </c>
      <c r="G132" s="94" t="s">
        <v>68</v>
      </c>
      <c r="H132" s="69">
        <f>IF(Tabell41013[[#All],[ID]]=0,"",INDEX(Tabell1[Webcert_beskrivning],MATCH(Tabell41013[ID],Tabell1[ID],0)))</f>
        <v>0</v>
      </c>
      <c r="I132" s="88" t="e">
        <f>INDEX(#REF!,MATCH(Tabell41013[ID],Tabell1[ID],0))</f>
        <v>#REF!</v>
      </c>
      <c r="J132" s="86" t="e">
        <f>INDEX(#REF!,MATCH(Tabell1[ID],Tabell41013[ID],0))</f>
        <v>#REF!</v>
      </c>
      <c r="K132" s="44" t="e">
        <f>INDEX(#REF!,MATCH(Tabell1[ID],Tabell41013[ID],0))</f>
        <v>#REF!</v>
      </c>
      <c r="L132" s="25" t="e">
        <f>IF(#REF!="","",INDEX(#REF!,MATCH(Tabell1[ID],Tabell41013[ID],0)))</f>
        <v>#REF!</v>
      </c>
      <c r="O132" s="31"/>
      <c r="P132" s="31"/>
      <c r="Q132" s="31"/>
      <c r="R132" s="31"/>
      <c r="S132" s="31"/>
      <c r="T132" s="31"/>
    </row>
    <row r="133" spans="1:20" ht="40.25" customHeight="1" x14ac:dyDescent="0.2">
      <c r="A133" s="59" t="s">
        <v>30</v>
      </c>
      <c r="B133" s="61" t="s">
        <v>31</v>
      </c>
      <c r="C133" s="56">
        <f>OBS_REK!A133</f>
        <v>131</v>
      </c>
      <c r="D133" s="56">
        <f>IF(Tabell41013[[#This Row],[ID]]="","",INDEX(Tabell1[Kategori (REK/OBS)],MATCH(Tabell41013[[#This Row],[ID]],Tabell1[ID],0)))</f>
        <v>0</v>
      </c>
      <c r="E133" s="54">
        <v>2</v>
      </c>
      <c r="F133" s="94">
        <v>3</v>
      </c>
      <c r="G133" s="94" t="s">
        <v>68</v>
      </c>
      <c r="H133" s="69">
        <f>IF(Tabell41013[[#All],[ID]]=0,"",INDEX(Tabell1[Webcert_beskrivning],MATCH(Tabell41013[ID],Tabell1[ID],0)))</f>
        <v>0</v>
      </c>
      <c r="I133" s="88" t="e">
        <f>INDEX(#REF!,MATCH(Tabell41013[ID],Tabell1[ID],0))</f>
        <v>#REF!</v>
      </c>
      <c r="J133" s="86" t="e">
        <f>INDEX(#REF!,MATCH(Tabell1[ID],Tabell41013[ID],0))</f>
        <v>#REF!</v>
      </c>
      <c r="K133" s="44" t="e">
        <f>INDEX(#REF!,MATCH(Tabell1[ID],Tabell41013[ID],0))</f>
        <v>#REF!</v>
      </c>
      <c r="L133" s="25" t="e">
        <f>IF(#REF!="","",INDEX(#REF!,MATCH(Tabell1[ID],Tabell41013[ID],0)))</f>
        <v>#REF!</v>
      </c>
      <c r="O133" s="31"/>
      <c r="P133" s="31"/>
      <c r="Q133" s="31"/>
      <c r="R133" s="31"/>
      <c r="S133" s="31"/>
      <c r="T133" s="31"/>
    </row>
    <row r="134" spans="1:20" ht="40.25" customHeight="1" x14ac:dyDescent="0.2">
      <c r="A134" s="59" t="s">
        <v>30</v>
      </c>
      <c r="B134" s="61" t="s">
        <v>31</v>
      </c>
      <c r="C134" s="56">
        <f>OBS_REK!A142</f>
        <v>140</v>
      </c>
      <c r="D134" s="56">
        <f>IF(Tabell41013[[#This Row],[ID]]="","",INDEX(Tabell1[Kategori (REK/OBS)],MATCH(Tabell41013[[#This Row],[ID]],Tabell1[ID],0)))</f>
        <v>0</v>
      </c>
      <c r="E134" s="54">
        <v>3</v>
      </c>
      <c r="F134" s="94">
        <v>2</v>
      </c>
      <c r="G134" s="94" t="s">
        <v>68</v>
      </c>
      <c r="H134" s="69">
        <f>IF(Tabell41013[[#All],[ID]]=0,"",INDEX(Tabell1[Webcert_beskrivning],MATCH(Tabell41013[ID],Tabell1[ID],0)))</f>
        <v>0</v>
      </c>
      <c r="I134" s="88" t="e">
        <f>INDEX(#REF!,MATCH(Tabell41013[ID],Tabell1[ID],0))</f>
        <v>#REF!</v>
      </c>
      <c r="J134" s="86" t="e">
        <f>INDEX(#REF!,MATCH(Tabell1[ID],Tabell41013[ID],0))</f>
        <v>#REF!</v>
      </c>
      <c r="K134" s="44" t="e">
        <f>INDEX(#REF!,MATCH(Tabell1[ID],Tabell41013[ID],0))</f>
        <v>#REF!</v>
      </c>
      <c r="L134" s="25" t="e">
        <f>IF(#REF!="","",INDEX(#REF!,MATCH(Tabell1[ID],Tabell41013[ID],0)))</f>
        <v>#REF!</v>
      </c>
      <c r="O134" s="31"/>
      <c r="P134" s="31"/>
      <c r="Q134" s="31"/>
      <c r="R134" s="31"/>
      <c r="S134" s="31"/>
      <c r="T134" s="31"/>
    </row>
    <row r="135" spans="1:20" ht="40.25" customHeight="1" x14ac:dyDescent="0.2">
      <c r="A135" s="59" t="s">
        <v>30</v>
      </c>
      <c r="B135" s="61" t="s">
        <v>31</v>
      </c>
      <c r="C135" s="56">
        <f>OBS_REK!A131</f>
        <v>129</v>
      </c>
      <c r="D135" s="56">
        <f>IF(Tabell41013[[#This Row],[ID]]="","",INDEX(Tabell1[Kategori (REK/OBS)],MATCH(Tabell41013[[#This Row],[ID]],Tabell1[ID],0)))</f>
        <v>0</v>
      </c>
      <c r="E135" s="54">
        <v>4</v>
      </c>
      <c r="F135" s="94">
        <v>5</v>
      </c>
      <c r="G135" s="94" t="s">
        <v>68</v>
      </c>
      <c r="H135" s="69">
        <f>IF(Tabell41013[[#All],[ID]]=0,"",INDEX(Tabell1[Webcert_beskrivning],MATCH(Tabell41013[ID],Tabell1[ID],0)))</f>
        <v>0</v>
      </c>
      <c r="I135" s="88" t="e">
        <f>INDEX(#REF!,MATCH(Tabell41013[ID],Tabell1[ID],0))</f>
        <v>#REF!</v>
      </c>
      <c r="J135" s="86" t="e">
        <f>INDEX(#REF!,MATCH(Tabell1[ID],Tabell41013[ID],0))</f>
        <v>#REF!</v>
      </c>
      <c r="K135" s="44" t="e">
        <f>INDEX(#REF!,MATCH(Tabell1[ID],Tabell41013[ID],0))</f>
        <v>#REF!</v>
      </c>
      <c r="L135" s="25" t="e">
        <f>IF(#REF!="","",INDEX(#REF!,MATCH(Tabell1[ID],Tabell41013[ID],0)))</f>
        <v>#REF!</v>
      </c>
      <c r="O135" s="31"/>
      <c r="P135" s="31"/>
      <c r="Q135" s="31"/>
      <c r="R135" s="31"/>
      <c r="S135" s="31"/>
      <c r="T135" s="31"/>
    </row>
    <row r="136" spans="1:20" ht="40.25" customHeight="1" x14ac:dyDescent="0.2">
      <c r="A136" s="59" t="s">
        <v>30</v>
      </c>
      <c r="B136" s="61" t="s">
        <v>31</v>
      </c>
      <c r="C136" s="56">
        <f>OBS_REK!A128</f>
        <v>126</v>
      </c>
      <c r="D136" s="56">
        <f>IF(Tabell41013[[#This Row],[ID]]="","",INDEX(Tabell1[Kategori (REK/OBS)],MATCH(Tabell41013[[#This Row],[ID]],Tabell1[ID],0)))</f>
        <v>0</v>
      </c>
      <c r="E136" s="54">
        <v>1</v>
      </c>
      <c r="F136" s="94">
        <v>4</v>
      </c>
      <c r="G136" s="94" t="s">
        <v>68</v>
      </c>
      <c r="H136" s="69">
        <f>IF(Tabell41013[[#All],[ID]]=0,"",INDEX(Tabell1[Webcert_beskrivning],MATCH(Tabell41013[ID],Tabell1[ID],0)))</f>
        <v>0</v>
      </c>
      <c r="I136" s="88" t="e">
        <f>INDEX(#REF!,MATCH(Tabell41013[ID],Tabell1[ID],0))</f>
        <v>#REF!</v>
      </c>
      <c r="J136" s="86" t="e">
        <f>INDEX(#REF!,MATCH(Tabell1[ID],Tabell41013[ID],0))</f>
        <v>#REF!</v>
      </c>
      <c r="K136" s="44" t="e">
        <f>INDEX(#REF!,MATCH(Tabell1[ID],Tabell41013[ID],0))</f>
        <v>#REF!</v>
      </c>
      <c r="L136" s="25" t="e">
        <f>IF(#REF!="","",INDEX(#REF!,MATCH(Tabell1[ID],Tabell41013[ID],0)))</f>
        <v>#REF!</v>
      </c>
      <c r="O136" s="31"/>
      <c r="P136" s="31"/>
      <c r="Q136" s="31"/>
      <c r="R136" s="31"/>
      <c r="S136" s="31"/>
      <c r="T136" s="31"/>
    </row>
    <row r="137" spans="1:20" ht="40.25" customHeight="1" x14ac:dyDescent="0.2">
      <c r="A137" s="59" t="s">
        <v>30</v>
      </c>
      <c r="B137" s="61" t="s">
        <v>31</v>
      </c>
      <c r="C137" s="56">
        <f>OBS_REK!A144</f>
        <v>142</v>
      </c>
      <c r="D137" s="56">
        <f>IF(Tabell41013[[#This Row],[ID]]="","",INDEX(Tabell1[Kategori (REK/OBS)],MATCH(Tabell41013[[#This Row],[ID]],Tabell1[ID],0)))</f>
        <v>0</v>
      </c>
      <c r="E137" s="54">
        <v>2</v>
      </c>
      <c r="F137" s="94">
        <v>2</v>
      </c>
      <c r="G137" s="94" t="s">
        <v>68</v>
      </c>
      <c r="H137" s="69">
        <f>IF(Tabell41013[[#All],[ID]]=0,"",INDEX(Tabell1[Webcert_beskrivning],MATCH(Tabell41013[ID],Tabell1[ID],0)))</f>
        <v>0</v>
      </c>
      <c r="I137" s="88" t="e">
        <f>INDEX(#REF!,MATCH(Tabell41013[ID],Tabell1[ID],0))</f>
        <v>#REF!</v>
      </c>
      <c r="J137" s="86" t="e">
        <f>INDEX(#REF!,MATCH(Tabell1[ID],Tabell41013[ID],0))</f>
        <v>#REF!</v>
      </c>
      <c r="K137" s="44" t="e">
        <f>INDEX(#REF!,MATCH(Tabell1[ID],Tabell41013[ID],0))</f>
        <v>#REF!</v>
      </c>
      <c r="L137" s="25" t="e">
        <f>IF(#REF!="","",INDEX(#REF!,MATCH(Tabell1[ID],Tabell41013[ID],0)))</f>
        <v>#REF!</v>
      </c>
      <c r="O137" s="31"/>
      <c r="P137" s="31"/>
      <c r="Q137" s="31"/>
      <c r="R137" s="31"/>
      <c r="S137" s="31"/>
      <c r="T137" s="31"/>
    </row>
    <row r="138" spans="1:20" ht="40.25" customHeight="1" x14ac:dyDescent="0.2">
      <c r="A138" s="59" t="s">
        <v>30</v>
      </c>
      <c r="B138" s="61" t="s">
        <v>31</v>
      </c>
      <c r="C138" s="56">
        <f>OBS_REK!A145</f>
        <v>143</v>
      </c>
      <c r="D138" s="56">
        <f>IF(Tabell41013[[#This Row],[ID]]="","",INDEX(Tabell1[Kategori (REK/OBS)],MATCH(Tabell41013[[#This Row],[ID]],Tabell1[ID],0)))</f>
        <v>0</v>
      </c>
      <c r="E138" s="54">
        <v>3</v>
      </c>
      <c r="F138" s="94">
        <v>3</v>
      </c>
      <c r="G138" s="94" t="s">
        <v>68</v>
      </c>
      <c r="H138" s="69">
        <f>IF(Tabell41013[[#All],[ID]]=0,"",INDEX(Tabell1[Webcert_beskrivning],MATCH(Tabell41013[ID],Tabell1[ID],0)))</f>
        <v>0</v>
      </c>
      <c r="I138" s="88" t="e">
        <f>INDEX(#REF!,MATCH(Tabell41013[ID],Tabell1[ID],0))</f>
        <v>#REF!</v>
      </c>
      <c r="J138" s="86" t="e">
        <f>INDEX(#REF!,MATCH(Tabell1[ID],Tabell41013[ID],0))</f>
        <v>#REF!</v>
      </c>
      <c r="K138" s="44" t="e">
        <f>INDEX(#REF!,MATCH(Tabell1[ID],Tabell41013[ID],0))</f>
        <v>#REF!</v>
      </c>
      <c r="L138" s="25" t="e">
        <f>IF(#REF!="","",INDEX(#REF!,MATCH(Tabell1[ID],Tabell41013[ID],0)))</f>
        <v>#REF!</v>
      </c>
      <c r="O138" s="31"/>
      <c r="P138" s="31"/>
      <c r="Q138" s="31"/>
      <c r="R138" s="31"/>
      <c r="S138" s="31"/>
      <c r="T138" s="31"/>
    </row>
    <row r="139" spans="1:20" ht="40.25" customHeight="1" x14ac:dyDescent="0.2">
      <c r="A139" s="59" t="s">
        <v>30</v>
      </c>
      <c r="B139" s="61" t="s">
        <v>31</v>
      </c>
      <c r="C139" s="56">
        <f>OBS_REK!A134</f>
        <v>132</v>
      </c>
      <c r="D139" s="56">
        <f>IF(Tabell41013[[#This Row],[ID]]="","",INDEX(Tabell1[Kategori (REK/OBS)],MATCH(Tabell41013[[#This Row],[ID]],Tabell1[ID],0)))</f>
        <v>0</v>
      </c>
      <c r="E139" s="54">
        <v>4</v>
      </c>
      <c r="F139" s="94">
        <v>4</v>
      </c>
      <c r="G139" s="94" t="s">
        <v>68</v>
      </c>
      <c r="H139" s="69">
        <f>IF(Tabell41013[[#All],[ID]]=0,"",INDEX(Tabell1[Webcert_beskrivning],MATCH(Tabell41013[ID],Tabell1[ID],0)))</f>
        <v>0</v>
      </c>
      <c r="I139" s="88" t="e">
        <f>INDEX(#REF!,MATCH(Tabell41013[ID],Tabell1[ID],0))</f>
        <v>#REF!</v>
      </c>
      <c r="J139" s="86" t="e">
        <f>INDEX(#REF!,MATCH(Tabell1[ID],Tabell41013[ID],0))</f>
        <v>#REF!</v>
      </c>
      <c r="K139" s="44" t="e">
        <f>INDEX(#REF!,MATCH(Tabell1[ID],Tabell41013[ID],0))</f>
        <v>#REF!</v>
      </c>
      <c r="L139" s="25" t="e">
        <f>IF(#REF!="","",INDEX(#REF!,MATCH(Tabell1[ID],Tabell41013[ID],0)))</f>
        <v>#REF!</v>
      </c>
      <c r="O139" s="31"/>
      <c r="P139" s="31"/>
      <c r="Q139" s="31"/>
      <c r="R139" s="31"/>
      <c r="S139" s="31"/>
      <c r="T139" s="31"/>
    </row>
    <row r="140" spans="1:20" ht="40.25" customHeight="1" x14ac:dyDescent="0.2">
      <c r="A140" s="59" t="s">
        <v>45</v>
      </c>
      <c r="B140" s="61" t="s">
        <v>51</v>
      </c>
      <c r="C140" s="56">
        <f>OBS_REK!A124</f>
        <v>122</v>
      </c>
      <c r="D140" s="56">
        <f>IF(Tabell41013[[#This Row],[ID]]="","",INDEX(Tabell1[Kategori (REK/OBS)],MATCH(Tabell41013[[#This Row],[ID]],Tabell1[ID],0)))</f>
        <v>0</v>
      </c>
      <c r="E140" s="54">
        <v>1</v>
      </c>
      <c r="F140" s="94">
        <v>1</v>
      </c>
      <c r="G140" s="94" t="s">
        <v>68</v>
      </c>
      <c r="H140" s="69">
        <f>IF(Tabell41013[[#All],[ID]]=0,"",INDEX(Tabell1[Webcert_beskrivning],MATCH(Tabell41013[ID],Tabell1[ID],0)))</f>
        <v>0</v>
      </c>
      <c r="I140" s="88" t="e">
        <f>INDEX(#REF!,MATCH(Tabell41013[ID],Tabell1[ID],0))</f>
        <v>#REF!</v>
      </c>
      <c r="J140" s="86" t="e">
        <f>INDEX(#REF!,MATCH(Tabell1[ID],Tabell41013[ID],0))</f>
        <v>#REF!</v>
      </c>
      <c r="K140" s="44" t="e">
        <f>INDEX(#REF!,MATCH(Tabell1[ID],Tabell41013[ID],0))</f>
        <v>#REF!</v>
      </c>
      <c r="L140" s="25" t="e">
        <f>IF(#REF!="","",INDEX(#REF!,MATCH(Tabell1[ID],Tabell41013[ID],0)))</f>
        <v>#REF!</v>
      </c>
      <c r="O140" s="31"/>
      <c r="P140" s="31"/>
      <c r="Q140" s="31"/>
      <c r="R140" s="31"/>
      <c r="S140" s="31"/>
      <c r="T140" s="31"/>
    </row>
    <row r="141" spans="1:20" ht="40.25" customHeight="1" x14ac:dyDescent="0.2">
      <c r="A141" s="59" t="s">
        <v>45</v>
      </c>
      <c r="B141" s="61" t="s">
        <v>51</v>
      </c>
      <c r="C141" s="56">
        <f>OBS_REK!A132</f>
        <v>130</v>
      </c>
      <c r="D141" s="56">
        <f>IF(Tabell41013[[#This Row],[ID]]="","",INDEX(Tabell1[Kategori (REK/OBS)],MATCH(Tabell41013[[#This Row],[ID]],Tabell1[ID],0)))</f>
        <v>0</v>
      </c>
      <c r="E141" s="58">
        <v>2</v>
      </c>
      <c r="F141" s="94">
        <v>2</v>
      </c>
      <c r="G141" s="94" t="s">
        <v>68</v>
      </c>
      <c r="H141" s="69">
        <f>IF(Tabell41013[[#All],[ID]]=0,"",INDEX(Tabell1[Webcert_beskrivning],MATCH(Tabell41013[ID],Tabell1[ID],0)))</f>
        <v>0</v>
      </c>
      <c r="I141" s="88" t="e">
        <f>INDEX(#REF!,MATCH(Tabell41013[ID],Tabell1[ID],0))</f>
        <v>#REF!</v>
      </c>
      <c r="J141" s="86" t="e">
        <f>INDEX(#REF!,MATCH(Tabell1[ID],Tabell41013[ID],0))</f>
        <v>#REF!</v>
      </c>
      <c r="K141" s="44" t="e">
        <f>INDEX(#REF!,MATCH(Tabell1[ID],Tabell41013[ID],0))</f>
        <v>#REF!</v>
      </c>
      <c r="L141" s="25" t="e">
        <f>IF(#REF!="","",INDEX(#REF!,MATCH(Tabell1[ID],Tabell41013[ID],0)))</f>
        <v>#REF!</v>
      </c>
      <c r="O141" s="31"/>
      <c r="P141" s="31"/>
      <c r="Q141" s="31"/>
      <c r="R141" s="31"/>
      <c r="S141" s="31"/>
      <c r="T141" s="31"/>
    </row>
    <row r="142" spans="1:20" s="36" customFormat="1" ht="40.25" customHeight="1" x14ac:dyDescent="0.2">
      <c r="A142" s="59" t="s">
        <v>45</v>
      </c>
      <c r="B142" s="61" t="s">
        <v>51</v>
      </c>
      <c r="C142" s="56">
        <f>OBS_REK!A142</f>
        <v>140</v>
      </c>
      <c r="D142" s="56">
        <f>IF(Tabell41013[[#This Row],[ID]]="","",INDEX(Tabell1[Kategori (REK/OBS)],MATCH(Tabell41013[[#This Row],[ID]],Tabell1[ID],0)))</f>
        <v>0</v>
      </c>
      <c r="E142" s="58">
        <v>3</v>
      </c>
      <c r="F142" s="94">
        <v>3</v>
      </c>
      <c r="G142" s="94" t="s">
        <v>68</v>
      </c>
      <c r="H142" s="69">
        <f>IF(Tabell41013[[#All],[ID]]=0,"",INDEX(Tabell1[Webcert_beskrivning],MATCH(Tabell41013[ID],Tabell1[ID],0)))</f>
        <v>0</v>
      </c>
      <c r="I142" s="88" t="e">
        <f>INDEX(#REF!,MATCH(Tabell41013[ID],Tabell1[ID],0))</f>
        <v>#REF!</v>
      </c>
      <c r="J142" s="89" t="e">
        <f>INDEX(#REF!,MATCH(Tabell1[ID],Tabell41013[ID],0))</f>
        <v>#REF!</v>
      </c>
      <c r="K142" s="46" t="e">
        <f>INDEX(#REF!,MATCH(Tabell1[ID],Tabell41013[ID],0))</f>
        <v>#REF!</v>
      </c>
      <c r="L142" s="36" t="e">
        <f>IF(#REF!="","",INDEX(#REF!,MATCH(Tabell1[ID],Tabell41013[ID],0)))</f>
        <v>#REF!</v>
      </c>
      <c r="O142" s="31"/>
      <c r="P142" s="31"/>
      <c r="Q142" s="31"/>
      <c r="R142" s="31"/>
      <c r="S142" s="31"/>
      <c r="T142" s="31"/>
    </row>
    <row r="143" spans="1:20" s="36" customFormat="1" ht="40.25" customHeight="1" x14ac:dyDescent="0.2">
      <c r="A143" s="59" t="s">
        <v>45</v>
      </c>
      <c r="B143" s="61" t="s">
        <v>51</v>
      </c>
      <c r="C143" s="56">
        <f>OBS_REK!A128</f>
        <v>126</v>
      </c>
      <c r="D143" s="56">
        <f>IF(Tabell41013[[#This Row],[ID]]="","",INDEX(Tabell1[Kategori (REK/OBS)],MATCH(Tabell41013[[#This Row],[ID]],Tabell1[ID],0)))</f>
        <v>0</v>
      </c>
      <c r="E143" s="58">
        <v>1</v>
      </c>
      <c r="F143" s="94">
        <v>1</v>
      </c>
      <c r="G143" s="94" t="s">
        <v>68</v>
      </c>
      <c r="H143" s="69">
        <f>IF(Tabell41013[[#All],[ID]]=0,"",INDEX(Tabell1[Webcert_beskrivning],MATCH(Tabell41013[ID],Tabell1[ID],0)))</f>
        <v>0</v>
      </c>
      <c r="I143" s="88" t="e">
        <f>INDEX(#REF!,MATCH(Tabell41013[ID],Tabell1[ID],0))</f>
        <v>#REF!</v>
      </c>
      <c r="J143" s="89" t="e">
        <f>INDEX(#REF!,MATCH(Tabell1[ID],Tabell41013[ID],0))</f>
        <v>#REF!</v>
      </c>
      <c r="K143" s="46" t="e">
        <f>INDEX(#REF!,MATCH(Tabell1[ID],Tabell41013[ID],0))</f>
        <v>#REF!</v>
      </c>
      <c r="L143" s="36" t="e">
        <f>IF(#REF!="","",INDEX(#REF!,MATCH(Tabell1[ID],Tabell41013[ID],0)))</f>
        <v>#REF!</v>
      </c>
      <c r="O143" s="31"/>
      <c r="P143" s="31"/>
      <c r="Q143" s="31"/>
      <c r="R143" s="31"/>
      <c r="S143" s="31"/>
      <c r="T143" s="31"/>
    </row>
    <row r="144" spans="1:20" ht="40.25" customHeight="1" x14ac:dyDescent="0.2">
      <c r="A144" s="59" t="s">
        <v>45</v>
      </c>
      <c r="B144" s="61" t="s">
        <v>51</v>
      </c>
      <c r="C144" s="56">
        <f>OBS_REK!A144</f>
        <v>142</v>
      </c>
      <c r="D144" s="56">
        <f>IF(Tabell41013[[#This Row],[ID]]="","",INDEX(Tabell1[Kategori (REK/OBS)],MATCH(Tabell41013[[#This Row],[ID]],Tabell1[ID],0)))</f>
        <v>0</v>
      </c>
      <c r="E144" s="54">
        <v>2</v>
      </c>
      <c r="F144" s="94">
        <v>2</v>
      </c>
      <c r="G144" s="94" t="s">
        <v>68</v>
      </c>
      <c r="H144" s="69">
        <f>IF(Tabell41013[[#All],[ID]]=0,"",INDEX(Tabell1[Webcert_beskrivning],MATCH(Tabell41013[ID],Tabell1[ID],0)))</f>
        <v>0</v>
      </c>
      <c r="I144" s="88" t="e">
        <f>INDEX(#REF!,MATCH(Tabell41013[ID],Tabell1[ID],0))</f>
        <v>#REF!</v>
      </c>
      <c r="J144" s="86" t="e">
        <f>INDEX(#REF!,MATCH(Tabell1[ID],Tabell41013[ID],0))</f>
        <v>#REF!</v>
      </c>
      <c r="K144" s="44" t="e">
        <f>INDEX(#REF!,MATCH(Tabell1[ID],Tabell41013[ID],0))</f>
        <v>#REF!</v>
      </c>
      <c r="L144" s="25" t="e">
        <f>IF(#REF!="","",INDEX(#REF!,MATCH(Tabell1[ID],Tabell41013[ID],0)))</f>
        <v>#REF!</v>
      </c>
      <c r="O144" s="31"/>
      <c r="P144" s="31"/>
      <c r="Q144" s="31"/>
      <c r="R144" s="31"/>
      <c r="S144" s="31"/>
      <c r="T144" s="31"/>
    </row>
    <row r="145" spans="1:20" ht="40.25" customHeight="1" x14ac:dyDescent="0.2">
      <c r="A145" s="59" t="s">
        <v>45</v>
      </c>
      <c r="B145" s="61" t="s">
        <v>51</v>
      </c>
      <c r="C145" s="56">
        <f>OBS_REK!A145</f>
        <v>143</v>
      </c>
      <c r="D145" s="56">
        <f>IF(Tabell41013[[#This Row],[ID]]="","",INDEX(Tabell1[Kategori (REK/OBS)],MATCH(Tabell41013[[#This Row],[ID]],Tabell1[ID],0)))</f>
        <v>0</v>
      </c>
      <c r="E145" s="54">
        <v>3</v>
      </c>
      <c r="F145" s="94">
        <v>3</v>
      </c>
      <c r="G145" s="94" t="s">
        <v>68</v>
      </c>
      <c r="H145" s="69">
        <f>IF(Tabell41013[[#All],[ID]]=0,"",INDEX(Tabell1[Webcert_beskrivning],MATCH(Tabell41013[ID],Tabell1[ID],0)))</f>
        <v>0</v>
      </c>
      <c r="I145" s="88" t="e">
        <f>INDEX(#REF!,MATCH(Tabell41013[ID],Tabell1[ID],0))</f>
        <v>#REF!</v>
      </c>
      <c r="J145" s="86" t="e">
        <f>INDEX(#REF!,MATCH(Tabell1[ID],Tabell41013[ID],0))</f>
        <v>#REF!</v>
      </c>
      <c r="K145" s="44" t="e">
        <f>INDEX(#REF!,MATCH(Tabell1[ID],Tabell41013[ID],0))</f>
        <v>#REF!</v>
      </c>
      <c r="L145" s="25" t="e">
        <f>IF(#REF!="","",INDEX(#REF!,MATCH(Tabell1[ID],Tabell41013[ID],0)))</f>
        <v>#REF!</v>
      </c>
      <c r="O145" s="31"/>
      <c r="P145" s="31"/>
      <c r="Q145" s="31"/>
      <c r="R145" s="31"/>
      <c r="S145" s="31"/>
      <c r="T145" s="31"/>
    </row>
    <row r="146" spans="1:20" ht="40.25" customHeight="1" x14ac:dyDescent="0.2">
      <c r="A146" s="59" t="s">
        <v>56</v>
      </c>
      <c r="B146" s="61" t="s">
        <v>57</v>
      </c>
      <c r="C146" s="56">
        <f>OBS_REK!A116</f>
        <v>114</v>
      </c>
      <c r="D146" s="56">
        <f>IF(Tabell41013[[#This Row],[ID]]="","",INDEX(Tabell1[Kategori (REK/OBS)],MATCH(Tabell41013[[#This Row],[ID]],Tabell1[ID],0)))</f>
        <v>0</v>
      </c>
      <c r="E146" s="54">
        <v>1</v>
      </c>
      <c r="F146" s="94">
        <v>4</v>
      </c>
      <c r="G146" s="94" t="s">
        <v>68</v>
      </c>
      <c r="H146" s="85">
        <f>IF(Tabell41013[[#All],[ID]]=0,"",INDEX(Tabell1[Webcert_beskrivning],MATCH(Tabell41013[ID],Tabell1[ID],0)))</f>
        <v>0</v>
      </c>
      <c r="I146" s="88" t="e">
        <f>INDEX(#REF!,MATCH(Tabell41013[ID],Tabell1[ID],0))</f>
        <v>#REF!</v>
      </c>
      <c r="J146" s="86" t="e">
        <f>INDEX(#REF!,MATCH(Tabell1[ID],Tabell41013[ID],0))</f>
        <v>#REF!</v>
      </c>
      <c r="K146" s="44" t="e">
        <f>INDEX(#REF!,MATCH(Tabell1[ID],Tabell41013[ID],0))</f>
        <v>#REF!</v>
      </c>
      <c r="L146" s="25" t="e">
        <f>IF(#REF!="","",INDEX(#REF!,MATCH(Tabell1[ID],Tabell41013[ID],0)))</f>
        <v>#REF!</v>
      </c>
      <c r="O146" s="31"/>
      <c r="P146" s="31"/>
      <c r="Q146" s="31"/>
      <c r="R146" s="31"/>
      <c r="S146" s="31"/>
      <c r="T146" s="31"/>
    </row>
    <row r="147" spans="1:20" ht="40.25" customHeight="1" x14ac:dyDescent="0.2">
      <c r="A147" s="59" t="s">
        <v>56</v>
      </c>
      <c r="B147" s="61" t="s">
        <v>57</v>
      </c>
      <c r="C147" s="56">
        <f>OBS_REK!A117</f>
        <v>115</v>
      </c>
      <c r="D147" s="56">
        <f>IF(Tabell41013[[#This Row],[ID]]="","",INDEX(Tabell1[Kategori (REK/OBS)],MATCH(Tabell41013[[#This Row],[ID]],Tabell1[ID],0)))</f>
        <v>0</v>
      </c>
      <c r="E147" s="54">
        <v>2</v>
      </c>
      <c r="F147" s="94">
        <v>3</v>
      </c>
      <c r="G147" s="94" t="s">
        <v>68</v>
      </c>
      <c r="H147" s="69">
        <f>IF(Tabell41013[[#All],[ID]]=0,"",INDEX(Tabell1[Webcert_beskrivning],MATCH(Tabell41013[ID],Tabell1[ID],0)))</f>
        <v>0</v>
      </c>
      <c r="I147" s="88" t="e">
        <f>INDEX(#REF!,MATCH(Tabell41013[ID],Tabell1[ID],0))</f>
        <v>#REF!</v>
      </c>
      <c r="J147" s="86" t="e">
        <f>INDEX(#REF!,MATCH(Tabell1[ID],Tabell41013[ID],0))</f>
        <v>#REF!</v>
      </c>
      <c r="K147" s="44" t="e">
        <f>INDEX(#REF!,MATCH(Tabell1[ID],Tabell41013[ID],0))</f>
        <v>#REF!</v>
      </c>
      <c r="L147" s="25" t="e">
        <f>IF(#REF!="","",INDEX(#REF!,MATCH(Tabell1[ID],Tabell41013[ID],0)))</f>
        <v>#REF!</v>
      </c>
      <c r="O147" s="31"/>
      <c r="P147" s="31"/>
      <c r="Q147" s="31"/>
      <c r="R147" s="31"/>
      <c r="S147" s="31"/>
      <c r="T147" s="31"/>
    </row>
    <row r="148" spans="1:20" ht="40.25" customHeight="1" x14ac:dyDescent="0.2">
      <c r="A148" s="59" t="s">
        <v>56</v>
      </c>
      <c r="B148" s="61" t="s">
        <v>57</v>
      </c>
      <c r="C148" s="56">
        <f>OBS_REK!A118</f>
        <v>116</v>
      </c>
      <c r="D148" s="56">
        <f>IF(Tabell41013[[#This Row],[ID]]="","",INDEX(Tabell1[Kategori (REK/OBS)],MATCH(Tabell41013[[#This Row],[ID]],Tabell1[ID],0)))</f>
        <v>0</v>
      </c>
      <c r="E148" s="54">
        <v>3</v>
      </c>
      <c r="F148" s="94">
        <v>1</v>
      </c>
      <c r="G148" s="94" t="s">
        <v>68</v>
      </c>
      <c r="H148" s="69">
        <f>IF(Tabell41013[[#All],[ID]]=0,"",INDEX(Tabell1[Webcert_beskrivning],MATCH(Tabell41013[ID],Tabell1[ID],0)))</f>
        <v>0</v>
      </c>
      <c r="I148" s="88" t="e">
        <f>INDEX(#REF!,MATCH(Tabell41013[ID],Tabell1[ID],0))</f>
        <v>#REF!</v>
      </c>
      <c r="J148" s="86" t="e">
        <f>INDEX(#REF!,MATCH(Tabell1[ID],Tabell41013[ID],0))</f>
        <v>#REF!</v>
      </c>
      <c r="K148" s="44" t="e">
        <f>INDEX(#REF!,MATCH(Tabell1[ID],Tabell41013[ID],0))</f>
        <v>#REF!</v>
      </c>
      <c r="L148" s="25" t="e">
        <f>IF(#REF!="","",INDEX(#REF!,MATCH(Tabell1[ID],Tabell41013[ID],0)))</f>
        <v>#REF!</v>
      </c>
      <c r="O148" s="31"/>
      <c r="P148" s="31"/>
      <c r="Q148" s="31"/>
      <c r="R148" s="31"/>
      <c r="S148" s="31"/>
      <c r="T148" s="31"/>
    </row>
    <row r="149" spans="1:20" ht="40.25" customHeight="1" x14ac:dyDescent="0.2">
      <c r="A149" s="59" t="s">
        <v>56</v>
      </c>
      <c r="B149" s="61" t="s">
        <v>57</v>
      </c>
      <c r="C149" s="56">
        <f>OBS_REK!A119</f>
        <v>117</v>
      </c>
      <c r="D149" s="56">
        <f>IF(Tabell41013[[#This Row],[ID]]="","",INDEX(Tabell1[Kategori (REK/OBS)],MATCH(Tabell41013[[#This Row],[ID]],Tabell1[ID],0)))</f>
        <v>0</v>
      </c>
      <c r="E149" s="54">
        <v>4</v>
      </c>
      <c r="F149" s="94">
        <v>5</v>
      </c>
      <c r="G149" s="94" t="s">
        <v>68</v>
      </c>
      <c r="H149" s="69">
        <f>IF(Tabell41013[[#All],[ID]]=0,"",INDEX(Tabell1[Webcert_beskrivning],MATCH(Tabell41013[ID],Tabell1[ID],0)))</f>
        <v>0</v>
      </c>
      <c r="I149" s="88" t="e">
        <f>INDEX(#REF!,MATCH(Tabell41013[ID],Tabell1[ID],0))</f>
        <v>#REF!</v>
      </c>
      <c r="J149" s="86" t="e">
        <f>INDEX(#REF!,MATCH(Tabell1[ID],Tabell41013[ID],0))</f>
        <v>#REF!</v>
      </c>
      <c r="K149" s="44" t="e">
        <f>INDEX(#REF!,MATCH(Tabell1[ID],Tabell41013[ID],0))</f>
        <v>#REF!</v>
      </c>
      <c r="L149" s="25" t="e">
        <f>IF(#REF!="","",INDEX(#REF!,MATCH(Tabell1[ID],Tabell41013[ID],0)))</f>
        <v>#REF!</v>
      </c>
      <c r="O149" s="31"/>
      <c r="P149" s="31"/>
      <c r="Q149" s="31"/>
      <c r="R149" s="31"/>
      <c r="S149" s="31"/>
      <c r="T149" s="31"/>
    </row>
    <row r="150" spans="1:20" ht="40.25" customHeight="1" x14ac:dyDescent="0.2">
      <c r="A150" s="59" t="s">
        <v>56</v>
      </c>
      <c r="B150" s="61" t="s">
        <v>57</v>
      </c>
      <c r="C150" s="56">
        <f>OBS_REK!A120</f>
        <v>118</v>
      </c>
      <c r="D150" s="56">
        <f>IF(Tabell41013[[#This Row],[ID]]="","",INDEX(Tabell1[Kategori (REK/OBS)],MATCH(Tabell41013[[#This Row],[ID]],Tabell1[ID],0)))</f>
        <v>0</v>
      </c>
      <c r="E150" s="54">
        <v>5</v>
      </c>
      <c r="F150" s="94">
        <v>6</v>
      </c>
      <c r="G150" s="94" t="s">
        <v>68</v>
      </c>
      <c r="H150" s="69">
        <f>IF(Tabell41013[[#All],[ID]]=0,"",INDEX(Tabell1[Webcert_beskrivning],MATCH(Tabell41013[ID],Tabell1[ID],0)))</f>
        <v>0</v>
      </c>
      <c r="I150" s="88" t="e">
        <f>INDEX(#REF!,MATCH(Tabell41013[ID],Tabell1[ID],0))</f>
        <v>#REF!</v>
      </c>
      <c r="J150" s="86" t="e">
        <f>INDEX(#REF!,MATCH(Tabell1[ID],Tabell41013[ID],0))</f>
        <v>#REF!</v>
      </c>
      <c r="K150" s="44" t="e">
        <f>INDEX(#REF!,MATCH(Tabell1[ID],Tabell41013[ID],0))</f>
        <v>#REF!</v>
      </c>
      <c r="L150" s="25" t="e">
        <f>IF(#REF!="","",INDEX(#REF!,MATCH(Tabell1[ID],Tabell41013[ID],0)))</f>
        <v>#REF!</v>
      </c>
      <c r="O150" s="31"/>
      <c r="P150" s="31"/>
      <c r="Q150" s="31"/>
      <c r="R150" s="31"/>
      <c r="S150" s="31"/>
      <c r="T150" s="31"/>
    </row>
    <row r="151" spans="1:20" ht="40.25" customHeight="1" x14ac:dyDescent="0.2">
      <c r="A151" s="59" t="s">
        <v>56</v>
      </c>
      <c r="B151" s="61" t="s">
        <v>57</v>
      </c>
      <c r="C151" s="56">
        <f>OBS_REK!A121</f>
        <v>119</v>
      </c>
      <c r="D151" s="56">
        <f>IF(Tabell41013[[#This Row],[ID]]="","",INDEX(Tabell1[Kategori (REK/OBS)],MATCH(Tabell41013[[#This Row],[ID]],Tabell1[ID],0)))</f>
        <v>0</v>
      </c>
      <c r="E151" s="54">
        <v>6</v>
      </c>
      <c r="F151" s="94">
        <v>2</v>
      </c>
      <c r="G151" s="94" t="s">
        <v>68</v>
      </c>
      <c r="H151" s="69">
        <f>IF(Tabell41013[[#All],[ID]]=0,"",INDEX(Tabell1[Webcert_beskrivning],MATCH(Tabell41013[ID],Tabell1[ID],0)))</f>
        <v>0</v>
      </c>
      <c r="I151" s="88" t="e">
        <f>INDEX(#REF!,MATCH(Tabell41013[ID],Tabell1[ID],0))</f>
        <v>#REF!</v>
      </c>
      <c r="J151" s="86" t="e">
        <f>INDEX(#REF!,MATCH(Tabell1[ID],Tabell41013[ID],0))</f>
        <v>#REF!</v>
      </c>
      <c r="K151" s="44" t="e">
        <f>INDEX(#REF!,MATCH(Tabell1[ID],Tabell41013[ID],0))</f>
        <v>#REF!</v>
      </c>
      <c r="L151" s="25" t="e">
        <f>IF(#REF!="","",INDEX(#REF!,MATCH(Tabell1[ID],Tabell41013[ID],0)))</f>
        <v>#REF!</v>
      </c>
      <c r="O151" s="31"/>
      <c r="P151" s="31"/>
      <c r="Q151" s="31"/>
      <c r="R151" s="31"/>
      <c r="S151" s="31"/>
      <c r="T151" s="31"/>
    </row>
    <row r="152" spans="1:20" ht="40.25" customHeight="1" x14ac:dyDescent="0.2">
      <c r="A152" s="59" t="s">
        <v>56</v>
      </c>
      <c r="B152" s="61" t="s">
        <v>57</v>
      </c>
      <c r="C152" s="56">
        <f>OBS_REK!A86</f>
        <v>84</v>
      </c>
      <c r="D152" s="56">
        <f>IF(Tabell41013[[#This Row],[ID]]="","",INDEX(Tabell1[Kategori (REK/OBS)],MATCH(Tabell41013[[#This Row],[ID]],Tabell1[ID],0)))</f>
        <v>0</v>
      </c>
      <c r="E152" s="54">
        <v>1</v>
      </c>
      <c r="F152" s="94">
        <v>1</v>
      </c>
      <c r="G152" s="94" t="s">
        <v>68</v>
      </c>
      <c r="H152" s="69">
        <f>IF(Tabell41013[[#All],[ID]]=0,"",INDEX(Tabell1[Webcert_beskrivning],MATCH(Tabell41013[ID],Tabell1[ID],0)))</f>
        <v>0</v>
      </c>
      <c r="I152" s="88" t="e">
        <f>INDEX(#REF!,MATCH(Tabell41013[ID],Tabell1[ID],0))</f>
        <v>#REF!</v>
      </c>
      <c r="J152" s="86" t="e">
        <f>INDEX(#REF!,MATCH(Tabell1[ID],Tabell41013[ID],0))</f>
        <v>#REF!</v>
      </c>
      <c r="K152" s="44" t="e">
        <f>INDEX(#REF!,MATCH(Tabell1[ID],Tabell41013[ID],0))</f>
        <v>#REF!</v>
      </c>
      <c r="L152" s="25" t="e">
        <f>IF(#REF!="","",INDEX(#REF!,MATCH(Tabell1[ID],Tabell41013[ID],0)))</f>
        <v>#REF!</v>
      </c>
      <c r="O152" s="31"/>
      <c r="P152" s="31"/>
      <c r="Q152" s="31"/>
      <c r="R152" s="31"/>
      <c r="S152" s="31"/>
      <c r="T152" s="31"/>
    </row>
    <row r="153" spans="1:20" ht="40.25" customHeight="1" x14ac:dyDescent="0.2">
      <c r="A153" s="59" t="s">
        <v>56</v>
      </c>
      <c r="B153" s="61" t="s">
        <v>57</v>
      </c>
      <c r="C153" s="56">
        <f>OBS_REK!A110</f>
        <v>108</v>
      </c>
      <c r="D153" s="56">
        <f>IF(Tabell41013[[#This Row],[ID]]="","",INDEX(Tabell1[Kategori (REK/OBS)],MATCH(Tabell41013[[#This Row],[ID]],Tabell1[ID],0)))</f>
        <v>0</v>
      </c>
      <c r="E153" s="54">
        <v>2</v>
      </c>
      <c r="F153" s="94">
        <v>2</v>
      </c>
      <c r="G153" s="94" t="s">
        <v>68</v>
      </c>
      <c r="H153" s="69">
        <f>IF(Tabell41013[[#All],[ID]]=0,"",INDEX(Tabell1[Webcert_beskrivning],MATCH(Tabell41013[ID],Tabell1[ID],0)))</f>
        <v>0</v>
      </c>
      <c r="I153" s="88" t="e">
        <f>INDEX(#REF!,MATCH(Tabell41013[ID],Tabell1[ID],0))</f>
        <v>#REF!</v>
      </c>
      <c r="J153" s="86" t="e">
        <f>INDEX(#REF!,MATCH(Tabell1[ID],Tabell41013[ID],0))</f>
        <v>#REF!</v>
      </c>
      <c r="K153" s="44" t="e">
        <f>INDEX(#REF!,MATCH(Tabell1[ID],Tabell41013[ID],0))</f>
        <v>#REF!</v>
      </c>
      <c r="L153" s="25" t="e">
        <f>IF(#REF!="","",INDEX(#REF!,MATCH(Tabell1[ID],Tabell41013[ID],0)))</f>
        <v>#REF!</v>
      </c>
      <c r="O153" s="31"/>
      <c r="P153" s="31"/>
      <c r="Q153" s="31"/>
      <c r="R153" s="31"/>
      <c r="S153" s="31"/>
      <c r="T153" s="31"/>
    </row>
    <row r="154" spans="1:20" ht="40.25" customHeight="1" x14ac:dyDescent="0.2">
      <c r="A154" s="59" t="s">
        <v>56</v>
      </c>
      <c r="B154" s="61" t="s">
        <v>57</v>
      </c>
      <c r="C154" s="56">
        <f>OBS_REK!A102</f>
        <v>100</v>
      </c>
      <c r="D154" s="56">
        <f>IF(Tabell41013[[#This Row],[ID]]="","",INDEX(Tabell1[Kategori (REK/OBS)],MATCH(Tabell41013[[#This Row],[ID]],Tabell1[ID],0)))</f>
        <v>0</v>
      </c>
      <c r="E154" s="54">
        <v>3</v>
      </c>
      <c r="F154" s="94">
        <v>3</v>
      </c>
      <c r="G154" s="94" t="s">
        <v>68</v>
      </c>
      <c r="H154" s="69">
        <f>IF(Tabell41013[[#All],[ID]]=0,"",INDEX(Tabell1[Webcert_beskrivning],MATCH(Tabell41013[ID],Tabell1[ID],0)))</f>
        <v>0</v>
      </c>
      <c r="I154" s="88" t="e">
        <f>INDEX(#REF!,MATCH(Tabell41013[ID],Tabell1[ID],0))</f>
        <v>#REF!</v>
      </c>
      <c r="J154" s="86" t="e">
        <f>INDEX(#REF!,MATCH(Tabell1[ID],Tabell41013[ID],0))</f>
        <v>#REF!</v>
      </c>
      <c r="K154" s="44" t="e">
        <f>INDEX(#REF!,MATCH(Tabell1[ID],Tabell41013[ID],0))</f>
        <v>#REF!</v>
      </c>
      <c r="L154" s="25" t="e">
        <f>IF(#REF!="","",INDEX(#REF!,MATCH(Tabell1[ID],Tabell41013[ID],0)))</f>
        <v>#REF!</v>
      </c>
      <c r="O154" s="31"/>
      <c r="P154" s="31"/>
      <c r="Q154" s="31"/>
      <c r="R154" s="31"/>
      <c r="S154" s="31"/>
      <c r="T154" s="31"/>
    </row>
    <row r="155" spans="1:20" ht="40.25" customHeight="1" x14ac:dyDescent="0.2">
      <c r="A155" s="59" t="s">
        <v>46</v>
      </c>
      <c r="B155" s="61" t="s">
        <v>58</v>
      </c>
      <c r="C155" s="56">
        <f>OBS_REK!A79</f>
        <v>77</v>
      </c>
      <c r="D155" s="56">
        <f>IF(Tabell41013[[#This Row],[ID]]="","",INDEX(Tabell1[Kategori (REK/OBS)],MATCH(Tabell41013[[#This Row],[ID]],Tabell1[ID],0)))</f>
        <v>0</v>
      </c>
      <c r="E155" s="54">
        <v>1</v>
      </c>
      <c r="F155" s="94">
        <v>4</v>
      </c>
      <c r="G155" s="94" t="s">
        <v>68</v>
      </c>
      <c r="H155" s="69">
        <f>IF(Tabell41013[[#All],[ID]]=0,"",INDEX(Tabell1[Webcert_beskrivning],MATCH(Tabell41013[ID],Tabell1[ID],0)))</f>
        <v>0</v>
      </c>
      <c r="I155" s="88" t="e">
        <f>INDEX(#REF!,MATCH(Tabell41013[ID],Tabell1[ID],0))</f>
        <v>#REF!</v>
      </c>
      <c r="J155" s="86" t="e">
        <f>INDEX(#REF!,MATCH(Tabell1[ID],Tabell41013[ID],0))</f>
        <v>#REF!</v>
      </c>
      <c r="K155" s="44" t="e">
        <f>INDEX(#REF!,MATCH(Tabell1[ID],Tabell41013[ID],0))</f>
        <v>#REF!</v>
      </c>
      <c r="L155" s="25" t="e">
        <f>IF(#REF!="","",INDEX(#REF!,MATCH(Tabell1[ID],Tabell41013[ID],0)))</f>
        <v>#REF!</v>
      </c>
      <c r="O155" s="31"/>
      <c r="P155" s="31"/>
      <c r="Q155" s="31"/>
      <c r="R155" s="31"/>
      <c r="S155" s="31"/>
      <c r="T155" s="31"/>
    </row>
    <row r="156" spans="1:20" ht="40.25" customHeight="1" x14ac:dyDescent="0.2">
      <c r="A156" s="59" t="s">
        <v>46</v>
      </c>
      <c r="B156" s="61" t="s">
        <v>58</v>
      </c>
      <c r="C156" s="56">
        <f>OBS_REK!A83</f>
        <v>81</v>
      </c>
      <c r="D156" s="56">
        <f>IF(Tabell41013[[#This Row],[ID]]="","",INDEX(Tabell1[Kategori (REK/OBS)],MATCH(Tabell41013[[#This Row],[ID]],Tabell1[ID],0)))</f>
        <v>0</v>
      </c>
      <c r="E156" s="54">
        <v>2</v>
      </c>
      <c r="F156" s="94">
        <v>5</v>
      </c>
      <c r="G156" s="94" t="s">
        <v>68</v>
      </c>
      <c r="H156" s="69">
        <f>IF(Tabell41013[[#All],[ID]]=0,"",INDEX(Tabell1[Webcert_beskrivning],MATCH(Tabell41013[ID],Tabell1[ID],0)))</f>
        <v>0</v>
      </c>
      <c r="I156" s="88" t="e">
        <f>INDEX(#REF!,MATCH(Tabell41013[ID],Tabell1[ID],0))</f>
        <v>#REF!</v>
      </c>
      <c r="J156" s="86" t="e">
        <f>INDEX(#REF!,MATCH(Tabell1[ID],Tabell41013[ID],0))</f>
        <v>#REF!</v>
      </c>
      <c r="K156" s="44" t="e">
        <f>INDEX(#REF!,MATCH(Tabell1[ID],Tabell41013[ID],0))</f>
        <v>#REF!</v>
      </c>
      <c r="L156" s="25" t="e">
        <f>IF(#REF!="","",INDEX(#REF!,MATCH(Tabell1[ID],Tabell41013[ID],0)))</f>
        <v>#REF!</v>
      </c>
      <c r="O156" s="31"/>
      <c r="P156" s="31"/>
      <c r="Q156" s="31"/>
      <c r="R156" s="31"/>
      <c r="S156" s="31"/>
      <c r="T156" s="31"/>
    </row>
    <row r="157" spans="1:20" ht="40.25" customHeight="1" x14ac:dyDescent="0.2">
      <c r="A157" s="59" t="s">
        <v>46</v>
      </c>
      <c r="B157" s="61" t="s">
        <v>58</v>
      </c>
      <c r="C157" s="56">
        <f>OBS_REK!A80</f>
        <v>78</v>
      </c>
      <c r="D157" s="56">
        <f>IF(Tabell41013[[#This Row],[ID]]="","",INDEX(Tabell1[Kategori (REK/OBS)],MATCH(Tabell41013[[#This Row],[ID]],Tabell1[ID],0)))</f>
        <v>0</v>
      </c>
      <c r="E157" s="54">
        <v>3</v>
      </c>
      <c r="F157" s="94">
        <v>6</v>
      </c>
      <c r="G157" s="94" t="s">
        <v>68</v>
      </c>
      <c r="H157" s="69">
        <f>IF(Tabell41013[[#All],[ID]]=0,"",INDEX(Tabell1[Webcert_beskrivning],MATCH(Tabell41013[ID],Tabell1[ID],0)))</f>
        <v>0</v>
      </c>
      <c r="I157" s="88" t="e">
        <f>INDEX(#REF!,MATCH(Tabell41013[ID],Tabell1[ID],0))</f>
        <v>#REF!</v>
      </c>
      <c r="J157" s="86" t="e">
        <f>INDEX(#REF!,MATCH(Tabell1[ID],Tabell41013[ID],0))</f>
        <v>#REF!</v>
      </c>
      <c r="K157" s="44" t="e">
        <f>INDEX(#REF!,MATCH(Tabell1[ID],Tabell41013[ID],0))</f>
        <v>#REF!</v>
      </c>
      <c r="L157" s="25" t="e">
        <f>IF(#REF!="","",INDEX(#REF!,MATCH(Tabell1[ID],Tabell41013[ID],0)))</f>
        <v>#REF!</v>
      </c>
      <c r="O157" s="31"/>
      <c r="P157" s="31"/>
      <c r="Q157" s="31"/>
      <c r="R157" s="31"/>
      <c r="S157" s="31"/>
      <c r="T157" s="31"/>
    </row>
    <row r="158" spans="1:20" ht="40.25" customHeight="1" x14ac:dyDescent="0.2">
      <c r="A158" s="59" t="s">
        <v>46</v>
      </c>
      <c r="B158" s="61" t="s">
        <v>58</v>
      </c>
      <c r="C158" s="56">
        <f>OBS_REK!A8</f>
        <v>6</v>
      </c>
      <c r="D158" s="56" t="str">
        <f>IF(Tabell41013[[#This Row],[ID]]="","",INDEX(Tabell1[Kategori (REK/OBS)],MATCH(Tabell41013[[#This Row],[ID]],Tabell1[ID],0)))</f>
        <v>OBS</v>
      </c>
      <c r="E158" s="54">
        <v>4</v>
      </c>
      <c r="F158" s="94">
        <v>1</v>
      </c>
      <c r="G158" s="94" t="s">
        <v>68</v>
      </c>
      <c r="H158" s="69"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58" s="88" t="e">
        <f>INDEX(#REF!,MATCH(Tabell41013[ID],Tabell1[ID],0))</f>
        <v>#REF!</v>
      </c>
      <c r="J158" s="86" t="e">
        <f>INDEX(#REF!,MATCH(Tabell1[ID],Tabell41013[ID],0))</f>
        <v>#REF!</v>
      </c>
      <c r="K158" s="44" t="e">
        <f>INDEX(#REF!,MATCH(Tabell1[ID],Tabell41013[ID],0))</f>
        <v>#REF!</v>
      </c>
      <c r="L158" s="25" t="e">
        <f>IF(#REF!="","",INDEX(#REF!,MATCH(Tabell1[ID],Tabell41013[ID],0)))</f>
        <v>#REF!</v>
      </c>
      <c r="O158" s="31"/>
      <c r="P158" s="31"/>
      <c r="Q158" s="31"/>
      <c r="R158" s="31"/>
      <c r="S158" s="31"/>
      <c r="T158" s="31"/>
    </row>
    <row r="159" spans="1:20" ht="40.25" customHeight="1" x14ac:dyDescent="0.2">
      <c r="A159" s="59" t="s">
        <v>46</v>
      </c>
      <c r="B159" s="61" t="s">
        <v>58</v>
      </c>
      <c r="C159" s="56">
        <f>OBS_REK!A85</f>
        <v>83</v>
      </c>
      <c r="D159" s="56">
        <f>IF(Tabell41013[[#This Row],[ID]]="","",INDEX(Tabell1[Kategori (REK/OBS)],MATCH(Tabell41013[[#This Row],[ID]],Tabell1[ID],0)))</f>
        <v>0</v>
      </c>
      <c r="E159" s="54">
        <v>5</v>
      </c>
      <c r="F159" s="94">
        <v>8</v>
      </c>
      <c r="G159" s="94" t="s">
        <v>68</v>
      </c>
      <c r="H159" s="69">
        <f>IF(Tabell41013[[#All],[ID]]=0,"",INDEX(Tabell1[Webcert_beskrivning],MATCH(Tabell41013[ID],Tabell1[ID],0)))</f>
        <v>0</v>
      </c>
      <c r="I159" s="88" t="e">
        <f>INDEX(#REF!,MATCH(Tabell41013[ID],Tabell1[ID],0))</f>
        <v>#REF!</v>
      </c>
      <c r="J159" s="86" t="e">
        <f>INDEX(#REF!,MATCH(Tabell1[ID],Tabell41013[ID],0))</f>
        <v>#REF!</v>
      </c>
      <c r="K159" s="44" t="e">
        <f>INDEX(#REF!,MATCH(Tabell1[ID],Tabell41013[ID],0))</f>
        <v>#REF!</v>
      </c>
      <c r="L159" s="25" t="e">
        <f>IF(#REF!="","",INDEX(#REF!,MATCH(Tabell1[ID],Tabell41013[ID],0)))</f>
        <v>#REF!</v>
      </c>
      <c r="O159" s="31"/>
      <c r="P159" s="31"/>
      <c r="Q159" s="31"/>
      <c r="R159" s="31"/>
      <c r="S159" s="31"/>
      <c r="T159" s="31"/>
    </row>
    <row r="160" spans="1:20" ht="40.25" customHeight="1" x14ac:dyDescent="0.2">
      <c r="A160" s="59" t="s">
        <v>46</v>
      </c>
      <c r="B160" s="61" t="s">
        <v>58</v>
      </c>
      <c r="C160" s="56">
        <f>OBS_REK!A81</f>
        <v>79</v>
      </c>
      <c r="D160" s="56">
        <f>IF(Tabell41013[[#This Row],[ID]]="","",INDEX(Tabell1[Kategori (REK/OBS)],MATCH(Tabell41013[[#This Row],[ID]],Tabell1[ID],0)))</f>
        <v>0</v>
      </c>
      <c r="E160" s="54">
        <v>6</v>
      </c>
      <c r="F160" s="94">
        <v>7</v>
      </c>
      <c r="G160" s="94" t="s">
        <v>68</v>
      </c>
      <c r="H160" s="69">
        <f>IF(Tabell41013[[#All],[ID]]=0,"",INDEX(Tabell1[Webcert_beskrivning],MATCH(Tabell41013[ID],Tabell1[ID],0)))</f>
        <v>0</v>
      </c>
      <c r="I160" s="88" t="e">
        <f>INDEX(#REF!,MATCH(Tabell41013[ID],Tabell1[ID],0))</f>
        <v>#REF!</v>
      </c>
      <c r="J160" s="86" t="e">
        <f>INDEX(#REF!,MATCH(Tabell1[ID],Tabell41013[ID],0))</f>
        <v>#REF!</v>
      </c>
      <c r="K160" s="44" t="e">
        <f>INDEX(#REF!,MATCH(Tabell1[ID],Tabell41013[ID],0))</f>
        <v>#REF!</v>
      </c>
      <c r="L160" s="25" t="e">
        <f>IF(#REF!="","",INDEX(#REF!,MATCH(Tabell1[ID],Tabell41013[ID],0)))</f>
        <v>#REF!</v>
      </c>
      <c r="O160" s="31"/>
      <c r="P160" s="31"/>
      <c r="Q160" s="31"/>
      <c r="R160" s="31"/>
      <c r="S160" s="31"/>
      <c r="T160" s="31"/>
    </row>
    <row r="161" spans="1:20" ht="40.25" customHeight="1" x14ac:dyDescent="0.2">
      <c r="A161" s="59" t="s">
        <v>46</v>
      </c>
      <c r="B161" s="61" t="s">
        <v>58</v>
      </c>
      <c r="C161" s="56">
        <f>OBS_REK!A82</f>
        <v>80</v>
      </c>
      <c r="D161" s="56">
        <f>IF(Tabell41013[[#This Row],[ID]]="","",INDEX(Tabell1[Kategori (REK/OBS)],MATCH(Tabell41013[[#This Row],[ID]],Tabell1[ID],0)))</f>
        <v>0</v>
      </c>
      <c r="E161" s="54">
        <v>7</v>
      </c>
      <c r="F161" s="94">
        <v>3</v>
      </c>
      <c r="G161" s="94" t="s">
        <v>68</v>
      </c>
      <c r="H161" s="69">
        <f>IF(Tabell41013[[#All],[ID]]=0,"",INDEX(Tabell1[Webcert_beskrivning],MATCH(Tabell41013[ID],Tabell1[ID],0)))</f>
        <v>0</v>
      </c>
      <c r="I161" s="88" t="e">
        <f>INDEX(#REF!,MATCH(Tabell41013[ID],Tabell1[ID],0))</f>
        <v>#REF!</v>
      </c>
      <c r="J161" s="86" t="e">
        <f>INDEX(#REF!,MATCH(Tabell1[ID],Tabell41013[ID],0))</f>
        <v>#REF!</v>
      </c>
      <c r="K161" s="44" t="e">
        <f>INDEX(#REF!,MATCH(Tabell1[ID],Tabell41013[ID],0))</f>
        <v>#REF!</v>
      </c>
      <c r="L161" s="25" t="e">
        <f>IF(#REF!="","",INDEX(#REF!,MATCH(Tabell1[ID],Tabell41013[ID],0)))</f>
        <v>#REF!</v>
      </c>
      <c r="O161" s="31"/>
      <c r="P161" s="31"/>
      <c r="Q161" s="31"/>
      <c r="R161" s="31"/>
      <c r="S161" s="31"/>
      <c r="T161" s="31"/>
    </row>
    <row r="162" spans="1:20" ht="40.25" customHeight="1" x14ac:dyDescent="0.2">
      <c r="A162" s="59" t="s">
        <v>46</v>
      </c>
      <c r="B162" s="61" t="s">
        <v>58</v>
      </c>
      <c r="C162" s="56">
        <f>OBS_REK!A84</f>
        <v>82</v>
      </c>
      <c r="D162" s="56">
        <f>IF(Tabell41013[[#This Row],[ID]]="","",INDEX(Tabell1[Kategori (REK/OBS)],MATCH(Tabell41013[[#This Row],[ID]],Tabell1[ID],0)))</f>
        <v>0</v>
      </c>
      <c r="E162" s="54">
        <v>8</v>
      </c>
      <c r="F162" s="94">
        <v>3</v>
      </c>
      <c r="G162" s="94" t="s">
        <v>68</v>
      </c>
      <c r="H162" s="69">
        <f>IF(Tabell41013[[#All],[ID]]=0,"",INDEX(Tabell1[Webcert_beskrivning],MATCH(Tabell41013[ID],Tabell1[ID],0)))</f>
        <v>0</v>
      </c>
      <c r="I162" s="88" t="e">
        <f>INDEX(#REF!,MATCH(Tabell41013[ID],Tabell1[ID],0))</f>
        <v>#REF!</v>
      </c>
      <c r="J162" s="86" t="e">
        <f>INDEX(#REF!,MATCH(Tabell1[ID],Tabell41013[ID],0))</f>
        <v>#REF!</v>
      </c>
      <c r="K162" s="44" t="e">
        <f>INDEX(#REF!,MATCH(Tabell1[ID],Tabell41013[ID],0))</f>
        <v>#REF!</v>
      </c>
      <c r="L162" s="25" t="e">
        <f>IF(#REF!="","",INDEX(#REF!,MATCH(Tabell1[ID],Tabell41013[ID],0)))</f>
        <v>#REF!</v>
      </c>
      <c r="O162" s="31"/>
      <c r="P162" s="31"/>
      <c r="Q162" s="31"/>
      <c r="R162" s="31"/>
      <c r="S162" s="31"/>
      <c r="T162" s="31"/>
    </row>
    <row r="163" spans="1:20" ht="40.25" customHeight="1" x14ac:dyDescent="0.2">
      <c r="A163" s="59" t="s">
        <v>46</v>
      </c>
      <c r="B163" s="61" t="s">
        <v>58</v>
      </c>
      <c r="C163" s="56">
        <f>OBS_REK!A86</f>
        <v>84</v>
      </c>
      <c r="D163" s="56">
        <f>IF(Tabell41013[[#This Row],[ID]]="","",INDEX(Tabell1[Kategori (REK/OBS)],MATCH(Tabell41013[[#This Row],[ID]],Tabell1[ID],0)))</f>
        <v>0</v>
      </c>
      <c r="E163" s="54">
        <v>1</v>
      </c>
      <c r="F163" s="94">
        <v>1</v>
      </c>
      <c r="G163" s="94" t="s">
        <v>68</v>
      </c>
      <c r="H163" s="69">
        <f>IF(Tabell41013[[#All],[ID]]=0,"",INDEX(Tabell1[Webcert_beskrivning],MATCH(Tabell41013[ID],Tabell1[ID],0)))</f>
        <v>0</v>
      </c>
      <c r="I163" s="88" t="e">
        <f>INDEX(#REF!,MATCH(Tabell41013[ID],Tabell1[ID],0))</f>
        <v>#REF!</v>
      </c>
      <c r="J163" s="86" t="e">
        <f>INDEX(#REF!,MATCH(Tabell1[ID],Tabell41013[ID],0))</f>
        <v>#REF!</v>
      </c>
      <c r="K163" s="44" t="e">
        <f>INDEX(#REF!,MATCH(Tabell1[ID],Tabell41013[ID],0))</f>
        <v>#REF!</v>
      </c>
      <c r="L163" s="25" t="e">
        <f>IF(#REF!="","",INDEX(#REF!,MATCH(Tabell1[ID],Tabell41013[ID],0)))</f>
        <v>#REF!</v>
      </c>
      <c r="O163" s="31"/>
      <c r="P163" s="31"/>
      <c r="Q163" s="31"/>
      <c r="R163" s="31"/>
      <c r="S163" s="31"/>
      <c r="T163" s="31"/>
    </row>
    <row r="164" spans="1:20" ht="40.25" customHeight="1" x14ac:dyDescent="0.2">
      <c r="A164" s="59" t="s">
        <v>46</v>
      </c>
      <c r="B164" s="61" t="s">
        <v>58</v>
      </c>
      <c r="C164" s="56">
        <f>OBS_REK!A88</f>
        <v>86</v>
      </c>
      <c r="D164" s="56">
        <f>IF(Tabell41013[[#This Row],[ID]]="","",INDEX(Tabell1[Kategori (REK/OBS)],MATCH(Tabell41013[[#This Row],[ID]],Tabell1[ID],0)))</f>
        <v>0</v>
      </c>
      <c r="E164" s="54">
        <v>2</v>
      </c>
      <c r="F164" s="94">
        <v>2</v>
      </c>
      <c r="G164" s="94" t="s">
        <v>68</v>
      </c>
      <c r="H164" s="69">
        <f>IF(Tabell41013[[#All],[ID]]=0,"",INDEX(Tabell1[Webcert_beskrivning],MATCH(Tabell41013[ID],Tabell1[ID],0)))</f>
        <v>0</v>
      </c>
      <c r="I164" s="88" t="e">
        <f>INDEX(#REF!,MATCH(Tabell41013[ID],Tabell1[ID],0))</f>
        <v>#REF!</v>
      </c>
      <c r="J164" s="86" t="e">
        <f>INDEX(#REF!,MATCH(Tabell1[ID],Tabell41013[ID],0))</f>
        <v>#REF!</v>
      </c>
      <c r="K164" s="44" t="e">
        <f>INDEX(#REF!,MATCH(Tabell1[ID],Tabell41013[ID],0))</f>
        <v>#REF!</v>
      </c>
      <c r="L164" s="25" t="e">
        <f>IF(#REF!="","",INDEX(#REF!,MATCH(Tabell1[ID],Tabell41013[ID],0)))</f>
        <v>#REF!</v>
      </c>
      <c r="O164" s="31"/>
      <c r="P164" s="31"/>
      <c r="Q164" s="31"/>
      <c r="R164" s="31"/>
      <c r="S164" s="31"/>
      <c r="T164" s="31"/>
    </row>
    <row r="165" spans="1:20" ht="40.25" customHeight="1" x14ac:dyDescent="0.2">
      <c r="A165" s="59" t="s">
        <v>46</v>
      </c>
      <c r="B165" s="61" t="s">
        <v>58</v>
      </c>
      <c r="C165" s="56">
        <f>OBS_REK!A87</f>
        <v>85</v>
      </c>
      <c r="D165" s="56">
        <f>IF(Tabell41013[[#This Row],[ID]]="","",INDEX(Tabell1[Kategori (REK/OBS)],MATCH(Tabell41013[[#This Row],[ID]],Tabell1[ID],0)))</f>
        <v>0</v>
      </c>
      <c r="E165" s="54">
        <v>3</v>
      </c>
      <c r="F165" s="94">
        <v>3</v>
      </c>
      <c r="G165" s="94" t="s">
        <v>68</v>
      </c>
      <c r="H165" s="69">
        <f>IF(Tabell41013[[#All],[ID]]=0,"",INDEX(Tabell1[Webcert_beskrivning],MATCH(Tabell41013[ID],Tabell1[ID],0)))</f>
        <v>0</v>
      </c>
      <c r="I165" s="88" t="e">
        <f>INDEX(#REF!,MATCH(Tabell41013[ID],Tabell1[ID],0))</f>
        <v>#REF!</v>
      </c>
      <c r="J165" s="86" t="e">
        <f>INDEX(#REF!,MATCH(Tabell1[ID],Tabell41013[ID],0))</f>
        <v>#REF!</v>
      </c>
      <c r="K165" s="44" t="e">
        <f>INDEX(#REF!,MATCH(Tabell1[ID],Tabell41013[ID],0))</f>
        <v>#REF!</v>
      </c>
      <c r="L165" s="25" t="e">
        <f>IF(#REF!="","",INDEX(#REF!,MATCH(Tabell1[ID],Tabell41013[ID],0)))</f>
        <v>#REF!</v>
      </c>
      <c r="O165" s="31"/>
      <c r="P165" s="31"/>
      <c r="Q165" s="31"/>
      <c r="R165" s="31"/>
      <c r="S165" s="31"/>
      <c r="T165" s="31"/>
    </row>
    <row r="166" spans="1:20" ht="40.25" customHeight="1" x14ac:dyDescent="0.2">
      <c r="A166" s="59" t="s">
        <v>20</v>
      </c>
      <c r="B166" s="62" t="s">
        <v>21</v>
      </c>
      <c r="C166" s="63">
        <f>OBS_REK!A92</f>
        <v>90</v>
      </c>
      <c r="D166" s="56">
        <f>IF(Tabell41013[[#This Row],[ID]]="","",INDEX(Tabell1[Kategori (REK/OBS)],MATCH(Tabell41013[[#This Row],[ID]],Tabell1[ID],0)))</f>
        <v>0</v>
      </c>
      <c r="E166" s="54">
        <v>1</v>
      </c>
      <c r="F166" s="94">
        <v>1</v>
      </c>
      <c r="G166" s="94" t="s">
        <v>68</v>
      </c>
      <c r="H166" s="69">
        <f>IF(Tabell41013[[#All],[ID]]=0,"",INDEX(Tabell1[Webcert_beskrivning],MATCH(Tabell41013[ID],Tabell1[ID],0)))</f>
        <v>0</v>
      </c>
      <c r="I166" s="88" t="e">
        <f>INDEX(#REF!,MATCH(Tabell41013[ID],Tabell1[ID],0))</f>
        <v>#REF!</v>
      </c>
      <c r="J166" s="86" t="e">
        <f>INDEX(#REF!,MATCH(Tabell1[ID],Tabell41013[ID],0))</f>
        <v>#REF!</v>
      </c>
      <c r="K166" s="44" t="e">
        <f>INDEX(#REF!,MATCH(Tabell1[ID],Tabell41013[ID],0))</f>
        <v>#REF!</v>
      </c>
      <c r="L166" s="25" t="e">
        <f>IF(#REF!="","",INDEX(#REF!,MATCH(Tabell1[ID],Tabell41013[ID],0)))</f>
        <v>#REF!</v>
      </c>
      <c r="O166" s="31"/>
      <c r="P166" s="31"/>
      <c r="Q166" s="31"/>
      <c r="R166" s="31"/>
      <c r="S166" s="31"/>
      <c r="T166" s="31"/>
    </row>
    <row r="167" spans="1:20" ht="40.25" customHeight="1" x14ac:dyDescent="0.2">
      <c r="A167" s="59" t="s">
        <v>20</v>
      </c>
      <c r="B167" s="62" t="s">
        <v>21</v>
      </c>
      <c r="C167" s="56">
        <f>OBS_REK!A103</f>
        <v>101</v>
      </c>
      <c r="D167" s="56">
        <f>IF(Tabell41013[[#This Row],[ID]]="","",INDEX(Tabell1[Kategori (REK/OBS)],MATCH(Tabell41013[[#This Row],[ID]],Tabell1[ID],0)))</f>
        <v>0</v>
      </c>
      <c r="E167" s="54">
        <v>2</v>
      </c>
      <c r="F167" s="94">
        <v>3</v>
      </c>
      <c r="G167" s="94" t="s">
        <v>68</v>
      </c>
      <c r="H167" s="69">
        <f>IF(Tabell41013[[#All],[ID]]=0,"",INDEX(Tabell1[Webcert_beskrivning],MATCH(Tabell41013[ID],Tabell1[ID],0)))</f>
        <v>0</v>
      </c>
      <c r="I167" s="88" t="e">
        <f>INDEX(#REF!,MATCH(Tabell41013[ID],Tabell1[ID],0))</f>
        <v>#REF!</v>
      </c>
      <c r="J167" s="86" t="e">
        <f>INDEX(#REF!,MATCH(Tabell1[ID],Tabell41013[ID],0))</f>
        <v>#REF!</v>
      </c>
      <c r="K167" s="44" t="e">
        <f>INDEX(#REF!,MATCH(Tabell1[ID],Tabell41013[ID],0))</f>
        <v>#REF!</v>
      </c>
      <c r="L167" s="25" t="e">
        <f>IF(#REF!="","",INDEX(#REF!,MATCH(Tabell1[ID],Tabell41013[ID],0)))</f>
        <v>#REF!</v>
      </c>
      <c r="O167" s="31"/>
      <c r="P167" s="31"/>
      <c r="Q167" s="31"/>
      <c r="R167" s="31"/>
      <c r="S167" s="31"/>
      <c r="T167" s="31"/>
    </row>
    <row r="168" spans="1:20" ht="40.25" customHeight="1" x14ac:dyDescent="0.2">
      <c r="A168" s="59" t="s">
        <v>20</v>
      </c>
      <c r="B168" s="62" t="s">
        <v>21</v>
      </c>
      <c r="C168" s="56">
        <f>OBS_REK!A94</f>
        <v>92</v>
      </c>
      <c r="D168" s="56">
        <f>IF(Tabell41013[[#This Row],[ID]]="","",INDEX(Tabell1[Kategori (REK/OBS)],MATCH(Tabell41013[[#This Row],[ID]],Tabell1[ID],0)))</f>
        <v>0</v>
      </c>
      <c r="E168" s="54">
        <v>3</v>
      </c>
      <c r="F168" s="94">
        <v>4</v>
      </c>
      <c r="G168" s="94" t="s">
        <v>68</v>
      </c>
      <c r="H168" s="69">
        <f>IF(Tabell41013[[#All],[ID]]=0,"",INDEX(Tabell1[Webcert_beskrivning],MATCH(Tabell41013[ID],Tabell1[ID],0)))</f>
        <v>0</v>
      </c>
      <c r="I168" s="88" t="e">
        <f>INDEX(#REF!,MATCH(Tabell41013[ID],Tabell1[ID],0))</f>
        <v>#REF!</v>
      </c>
      <c r="J168" s="86" t="e">
        <f>INDEX(#REF!,MATCH(Tabell1[ID],Tabell41013[ID],0))</f>
        <v>#REF!</v>
      </c>
      <c r="K168" s="44" t="e">
        <f>INDEX(#REF!,MATCH(Tabell1[ID],Tabell41013[ID],0))</f>
        <v>#REF!</v>
      </c>
      <c r="L168" s="25" t="e">
        <f>IF(#REF!="","",INDEX(#REF!,MATCH(Tabell1[ID],Tabell41013[ID],0)))</f>
        <v>#REF!</v>
      </c>
      <c r="O168" s="31"/>
      <c r="P168" s="31"/>
      <c r="Q168" s="31"/>
      <c r="R168" s="31"/>
      <c r="S168" s="31"/>
      <c r="T168" s="31"/>
    </row>
    <row r="169" spans="1:20" ht="40.25" customHeight="1" x14ac:dyDescent="0.2">
      <c r="A169" s="59" t="s">
        <v>20</v>
      </c>
      <c r="B169" s="62" t="s">
        <v>21</v>
      </c>
      <c r="C169" s="56">
        <f>OBS_REK!A8</f>
        <v>6</v>
      </c>
      <c r="D169" s="56" t="str">
        <f>IF(Tabell41013[[#This Row],[ID]]="","",INDEX(Tabell1[Kategori (REK/OBS)],MATCH(Tabell41013[[#This Row],[ID]],Tabell1[ID],0)))</f>
        <v>OBS</v>
      </c>
      <c r="E169" s="54">
        <v>4</v>
      </c>
      <c r="F169" s="94">
        <v>2</v>
      </c>
      <c r="G169" s="94" t="s">
        <v>68</v>
      </c>
      <c r="H169" s="69"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69" s="88" t="e">
        <f>INDEX(#REF!,MATCH(Tabell41013[ID],Tabell1[ID],0))</f>
        <v>#REF!</v>
      </c>
      <c r="J169" s="86" t="e">
        <f>INDEX(#REF!,MATCH(Tabell1[ID],Tabell41013[ID],0))</f>
        <v>#REF!</v>
      </c>
      <c r="K169" s="44" t="e">
        <f>INDEX(#REF!,MATCH(Tabell1[ID],Tabell41013[ID],0))</f>
        <v>#REF!</v>
      </c>
      <c r="L169" s="25" t="e">
        <f>IF(#REF!="","",INDEX(#REF!,MATCH(Tabell1[ID],Tabell41013[ID],0)))</f>
        <v>#REF!</v>
      </c>
      <c r="O169" s="31"/>
      <c r="P169" s="31"/>
      <c r="Q169" s="31"/>
      <c r="R169" s="31"/>
      <c r="S169" s="31"/>
      <c r="T169" s="31"/>
    </row>
    <row r="170" spans="1:20" ht="40.25" customHeight="1" x14ac:dyDescent="0.2">
      <c r="A170" s="59" t="s">
        <v>20</v>
      </c>
      <c r="B170" s="62" t="s">
        <v>21</v>
      </c>
      <c r="C170" s="63">
        <f>OBS_REK!A93</f>
        <v>91</v>
      </c>
      <c r="D170" s="56">
        <f>IF(Tabell41013[[#This Row],[ID]]="","",INDEX(Tabell1[Kategori (REK/OBS)],MATCH(Tabell41013[[#This Row],[ID]],Tabell1[ID],0)))</f>
        <v>0</v>
      </c>
      <c r="E170" s="54">
        <v>4</v>
      </c>
      <c r="F170" s="94">
        <v>5</v>
      </c>
      <c r="G170" s="94" t="s">
        <v>68</v>
      </c>
      <c r="H170" s="69">
        <f>IF(Tabell41013[[#All],[ID]]=0,"",INDEX(Tabell1[Webcert_beskrivning],MATCH(Tabell41013[ID],Tabell1[ID],0)))</f>
        <v>0</v>
      </c>
      <c r="I170" s="88" t="e">
        <f>INDEX(#REF!,MATCH(Tabell41013[ID],Tabell1[ID],0))</f>
        <v>#REF!</v>
      </c>
      <c r="J170" s="86" t="e">
        <f>INDEX(#REF!,MATCH(Tabell1[ID],Tabell41013[ID],0))</f>
        <v>#REF!</v>
      </c>
      <c r="K170" s="44" t="e">
        <f>INDEX(#REF!,MATCH(Tabell1[ID],Tabell41013[ID],0))</f>
        <v>#REF!</v>
      </c>
      <c r="L170" s="25" t="e">
        <f>IF(#REF!="","",INDEX(#REF!,MATCH(Tabell1[ID],Tabell41013[ID],0)))</f>
        <v>#REF!</v>
      </c>
      <c r="O170" s="31"/>
      <c r="P170" s="31"/>
      <c r="Q170" s="31"/>
      <c r="R170" s="31"/>
      <c r="S170" s="31"/>
      <c r="T170" s="31"/>
    </row>
    <row r="171" spans="1:20" ht="40.25" customHeight="1" x14ac:dyDescent="0.2">
      <c r="A171" s="59" t="s">
        <v>20</v>
      </c>
      <c r="B171" s="62" t="s">
        <v>21</v>
      </c>
      <c r="C171" s="56">
        <f>OBS_REK!A104</f>
        <v>102</v>
      </c>
      <c r="D171" s="56">
        <f>IF(Tabell41013[[#This Row],[ID]]="","",INDEX(Tabell1[Kategori (REK/OBS)],MATCH(Tabell41013[[#This Row],[ID]],Tabell1[ID],0)))</f>
        <v>0</v>
      </c>
      <c r="E171" s="54">
        <v>5</v>
      </c>
      <c r="F171" s="94">
        <v>6</v>
      </c>
      <c r="G171" s="94" t="s">
        <v>68</v>
      </c>
      <c r="H171" s="69">
        <f>IF(Tabell41013[[#All],[ID]]=0,"",INDEX(Tabell1[Webcert_beskrivning],MATCH(Tabell41013[ID],Tabell1[ID],0)))</f>
        <v>0</v>
      </c>
      <c r="I171" s="88" t="e">
        <f>INDEX(#REF!,MATCH(Tabell41013[ID],Tabell1[ID],0))</f>
        <v>#REF!</v>
      </c>
      <c r="J171" s="86" t="e">
        <f>INDEX(#REF!,MATCH(Tabell1[ID],Tabell41013[ID],0))</f>
        <v>#REF!</v>
      </c>
      <c r="K171" s="44" t="e">
        <f>INDEX(#REF!,MATCH(Tabell1[ID],Tabell41013[ID],0))</f>
        <v>#REF!</v>
      </c>
      <c r="L171" s="25" t="e">
        <f>IF(#REF!="","",INDEX(#REF!,MATCH(Tabell1[ID],Tabell41013[ID],0)))</f>
        <v>#REF!</v>
      </c>
      <c r="O171" s="31"/>
      <c r="P171" s="31"/>
      <c r="Q171" s="31"/>
      <c r="R171" s="31"/>
      <c r="S171" s="31"/>
      <c r="T171" s="31"/>
    </row>
    <row r="172" spans="1:20" ht="40.25" customHeight="1" x14ac:dyDescent="0.2">
      <c r="A172" s="59" t="s">
        <v>20</v>
      </c>
      <c r="B172" s="62" t="s">
        <v>21</v>
      </c>
      <c r="C172" s="56">
        <f>OBS_REK!A97</f>
        <v>95</v>
      </c>
      <c r="D172" s="56">
        <f>IF(Tabell41013[[#This Row],[ID]]="","",INDEX(Tabell1[Kategori (REK/OBS)],MATCH(Tabell41013[[#This Row],[ID]],Tabell1[ID],0)))</f>
        <v>0</v>
      </c>
      <c r="E172" s="54">
        <v>6</v>
      </c>
      <c r="F172" s="94">
        <v>7</v>
      </c>
      <c r="G172" s="94" t="s">
        <v>68</v>
      </c>
      <c r="H172" s="69">
        <f>IF(Tabell41013[[#All],[ID]]=0,"",INDEX(Tabell1[Webcert_beskrivning],MATCH(Tabell41013[ID],Tabell1[ID],0)))</f>
        <v>0</v>
      </c>
      <c r="I172" s="88" t="e">
        <f>INDEX(#REF!,MATCH(Tabell41013[ID],Tabell1[ID],0))</f>
        <v>#REF!</v>
      </c>
      <c r="J172" s="86" t="e">
        <f>INDEX(#REF!,MATCH(Tabell1[ID],Tabell41013[ID],0))</f>
        <v>#REF!</v>
      </c>
      <c r="K172" s="44" t="e">
        <f>INDEX(#REF!,MATCH(Tabell1[ID],Tabell41013[ID],0))</f>
        <v>#REF!</v>
      </c>
      <c r="L172" s="25" t="e">
        <f>IF(#REF!="","",INDEX(#REF!,MATCH(Tabell1[ID],Tabell41013[ID],0)))</f>
        <v>#REF!</v>
      </c>
      <c r="O172" s="31"/>
      <c r="P172" s="31"/>
      <c r="Q172" s="31"/>
      <c r="R172" s="31"/>
      <c r="S172" s="31"/>
      <c r="T172" s="31"/>
    </row>
    <row r="173" spans="1:20" ht="40.25" customHeight="1" x14ac:dyDescent="0.2">
      <c r="A173" s="59" t="s">
        <v>20</v>
      </c>
      <c r="B173" s="62" t="s">
        <v>21</v>
      </c>
      <c r="C173" s="56">
        <f>OBS_REK!A105</f>
        <v>103</v>
      </c>
      <c r="D173" s="56">
        <f>IF(Tabell41013[[#This Row],[ID]]="","",INDEX(Tabell1[Kategori (REK/OBS)],MATCH(Tabell41013[[#This Row],[ID]],Tabell1[ID],0)))</f>
        <v>0</v>
      </c>
      <c r="E173" s="54">
        <v>1</v>
      </c>
      <c r="F173" s="94">
        <v>1</v>
      </c>
      <c r="G173" s="94" t="s">
        <v>68</v>
      </c>
      <c r="H173" s="69">
        <f>IF(Tabell41013[[#All],[ID]]=0,"",INDEX(Tabell1[Webcert_beskrivning],MATCH(Tabell41013[ID],Tabell1[ID],0)))</f>
        <v>0</v>
      </c>
      <c r="I173" s="88" t="e">
        <f>INDEX(#REF!,MATCH(Tabell41013[ID],Tabell1[ID],0))</f>
        <v>#REF!</v>
      </c>
      <c r="J173" s="86" t="e">
        <f>INDEX(#REF!,MATCH(Tabell1[ID],Tabell41013[ID],0))</f>
        <v>#REF!</v>
      </c>
      <c r="K173" s="44" t="e">
        <f>INDEX(#REF!,MATCH(Tabell1[ID],Tabell41013[ID],0))</f>
        <v>#REF!</v>
      </c>
      <c r="L173" s="25" t="e">
        <f>IF(#REF!="","",INDEX(#REF!,MATCH(Tabell1[ID],Tabell41013[ID],0)))</f>
        <v>#REF!</v>
      </c>
      <c r="O173" s="31"/>
      <c r="P173" s="31"/>
      <c r="Q173" s="31"/>
      <c r="R173" s="31"/>
      <c r="S173" s="31"/>
      <c r="T173" s="31"/>
    </row>
    <row r="174" spans="1:20" ht="40.25" customHeight="1" x14ac:dyDescent="0.2">
      <c r="A174" s="59" t="s">
        <v>20</v>
      </c>
      <c r="B174" s="62" t="s">
        <v>21</v>
      </c>
      <c r="C174" s="56">
        <f>OBS_REK!A98</f>
        <v>96</v>
      </c>
      <c r="D174" s="56">
        <f>IF(Tabell41013[[#This Row],[ID]]="","",INDEX(Tabell1[Kategori (REK/OBS)],MATCH(Tabell41013[[#This Row],[ID]],Tabell1[ID],0)))</f>
        <v>0</v>
      </c>
      <c r="E174" s="54">
        <v>2</v>
      </c>
      <c r="F174" s="94">
        <v>2</v>
      </c>
      <c r="G174" s="94" t="s">
        <v>68</v>
      </c>
      <c r="H174" s="69">
        <f>IF(Tabell41013[[#All],[ID]]=0,"",INDEX(Tabell1[Webcert_beskrivning],MATCH(Tabell41013[ID],Tabell1[ID],0)))</f>
        <v>0</v>
      </c>
      <c r="I174" s="88" t="e">
        <f>INDEX(#REF!,MATCH(Tabell41013[ID],Tabell1[ID],0))</f>
        <v>#REF!</v>
      </c>
      <c r="J174" s="86" t="e">
        <f>INDEX(#REF!,MATCH(Tabell1[ID],Tabell41013[ID],0))</f>
        <v>#REF!</v>
      </c>
      <c r="K174" s="44" t="e">
        <f>INDEX(#REF!,MATCH(Tabell1[ID],Tabell41013[ID],0))</f>
        <v>#REF!</v>
      </c>
      <c r="L174" s="25" t="e">
        <f>IF(#REF!="","",INDEX(#REF!,MATCH(Tabell1[ID],Tabell41013[ID],0)))</f>
        <v>#REF!</v>
      </c>
      <c r="O174" s="31"/>
      <c r="P174" s="31"/>
      <c r="Q174" s="31"/>
      <c r="R174" s="31"/>
      <c r="S174" s="31"/>
      <c r="T174" s="31"/>
    </row>
    <row r="175" spans="1:20" ht="40.25" customHeight="1" x14ac:dyDescent="0.2">
      <c r="A175" s="59" t="s">
        <v>20</v>
      </c>
      <c r="B175" s="62" t="s">
        <v>21</v>
      </c>
      <c r="C175" s="56">
        <f>OBS_REK!A99</f>
        <v>97</v>
      </c>
      <c r="D175" s="56">
        <f>IF(Tabell41013[[#This Row],[ID]]="","",INDEX(Tabell1[Kategori (REK/OBS)],MATCH(Tabell41013[[#This Row],[ID]],Tabell1[ID],0)))</f>
        <v>0</v>
      </c>
      <c r="E175" s="54">
        <v>3</v>
      </c>
      <c r="F175" s="94">
        <v>3</v>
      </c>
      <c r="G175" s="94" t="s">
        <v>68</v>
      </c>
      <c r="H175" s="69">
        <f>IF(Tabell41013[[#All],[ID]]=0,"",INDEX(Tabell1[Webcert_beskrivning],MATCH(Tabell41013[ID],Tabell1[ID],0)))</f>
        <v>0</v>
      </c>
      <c r="I175" s="88" t="e">
        <f>INDEX(#REF!,MATCH(Tabell41013[ID],Tabell1[ID],0))</f>
        <v>#REF!</v>
      </c>
      <c r="J175" s="86" t="e">
        <f>INDEX(#REF!,MATCH(Tabell1[ID],Tabell41013[ID],0))</f>
        <v>#REF!</v>
      </c>
      <c r="K175" s="44" t="e">
        <f>INDEX(#REF!,MATCH(Tabell1[ID],Tabell41013[ID],0))</f>
        <v>#REF!</v>
      </c>
      <c r="L175" s="25" t="e">
        <f>IF(#REF!="","",INDEX(#REF!,MATCH(Tabell1[ID],Tabell41013[ID],0)))</f>
        <v>#REF!</v>
      </c>
      <c r="O175" s="31"/>
      <c r="P175" s="31"/>
      <c r="Q175" s="31"/>
      <c r="R175" s="31"/>
      <c r="S175" s="31"/>
      <c r="T175" s="31"/>
    </row>
    <row r="176" spans="1:20" ht="40.25" customHeight="1" x14ac:dyDescent="0.2">
      <c r="A176" s="51" t="s">
        <v>22</v>
      </c>
      <c r="B176" s="52" t="s">
        <v>23</v>
      </c>
      <c r="C176" s="56">
        <f>OBS_REK!A92</f>
        <v>90</v>
      </c>
      <c r="D176" s="56">
        <f>IF(Tabell41013[[#This Row],[ID]]="","",INDEX(Tabell1[Kategori (REK/OBS)],MATCH(Tabell41013[[#This Row],[ID]],Tabell1[ID],0)))</f>
        <v>0</v>
      </c>
      <c r="E176" s="58">
        <v>1</v>
      </c>
      <c r="F176" s="94">
        <v>1</v>
      </c>
      <c r="G176" s="94" t="s">
        <v>68</v>
      </c>
      <c r="H176" s="69">
        <f>IF(Tabell41013[[#All],[ID]]=0,"",INDEX(Tabell1[Webcert_beskrivning],MATCH(Tabell41013[ID],Tabell1[ID],0)))</f>
        <v>0</v>
      </c>
      <c r="I176" s="88" t="e">
        <f>INDEX(#REF!,MATCH(Tabell41013[ID],Tabell1[ID],0))</f>
        <v>#REF!</v>
      </c>
      <c r="J176" s="86" t="e">
        <f>INDEX(#REF!,MATCH(Tabell1[ID],Tabell41013[ID],0))</f>
        <v>#REF!</v>
      </c>
      <c r="K176" s="44" t="e">
        <f>INDEX(#REF!,MATCH(Tabell1[ID],Tabell41013[ID],0))</f>
        <v>#REF!</v>
      </c>
      <c r="L176" s="25" t="e">
        <f>IF(#REF!="","",INDEX(#REF!,MATCH(Tabell1[ID],Tabell41013[ID],0)))</f>
        <v>#REF!</v>
      </c>
      <c r="O176" s="31"/>
      <c r="P176" s="31"/>
      <c r="Q176" s="31"/>
      <c r="R176" s="31"/>
      <c r="S176" s="31"/>
      <c r="T176" s="31"/>
    </row>
    <row r="177" spans="1:20" ht="40.25" customHeight="1" x14ac:dyDescent="0.2">
      <c r="A177" s="51" t="s">
        <v>22</v>
      </c>
      <c r="B177" s="52" t="s">
        <v>23</v>
      </c>
      <c r="C177" s="56">
        <f>OBS_REK!A90</f>
        <v>88</v>
      </c>
      <c r="D177" s="56">
        <f>IF(Tabell41013[[#This Row],[ID]]="","",INDEX(Tabell1[Kategori (REK/OBS)],MATCH(Tabell41013[[#This Row],[ID]],Tabell1[ID],0)))</f>
        <v>0</v>
      </c>
      <c r="E177" s="58">
        <v>2</v>
      </c>
      <c r="F177" s="94">
        <v>2</v>
      </c>
      <c r="G177" s="94" t="s">
        <v>68</v>
      </c>
      <c r="H177" s="69">
        <f>IF(Tabell41013[[#All],[ID]]=0,"",INDEX(Tabell1[Webcert_beskrivning],MATCH(Tabell41013[ID],Tabell1[ID],0)))</f>
        <v>0</v>
      </c>
      <c r="I177" s="88" t="e">
        <f>INDEX(#REF!,MATCH(Tabell41013[ID],Tabell1[ID],0))</f>
        <v>#REF!</v>
      </c>
      <c r="J177" s="86" t="e">
        <f>INDEX(#REF!,MATCH(Tabell1[ID],Tabell41013[ID],0))</f>
        <v>#REF!</v>
      </c>
      <c r="K177" s="44" t="e">
        <f>INDEX(#REF!,MATCH(Tabell1[ID],Tabell41013[ID],0))</f>
        <v>#REF!</v>
      </c>
      <c r="L177" s="25" t="e">
        <f>IF(#REF!="","",INDEX(#REF!,MATCH(Tabell1[ID],Tabell41013[ID],0)))</f>
        <v>#REF!</v>
      </c>
      <c r="O177" s="31"/>
      <c r="P177" s="31"/>
      <c r="Q177" s="31"/>
      <c r="R177" s="31"/>
      <c r="S177" s="31"/>
      <c r="T177" s="31"/>
    </row>
    <row r="178" spans="1:20" ht="40.25" customHeight="1" x14ac:dyDescent="0.2">
      <c r="A178" s="57" t="s">
        <v>22</v>
      </c>
      <c r="B178" s="52" t="s">
        <v>23</v>
      </c>
      <c r="C178" s="56">
        <f>OBS_REK!A91</f>
        <v>89</v>
      </c>
      <c r="D178" s="56">
        <f>IF(Tabell41013[[#This Row],[ID]]="","",INDEX(Tabell1[Kategori (REK/OBS)],MATCH(Tabell41013[[#This Row],[ID]],Tabell1[ID],0)))</f>
        <v>0</v>
      </c>
      <c r="E178" s="58">
        <v>3</v>
      </c>
      <c r="F178" s="94">
        <v>3</v>
      </c>
      <c r="G178" s="94" t="s">
        <v>68</v>
      </c>
      <c r="H178" s="69">
        <f>IF(Tabell41013[[#All],[ID]]=0,"",INDEX(Tabell1[Webcert_beskrivning],MATCH(Tabell41013[ID],Tabell1[ID],0)))</f>
        <v>0</v>
      </c>
      <c r="I178" s="88" t="e">
        <f>INDEX(#REF!,MATCH(Tabell41013[ID],Tabell1[ID],0))</f>
        <v>#REF!</v>
      </c>
      <c r="J178" s="86" t="e">
        <f>INDEX(#REF!,MATCH(Tabell1[ID],Tabell41013[ID],0))</f>
        <v>#REF!</v>
      </c>
      <c r="K178" s="44" t="e">
        <f>INDEX(#REF!,MATCH(Tabell1[ID],Tabell41013[ID],0))</f>
        <v>#REF!</v>
      </c>
      <c r="L178" s="25" t="e">
        <f>IF(#REF!="","",INDEX(#REF!,MATCH(Tabell1[ID],Tabell41013[ID],0)))</f>
        <v>#REF!</v>
      </c>
      <c r="O178" s="31"/>
      <c r="P178" s="31"/>
      <c r="Q178" s="31"/>
      <c r="R178" s="31"/>
      <c r="S178" s="31"/>
      <c r="T178" s="31"/>
    </row>
    <row r="179" spans="1:20" ht="40.25" customHeight="1" x14ac:dyDescent="0.2">
      <c r="A179" s="51" t="s">
        <v>22</v>
      </c>
      <c r="B179" s="52" t="s">
        <v>23</v>
      </c>
      <c r="C179" s="56">
        <f>OBS_REK!A86</f>
        <v>84</v>
      </c>
      <c r="D179" s="56">
        <f>IF(Tabell41013[[#This Row],[ID]]="","",INDEX(Tabell1[Kategori (REK/OBS)],MATCH(Tabell41013[[#This Row],[ID]],Tabell1[ID],0)))</f>
        <v>0</v>
      </c>
      <c r="E179" s="58">
        <v>1</v>
      </c>
      <c r="F179" s="94">
        <v>1</v>
      </c>
      <c r="G179" s="94" t="s">
        <v>68</v>
      </c>
      <c r="H179" s="69">
        <f>IF(Tabell41013[[#All],[ID]]=0,"",INDEX(Tabell1[Webcert_beskrivning],MATCH(Tabell41013[ID],Tabell1[ID],0)))</f>
        <v>0</v>
      </c>
      <c r="I179" s="88" t="e">
        <f>INDEX(#REF!,MATCH(Tabell41013[ID],Tabell1[ID],0))</f>
        <v>#REF!</v>
      </c>
      <c r="J179" s="86" t="e">
        <f>INDEX(#REF!,MATCH(Tabell1[ID],Tabell41013[ID],0))</f>
        <v>#REF!</v>
      </c>
      <c r="K179" s="44" t="e">
        <f>INDEX(#REF!,MATCH(Tabell1[ID],Tabell41013[ID],0))</f>
        <v>#REF!</v>
      </c>
      <c r="L179" s="25" t="e">
        <f>IF(#REF!="","",INDEX(#REF!,MATCH(Tabell1[ID],Tabell41013[ID],0)))</f>
        <v>#REF!</v>
      </c>
      <c r="O179" s="31"/>
      <c r="P179" s="31"/>
      <c r="Q179" s="31"/>
      <c r="R179" s="31"/>
      <c r="S179" s="31"/>
      <c r="T179" s="31"/>
    </row>
    <row r="180" spans="1:20" ht="40.25" customHeight="1" x14ac:dyDescent="0.2">
      <c r="A180" s="51" t="s">
        <v>47</v>
      </c>
      <c r="B180" s="52" t="s">
        <v>23</v>
      </c>
      <c r="C180" s="57">
        <f>OBS_REK!A89</f>
        <v>87</v>
      </c>
      <c r="D180" s="56">
        <f>IF(Tabell41013[[#This Row],[ID]]="","",INDEX(Tabell1[Kategori (REK/OBS)],MATCH(Tabell41013[[#This Row],[ID]],Tabell1[ID],0)))</f>
        <v>0</v>
      </c>
      <c r="E180" s="58">
        <v>2</v>
      </c>
      <c r="F180" s="94">
        <v>2</v>
      </c>
      <c r="G180" s="94" t="s">
        <v>68</v>
      </c>
      <c r="H180" s="69">
        <f>IF(Tabell41013[[#All],[ID]]=0,"",INDEX(Tabell1[Webcert_beskrivning],MATCH(Tabell41013[ID],Tabell1[ID],0)))</f>
        <v>0</v>
      </c>
      <c r="I180" s="88" t="e">
        <f>INDEX(#REF!,MATCH(Tabell41013[ID],Tabell1[ID],0))</f>
        <v>#REF!</v>
      </c>
      <c r="J180" s="86" t="e">
        <f>INDEX(#REF!,MATCH(Tabell1[ID],Tabell41013[ID],0))</f>
        <v>#REF!</v>
      </c>
      <c r="K180" s="44" t="e">
        <f>INDEX(#REF!,MATCH(Tabell1[ID],Tabell41013[ID],0))</f>
        <v>#REF!</v>
      </c>
      <c r="L180" s="25" t="e">
        <f>IF(#REF!="","",INDEX(#REF!,MATCH(Tabell1[ID],Tabell41013[ID],0)))</f>
        <v>#REF!</v>
      </c>
      <c r="O180" s="31"/>
      <c r="P180" s="31"/>
      <c r="Q180" s="31"/>
      <c r="R180" s="31"/>
      <c r="S180" s="31"/>
      <c r="T180" s="31"/>
    </row>
    <row r="181" spans="1:20" ht="40.25" customHeight="1" x14ac:dyDescent="0.2">
      <c r="A181" s="51" t="s">
        <v>47</v>
      </c>
      <c r="B181" s="52" t="s">
        <v>23</v>
      </c>
      <c r="C181" s="56">
        <f>OBS_REK!A87</f>
        <v>85</v>
      </c>
      <c r="D181" s="56">
        <f>IF(Tabell41013[[#This Row],[ID]]="","",INDEX(Tabell1[Kategori (REK/OBS)],MATCH(Tabell41013[[#This Row],[ID]],Tabell1[ID],0)))</f>
        <v>0</v>
      </c>
      <c r="E181" s="58">
        <v>3</v>
      </c>
      <c r="F181" s="94">
        <v>3</v>
      </c>
      <c r="G181" s="94" t="s">
        <v>68</v>
      </c>
      <c r="H181" s="69">
        <f>IF(Tabell41013[[#All],[ID]]=0,"",INDEX(Tabell1[Webcert_beskrivning],MATCH(Tabell41013[ID],Tabell1[ID],0)))</f>
        <v>0</v>
      </c>
      <c r="I181" s="88" t="e">
        <f>INDEX(#REF!,MATCH(Tabell41013[ID],Tabell1[ID],0))</f>
        <v>#REF!</v>
      </c>
      <c r="J181" s="86" t="e">
        <f>INDEX(#REF!,MATCH(Tabell1[ID],Tabell41013[ID],0))</f>
        <v>#REF!</v>
      </c>
      <c r="K181" s="44" t="e">
        <f>INDEX(#REF!,MATCH(Tabell1[ID],Tabell41013[ID],0))</f>
        <v>#REF!</v>
      </c>
      <c r="L181" s="25" t="e">
        <f>IF(#REF!="","",INDEX(#REF!,MATCH(Tabell1[ID],Tabell41013[ID],0)))</f>
        <v>#REF!</v>
      </c>
      <c r="O181" s="31"/>
      <c r="P181" s="31"/>
      <c r="Q181" s="31"/>
      <c r="R181" s="31"/>
      <c r="S181" s="31"/>
      <c r="T181" s="31"/>
    </row>
    <row r="182" spans="1:20" ht="40.25" customHeight="1" x14ac:dyDescent="0.2">
      <c r="A182" s="51" t="s">
        <v>54</v>
      </c>
      <c r="B182" s="52" t="s">
        <v>55</v>
      </c>
      <c r="C182" s="56">
        <f>OBS_REK!A92</f>
        <v>90</v>
      </c>
      <c r="D182" s="56">
        <f>IF(Tabell41013[[#This Row],[ID]]="","",INDEX(Tabell1[Kategori (REK/OBS)],MATCH(Tabell41013[[#This Row],[ID]],Tabell1[ID],0)))</f>
        <v>0</v>
      </c>
      <c r="E182" s="58">
        <v>1</v>
      </c>
      <c r="F182" s="94">
        <v>1</v>
      </c>
      <c r="G182" s="94" t="s">
        <v>68</v>
      </c>
      <c r="H182" s="69">
        <f>IF(Tabell41013[[#All],[ID]]=0,"",INDEX(Tabell1[Webcert_beskrivning],MATCH(Tabell41013[ID],Tabell1[ID],0)))</f>
        <v>0</v>
      </c>
      <c r="I182" s="88" t="e">
        <f>INDEX(#REF!,MATCH(Tabell41013[ID],Tabell1[ID],0))</f>
        <v>#REF!</v>
      </c>
      <c r="J182" s="86" t="e">
        <f>INDEX(#REF!,MATCH(Tabell1[ID],Tabell41013[ID],0))</f>
        <v>#REF!</v>
      </c>
      <c r="K182" s="44" t="e">
        <f>INDEX(#REF!,MATCH(Tabell1[ID],Tabell41013[ID],0))</f>
        <v>#REF!</v>
      </c>
      <c r="L182" s="25" t="e">
        <f>IF(#REF!="","",INDEX(#REF!,MATCH(Tabell1[ID],Tabell41013[ID],0)))</f>
        <v>#REF!</v>
      </c>
      <c r="O182" s="31"/>
      <c r="P182" s="31"/>
      <c r="Q182" s="31"/>
      <c r="R182" s="31"/>
      <c r="S182" s="31"/>
      <c r="T182" s="31"/>
    </row>
    <row r="183" spans="1:20" ht="40.25" customHeight="1" x14ac:dyDescent="0.2">
      <c r="A183" s="59" t="s">
        <v>54</v>
      </c>
      <c r="B183" s="52" t="s">
        <v>55</v>
      </c>
      <c r="C183" s="56">
        <f>OBS_REK!A96</f>
        <v>94</v>
      </c>
      <c r="D183" s="56">
        <f>IF(Tabell41013[[#This Row],[ID]]="","",INDEX(Tabell1[Kategori (REK/OBS)],MATCH(Tabell41013[[#This Row],[ID]],Tabell1[ID],0)))</f>
        <v>0</v>
      </c>
      <c r="E183" s="54">
        <v>2</v>
      </c>
      <c r="F183" s="94">
        <v>3</v>
      </c>
      <c r="G183" s="94" t="s">
        <v>68</v>
      </c>
      <c r="H183" s="69">
        <f>IF(Tabell41013[[#All],[ID]]=0,"",INDEX(Tabell1[Webcert_beskrivning],MATCH(Tabell41013[ID],Tabell1[ID],0)))</f>
        <v>0</v>
      </c>
      <c r="I183" s="88" t="e">
        <f>INDEX(#REF!,MATCH(Tabell41013[ID],Tabell1[ID],0))</f>
        <v>#REF!</v>
      </c>
      <c r="J183" s="86" t="e">
        <f>INDEX(#REF!,MATCH(Tabell1[ID],Tabell41013[ID],0))</f>
        <v>#REF!</v>
      </c>
      <c r="K183" s="44" t="e">
        <f>INDEX(#REF!,MATCH(Tabell1[ID],Tabell41013[ID],0))</f>
        <v>#REF!</v>
      </c>
      <c r="L183" s="25" t="e">
        <f>IF(#REF!="","",INDEX(#REF!,MATCH(Tabell1[ID],Tabell41013[ID],0)))</f>
        <v>#REF!</v>
      </c>
      <c r="O183" s="31"/>
      <c r="P183" s="31"/>
      <c r="Q183" s="31"/>
      <c r="R183" s="31"/>
      <c r="S183" s="31"/>
      <c r="T183" s="31"/>
    </row>
    <row r="184" spans="1:20" ht="40.25" customHeight="1" x14ac:dyDescent="0.2">
      <c r="A184" s="59" t="s">
        <v>54</v>
      </c>
      <c r="B184" s="52" t="s">
        <v>55</v>
      </c>
      <c r="C184" s="56">
        <f>OBS_REK!A111</f>
        <v>109</v>
      </c>
      <c r="D184" s="56">
        <f>IF(Tabell41013[[#This Row],[ID]]="","",INDEX(Tabell1[Kategori (REK/OBS)],MATCH(Tabell41013[[#This Row],[ID]],Tabell1[ID],0)))</f>
        <v>0</v>
      </c>
      <c r="E184" s="54">
        <v>3</v>
      </c>
      <c r="F184" s="94">
        <v>4</v>
      </c>
      <c r="G184" s="94" t="s">
        <v>68</v>
      </c>
      <c r="H184" s="69">
        <f>IF(Tabell41013[[#All],[ID]]=0,"",INDEX(Tabell1[Webcert_beskrivning],MATCH(Tabell41013[ID],Tabell1[ID],0)))</f>
        <v>0</v>
      </c>
      <c r="I184" s="88" t="e">
        <f>INDEX(#REF!,MATCH(Tabell41013[ID],Tabell1[ID],0))</f>
        <v>#REF!</v>
      </c>
      <c r="J184" s="86" t="e">
        <f>INDEX(#REF!,MATCH(Tabell1[ID],Tabell41013[ID],0))</f>
        <v>#REF!</v>
      </c>
      <c r="K184" s="44" t="e">
        <f>INDEX(#REF!,MATCH(Tabell1[ID],Tabell41013[ID],0))</f>
        <v>#REF!</v>
      </c>
      <c r="L184" s="25" t="e">
        <f>IF(#REF!="","",INDEX(#REF!,MATCH(Tabell1[ID],Tabell41013[ID],0)))</f>
        <v>#REF!</v>
      </c>
      <c r="O184" s="31"/>
      <c r="P184" s="31"/>
      <c r="Q184" s="31"/>
      <c r="R184" s="31"/>
      <c r="S184" s="31"/>
      <c r="T184" s="31"/>
    </row>
    <row r="185" spans="1:20" ht="40.25" customHeight="1" x14ac:dyDescent="0.2">
      <c r="A185" s="59" t="s">
        <v>54</v>
      </c>
      <c r="B185" s="52" t="s">
        <v>55</v>
      </c>
      <c r="C185" s="56">
        <f>OBS_REK!A104</f>
        <v>102</v>
      </c>
      <c r="D185" s="56">
        <f>IF(Tabell41013[[#This Row],[ID]]="","",INDEX(Tabell1[Kategori (REK/OBS)],MATCH(Tabell41013[[#This Row],[ID]],Tabell1[ID],0)))</f>
        <v>0</v>
      </c>
      <c r="E185" s="54">
        <v>4</v>
      </c>
      <c r="F185" s="94">
        <v>5</v>
      </c>
      <c r="G185" s="94" t="s">
        <v>68</v>
      </c>
      <c r="H185" s="69">
        <f>IF(Tabell41013[[#All],[ID]]=0,"",INDEX(Tabell1[Webcert_beskrivning],MATCH(Tabell41013[ID],Tabell1[ID],0)))</f>
        <v>0</v>
      </c>
      <c r="I185" s="88" t="e">
        <f>INDEX(#REF!,MATCH(Tabell41013[ID],Tabell1[ID],0))</f>
        <v>#REF!</v>
      </c>
      <c r="J185" s="86" t="e">
        <f>INDEX(#REF!,MATCH(Tabell1[ID],Tabell41013[ID],0))</f>
        <v>#REF!</v>
      </c>
      <c r="K185" s="44" t="e">
        <f>INDEX(#REF!,MATCH(Tabell1[ID],Tabell41013[ID],0))</f>
        <v>#REF!</v>
      </c>
      <c r="L185" s="25" t="e">
        <f>IF(#REF!="","",INDEX(#REF!,MATCH(Tabell1[ID],Tabell41013[ID],0)))</f>
        <v>#REF!</v>
      </c>
      <c r="O185" s="31"/>
      <c r="P185" s="31"/>
      <c r="Q185" s="31"/>
      <c r="R185" s="31"/>
      <c r="S185" s="31"/>
      <c r="T185" s="31"/>
    </row>
    <row r="186" spans="1:20" ht="40.25" customHeight="1" x14ac:dyDescent="0.2">
      <c r="A186" s="59" t="s">
        <v>54</v>
      </c>
      <c r="B186" s="52" t="s">
        <v>55</v>
      </c>
      <c r="C186" s="56">
        <f>OBS_REK!A109</f>
        <v>107</v>
      </c>
      <c r="D186" s="56">
        <f>IF(Tabell41013[[#This Row],[ID]]="","",INDEX(Tabell1[Kategori (REK/OBS)],MATCH(Tabell41013[[#This Row],[ID]],Tabell1[ID],0)))</f>
        <v>0</v>
      </c>
      <c r="E186" s="54">
        <v>5</v>
      </c>
      <c r="F186" s="94">
        <v>6</v>
      </c>
      <c r="G186" s="94" t="s">
        <v>68</v>
      </c>
      <c r="H186" s="69">
        <f>IF(Tabell41013[[#All],[ID]]=0,"",INDEX(Tabell1[Webcert_beskrivning],MATCH(Tabell41013[ID],Tabell1[ID],0)))</f>
        <v>0</v>
      </c>
      <c r="I186" s="88" t="e">
        <f>INDEX(#REF!,MATCH(Tabell41013[ID],Tabell1[ID],0))</f>
        <v>#REF!</v>
      </c>
      <c r="J186" s="86" t="e">
        <f>INDEX(#REF!,MATCH(Tabell1[ID],Tabell41013[ID],0))</f>
        <v>#REF!</v>
      </c>
      <c r="K186" s="44" t="e">
        <f>INDEX(#REF!,MATCH(Tabell1[ID],Tabell41013[ID],0))</f>
        <v>#REF!</v>
      </c>
      <c r="L186" s="25" t="e">
        <f>IF(#REF!="","",INDEX(#REF!,MATCH(Tabell1[ID],Tabell41013[ID],0)))</f>
        <v>#REF!</v>
      </c>
      <c r="O186" s="31"/>
      <c r="P186" s="31"/>
      <c r="Q186" s="31"/>
      <c r="R186" s="31"/>
      <c r="S186" s="31"/>
      <c r="T186" s="31"/>
    </row>
    <row r="187" spans="1:20" ht="40.25" customHeight="1" x14ac:dyDescent="0.2">
      <c r="A187" s="59" t="s">
        <v>54</v>
      </c>
      <c r="B187" s="52" t="s">
        <v>55</v>
      </c>
      <c r="C187" s="56">
        <f>OBS_REK!A112</f>
        <v>110</v>
      </c>
      <c r="D187" s="56">
        <f>IF(Tabell41013[[#This Row],[ID]]="","",INDEX(Tabell1[Kategori (REK/OBS)],MATCH(Tabell41013[[#This Row],[ID]],Tabell1[ID],0)))</f>
        <v>0</v>
      </c>
      <c r="E187" s="58">
        <v>6</v>
      </c>
      <c r="F187" s="94">
        <v>7</v>
      </c>
      <c r="G187" s="94" t="s">
        <v>68</v>
      </c>
      <c r="H187" s="69">
        <f>IF(Tabell41013[[#All],[ID]]=0,"",INDEX(Tabell1[Webcert_beskrivning],MATCH(Tabell41013[ID],Tabell1[ID],0)))</f>
        <v>0</v>
      </c>
      <c r="I187" s="88" t="e">
        <f>INDEX(#REF!,MATCH(Tabell41013[ID],Tabell1[ID],0))</f>
        <v>#REF!</v>
      </c>
      <c r="J187" s="86" t="e">
        <f>INDEX(#REF!,MATCH(Tabell1[ID],Tabell41013[ID],0))</f>
        <v>#REF!</v>
      </c>
      <c r="K187" s="44" t="e">
        <f>INDEX(#REF!,MATCH(Tabell1[ID],Tabell41013[ID],0))</f>
        <v>#REF!</v>
      </c>
      <c r="L187" s="25" t="e">
        <f>IF(#REF!="","",INDEX(#REF!,MATCH(Tabell1[ID],Tabell41013[ID],0)))</f>
        <v>#REF!</v>
      </c>
      <c r="O187" s="31"/>
      <c r="P187" s="31"/>
      <c r="Q187" s="31"/>
      <c r="R187" s="31"/>
      <c r="S187" s="31"/>
      <c r="T187" s="31"/>
    </row>
    <row r="188" spans="1:20" ht="40.25" customHeight="1" x14ac:dyDescent="0.2">
      <c r="A188" s="59" t="s">
        <v>54</v>
      </c>
      <c r="B188" s="52" t="s">
        <v>55</v>
      </c>
      <c r="C188" s="56">
        <f>OBS_REK!A114</f>
        <v>112</v>
      </c>
      <c r="D188" s="56">
        <f>IF(Tabell41013[[#This Row],[ID]]="","",INDEX(Tabell1[Kategori (REK/OBS)],MATCH(Tabell41013[[#This Row],[ID]],Tabell1[ID],0)))</f>
        <v>0</v>
      </c>
      <c r="E188" s="54">
        <v>7</v>
      </c>
      <c r="F188" s="94">
        <v>2</v>
      </c>
      <c r="G188" s="94" t="s">
        <v>68</v>
      </c>
      <c r="H188" s="69">
        <f>IF(Tabell41013[[#All],[ID]]=0,"",INDEX(Tabell1[Webcert_beskrivning],MATCH(Tabell41013[ID],Tabell1[ID],0)))</f>
        <v>0</v>
      </c>
      <c r="I188" s="88" t="e">
        <f>INDEX(#REF!,MATCH(Tabell41013[ID],Tabell1[ID],0))</f>
        <v>#REF!</v>
      </c>
      <c r="J188" s="86" t="e">
        <f>INDEX(#REF!,MATCH(Tabell1[ID],Tabell41013[ID],0))</f>
        <v>#REF!</v>
      </c>
      <c r="K188" s="44" t="e">
        <f>INDEX(#REF!,MATCH(Tabell1[ID],Tabell41013[ID],0))</f>
        <v>#REF!</v>
      </c>
      <c r="L188" s="25" t="e">
        <f>IF(#REF!="","",INDEX(#REF!,MATCH(Tabell1[ID],Tabell41013[ID],0)))</f>
        <v>#REF!</v>
      </c>
      <c r="O188" s="31"/>
      <c r="P188" s="31"/>
      <c r="Q188" s="31"/>
      <c r="R188" s="31"/>
      <c r="S188" s="31"/>
      <c r="T188" s="31"/>
    </row>
    <row r="189" spans="1:20" ht="40.25" customHeight="1" x14ac:dyDescent="0.2">
      <c r="A189" s="59" t="s">
        <v>54</v>
      </c>
      <c r="B189" s="52" t="s">
        <v>55</v>
      </c>
      <c r="C189" s="56">
        <f>OBS_REK!A113</f>
        <v>111</v>
      </c>
      <c r="D189" s="56">
        <f>IF(Tabell41013[[#This Row],[ID]]="","",INDEX(Tabell1[Kategori (REK/OBS)],MATCH(Tabell41013[[#This Row],[ID]],Tabell1[ID],0)))</f>
        <v>0</v>
      </c>
      <c r="E189" s="54">
        <v>1</v>
      </c>
      <c r="F189" s="94">
        <v>2</v>
      </c>
      <c r="G189" s="94" t="s">
        <v>68</v>
      </c>
      <c r="H189" s="69">
        <f>IF(Tabell41013[[#All],[ID]]=0,"",INDEX(Tabell1[Webcert_beskrivning],MATCH(Tabell41013[ID],Tabell1[ID],0)))</f>
        <v>0</v>
      </c>
      <c r="I189" s="88" t="e">
        <f>INDEX(#REF!,MATCH(Tabell41013[ID],Tabell1[ID],0))</f>
        <v>#REF!</v>
      </c>
      <c r="J189" s="86" t="e">
        <f>INDEX(#REF!,MATCH(Tabell1[ID],Tabell41013[ID],0))</f>
        <v>#REF!</v>
      </c>
      <c r="K189" s="44" t="e">
        <f>INDEX(#REF!,MATCH(Tabell1[ID],Tabell41013[ID],0))</f>
        <v>#REF!</v>
      </c>
      <c r="L189" s="25" t="e">
        <f>IF(#REF!="","",INDEX(#REF!,MATCH(Tabell1[ID],Tabell41013[ID],0)))</f>
        <v>#REF!</v>
      </c>
      <c r="O189" s="31"/>
      <c r="P189" s="31"/>
      <c r="Q189" s="31"/>
      <c r="R189" s="31"/>
      <c r="S189" s="31"/>
      <c r="T189" s="31"/>
    </row>
    <row r="190" spans="1:20" ht="40.25" customHeight="1" x14ac:dyDescent="0.2">
      <c r="A190" s="59" t="s">
        <v>54</v>
      </c>
      <c r="B190" s="52" t="s">
        <v>55</v>
      </c>
      <c r="C190" s="56">
        <f>OBS_REK!A108</f>
        <v>106</v>
      </c>
      <c r="D190" s="56">
        <f>IF(Tabell41013[[#This Row],[ID]]="","",INDEX(Tabell1[Kategori (REK/OBS)],MATCH(Tabell41013[[#This Row],[ID]],Tabell1[ID],0)))</f>
        <v>0</v>
      </c>
      <c r="E190" s="54">
        <v>2</v>
      </c>
      <c r="F190" s="94">
        <v>3</v>
      </c>
      <c r="G190" s="94" t="s">
        <v>68</v>
      </c>
      <c r="H190" s="69">
        <f>IF(Tabell41013[[#All],[ID]]=0,"",INDEX(Tabell1[Webcert_beskrivning],MATCH(Tabell41013[ID],Tabell1[ID],0)))</f>
        <v>0</v>
      </c>
      <c r="I190" s="88" t="e">
        <f>INDEX(#REF!,MATCH(Tabell41013[ID],Tabell1[ID],0))</f>
        <v>#REF!</v>
      </c>
      <c r="J190" s="86" t="e">
        <f>INDEX(#REF!,MATCH(Tabell1[ID],Tabell41013[ID],0))</f>
        <v>#REF!</v>
      </c>
      <c r="K190" s="44" t="e">
        <f>INDEX(#REF!,MATCH(Tabell1[ID],Tabell41013[ID],0))</f>
        <v>#REF!</v>
      </c>
      <c r="L190" s="25" t="e">
        <f>IF(#REF!="","",INDEX(#REF!,MATCH(Tabell1[ID],Tabell41013[ID],0)))</f>
        <v>#REF!</v>
      </c>
      <c r="O190" s="31"/>
      <c r="P190" s="31"/>
      <c r="Q190" s="31"/>
      <c r="R190" s="31"/>
      <c r="S190" s="31"/>
      <c r="T190" s="31"/>
    </row>
    <row r="191" spans="1:20" ht="40.25" customHeight="1" x14ac:dyDescent="0.2">
      <c r="A191" s="59" t="s">
        <v>54</v>
      </c>
      <c r="B191" s="52" t="s">
        <v>55</v>
      </c>
      <c r="C191" s="56">
        <f>OBS_REK!A102</f>
        <v>100</v>
      </c>
      <c r="D191" s="56">
        <f>IF(Tabell41013[[#This Row],[ID]]="","",INDEX(Tabell1[Kategori (REK/OBS)],MATCH(Tabell41013[[#This Row],[ID]],Tabell1[ID],0)))</f>
        <v>0</v>
      </c>
      <c r="E191" s="54">
        <v>3</v>
      </c>
      <c r="F191" s="94">
        <v>5</v>
      </c>
      <c r="G191" s="94" t="s">
        <v>68</v>
      </c>
      <c r="H191" s="69">
        <f>IF(Tabell41013[[#All],[ID]]=0,"",INDEX(Tabell1[Webcert_beskrivning],MATCH(Tabell41013[ID],Tabell1[ID],0)))</f>
        <v>0</v>
      </c>
      <c r="I191" s="88" t="e">
        <f>INDEX(#REF!,MATCH(Tabell41013[ID],Tabell1[ID],0))</f>
        <v>#REF!</v>
      </c>
      <c r="J191" s="86" t="e">
        <f>INDEX(#REF!,MATCH(Tabell1[ID],Tabell41013[ID],0))</f>
        <v>#REF!</v>
      </c>
      <c r="K191" s="44" t="e">
        <f>INDEX(#REF!,MATCH(Tabell1[ID],Tabell41013[ID],0))</f>
        <v>#REF!</v>
      </c>
      <c r="L191" s="25" t="e">
        <f>IF(#REF!="","",INDEX(#REF!,MATCH(Tabell1[ID],Tabell41013[ID],0)))</f>
        <v>#REF!</v>
      </c>
      <c r="O191" s="31"/>
      <c r="P191" s="31"/>
      <c r="Q191" s="31"/>
      <c r="R191" s="31"/>
      <c r="S191" s="31"/>
      <c r="T191" s="31"/>
    </row>
    <row r="192" spans="1:20" ht="40.25" customHeight="1" x14ac:dyDescent="0.2">
      <c r="A192" s="59" t="s">
        <v>54</v>
      </c>
      <c r="B192" s="52" t="s">
        <v>55</v>
      </c>
      <c r="C192" s="63">
        <f>OBS_REK!A110</f>
        <v>108</v>
      </c>
      <c r="D192" s="56">
        <f>IF(Tabell41013[[#This Row],[ID]]="","",INDEX(Tabell1[Kategori (REK/OBS)],MATCH(Tabell41013[[#This Row],[ID]],Tabell1[ID],0)))</f>
        <v>0</v>
      </c>
      <c r="E192" s="54">
        <v>4</v>
      </c>
      <c r="F192" s="94">
        <v>4</v>
      </c>
      <c r="G192" s="94" t="s">
        <v>68</v>
      </c>
      <c r="H192" s="69">
        <f>IF(Tabell41013[[#All],[ID]]=0,"",INDEX(Tabell1[Webcert_beskrivning],MATCH(Tabell41013[ID],Tabell1[ID],0)))</f>
        <v>0</v>
      </c>
      <c r="I192" s="88" t="e">
        <f>INDEX(#REF!,MATCH(Tabell41013[ID],Tabell1[ID],0))</f>
        <v>#REF!</v>
      </c>
      <c r="J192" s="86" t="e">
        <f>INDEX(#REF!,MATCH(Tabell1[ID],Tabell41013[ID],0))</f>
        <v>#REF!</v>
      </c>
      <c r="K192" s="44" t="e">
        <f>INDEX(#REF!,MATCH(Tabell1[ID],Tabell41013[ID],0))</f>
        <v>#REF!</v>
      </c>
      <c r="L192" s="25" t="e">
        <f>IF(#REF!="","",INDEX(#REF!,MATCH(Tabell1[ID],Tabell41013[ID],0)))</f>
        <v>#REF!</v>
      </c>
      <c r="O192" s="31"/>
      <c r="P192" s="31"/>
      <c r="Q192" s="31"/>
      <c r="R192" s="31"/>
      <c r="S192" s="31"/>
      <c r="T192" s="31"/>
    </row>
    <row r="193" spans="1:20" ht="40.25" customHeight="1" x14ac:dyDescent="0.2">
      <c r="A193" s="59" t="s">
        <v>54</v>
      </c>
      <c r="B193" s="52" t="s">
        <v>55</v>
      </c>
      <c r="C193" s="63">
        <f>OBS_REK!A115</f>
        <v>113</v>
      </c>
      <c r="D193" s="56">
        <f>IF(Tabell41013[[#This Row],[ID]]="","",INDEX(Tabell1[Kategori (REK/OBS)],MATCH(Tabell41013[[#This Row],[ID]],Tabell1[ID],0)))</f>
        <v>0</v>
      </c>
      <c r="E193" s="54">
        <v>5</v>
      </c>
      <c r="F193" s="94">
        <v>1</v>
      </c>
      <c r="G193" s="94" t="s">
        <v>68</v>
      </c>
      <c r="H193" s="69">
        <f>IF(Tabell41013[[#All],[ID]]=0,"",INDEX(Tabell1[Webcert_beskrivning],MATCH(Tabell41013[ID],Tabell1[ID],0)))</f>
        <v>0</v>
      </c>
      <c r="I193" s="88" t="e">
        <f>INDEX(#REF!,MATCH(Tabell41013[ID],Tabell1[ID],0))</f>
        <v>#REF!</v>
      </c>
      <c r="J193" s="86" t="e">
        <f>INDEX(#REF!,MATCH(Tabell1[ID],Tabell41013[ID],0))</f>
        <v>#REF!</v>
      </c>
      <c r="K193" s="44" t="e">
        <f>INDEX(#REF!,MATCH(Tabell1[ID],Tabell41013[ID],0))</f>
        <v>#REF!</v>
      </c>
      <c r="L193" s="25" t="e">
        <f>IF(#REF!="","",INDEX(#REF!,MATCH(Tabell1[ID],Tabell41013[ID],0)))</f>
        <v>#REF!</v>
      </c>
      <c r="O193" s="31"/>
      <c r="P193" s="31"/>
      <c r="Q193" s="31"/>
      <c r="R193" s="31"/>
      <c r="S193" s="31"/>
      <c r="T193" s="31"/>
    </row>
    <row r="194" spans="1:20" ht="40.25" customHeight="1" x14ac:dyDescent="0.2">
      <c r="A194" s="51" t="s">
        <v>24</v>
      </c>
      <c r="B194" s="52" t="s">
        <v>25</v>
      </c>
      <c r="C194" s="63">
        <f>OBS_REK!A92</f>
        <v>90</v>
      </c>
      <c r="D194" s="56">
        <f>IF(Tabell41013[[#This Row],[ID]]="","",INDEX(Tabell1[Kategori (REK/OBS)],MATCH(Tabell41013[[#This Row],[ID]],Tabell1[ID],0)))</f>
        <v>0</v>
      </c>
      <c r="E194" s="54">
        <v>1</v>
      </c>
      <c r="F194" s="94">
        <v>1</v>
      </c>
      <c r="G194" s="94" t="s">
        <v>68</v>
      </c>
      <c r="H194" s="69">
        <f>IF(Tabell41013[[#All],[ID]]=0,"",INDEX(Tabell1[Webcert_beskrivning],MATCH(Tabell41013[ID],Tabell1[ID],0)))</f>
        <v>0</v>
      </c>
      <c r="I194" s="88" t="e">
        <f>INDEX(#REF!,MATCH(Tabell41013[ID],Tabell1[ID],0))</f>
        <v>#REF!</v>
      </c>
      <c r="J194" s="86" t="e">
        <f>INDEX(#REF!,MATCH(Tabell1[ID],Tabell41013[ID],0))</f>
        <v>#REF!</v>
      </c>
      <c r="K194" s="44" t="e">
        <f>INDEX(#REF!,MATCH(Tabell1[ID],Tabell41013[ID],0))</f>
        <v>#REF!</v>
      </c>
      <c r="L194" s="25" t="e">
        <f>IF(#REF!="","",INDEX(#REF!,MATCH(Tabell1[ID],Tabell41013[ID],0)))</f>
        <v>#REF!</v>
      </c>
      <c r="O194" s="31"/>
      <c r="P194" s="31"/>
      <c r="Q194" s="31"/>
      <c r="R194" s="31"/>
      <c r="S194" s="31"/>
      <c r="T194" s="31"/>
    </row>
    <row r="195" spans="1:20" ht="40.25" customHeight="1" x14ac:dyDescent="0.2">
      <c r="A195" s="51" t="s">
        <v>24</v>
      </c>
      <c r="B195" s="52" t="s">
        <v>25</v>
      </c>
      <c r="C195" s="63">
        <f>OBS_REK!A103</f>
        <v>101</v>
      </c>
      <c r="D195" s="56">
        <f>IF(Tabell41013[[#This Row],[ID]]="","",INDEX(Tabell1[Kategori (REK/OBS)],MATCH(Tabell41013[[#This Row],[ID]],Tabell1[ID],0)))</f>
        <v>0</v>
      </c>
      <c r="E195" s="54">
        <v>2</v>
      </c>
      <c r="F195" s="94">
        <v>2</v>
      </c>
      <c r="G195" s="94" t="s">
        <v>68</v>
      </c>
      <c r="H195" s="69">
        <f>IF(Tabell41013[[#All],[ID]]=0,"",INDEX(Tabell1[Webcert_beskrivning],MATCH(Tabell41013[ID],Tabell1[ID],0)))</f>
        <v>0</v>
      </c>
      <c r="I195" s="88" t="e">
        <f>INDEX(#REF!,MATCH(Tabell41013[ID],Tabell1[ID],0))</f>
        <v>#REF!</v>
      </c>
      <c r="J195" s="86" t="e">
        <f>INDEX(#REF!,MATCH(Tabell1[ID],Tabell41013[ID],0))</f>
        <v>#REF!</v>
      </c>
      <c r="K195" s="44" t="e">
        <f>INDEX(#REF!,MATCH(Tabell1[ID],Tabell41013[ID],0))</f>
        <v>#REF!</v>
      </c>
      <c r="L195" s="25" t="e">
        <f>IF(#REF!="","",INDEX(#REF!,MATCH(Tabell1[ID],Tabell41013[ID],0)))</f>
        <v>#REF!</v>
      </c>
      <c r="O195" s="31"/>
      <c r="P195" s="31"/>
      <c r="Q195" s="31"/>
      <c r="R195" s="31"/>
      <c r="S195" s="31"/>
      <c r="T195" s="31"/>
    </row>
    <row r="196" spans="1:20" ht="40.25" customHeight="1" x14ac:dyDescent="0.2">
      <c r="A196" s="51" t="s">
        <v>24</v>
      </c>
      <c r="B196" s="52" t="s">
        <v>25</v>
      </c>
      <c r="C196" s="63">
        <f>OBS_REK!A95</f>
        <v>93</v>
      </c>
      <c r="D196" s="56">
        <f>IF(Tabell41013[[#This Row],[ID]]="","",INDEX(Tabell1[Kategori (REK/OBS)],MATCH(Tabell41013[[#This Row],[ID]],Tabell1[ID],0)))</f>
        <v>0</v>
      </c>
      <c r="E196" s="54">
        <v>3</v>
      </c>
      <c r="F196" s="94">
        <v>3</v>
      </c>
      <c r="G196" s="94" t="s">
        <v>68</v>
      </c>
      <c r="H196" s="69">
        <f>IF(Tabell41013[[#All],[ID]]=0,"",INDEX(Tabell1[Webcert_beskrivning],MATCH(Tabell41013[ID],Tabell1[ID],0)))</f>
        <v>0</v>
      </c>
      <c r="I196" s="88" t="e">
        <f>INDEX(#REF!,MATCH(Tabell41013[ID],Tabell1[ID],0))</f>
        <v>#REF!</v>
      </c>
      <c r="J196" s="86" t="e">
        <f>INDEX(#REF!,MATCH(Tabell1[ID],Tabell41013[ID],0))</f>
        <v>#REF!</v>
      </c>
      <c r="K196" s="44" t="e">
        <f>INDEX(#REF!,MATCH(Tabell1[ID],Tabell41013[ID],0))</f>
        <v>#REF!</v>
      </c>
      <c r="L196" s="25" t="e">
        <f>IF(#REF!="","",INDEX(#REF!,MATCH(Tabell1[ID],Tabell41013[ID],0)))</f>
        <v>#REF!</v>
      </c>
      <c r="O196" s="31"/>
      <c r="P196" s="31"/>
      <c r="Q196" s="31"/>
      <c r="R196" s="31"/>
      <c r="S196" s="31"/>
      <c r="T196" s="31"/>
    </row>
    <row r="197" spans="1:20" ht="40.25" customHeight="1" x14ac:dyDescent="0.2">
      <c r="A197" s="51" t="s">
        <v>24</v>
      </c>
      <c r="B197" s="52" t="s">
        <v>25</v>
      </c>
      <c r="C197" s="63">
        <f>OBS_REK!A105</f>
        <v>103</v>
      </c>
      <c r="D197" s="56">
        <f>IF(Tabell41013[[#This Row],[ID]]="","",INDEX(Tabell1[Kategori (REK/OBS)],MATCH(Tabell41013[[#This Row],[ID]],Tabell1[ID],0)))</f>
        <v>0</v>
      </c>
      <c r="E197" s="54">
        <v>1</v>
      </c>
      <c r="F197" s="94">
        <v>1</v>
      </c>
      <c r="G197" s="94" t="s">
        <v>68</v>
      </c>
      <c r="H197" s="69">
        <f>IF(Tabell41013[[#All],[ID]]=0,"",INDEX(Tabell1[Webcert_beskrivning],MATCH(Tabell41013[ID],Tabell1[ID],0)))</f>
        <v>0</v>
      </c>
      <c r="I197" s="88" t="e">
        <f>INDEX(#REF!,MATCH(Tabell41013[ID],Tabell1[ID],0))</f>
        <v>#REF!</v>
      </c>
      <c r="J197" s="86" t="e">
        <f>INDEX(#REF!,MATCH(Tabell1[ID],Tabell41013[ID],0))</f>
        <v>#REF!</v>
      </c>
      <c r="K197" s="44" t="e">
        <f>INDEX(#REF!,MATCH(Tabell1[ID],Tabell41013[ID],0))</f>
        <v>#REF!</v>
      </c>
      <c r="L197" s="25" t="e">
        <f>IF(#REF!="","",INDEX(#REF!,MATCH(Tabell1[ID],Tabell41013[ID],0)))</f>
        <v>#REF!</v>
      </c>
      <c r="O197" s="31"/>
      <c r="P197" s="31"/>
      <c r="Q197" s="31"/>
      <c r="R197" s="31"/>
      <c r="S197" s="31"/>
      <c r="T197" s="31"/>
    </row>
    <row r="198" spans="1:20" ht="40.25" customHeight="1" x14ac:dyDescent="0.2">
      <c r="A198" s="51" t="s">
        <v>24</v>
      </c>
      <c r="B198" s="52" t="s">
        <v>25</v>
      </c>
      <c r="C198" s="63">
        <f>OBS_REK!A110</f>
        <v>108</v>
      </c>
      <c r="D198" s="56">
        <f>IF(Tabell41013[[#This Row],[ID]]="","",INDEX(Tabell1[Kategori (REK/OBS)],MATCH(Tabell41013[[#This Row],[ID]],Tabell1[ID],0)))</f>
        <v>0</v>
      </c>
      <c r="E198" s="54">
        <v>2</v>
      </c>
      <c r="F198" s="94">
        <v>4</v>
      </c>
      <c r="G198" s="94" t="s">
        <v>68</v>
      </c>
      <c r="H198" s="69">
        <f>IF(Tabell41013[[#All],[ID]]=0,"",INDEX(Tabell1[Webcert_beskrivning],MATCH(Tabell41013[ID],Tabell1[ID],0)))</f>
        <v>0</v>
      </c>
      <c r="I198" s="88" t="e">
        <f>INDEX(#REF!,MATCH(Tabell41013[ID],Tabell1[ID],0))</f>
        <v>#REF!</v>
      </c>
      <c r="J198" s="86" t="e">
        <f>INDEX(#REF!,MATCH(Tabell1[ID],Tabell41013[ID],0))</f>
        <v>#REF!</v>
      </c>
      <c r="K198" s="44" t="e">
        <f>INDEX(#REF!,MATCH(Tabell1[ID],Tabell41013[ID],0))</f>
        <v>#REF!</v>
      </c>
      <c r="L198" s="25" t="e">
        <f>IF(#REF!="","",INDEX(#REF!,MATCH(Tabell1[ID],Tabell41013[ID],0)))</f>
        <v>#REF!</v>
      </c>
      <c r="O198" s="31"/>
      <c r="P198" s="31"/>
      <c r="Q198" s="31"/>
      <c r="R198" s="31"/>
      <c r="S198" s="31"/>
      <c r="T198" s="31"/>
    </row>
    <row r="199" spans="1:20" ht="40.25" customHeight="1" x14ac:dyDescent="0.2">
      <c r="A199" s="51" t="s">
        <v>24</v>
      </c>
      <c r="B199" s="52" t="s">
        <v>25</v>
      </c>
      <c r="C199" s="63">
        <f>OBS_REK!A101</f>
        <v>99</v>
      </c>
      <c r="D199" s="56">
        <f>IF(Tabell41013[[#This Row],[ID]]="","",INDEX(Tabell1[Kategori (REK/OBS)],MATCH(Tabell41013[[#This Row],[ID]],Tabell1[ID],0)))</f>
        <v>0</v>
      </c>
      <c r="E199" s="54">
        <v>3</v>
      </c>
      <c r="F199" s="94">
        <v>5</v>
      </c>
      <c r="G199" s="94" t="s">
        <v>68</v>
      </c>
      <c r="H199" s="69">
        <f>IF(Tabell41013[[#All],[ID]]=0,"",INDEX(Tabell1[Webcert_beskrivning],MATCH(Tabell41013[ID],Tabell1[ID],0)))</f>
        <v>0</v>
      </c>
      <c r="I199" s="88" t="e">
        <f>INDEX(#REF!,MATCH(Tabell41013[ID],Tabell1[ID],0))</f>
        <v>#REF!</v>
      </c>
      <c r="J199" s="86" t="e">
        <f>INDEX(#REF!,MATCH(Tabell1[ID],Tabell41013[ID],0))</f>
        <v>#REF!</v>
      </c>
      <c r="K199" s="44" t="e">
        <f>INDEX(#REF!,MATCH(Tabell1[ID],Tabell41013[ID],0))</f>
        <v>#REF!</v>
      </c>
      <c r="L199" s="25" t="e">
        <f>IF(#REF!="","",INDEX(#REF!,MATCH(Tabell1[ID],Tabell41013[ID],0)))</f>
        <v>#REF!</v>
      </c>
      <c r="O199" s="31"/>
      <c r="P199" s="31"/>
      <c r="Q199" s="31"/>
      <c r="R199" s="31"/>
      <c r="S199" s="31"/>
      <c r="T199" s="31"/>
    </row>
    <row r="200" spans="1:20" ht="40.25" customHeight="1" x14ac:dyDescent="0.2">
      <c r="A200" s="51" t="s">
        <v>48</v>
      </c>
      <c r="B200" s="52" t="s">
        <v>25</v>
      </c>
      <c r="C200" s="63">
        <f>OBS_REK!A106</f>
        <v>104</v>
      </c>
      <c r="D200" s="56">
        <f>IF(Tabell41013[[#This Row],[ID]]="","",INDEX(Tabell1[Kategori (REK/OBS)],MATCH(Tabell41013[[#This Row],[ID]],Tabell1[ID],0)))</f>
        <v>0</v>
      </c>
      <c r="E200" s="54">
        <v>4</v>
      </c>
      <c r="F200" s="94">
        <v>2</v>
      </c>
      <c r="G200" s="94" t="s">
        <v>68</v>
      </c>
      <c r="H200" s="69">
        <f>IF(Tabell41013[[#All],[ID]]=0,"",INDEX(Tabell1[Webcert_beskrivning],MATCH(Tabell41013[ID],Tabell1[ID],0)))</f>
        <v>0</v>
      </c>
      <c r="I200" s="88" t="e">
        <f>INDEX(#REF!,MATCH(Tabell41013[ID],Tabell1[ID],0))</f>
        <v>#REF!</v>
      </c>
      <c r="J200" s="86" t="e">
        <f>INDEX(#REF!,MATCH(Tabell1[ID],Tabell41013[ID],0))</f>
        <v>#REF!</v>
      </c>
      <c r="K200" s="44" t="e">
        <f>INDEX(#REF!,MATCH(Tabell1[ID],Tabell41013[ID],0))</f>
        <v>#REF!</v>
      </c>
      <c r="L200" s="25" t="e">
        <f>IF(#REF!="","",INDEX(#REF!,MATCH(Tabell1[ID],Tabell41013[ID],0)))</f>
        <v>#REF!</v>
      </c>
      <c r="O200" s="31"/>
      <c r="P200" s="31"/>
      <c r="Q200" s="31"/>
      <c r="R200" s="31"/>
      <c r="S200" s="31"/>
      <c r="T200" s="31"/>
    </row>
    <row r="201" spans="1:20" ht="40.25" customHeight="1" x14ac:dyDescent="0.2">
      <c r="A201" s="51" t="s">
        <v>48</v>
      </c>
      <c r="B201" s="52" t="s">
        <v>25</v>
      </c>
      <c r="C201" s="63">
        <f>OBS_REK!A107</f>
        <v>105</v>
      </c>
      <c r="D201" s="56">
        <f>IF(Tabell41013[[#This Row],[ID]]="","",INDEX(Tabell1[Kategori (REK/OBS)],MATCH(Tabell41013[[#This Row],[ID]],Tabell1[ID],0)))</f>
        <v>0</v>
      </c>
      <c r="E201" s="54">
        <v>5</v>
      </c>
      <c r="F201" s="94">
        <v>3</v>
      </c>
      <c r="G201" s="94" t="s">
        <v>68</v>
      </c>
      <c r="H201" s="69">
        <f>IF(Tabell41013[[#All],[ID]]=0,"",INDEX(Tabell1[Webcert_beskrivning],MATCH(Tabell41013[ID],Tabell1[ID],0)))</f>
        <v>0</v>
      </c>
      <c r="I201" s="88" t="e">
        <f>INDEX(#REF!,MATCH(Tabell41013[ID],Tabell1[ID],0))</f>
        <v>#REF!</v>
      </c>
      <c r="J201" s="86" t="e">
        <f>INDEX(#REF!,MATCH(Tabell1[ID],Tabell41013[ID],0))</f>
        <v>#REF!</v>
      </c>
      <c r="K201" s="44" t="e">
        <f>INDEX(#REF!,MATCH(Tabell1[ID],Tabell41013[ID],0))</f>
        <v>#REF!</v>
      </c>
      <c r="L201" s="25" t="e">
        <f>IF(#REF!="","",INDEX(#REF!,MATCH(Tabell1[ID],Tabell41013[ID],0)))</f>
        <v>#REF!</v>
      </c>
      <c r="O201" s="31"/>
      <c r="P201" s="31"/>
      <c r="Q201" s="31"/>
      <c r="R201" s="31"/>
      <c r="S201" s="31"/>
      <c r="T201" s="31"/>
    </row>
    <row r="202" spans="1:20" ht="40.25" customHeight="1" x14ac:dyDescent="0.2">
      <c r="A202" s="64" t="s">
        <v>18</v>
      </c>
      <c r="B202" s="61" t="s">
        <v>19</v>
      </c>
      <c r="C202" s="63">
        <f>OBS_REK!A70</f>
        <v>68</v>
      </c>
      <c r="D202" s="56">
        <f>IF(Tabell41013[[#This Row],[ID]]="","",INDEX(Tabell1[Kategori (REK/OBS)],MATCH(Tabell41013[[#This Row],[ID]],Tabell1[ID],0)))</f>
        <v>0</v>
      </c>
      <c r="E202" s="54">
        <v>1</v>
      </c>
      <c r="F202" s="94">
        <v>2</v>
      </c>
      <c r="G202" s="94" t="s">
        <v>68</v>
      </c>
      <c r="H202" s="69">
        <f>IF(Tabell41013[[#All],[ID]]=0,"",INDEX(Tabell1[Webcert_beskrivning],MATCH(Tabell41013[ID],Tabell1[ID],0)))</f>
        <v>0</v>
      </c>
      <c r="I202" s="88" t="e">
        <f>INDEX(#REF!,MATCH(Tabell41013[ID],Tabell1[ID],0))</f>
        <v>#REF!</v>
      </c>
      <c r="J202" s="86" t="e">
        <f>INDEX(#REF!,MATCH(Tabell1[ID],Tabell41013[ID],0))</f>
        <v>#REF!</v>
      </c>
      <c r="K202" s="44" t="e">
        <f>INDEX(#REF!,MATCH(Tabell1[ID],Tabell41013[ID],0))</f>
        <v>#REF!</v>
      </c>
      <c r="L202" s="25" t="e">
        <f>IF(#REF!="","",INDEX(#REF!,MATCH(Tabell1[ID],Tabell41013[ID],0)))</f>
        <v>#REF!</v>
      </c>
      <c r="O202" s="31"/>
      <c r="P202" s="31"/>
      <c r="Q202" s="31"/>
      <c r="R202" s="31"/>
      <c r="S202" s="31"/>
      <c r="T202" s="31"/>
    </row>
    <row r="203" spans="1:20" ht="40.25" customHeight="1" x14ac:dyDescent="0.2">
      <c r="A203" s="64" t="s">
        <v>18</v>
      </c>
      <c r="B203" s="61" t="s">
        <v>19</v>
      </c>
      <c r="C203" s="63">
        <f>OBS_REK!A71</f>
        <v>69</v>
      </c>
      <c r="D203" s="56">
        <f>IF(Tabell41013[[#This Row],[ID]]="","",INDEX(Tabell1[Kategori (REK/OBS)],MATCH(Tabell41013[[#This Row],[ID]],Tabell1[ID],0)))</f>
        <v>0</v>
      </c>
      <c r="E203" s="54">
        <v>2</v>
      </c>
      <c r="F203" s="94">
        <v>3</v>
      </c>
      <c r="G203" s="94" t="s">
        <v>68</v>
      </c>
      <c r="H203" s="69">
        <f>IF(Tabell41013[[#All],[ID]]=0,"",INDEX(Tabell1[Webcert_beskrivning],MATCH(Tabell41013[ID],Tabell1[ID],0)))</f>
        <v>0</v>
      </c>
      <c r="I203" s="88" t="e">
        <f>INDEX(#REF!,MATCH(Tabell41013[ID],Tabell1[ID],0))</f>
        <v>#REF!</v>
      </c>
      <c r="J203" s="86" t="e">
        <f>INDEX(#REF!,MATCH(Tabell1[ID],Tabell41013[ID],0))</f>
        <v>#REF!</v>
      </c>
      <c r="K203" s="44" t="e">
        <f>INDEX(#REF!,MATCH(Tabell1[ID],Tabell41013[ID],0))</f>
        <v>#REF!</v>
      </c>
      <c r="L203" s="25" t="e">
        <f>IF(#REF!="","",INDEX(#REF!,MATCH(Tabell1[ID],Tabell41013[ID],0)))</f>
        <v>#REF!</v>
      </c>
      <c r="O203" s="31"/>
      <c r="P203" s="31"/>
      <c r="Q203" s="31"/>
      <c r="R203" s="31"/>
      <c r="S203" s="31"/>
      <c r="T203" s="31"/>
    </row>
    <row r="204" spans="1:20" ht="40.25" customHeight="1" x14ac:dyDescent="0.2">
      <c r="A204" s="64" t="s">
        <v>18</v>
      </c>
      <c r="B204" s="61" t="s">
        <v>19</v>
      </c>
      <c r="C204" s="63">
        <f>OBS_REK!A72</f>
        <v>70</v>
      </c>
      <c r="D204" s="56">
        <f>IF(Tabell41013[[#This Row],[ID]]="","",INDEX(Tabell1[Kategori (REK/OBS)],MATCH(Tabell41013[[#This Row],[ID]],Tabell1[ID],0)))</f>
        <v>0</v>
      </c>
      <c r="E204" s="54">
        <v>3</v>
      </c>
      <c r="F204" s="94">
        <v>4</v>
      </c>
      <c r="G204" s="94" t="s">
        <v>68</v>
      </c>
      <c r="H204" s="69">
        <f>IF(Tabell41013[[#All],[ID]]=0,"",INDEX(Tabell1[Webcert_beskrivning],MATCH(Tabell41013[ID],Tabell1[ID],0)))</f>
        <v>0</v>
      </c>
      <c r="I204" s="88" t="e">
        <f>INDEX(#REF!,MATCH(Tabell41013[ID],Tabell1[ID],0))</f>
        <v>#REF!</v>
      </c>
      <c r="J204" s="86" t="e">
        <f>INDEX(#REF!,MATCH(Tabell1[ID],Tabell41013[ID],0))</f>
        <v>#REF!</v>
      </c>
      <c r="K204" s="44" t="e">
        <f>INDEX(#REF!,MATCH(Tabell1[ID],Tabell41013[ID],0))</f>
        <v>#REF!</v>
      </c>
      <c r="L204" s="25" t="e">
        <f>IF(#REF!="","",INDEX(#REF!,MATCH(Tabell1[ID],Tabell41013[ID],0)))</f>
        <v>#REF!</v>
      </c>
      <c r="O204" s="31"/>
      <c r="P204" s="31"/>
      <c r="Q204" s="31"/>
      <c r="R204" s="31"/>
      <c r="S204" s="31"/>
      <c r="T204" s="31"/>
    </row>
    <row r="205" spans="1:20" ht="40.25" customHeight="1" x14ac:dyDescent="0.2">
      <c r="A205" s="64" t="s">
        <v>18</v>
      </c>
      <c r="B205" s="61" t="s">
        <v>19</v>
      </c>
      <c r="C205" s="63">
        <f>OBS_REK!A8</f>
        <v>6</v>
      </c>
      <c r="D205" s="56" t="str">
        <f>IF(Tabell41013[[#This Row],[ID]]="","",INDEX(Tabell1[Kategori (REK/OBS)],MATCH(Tabell41013[[#This Row],[ID]],Tabell1[ID],0)))</f>
        <v>OBS</v>
      </c>
      <c r="E205" s="54">
        <v>4</v>
      </c>
      <c r="F205" s="94">
        <v>1</v>
      </c>
      <c r="G205" s="94" t="s">
        <v>68</v>
      </c>
      <c r="H205" s="69"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205" s="88" t="e">
        <f>INDEX(#REF!,MATCH(Tabell41013[ID],Tabell1[ID],0))</f>
        <v>#REF!</v>
      </c>
      <c r="J205" s="86" t="e">
        <f>INDEX(#REF!,MATCH(Tabell1[ID],Tabell41013[ID],0))</f>
        <v>#REF!</v>
      </c>
      <c r="K205" s="44" t="e">
        <f>INDEX(#REF!,MATCH(Tabell1[ID],Tabell41013[ID],0))</f>
        <v>#REF!</v>
      </c>
      <c r="L205" s="25" t="e">
        <f>IF(#REF!="","",INDEX(#REF!,MATCH(Tabell1[ID],Tabell41013[ID],0)))</f>
        <v>#REF!</v>
      </c>
      <c r="O205" s="31"/>
      <c r="P205" s="31"/>
      <c r="Q205" s="31"/>
      <c r="R205" s="31"/>
      <c r="S205" s="31"/>
      <c r="T205" s="31"/>
    </row>
    <row r="206" spans="1:20" ht="40.25" customHeight="1" x14ac:dyDescent="0.2">
      <c r="A206" s="64" t="s">
        <v>18</v>
      </c>
      <c r="B206" s="61" t="s">
        <v>19</v>
      </c>
      <c r="C206" s="63">
        <f>OBS_REK!A73</f>
        <v>71</v>
      </c>
      <c r="D206" s="56">
        <f>IF(Tabell41013[[#This Row],[ID]]="","",INDEX(Tabell1[Kategori (REK/OBS)],MATCH(Tabell41013[[#This Row],[ID]],Tabell1[ID],0)))</f>
        <v>0</v>
      </c>
      <c r="E206" s="54">
        <v>5</v>
      </c>
      <c r="F206" s="94">
        <v>5</v>
      </c>
      <c r="G206" s="94" t="s">
        <v>68</v>
      </c>
      <c r="H206" s="69">
        <f>IF(Tabell41013[[#All],[ID]]=0,"",INDEX(Tabell1[Webcert_beskrivning],MATCH(Tabell41013[ID],Tabell1[ID],0)))</f>
        <v>0</v>
      </c>
      <c r="I206" s="88" t="e">
        <f>INDEX(#REF!,MATCH(Tabell41013[ID],Tabell1[ID],0))</f>
        <v>#REF!</v>
      </c>
      <c r="J206" s="86" t="e">
        <f>INDEX(#REF!,MATCH(Tabell1[ID],Tabell41013[ID],0))</f>
        <v>#REF!</v>
      </c>
      <c r="K206" s="44" t="e">
        <f>INDEX(#REF!,MATCH(Tabell1[ID],Tabell41013[ID],0))</f>
        <v>#REF!</v>
      </c>
      <c r="L206" s="25" t="e">
        <f>IF(#REF!="","",INDEX(#REF!,MATCH(Tabell1[ID],Tabell41013[ID],0)))</f>
        <v>#REF!</v>
      </c>
      <c r="O206" s="31"/>
      <c r="P206" s="31"/>
      <c r="Q206" s="31"/>
      <c r="R206" s="31"/>
      <c r="S206" s="31"/>
      <c r="T206" s="31"/>
    </row>
    <row r="207" spans="1:20" ht="40.25" customHeight="1" x14ac:dyDescent="0.2">
      <c r="A207" s="64" t="s">
        <v>18</v>
      </c>
      <c r="B207" s="61" t="s">
        <v>19</v>
      </c>
      <c r="C207" s="63">
        <f>OBS_REK!A74</f>
        <v>72</v>
      </c>
      <c r="D207" s="56">
        <f>IF(Tabell41013[[#This Row],[ID]]="","",INDEX(Tabell1[Kategori (REK/OBS)],MATCH(Tabell41013[[#This Row],[ID]],Tabell1[ID],0)))</f>
        <v>0</v>
      </c>
      <c r="E207" s="54">
        <v>1</v>
      </c>
      <c r="F207" s="94">
        <v>3</v>
      </c>
      <c r="G207" s="94" t="s">
        <v>68</v>
      </c>
      <c r="H207" s="69">
        <f>IF(Tabell41013[[#All],[ID]]=0,"",INDEX(Tabell1[Webcert_beskrivning],MATCH(Tabell41013[ID],Tabell1[ID],0)))</f>
        <v>0</v>
      </c>
      <c r="I207" s="88" t="e">
        <f>INDEX(#REF!,MATCH(Tabell41013[ID],Tabell1[ID],0))</f>
        <v>#REF!</v>
      </c>
      <c r="J207" s="86" t="e">
        <f>INDEX(#REF!,MATCH(Tabell1[ID],Tabell41013[ID],0))</f>
        <v>#REF!</v>
      </c>
      <c r="K207" s="44" t="e">
        <f>INDEX(#REF!,MATCH(Tabell1[ID],Tabell41013[ID],0))</f>
        <v>#REF!</v>
      </c>
      <c r="L207" s="25" t="e">
        <f>IF(#REF!="","",INDEX(#REF!,MATCH(Tabell1[ID],Tabell41013[ID],0)))</f>
        <v>#REF!</v>
      </c>
      <c r="O207" s="31"/>
      <c r="P207" s="31"/>
      <c r="Q207" s="31"/>
      <c r="R207" s="31"/>
      <c r="S207" s="31"/>
      <c r="T207" s="31"/>
    </row>
    <row r="208" spans="1:20" ht="40.25" customHeight="1" x14ac:dyDescent="0.2">
      <c r="A208" s="64" t="s">
        <v>18</v>
      </c>
      <c r="B208" s="61" t="s">
        <v>19</v>
      </c>
      <c r="C208" s="63">
        <f>OBS_REK!A75</f>
        <v>73</v>
      </c>
      <c r="D208" s="56">
        <f>IF(Tabell41013[[#This Row],[ID]]="","",INDEX(Tabell1[Kategori (REK/OBS)],MATCH(Tabell41013[[#This Row],[ID]],Tabell1[ID],0)))</f>
        <v>0</v>
      </c>
      <c r="E208" s="54">
        <v>2</v>
      </c>
      <c r="F208" s="94">
        <v>4</v>
      </c>
      <c r="G208" s="94" t="s">
        <v>68</v>
      </c>
      <c r="H208" s="69">
        <f>IF(Tabell41013[[#All],[ID]]=0,"",INDEX(Tabell1[Webcert_beskrivning],MATCH(Tabell41013[ID],Tabell1[ID],0)))</f>
        <v>0</v>
      </c>
      <c r="I208" s="88" t="e">
        <f>INDEX(#REF!,MATCH(Tabell41013[ID],Tabell1[ID],0))</f>
        <v>#REF!</v>
      </c>
      <c r="J208" s="86" t="e">
        <f>INDEX(#REF!,MATCH(Tabell1[ID],Tabell41013[ID],0))</f>
        <v>#REF!</v>
      </c>
      <c r="K208" s="44" t="e">
        <f>INDEX(#REF!,MATCH(Tabell1[ID],Tabell41013[ID],0))</f>
        <v>#REF!</v>
      </c>
      <c r="L208" s="25" t="e">
        <f>IF(#REF!="","",INDEX(#REF!,MATCH(Tabell1[ID],Tabell41013[ID],0)))</f>
        <v>#REF!</v>
      </c>
      <c r="O208" s="31"/>
      <c r="P208" s="31"/>
      <c r="Q208" s="31"/>
      <c r="R208" s="31"/>
      <c r="S208" s="31"/>
      <c r="T208" s="31"/>
    </row>
    <row r="209" spans="1:20" ht="40.25" customHeight="1" x14ac:dyDescent="0.2">
      <c r="A209" s="64" t="s">
        <v>18</v>
      </c>
      <c r="B209" s="61" t="s">
        <v>19</v>
      </c>
      <c r="C209" s="63">
        <f>OBS_REK!A76</f>
        <v>74</v>
      </c>
      <c r="D209" s="56">
        <f>IF(Tabell41013[[#This Row],[ID]]="","",INDEX(Tabell1[Kategori (REK/OBS)],MATCH(Tabell41013[[#This Row],[ID]],Tabell1[ID],0)))</f>
        <v>0</v>
      </c>
      <c r="E209" s="54">
        <v>3</v>
      </c>
      <c r="F209" s="94">
        <v>5</v>
      </c>
      <c r="G209" s="94" t="s">
        <v>68</v>
      </c>
      <c r="H209" s="69">
        <f>IF(Tabell41013[[#All],[ID]]=0,"",INDEX(Tabell1[Webcert_beskrivning],MATCH(Tabell41013[ID],Tabell1[ID],0)))</f>
        <v>0</v>
      </c>
      <c r="I209" s="88" t="e">
        <f>INDEX(#REF!,MATCH(Tabell41013[ID],Tabell1[ID],0))</f>
        <v>#REF!</v>
      </c>
      <c r="J209" s="86" t="e">
        <f>INDEX(#REF!,MATCH(Tabell1[ID],Tabell41013[ID],0))</f>
        <v>#REF!</v>
      </c>
      <c r="K209" s="44" t="e">
        <f>INDEX(#REF!,MATCH(Tabell1[ID],Tabell41013[ID],0))</f>
        <v>#REF!</v>
      </c>
      <c r="L209" s="25" t="e">
        <f>IF(#REF!="","",INDEX(#REF!,MATCH(Tabell1[ID],Tabell41013[ID],0)))</f>
        <v>#REF!</v>
      </c>
      <c r="O209" s="31"/>
      <c r="P209" s="31"/>
      <c r="Q209" s="31"/>
      <c r="R209" s="31"/>
      <c r="S209" s="31"/>
      <c r="T209" s="31"/>
    </row>
    <row r="210" spans="1:20" ht="40.25" customHeight="1" x14ac:dyDescent="0.2">
      <c r="A210" s="64" t="s">
        <v>18</v>
      </c>
      <c r="B210" s="61" t="s">
        <v>19</v>
      </c>
      <c r="C210" s="56">
        <f>OBS_REK!A77</f>
        <v>75</v>
      </c>
      <c r="D210" s="56">
        <f>IF(Tabell41013[[#This Row],[ID]]="","",INDEX(Tabell1[Kategori (REK/OBS)],MATCH(Tabell41013[[#This Row],[ID]],Tabell1[ID],0)))</f>
        <v>0</v>
      </c>
      <c r="E210" s="54">
        <v>4</v>
      </c>
      <c r="F210" s="94">
        <v>2</v>
      </c>
      <c r="G210" s="94" t="s">
        <v>68</v>
      </c>
      <c r="H210" s="71">
        <f>IF(Tabell41013[[#All],[ID]]=0,"",INDEX(Tabell1[Webcert_beskrivning],MATCH(Tabell41013[ID],Tabell1[ID],0)))</f>
        <v>0</v>
      </c>
      <c r="I210" s="88" t="e">
        <f>INDEX(#REF!,MATCH(Tabell41013[ID],Tabell1[ID],0))</f>
        <v>#REF!</v>
      </c>
      <c r="J210" s="86" t="e">
        <f>INDEX(#REF!,MATCH(Tabell1[ID],Tabell41013[ID],0))</f>
        <v>#REF!</v>
      </c>
      <c r="K210" s="44" t="e">
        <f>INDEX(#REF!,MATCH(Tabell1[ID],Tabell41013[ID],0))</f>
        <v>#REF!</v>
      </c>
      <c r="L210" s="25" t="e">
        <f>IF(#REF!="","",INDEX(#REF!,MATCH(Tabell1[ID],Tabell41013[ID],0)))</f>
        <v>#REF!</v>
      </c>
      <c r="O210" s="31"/>
      <c r="P210" s="31"/>
      <c r="Q210" s="31"/>
      <c r="R210" s="31"/>
      <c r="S210" s="31"/>
      <c r="T210" s="31"/>
    </row>
    <row r="211" spans="1:20" ht="40.25" customHeight="1" x14ac:dyDescent="0.2">
      <c r="A211" s="64" t="s">
        <v>18</v>
      </c>
      <c r="B211" s="61" t="s">
        <v>19</v>
      </c>
      <c r="C211" s="56">
        <f>OBS_REK!A78</f>
        <v>76</v>
      </c>
      <c r="D211" s="56">
        <f>IF(Tabell41013[[#This Row],[ID]]="","",INDEX(Tabell1[Kategori (REK/OBS)],MATCH(Tabell41013[[#This Row],[ID]],Tabell1[ID],0)))</f>
        <v>0</v>
      </c>
      <c r="E211" s="54">
        <v>5</v>
      </c>
      <c r="F211" s="94">
        <v>1</v>
      </c>
      <c r="G211" s="94" t="s">
        <v>68</v>
      </c>
      <c r="H211" s="71">
        <f>IF(Tabell41013[[#All],[ID]]=0,"",INDEX(Tabell1[Webcert_beskrivning],MATCH(Tabell41013[ID],Tabell1[ID],0)))</f>
        <v>0</v>
      </c>
      <c r="I211" s="88" t="e">
        <f>INDEX(#REF!,MATCH(Tabell41013[ID],Tabell1[ID],0))</f>
        <v>#REF!</v>
      </c>
      <c r="J211" s="86" t="e">
        <f>INDEX(#REF!,MATCH(Tabell1[ID],Tabell41013[ID],0))</f>
        <v>#REF!</v>
      </c>
      <c r="K211" s="44" t="e">
        <f>INDEX(#REF!,MATCH(Tabell1[ID],Tabell41013[ID],0))</f>
        <v>#REF!</v>
      </c>
      <c r="L211" s="25" t="e">
        <f>IF(#REF!="","",INDEX(#REF!,MATCH(Tabell1[ID],Tabell41013[ID],0)))</f>
        <v>#REF!</v>
      </c>
      <c r="O211" s="31"/>
      <c r="P211" s="31"/>
      <c r="Q211" s="31"/>
      <c r="R211" s="31"/>
      <c r="S211" s="31"/>
      <c r="T211" s="31"/>
    </row>
    <row r="212" spans="1:20" ht="40.25" customHeight="1" x14ac:dyDescent="0.2">
      <c r="A212" s="64" t="s">
        <v>44</v>
      </c>
      <c r="B212" s="61" t="s">
        <v>64</v>
      </c>
      <c r="C212" s="56">
        <f>OBS_REK!A156</f>
        <v>154</v>
      </c>
      <c r="D212" s="56">
        <f>IF(Tabell41013[[#This Row],[ID]]="","",INDEX(Tabell1[Kategori (REK/OBS)],MATCH(Tabell41013[[#This Row],[ID]],Tabell1[ID],0)))</f>
        <v>0</v>
      </c>
      <c r="E212" s="54">
        <v>1</v>
      </c>
      <c r="F212" s="94">
        <v>1</v>
      </c>
      <c r="G212" s="94" t="s">
        <v>68</v>
      </c>
      <c r="H212" s="69">
        <f>IF(Tabell41013[[#All],[ID]]=0,"",INDEX(Tabell1[Webcert_beskrivning],MATCH(Tabell41013[ID],Tabell1[ID],0)))</f>
        <v>0</v>
      </c>
      <c r="I212" s="88" t="e">
        <f>INDEX(#REF!,MATCH(Tabell41013[ID],Tabell1[ID],0))</f>
        <v>#REF!</v>
      </c>
      <c r="J212" s="86" t="e">
        <f>INDEX(#REF!,MATCH(Tabell1[ID],Tabell41013[ID],0))</f>
        <v>#REF!</v>
      </c>
      <c r="K212" s="44" t="e">
        <f>INDEX(#REF!,MATCH(Tabell1[ID],Tabell41013[ID],0))</f>
        <v>#REF!</v>
      </c>
      <c r="L212" s="25" t="e">
        <f>IF(#REF!="","",INDEX(#REF!,MATCH(Tabell1[ID],Tabell41013[ID],0)))</f>
        <v>#REF!</v>
      </c>
      <c r="O212" s="31"/>
      <c r="P212" s="31"/>
      <c r="Q212" s="31"/>
      <c r="R212" s="31"/>
      <c r="S212" s="31"/>
      <c r="T212" s="31"/>
    </row>
    <row r="213" spans="1:20" ht="40.25" customHeight="1" x14ac:dyDescent="0.2">
      <c r="A213" s="64" t="s">
        <v>44</v>
      </c>
      <c r="B213" s="61" t="s">
        <v>64</v>
      </c>
      <c r="C213" s="56">
        <f>OBS_REK!A155</f>
        <v>153</v>
      </c>
      <c r="D213" s="56">
        <f>IF(Tabell41013[[#This Row],[ID]]="","",INDEX(Tabell1[Kategori (REK/OBS)],MATCH(Tabell41013[[#This Row],[ID]],Tabell1[ID],0)))</f>
        <v>0</v>
      </c>
      <c r="E213" s="54">
        <v>2</v>
      </c>
      <c r="F213" s="94">
        <v>4</v>
      </c>
      <c r="G213" s="94" t="s">
        <v>68</v>
      </c>
      <c r="H213" s="69">
        <f>IF(Tabell41013[[#All],[ID]]=0,"",INDEX(Tabell1[Webcert_beskrivning],MATCH(Tabell41013[ID],Tabell1[ID],0)))</f>
        <v>0</v>
      </c>
      <c r="I213" s="88" t="e">
        <f>INDEX(#REF!,MATCH(Tabell41013[ID],Tabell1[ID],0))</f>
        <v>#REF!</v>
      </c>
      <c r="J213" s="86" t="e">
        <f>INDEX(#REF!,MATCH(Tabell1[ID],Tabell41013[ID],0))</f>
        <v>#REF!</v>
      </c>
      <c r="K213" s="44" t="e">
        <f>INDEX(#REF!,MATCH(Tabell1[ID],Tabell41013[ID],0))</f>
        <v>#REF!</v>
      </c>
      <c r="L213" s="25" t="e">
        <f>IF(#REF!="","",INDEX(#REF!,MATCH(Tabell1[ID],Tabell41013[ID],0)))</f>
        <v>#REF!</v>
      </c>
      <c r="O213" s="31"/>
      <c r="P213" s="31"/>
      <c r="Q213" s="31"/>
      <c r="R213" s="31"/>
      <c r="S213" s="31"/>
      <c r="T213" s="31"/>
    </row>
    <row r="214" spans="1:20" ht="40.25" customHeight="1" x14ac:dyDescent="0.2">
      <c r="A214" s="64" t="s">
        <v>44</v>
      </c>
      <c r="B214" s="61" t="s">
        <v>64</v>
      </c>
      <c r="C214" s="56">
        <f>OBS_REK!A158</f>
        <v>156</v>
      </c>
      <c r="D214" s="56">
        <f>IF(Tabell41013[[#This Row],[ID]]="","",INDEX(Tabell1[Kategori (REK/OBS)],MATCH(Tabell41013[[#This Row],[ID]],Tabell1[ID],0)))</f>
        <v>0</v>
      </c>
      <c r="E214" s="54">
        <v>3</v>
      </c>
      <c r="F214" s="94">
        <v>3</v>
      </c>
      <c r="G214" s="94" t="s">
        <v>68</v>
      </c>
      <c r="H214" s="69">
        <f>IF(Tabell41013[[#All],[ID]]=0,"",INDEX(Tabell1[Webcert_beskrivning],MATCH(Tabell41013[ID],Tabell1[ID],0)))</f>
        <v>0</v>
      </c>
      <c r="I214" s="88" t="e">
        <f>INDEX(#REF!,MATCH(Tabell41013[ID],Tabell1[ID],0))</f>
        <v>#REF!</v>
      </c>
      <c r="J214" s="86" t="e">
        <f>INDEX(#REF!,MATCH(Tabell1[ID],Tabell41013[ID],0))</f>
        <v>#REF!</v>
      </c>
      <c r="K214" s="44" t="e">
        <f>INDEX(#REF!,MATCH(Tabell1[ID],Tabell41013[ID],0))</f>
        <v>#REF!</v>
      </c>
      <c r="L214" s="25" t="e">
        <f>IF(#REF!="","",INDEX(#REF!,MATCH(Tabell1[ID],Tabell41013[ID],0)))</f>
        <v>#REF!</v>
      </c>
      <c r="O214" s="31"/>
      <c r="P214" s="31"/>
      <c r="Q214" s="31"/>
      <c r="R214" s="31"/>
      <c r="S214" s="31"/>
      <c r="T214" s="31"/>
    </row>
    <row r="215" spans="1:20" ht="40.25" customHeight="1" x14ac:dyDescent="0.2">
      <c r="A215" s="64" t="s">
        <v>44</v>
      </c>
      <c r="B215" s="61" t="s">
        <v>64</v>
      </c>
      <c r="C215" s="65">
        <f>OBS_REK!A157</f>
        <v>155</v>
      </c>
      <c r="D215" s="56">
        <f>IF(Tabell41013[[#This Row],[ID]]="","",INDEX(Tabell1[Kategori (REK/OBS)],MATCH(Tabell41013[[#This Row],[ID]],Tabell1[ID],0)))</f>
        <v>0</v>
      </c>
      <c r="E215" s="54">
        <v>4</v>
      </c>
      <c r="F215" s="94">
        <v>2</v>
      </c>
      <c r="G215" s="94" t="s">
        <v>68</v>
      </c>
      <c r="H215" s="69">
        <f>IF(Tabell41013[[#All],[ID]]=0,"",INDEX(Tabell1[Webcert_beskrivning],MATCH(Tabell41013[ID],Tabell1[ID],0)))</f>
        <v>0</v>
      </c>
      <c r="I215" s="88" t="e">
        <f>INDEX(#REF!,MATCH(Tabell41013[ID],Tabell1[ID],0))</f>
        <v>#REF!</v>
      </c>
      <c r="J215" s="86" t="e">
        <f>INDEX(#REF!,MATCH(Tabell1[ID],Tabell41013[ID],0))</f>
        <v>#REF!</v>
      </c>
      <c r="K215" s="44" t="e">
        <f>INDEX(#REF!,MATCH(Tabell1[ID],Tabell41013[ID],0))</f>
        <v>#REF!</v>
      </c>
      <c r="L215" s="25" t="e">
        <f>IF(#REF!="","",INDEX(#REF!,MATCH(Tabell1[ID],Tabell41013[ID],0)))</f>
        <v>#REF!</v>
      </c>
      <c r="O215" s="31"/>
      <c r="P215" s="31"/>
      <c r="Q215" s="31"/>
      <c r="R215" s="31"/>
      <c r="S215" s="31"/>
      <c r="T215" s="31"/>
    </row>
    <row r="216" spans="1:20" ht="40.25" customHeight="1" x14ac:dyDescent="0.2">
      <c r="A216" s="64" t="s">
        <v>44</v>
      </c>
      <c r="B216" s="61" t="s">
        <v>64</v>
      </c>
      <c r="C216" s="56">
        <f>OBS_REK!A159</f>
        <v>157</v>
      </c>
      <c r="D216" s="56">
        <f>IF(Tabell41013[[#This Row],[ID]]="","",INDEX(Tabell1[Kategori (REK/OBS)],MATCH(Tabell41013[[#This Row],[ID]],Tabell1[ID],0)))</f>
        <v>0</v>
      </c>
      <c r="E216" s="54">
        <v>1</v>
      </c>
      <c r="F216" s="94">
        <v>2</v>
      </c>
      <c r="G216" s="94" t="s">
        <v>68</v>
      </c>
      <c r="H216" s="69">
        <f>IF(Tabell41013[[#All],[ID]]=0,"",INDEX(Tabell1[Webcert_beskrivning],MATCH(Tabell41013[ID],Tabell1[ID],0)))</f>
        <v>0</v>
      </c>
      <c r="I216" s="88" t="e">
        <f>INDEX(#REF!,MATCH(Tabell41013[ID],Tabell1[ID],0))</f>
        <v>#REF!</v>
      </c>
      <c r="J216" s="86" t="e">
        <f>INDEX(#REF!,MATCH(Tabell1[ID],Tabell41013[ID],0))</f>
        <v>#REF!</v>
      </c>
      <c r="K216" s="44" t="e">
        <f>INDEX(#REF!,MATCH(Tabell1[ID],Tabell41013[ID],0))</f>
        <v>#REF!</v>
      </c>
      <c r="L216" s="25" t="e">
        <f>IF(#REF!="","",INDEX(#REF!,MATCH(Tabell1[ID],Tabell41013[ID],0)))</f>
        <v>#REF!</v>
      </c>
      <c r="O216" s="31"/>
      <c r="P216" s="31"/>
      <c r="Q216" s="31"/>
      <c r="R216" s="31"/>
      <c r="S216" s="31"/>
      <c r="T216" s="31"/>
    </row>
    <row r="217" spans="1:20" ht="40.25" customHeight="1" x14ac:dyDescent="0.2">
      <c r="A217" s="64" t="s">
        <v>44</v>
      </c>
      <c r="B217" s="61" t="s">
        <v>64</v>
      </c>
      <c r="C217" s="56">
        <f>OBS_REK!A162</f>
        <v>160</v>
      </c>
      <c r="D217" s="56">
        <f>IF(Tabell41013[[#This Row],[ID]]="","",INDEX(Tabell1[Kategori (REK/OBS)],MATCH(Tabell41013[[#This Row],[ID]],Tabell1[ID],0)))</f>
        <v>0</v>
      </c>
      <c r="E217" s="54">
        <v>2</v>
      </c>
      <c r="F217" s="94">
        <v>3</v>
      </c>
      <c r="G217" s="94" t="s">
        <v>68</v>
      </c>
      <c r="H217" s="69">
        <f>IF(Tabell41013[[#All],[ID]]=0,"",INDEX(Tabell1[Webcert_beskrivning],MATCH(Tabell41013[ID],Tabell1[ID],0)))</f>
        <v>0</v>
      </c>
      <c r="I217" s="88" t="e">
        <f>INDEX(#REF!,MATCH(Tabell41013[ID],Tabell1[ID],0))</f>
        <v>#REF!</v>
      </c>
      <c r="J217" s="86" t="e">
        <f>INDEX(#REF!,MATCH(Tabell1[ID],Tabell41013[ID],0))</f>
        <v>#REF!</v>
      </c>
      <c r="K217" s="44" t="e">
        <f>INDEX(#REF!,MATCH(Tabell1[ID],Tabell41013[ID],0))</f>
        <v>#REF!</v>
      </c>
      <c r="L217" s="25" t="e">
        <f>IF(#REF!="","",INDEX(#REF!,MATCH(Tabell1[ID],Tabell41013[ID],0)))</f>
        <v>#REF!</v>
      </c>
      <c r="O217" s="31"/>
      <c r="P217" s="31"/>
      <c r="Q217" s="31"/>
      <c r="R217" s="31"/>
      <c r="S217" s="31"/>
      <c r="T217" s="31"/>
    </row>
    <row r="218" spans="1:20" ht="40.25" customHeight="1" x14ac:dyDescent="0.2">
      <c r="A218" s="64" t="s">
        <v>44</v>
      </c>
      <c r="B218" s="61" t="s">
        <v>64</v>
      </c>
      <c r="C218" s="56">
        <f>OBS_REK!A160</f>
        <v>158</v>
      </c>
      <c r="D218" s="56">
        <f>IF(Tabell41013[[#This Row],[ID]]="","",INDEX(Tabell1[Kategori (REK/OBS)],MATCH(Tabell41013[[#This Row],[ID]],Tabell1[ID],0)))</f>
        <v>0</v>
      </c>
      <c r="E218" s="54">
        <v>3</v>
      </c>
      <c r="F218" s="94">
        <v>4</v>
      </c>
      <c r="G218" s="94" t="s">
        <v>68</v>
      </c>
      <c r="H218" s="69">
        <f>IF(Tabell41013[[#All],[ID]]=0,"",INDEX(Tabell1[Webcert_beskrivning],MATCH(Tabell41013[ID],Tabell1[ID],0)))</f>
        <v>0</v>
      </c>
      <c r="I218" s="88" t="e">
        <f>INDEX(#REF!,MATCH(Tabell41013[ID],Tabell1[ID],0))</f>
        <v>#REF!</v>
      </c>
      <c r="J218" s="86" t="e">
        <f>INDEX(#REF!,MATCH(Tabell1[ID],Tabell41013[ID],0))</f>
        <v>#REF!</v>
      </c>
      <c r="K218" s="44" t="e">
        <f>INDEX(#REF!,MATCH(Tabell1[ID],Tabell41013[ID],0))</f>
        <v>#REF!</v>
      </c>
      <c r="L218" s="25" t="e">
        <f>IF(#REF!="","",INDEX(#REF!,MATCH(Tabell1[ID],Tabell41013[ID],0)))</f>
        <v>#REF!</v>
      </c>
      <c r="O218" s="31"/>
      <c r="P218" s="31"/>
      <c r="Q218" s="31"/>
      <c r="R218" s="31"/>
      <c r="S218" s="31"/>
      <c r="T218" s="31"/>
    </row>
    <row r="219" spans="1:20" ht="40.25" customHeight="1" x14ac:dyDescent="0.2">
      <c r="A219" s="64" t="s">
        <v>44</v>
      </c>
      <c r="B219" s="61" t="s">
        <v>64</v>
      </c>
      <c r="C219" s="56">
        <f>OBS_REK!A161</f>
        <v>159</v>
      </c>
      <c r="D219" s="56">
        <f>IF(Tabell41013[[#This Row],[ID]]="","",INDEX(Tabell1[Kategori (REK/OBS)],MATCH(Tabell41013[[#This Row],[ID]],Tabell1[ID],0)))</f>
        <v>0</v>
      </c>
      <c r="E219" s="54">
        <v>4</v>
      </c>
      <c r="F219" s="94">
        <v>1</v>
      </c>
      <c r="G219" s="94" t="s">
        <v>68</v>
      </c>
      <c r="H219" s="69">
        <f>IF(Tabell41013[[#All],[ID]]=0,"",INDEX(Tabell1[Webcert_beskrivning],MATCH(Tabell41013[ID],Tabell1[ID],0)))</f>
        <v>0</v>
      </c>
      <c r="I219" s="88" t="e">
        <f>INDEX(#REF!,MATCH(Tabell41013[ID],Tabell1[ID],0))</f>
        <v>#REF!</v>
      </c>
      <c r="J219" s="86" t="e">
        <f>INDEX(#REF!,MATCH(Tabell1[ID],Tabell41013[ID],0))</f>
        <v>#REF!</v>
      </c>
      <c r="K219" s="44" t="e">
        <f>INDEX(#REF!,MATCH(Tabell1[ID],Tabell41013[ID],0))</f>
        <v>#REF!</v>
      </c>
      <c r="L219" s="25" t="e">
        <f>IF(#REF!="","",INDEX(#REF!,MATCH(Tabell1[ID],Tabell41013[ID],0)))</f>
        <v>#REF!</v>
      </c>
      <c r="O219" s="31"/>
      <c r="P219" s="31"/>
      <c r="Q219" s="31"/>
      <c r="R219" s="31"/>
      <c r="S219" s="31"/>
      <c r="T219" s="31"/>
    </row>
    <row r="220" spans="1:20" ht="40.25" customHeight="1" x14ac:dyDescent="0.2">
      <c r="A220" s="64" t="s">
        <v>39</v>
      </c>
      <c r="B220" s="77" t="s">
        <v>78</v>
      </c>
      <c r="C220" s="56">
        <f>OBS_REK!A225</f>
        <v>223</v>
      </c>
      <c r="D220" s="56">
        <f>IF(Tabell41013[[#This Row],[ID]]="","",INDEX(Tabell1[Kategori (REK/OBS)],MATCH(Tabell41013[[#This Row],[ID]],Tabell1[ID],0)))</f>
        <v>0</v>
      </c>
      <c r="E220" s="54">
        <v>1</v>
      </c>
      <c r="F220" s="94">
        <v>1</v>
      </c>
      <c r="G220" s="94" t="s">
        <v>68</v>
      </c>
      <c r="H220" s="71">
        <f>IF(Tabell41013[[#All],[ID]]=0,"",INDEX(Tabell1[Webcert_beskrivning],MATCH(Tabell41013[ID],Tabell1[ID],0)))</f>
        <v>0</v>
      </c>
      <c r="I220" s="88" t="e">
        <f>INDEX(#REF!,MATCH(Tabell41013[ID],Tabell1[ID],0))</f>
        <v>#REF!</v>
      </c>
      <c r="J220" s="86" t="e">
        <f>INDEX(#REF!,MATCH(Tabell1[ID],Tabell41013[ID],0))</f>
        <v>#REF!</v>
      </c>
      <c r="K220" s="44" t="e">
        <f>INDEX(#REF!,MATCH(Tabell1[ID],Tabell41013[ID],0))</f>
        <v>#REF!</v>
      </c>
      <c r="L220" s="25" t="e">
        <f>IF(#REF!="","",INDEX(#REF!,MATCH(Tabell1[ID],Tabell41013[ID],0)))</f>
        <v>#REF!</v>
      </c>
      <c r="O220" s="31"/>
      <c r="P220" s="31"/>
      <c r="Q220" s="31"/>
      <c r="R220" s="31"/>
      <c r="S220" s="31"/>
      <c r="T220" s="31"/>
    </row>
    <row r="221" spans="1:20" ht="40.25" customHeight="1" x14ac:dyDescent="0.2">
      <c r="A221" s="64" t="s">
        <v>39</v>
      </c>
      <c r="B221" s="77" t="s">
        <v>78</v>
      </c>
      <c r="C221" s="56">
        <f>OBS_REK!A228</f>
        <v>226</v>
      </c>
      <c r="D221" s="56">
        <f>IF(Tabell41013[[#This Row],[ID]]="","",INDEX(Tabell1[Kategori (REK/OBS)],MATCH(Tabell41013[[#This Row],[ID]],Tabell1[ID],0)))</f>
        <v>0</v>
      </c>
      <c r="E221" s="54">
        <v>2</v>
      </c>
      <c r="F221" s="94">
        <v>2</v>
      </c>
      <c r="G221" s="94" t="s">
        <v>68</v>
      </c>
      <c r="H221" s="71">
        <f>IF(Tabell41013[[#All],[ID]]=0,"",INDEX(Tabell1[Webcert_beskrivning],MATCH(Tabell41013[ID],Tabell1[ID],0)))</f>
        <v>0</v>
      </c>
      <c r="I221" s="88" t="e">
        <f>INDEX(#REF!,MATCH(Tabell41013[ID],Tabell1[ID],0))</f>
        <v>#REF!</v>
      </c>
      <c r="J221" s="86" t="e">
        <f>INDEX(#REF!,MATCH(Tabell1[ID],Tabell41013[ID],0))</f>
        <v>#REF!</v>
      </c>
      <c r="K221" s="44" t="e">
        <f>INDEX(#REF!,MATCH(Tabell1[ID],Tabell41013[ID],0))</f>
        <v>#REF!</v>
      </c>
      <c r="L221" s="25" t="e">
        <f>IF(#REF!="","",INDEX(#REF!,MATCH(Tabell1[ID],Tabell41013[ID],0)))</f>
        <v>#REF!</v>
      </c>
      <c r="O221" s="31"/>
      <c r="P221" s="31"/>
      <c r="Q221" s="31"/>
      <c r="R221" s="31"/>
      <c r="S221" s="31"/>
      <c r="T221" s="31"/>
    </row>
    <row r="222" spans="1:20" ht="40.25" customHeight="1" x14ac:dyDescent="0.2">
      <c r="A222" s="64" t="s">
        <v>39</v>
      </c>
      <c r="B222" s="77" t="s">
        <v>78</v>
      </c>
      <c r="C222" s="56">
        <f>OBS_REK!A223</f>
        <v>221</v>
      </c>
      <c r="D222" s="56">
        <f>IF(Tabell41013[[#This Row],[ID]]="","",INDEX(Tabell1[Kategori (REK/OBS)],MATCH(Tabell41013[[#This Row],[ID]],Tabell1[ID],0)))</f>
        <v>0</v>
      </c>
      <c r="E222" s="54">
        <v>3</v>
      </c>
      <c r="F222" s="94">
        <v>3</v>
      </c>
      <c r="G222" s="94" t="s">
        <v>68</v>
      </c>
      <c r="H222" s="71">
        <f>IF(Tabell41013[[#All],[ID]]=0,"",INDEX(Tabell1[Webcert_beskrivning],MATCH(Tabell41013[ID],Tabell1[ID],0)))</f>
        <v>0</v>
      </c>
      <c r="I222" s="88" t="e">
        <f>INDEX(#REF!,MATCH(Tabell41013[ID],Tabell1[ID],0))</f>
        <v>#REF!</v>
      </c>
      <c r="J222" s="86" t="e">
        <f>INDEX(#REF!,MATCH(Tabell1[ID],Tabell41013[ID],0))</f>
        <v>#REF!</v>
      </c>
      <c r="K222" s="44" t="e">
        <f>INDEX(#REF!,MATCH(Tabell1[ID],Tabell41013[ID],0))</f>
        <v>#REF!</v>
      </c>
      <c r="L222" s="25" t="e">
        <f>IF(#REF!="","",INDEX(#REF!,MATCH(Tabell1[ID],Tabell41013[ID],0)))</f>
        <v>#REF!</v>
      </c>
      <c r="O222" s="31"/>
      <c r="P222" s="31"/>
      <c r="Q222" s="31"/>
      <c r="R222" s="31"/>
      <c r="S222" s="31"/>
      <c r="T222" s="31"/>
    </row>
    <row r="223" spans="1:20" ht="40.25" customHeight="1" x14ac:dyDescent="0.2">
      <c r="A223" s="64" t="s">
        <v>39</v>
      </c>
      <c r="B223" s="77" t="s">
        <v>78</v>
      </c>
      <c r="C223" s="56">
        <f>OBS_REK!A226</f>
        <v>224</v>
      </c>
      <c r="D223" s="56">
        <f>IF(Tabell41013[[#This Row],[ID]]="","",INDEX(Tabell1[Kategori (REK/OBS)],MATCH(Tabell41013[[#This Row],[ID]],Tabell1[ID],0)))</f>
        <v>0</v>
      </c>
      <c r="E223" s="54">
        <v>4</v>
      </c>
      <c r="F223" s="94">
        <v>5</v>
      </c>
      <c r="G223" s="94" t="s">
        <v>68</v>
      </c>
      <c r="H223" s="71">
        <f>IF(Tabell41013[[#All],[ID]]=0,"",INDEX(Tabell1[Webcert_beskrivning],MATCH(Tabell41013[ID],Tabell1[ID],0)))</f>
        <v>0</v>
      </c>
      <c r="I223" s="88" t="e">
        <f>INDEX(#REF!,MATCH(Tabell41013[ID],Tabell1[ID],0))</f>
        <v>#REF!</v>
      </c>
      <c r="J223" s="86" t="e">
        <f>INDEX(#REF!,MATCH(Tabell1[ID],Tabell41013[ID],0))</f>
        <v>#REF!</v>
      </c>
      <c r="K223" s="44" t="e">
        <f>INDEX(#REF!,MATCH(Tabell1[ID],Tabell41013[ID],0))</f>
        <v>#REF!</v>
      </c>
      <c r="L223" s="25" t="e">
        <f>IF(#REF!="","",INDEX(#REF!,MATCH(Tabell1[ID],Tabell41013[ID],0)))</f>
        <v>#REF!</v>
      </c>
      <c r="O223" s="31"/>
      <c r="P223" s="31"/>
      <c r="Q223" s="31"/>
      <c r="R223" s="31"/>
      <c r="S223" s="31"/>
      <c r="T223" s="31"/>
    </row>
    <row r="224" spans="1:20" ht="40.25" customHeight="1" x14ac:dyDescent="0.2">
      <c r="A224" s="64" t="s">
        <v>39</v>
      </c>
      <c r="B224" s="77" t="s">
        <v>78</v>
      </c>
      <c r="C224" s="56">
        <f>OBS_REK!A229</f>
        <v>227</v>
      </c>
      <c r="D224" s="56">
        <f>IF(Tabell41013[[#This Row],[ID]]="","",INDEX(Tabell1[Kategori (REK/OBS)],MATCH(Tabell41013[[#This Row],[ID]],Tabell1[ID],0)))</f>
        <v>0</v>
      </c>
      <c r="E224" s="54">
        <v>5</v>
      </c>
      <c r="F224" s="94">
        <v>4</v>
      </c>
      <c r="G224" s="94" t="s">
        <v>68</v>
      </c>
      <c r="H224" s="71">
        <f>IF(Tabell41013[[#All],[ID]]=0,"",INDEX(Tabell1[Webcert_beskrivning],MATCH(Tabell41013[ID],Tabell1[ID],0)))</f>
        <v>0</v>
      </c>
      <c r="I224" s="88" t="e">
        <f>INDEX(#REF!,MATCH(Tabell41013[ID],Tabell1[ID],0))</f>
        <v>#REF!</v>
      </c>
      <c r="J224" s="86" t="e">
        <f>INDEX(#REF!,MATCH(Tabell1[ID],Tabell41013[ID],0))</f>
        <v>#REF!</v>
      </c>
      <c r="K224" s="44" t="e">
        <f>INDEX(#REF!,MATCH(Tabell1[ID],Tabell41013[ID],0))</f>
        <v>#REF!</v>
      </c>
      <c r="L224" s="25" t="e">
        <f>IF(#REF!="","",INDEX(#REF!,MATCH(Tabell1[ID],Tabell41013[ID],0)))</f>
        <v>#REF!</v>
      </c>
      <c r="O224" s="31"/>
      <c r="P224" s="31"/>
      <c r="Q224" s="31"/>
      <c r="R224" s="31"/>
      <c r="S224" s="31"/>
      <c r="T224" s="31"/>
    </row>
    <row r="225" spans="1:20" ht="40.25" customHeight="1" x14ac:dyDescent="0.2">
      <c r="A225" s="64" t="s">
        <v>39</v>
      </c>
      <c r="B225" s="77" t="s">
        <v>78</v>
      </c>
      <c r="C225" s="56">
        <f>OBS_REK!A233</f>
        <v>231</v>
      </c>
      <c r="D225" s="56">
        <f>IF(Tabell41013[[#This Row],[ID]]="","",INDEX(Tabell1[Kategori (REK/OBS)],MATCH(Tabell41013[[#This Row],[ID]],Tabell1[ID],0)))</f>
        <v>0</v>
      </c>
      <c r="E225" s="54">
        <v>1</v>
      </c>
      <c r="F225" s="94">
        <v>1</v>
      </c>
      <c r="G225" s="94" t="s">
        <v>68</v>
      </c>
      <c r="H225" s="71">
        <f>IF(Tabell41013[[#All],[ID]]=0,"",INDEX(Tabell1[Webcert_beskrivning],MATCH(Tabell41013[ID],Tabell1[ID],0)))</f>
        <v>0</v>
      </c>
      <c r="I225" s="88" t="e">
        <f>INDEX(#REF!,MATCH(Tabell41013[ID],Tabell1[ID],0))</f>
        <v>#REF!</v>
      </c>
      <c r="J225" s="86" t="e">
        <f>INDEX(#REF!,MATCH(Tabell1[ID],Tabell41013[ID],0))</f>
        <v>#REF!</v>
      </c>
      <c r="K225" s="44" t="e">
        <f>INDEX(#REF!,MATCH(Tabell1[ID],Tabell41013[ID],0))</f>
        <v>#REF!</v>
      </c>
      <c r="L225" s="25" t="e">
        <f>IF(#REF!="","",INDEX(#REF!,MATCH(Tabell1[ID],Tabell41013[ID],0)))</f>
        <v>#REF!</v>
      </c>
      <c r="O225" s="31"/>
      <c r="P225" s="31"/>
      <c r="Q225" s="31"/>
      <c r="R225" s="31"/>
      <c r="S225" s="31"/>
      <c r="T225" s="31"/>
    </row>
    <row r="226" spans="1:20" ht="40.25" customHeight="1" x14ac:dyDescent="0.2">
      <c r="A226" s="64" t="s">
        <v>39</v>
      </c>
      <c r="B226" s="77" t="s">
        <v>78</v>
      </c>
      <c r="C226" s="56">
        <f>OBS_REK!A234</f>
        <v>232</v>
      </c>
      <c r="D226" s="56">
        <f>IF(Tabell41013[[#This Row],[ID]]="","",INDEX(Tabell1[Kategori (REK/OBS)],MATCH(Tabell41013[[#This Row],[ID]],Tabell1[ID],0)))</f>
        <v>0</v>
      </c>
      <c r="E226" s="54">
        <v>2</v>
      </c>
      <c r="F226" s="94">
        <v>2</v>
      </c>
      <c r="G226" s="94" t="s">
        <v>68</v>
      </c>
      <c r="H226" s="71">
        <f>IF(Tabell41013[[#All],[ID]]=0,"",INDEX(Tabell1[Webcert_beskrivning],MATCH(Tabell41013[ID],Tabell1[ID],0)))</f>
        <v>0</v>
      </c>
      <c r="I226" s="88" t="e">
        <f>INDEX(#REF!,MATCH(Tabell41013[ID],Tabell1[ID],0))</f>
        <v>#REF!</v>
      </c>
      <c r="J226" s="86" t="e">
        <f>INDEX(#REF!,MATCH(Tabell1[ID],Tabell41013[ID],0))</f>
        <v>#REF!</v>
      </c>
      <c r="K226" s="44" t="e">
        <f>INDEX(#REF!,MATCH(Tabell1[ID],Tabell41013[ID],0))</f>
        <v>#REF!</v>
      </c>
      <c r="L226" s="25" t="e">
        <f>IF(#REF!="","",INDEX(#REF!,MATCH(Tabell1[ID],Tabell41013[ID],0)))</f>
        <v>#REF!</v>
      </c>
      <c r="O226" s="31"/>
      <c r="P226" s="31"/>
      <c r="Q226" s="31"/>
      <c r="R226" s="31"/>
      <c r="S226" s="31"/>
      <c r="T226" s="31"/>
    </row>
    <row r="227" spans="1:20" ht="40.25" customHeight="1" x14ac:dyDescent="0.2">
      <c r="A227" s="64" t="s">
        <v>39</v>
      </c>
      <c r="B227" s="77" t="s">
        <v>78</v>
      </c>
      <c r="C227" s="56">
        <f>OBS_REK!A232</f>
        <v>230</v>
      </c>
      <c r="D227" s="56">
        <f>IF(Tabell41013[[#This Row],[ID]]="","",INDEX(Tabell1[Kategori (REK/OBS)],MATCH(Tabell41013[[#This Row],[ID]],Tabell1[ID],0)))</f>
        <v>0</v>
      </c>
      <c r="E227" s="54">
        <v>3</v>
      </c>
      <c r="F227" s="94">
        <v>4</v>
      </c>
      <c r="G227" s="94" t="s">
        <v>68</v>
      </c>
      <c r="H227" s="71">
        <f>IF(Tabell41013[[#All],[ID]]=0,"",INDEX(Tabell1[Webcert_beskrivning],MATCH(Tabell41013[ID],Tabell1[ID],0)))</f>
        <v>0</v>
      </c>
      <c r="I227" s="88" t="e">
        <f>INDEX(#REF!,MATCH(Tabell41013[ID],Tabell1[ID],0))</f>
        <v>#REF!</v>
      </c>
      <c r="J227" s="86" t="e">
        <f>INDEX(#REF!,MATCH(Tabell1[ID],Tabell41013[ID],0))</f>
        <v>#REF!</v>
      </c>
      <c r="K227" s="44" t="e">
        <f>INDEX(#REF!,MATCH(Tabell1[ID],Tabell41013[ID],0))</f>
        <v>#REF!</v>
      </c>
      <c r="L227" s="25" t="e">
        <f>IF(#REF!="","",INDEX(#REF!,MATCH(Tabell1[ID],Tabell41013[ID],0)))</f>
        <v>#REF!</v>
      </c>
      <c r="O227" s="31"/>
      <c r="P227" s="31"/>
      <c r="Q227" s="31"/>
      <c r="R227" s="31"/>
      <c r="S227" s="31"/>
      <c r="T227" s="31"/>
    </row>
    <row r="228" spans="1:20" ht="40.25" customHeight="1" x14ac:dyDescent="0.2">
      <c r="A228" s="64" t="s">
        <v>39</v>
      </c>
      <c r="B228" s="77" t="s">
        <v>78</v>
      </c>
      <c r="C228" s="56">
        <f>OBS_REK!A219</f>
        <v>217</v>
      </c>
      <c r="D228" s="56">
        <f>IF(Tabell41013[[#This Row],[ID]]="","",INDEX(Tabell1[Kategori (REK/OBS)],MATCH(Tabell41013[[#This Row],[ID]],Tabell1[ID],0)))</f>
        <v>0</v>
      </c>
      <c r="E228" s="54">
        <v>4</v>
      </c>
      <c r="F228" s="94">
        <v>3</v>
      </c>
      <c r="G228" s="94" t="s">
        <v>68</v>
      </c>
      <c r="H228" s="71">
        <f>IF(Tabell41013[[#All],[ID]]=0,"",INDEX(Tabell1[Webcert_beskrivning],MATCH(Tabell41013[ID],Tabell1[ID],0)))</f>
        <v>0</v>
      </c>
      <c r="I228" s="88" t="e">
        <f>INDEX(#REF!,MATCH(Tabell41013[ID],Tabell1[ID],0))</f>
        <v>#REF!</v>
      </c>
      <c r="J228" s="86" t="e">
        <f>INDEX(#REF!,MATCH(Tabell1[ID],Tabell41013[ID],0))</f>
        <v>#REF!</v>
      </c>
      <c r="K228" s="44" t="e">
        <f>INDEX(#REF!,MATCH(Tabell1[ID],Tabell41013[ID],0))</f>
        <v>#REF!</v>
      </c>
      <c r="L228" s="25" t="e">
        <f>IF(#REF!="","",INDEX(#REF!,MATCH(Tabell1[ID],Tabell41013[ID],0)))</f>
        <v>#REF!</v>
      </c>
      <c r="O228" s="31"/>
      <c r="P228" s="31"/>
      <c r="Q228" s="31"/>
      <c r="R228" s="31"/>
      <c r="S228" s="31"/>
      <c r="T228" s="31"/>
    </row>
    <row r="229" spans="1:20" ht="40.25" customHeight="1" x14ac:dyDescent="0.2">
      <c r="A229" s="64" t="s">
        <v>39</v>
      </c>
      <c r="B229" s="77" t="s">
        <v>78</v>
      </c>
      <c r="C229" s="56">
        <f>OBS_REK!A235</f>
        <v>233</v>
      </c>
      <c r="D229" s="56">
        <f>IF(Tabell41013[[#This Row],[ID]]="","",INDEX(Tabell1[Kategori (REK/OBS)],MATCH(Tabell41013[[#This Row],[ID]],Tabell1[ID],0)))</f>
        <v>0</v>
      </c>
      <c r="E229" s="54">
        <v>5</v>
      </c>
      <c r="F229" s="94">
        <v>5</v>
      </c>
      <c r="G229" s="94" t="s">
        <v>68</v>
      </c>
      <c r="H229" s="71">
        <f>IF(Tabell41013[[#All],[ID]]=0,"",INDEX(Tabell1[Webcert_beskrivning],MATCH(Tabell41013[ID],Tabell1[ID],0)))</f>
        <v>0</v>
      </c>
      <c r="I229" s="88" t="e">
        <f>INDEX(#REF!,MATCH(Tabell41013[ID],Tabell1[ID],0))</f>
        <v>#REF!</v>
      </c>
      <c r="J229" s="86" t="e">
        <f>INDEX(#REF!,MATCH(Tabell1[ID],Tabell41013[ID],0))</f>
        <v>#REF!</v>
      </c>
      <c r="K229" s="44" t="e">
        <f>INDEX(#REF!,MATCH(Tabell1[ID],Tabell41013[ID],0))</f>
        <v>#REF!</v>
      </c>
      <c r="L229" s="25" t="e">
        <f>IF(#REF!="","",INDEX(#REF!,MATCH(Tabell1[ID],Tabell41013[ID],0)))</f>
        <v>#REF!</v>
      </c>
      <c r="O229" s="31"/>
      <c r="P229" s="31"/>
      <c r="Q229" s="31"/>
      <c r="R229" s="31"/>
      <c r="S229" s="31"/>
      <c r="T229" s="31"/>
    </row>
    <row r="230" spans="1:20" s="36" customFormat="1" ht="40.25" customHeight="1" x14ac:dyDescent="0.2">
      <c r="A230" s="59" t="s">
        <v>40</v>
      </c>
      <c r="B230" s="61" t="s">
        <v>41</v>
      </c>
      <c r="C230" s="56">
        <f>OBS_REK!A225</f>
        <v>223</v>
      </c>
      <c r="D230" s="56">
        <f>IF(Tabell41013[[#This Row],[ID]]="","",INDEX(Tabell1[Kategori (REK/OBS)],MATCH(Tabell41013[[#This Row],[ID]],Tabell1[ID],0)))</f>
        <v>0</v>
      </c>
      <c r="E230" s="54">
        <v>1</v>
      </c>
      <c r="F230" s="94">
        <v>1</v>
      </c>
      <c r="G230" s="94" t="s">
        <v>68</v>
      </c>
      <c r="H230" s="69">
        <f>IF(Tabell41013[[#All],[ID]]=0,"",INDEX(Tabell1[Webcert_beskrivning],MATCH(Tabell41013[ID],Tabell1[ID],0)))</f>
        <v>0</v>
      </c>
      <c r="I230" s="88" t="e">
        <f>INDEX(#REF!,MATCH(Tabell41013[ID],Tabell1[ID],0))</f>
        <v>#REF!</v>
      </c>
      <c r="J230" s="89" t="e">
        <f>INDEX(#REF!,MATCH(Tabell1[ID],Tabell41013[ID],0))</f>
        <v>#REF!</v>
      </c>
      <c r="K230" s="46" t="e">
        <f>INDEX(#REF!,MATCH(Tabell1[ID],Tabell41013[ID],0))</f>
        <v>#REF!</v>
      </c>
      <c r="L230" s="36" t="e">
        <f>IF(#REF!="","",INDEX(#REF!,MATCH(Tabell1[ID],Tabell41013[ID],0)))</f>
        <v>#REF!</v>
      </c>
      <c r="O230" s="31"/>
      <c r="P230" s="31"/>
      <c r="Q230" s="31"/>
      <c r="R230" s="31"/>
      <c r="S230" s="31"/>
      <c r="T230" s="31"/>
    </row>
    <row r="231" spans="1:20" ht="40.25" customHeight="1" x14ac:dyDescent="0.2">
      <c r="A231" s="59" t="s">
        <v>40</v>
      </c>
      <c r="B231" s="61" t="s">
        <v>41</v>
      </c>
      <c r="C231" s="56">
        <f>OBS_REK!A227</f>
        <v>225</v>
      </c>
      <c r="D231" s="56">
        <f>IF(Tabell41013[[#This Row],[ID]]="","",INDEX(Tabell1[Kategori (REK/OBS)],MATCH(Tabell41013[[#This Row],[ID]],Tabell1[ID],0)))</f>
        <v>0</v>
      </c>
      <c r="E231" s="54">
        <v>2</v>
      </c>
      <c r="F231" s="94">
        <v>2</v>
      </c>
      <c r="G231" s="94" t="s">
        <v>68</v>
      </c>
      <c r="H231" s="69">
        <f>IF(Tabell41013[[#All],[ID]]=0,"",INDEX(Tabell1[Webcert_beskrivning],MATCH(Tabell41013[ID],Tabell1[ID],0)))</f>
        <v>0</v>
      </c>
      <c r="I231" s="88" t="e">
        <f>INDEX(#REF!,MATCH(Tabell41013[ID],Tabell1[ID],0))</f>
        <v>#REF!</v>
      </c>
      <c r="J231" s="86" t="e">
        <f>INDEX(#REF!,MATCH(Tabell1[ID],Tabell41013[ID],0))</f>
        <v>#REF!</v>
      </c>
      <c r="K231" s="44" t="e">
        <f>INDEX(#REF!,MATCH(Tabell1[ID],Tabell41013[ID],0))</f>
        <v>#REF!</v>
      </c>
      <c r="L231" s="25" t="e">
        <f>IF(#REF!="","",INDEX(#REF!,MATCH(Tabell1[ID],Tabell41013[ID],0)))</f>
        <v>#REF!</v>
      </c>
      <c r="O231" s="31"/>
      <c r="P231" s="31"/>
      <c r="Q231" s="31"/>
      <c r="R231" s="31"/>
      <c r="S231" s="31"/>
      <c r="T231" s="31"/>
    </row>
    <row r="232" spans="1:20" ht="40.25" customHeight="1" x14ac:dyDescent="0.2">
      <c r="A232" s="59" t="s">
        <v>40</v>
      </c>
      <c r="B232" s="61" t="s">
        <v>41</v>
      </c>
      <c r="C232" s="56">
        <f>OBS_REK!A223</f>
        <v>221</v>
      </c>
      <c r="D232" s="56">
        <f>IF(Tabell41013[[#This Row],[ID]]="","",INDEX(Tabell1[Kategori (REK/OBS)],MATCH(Tabell41013[[#This Row],[ID]],Tabell1[ID],0)))</f>
        <v>0</v>
      </c>
      <c r="E232" s="54">
        <v>3</v>
      </c>
      <c r="F232" s="94">
        <v>4</v>
      </c>
      <c r="G232" s="94" t="s">
        <v>68</v>
      </c>
      <c r="H232" s="69">
        <f>IF(Tabell41013[[#All],[ID]]=0,"",INDEX(Tabell1[Webcert_beskrivning],MATCH(Tabell41013[ID],Tabell1[ID],0)))</f>
        <v>0</v>
      </c>
      <c r="I232" s="88" t="e">
        <f>INDEX(#REF!,MATCH(Tabell41013[ID],Tabell1[ID],0))</f>
        <v>#REF!</v>
      </c>
      <c r="J232" s="86" t="e">
        <f>INDEX(#REF!,MATCH(Tabell1[ID],Tabell41013[ID],0))</f>
        <v>#REF!</v>
      </c>
      <c r="K232" s="44" t="e">
        <f>INDEX(#REF!,MATCH(Tabell1[ID],Tabell41013[ID],0))</f>
        <v>#REF!</v>
      </c>
      <c r="L232" s="25" t="e">
        <f>IF(#REF!="","",INDEX(#REF!,MATCH(Tabell1[ID],Tabell41013[ID],0)))</f>
        <v>#REF!</v>
      </c>
      <c r="O232" s="31"/>
      <c r="P232" s="31"/>
      <c r="Q232" s="31"/>
      <c r="R232" s="31"/>
      <c r="S232" s="31"/>
      <c r="T232" s="31"/>
    </row>
    <row r="233" spans="1:20" ht="40.25" customHeight="1" x14ac:dyDescent="0.2">
      <c r="A233" s="59" t="s">
        <v>40</v>
      </c>
      <c r="B233" s="61" t="s">
        <v>41</v>
      </c>
      <c r="C233" s="56">
        <f>OBS_REK!A229</f>
        <v>227</v>
      </c>
      <c r="D233" s="56">
        <f>IF(Tabell41013[[#This Row],[ID]]="","",INDEX(Tabell1[Kategori (REK/OBS)],MATCH(Tabell41013[[#This Row],[ID]],Tabell1[ID],0)))</f>
        <v>0</v>
      </c>
      <c r="E233" s="54">
        <v>4</v>
      </c>
      <c r="F233" s="94">
        <v>3</v>
      </c>
      <c r="G233" s="94" t="s">
        <v>68</v>
      </c>
      <c r="H233" s="69">
        <f>IF(Tabell41013[[#All],[ID]]=0,"",INDEX(Tabell1[Webcert_beskrivning],MATCH(Tabell41013[ID],Tabell1[ID],0)))</f>
        <v>0</v>
      </c>
      <c r="I233" s="88" t="e">
        <f>INDEX(#REF!,MATCH(Tabell41013[ID],Tabell1[ID],0))</f>
        <v>#REF!</v>
      </c>
      <c r="J233" s="86" t="e">
        <f>INDEX(#REF!,MATCH(Tabell1[ID],Tabell41013[ID],0))</f>
        <v>#REF!</v>
      </c>
      <c r="K233" s="44" t="e">
        <f>INDEX(#REF!,MATCH(Tabell1[ID],Tabell41013[ID],0))</f>
        <v>#REF!</v>
      </c>
      <c r="L233" s="25" t="e">
        <f>IF(#REF!="","",INDEX(#REF!,MATCH(Tabell1[ID],Tabell41013[ID],0)))</f>
        <v>#REF!</v>
      </c>
      <c r="O233" s="31"/>
      <c r="P233" s="31"/>
      <c r="Q233" s="31"/>
      <c r="R233" s="31"/>
      <c r="S233" s="31"/>
      <c r="T233" s="31"/>
    </row>
    <row r="234" spans="1:20" ht="40.25" customHeight="1" x14ac:dyDescent="0.2">
      <c r="A234" s="59" t="s">
        <v>40</v>
      </c>
      <c r="B234" s="61" t="s">
        <v>41</v>
      </c>
      <c r="C234" s="56">
        <f>OBS_REK!A233</f>
        <v>231</v>
      </c>
      <c r="D234" s="56">
        <f>IF(Tabell41013[[#This Row],[ID]]="","",INDEX(Tabell1[Kategori (REK/OBS)],MATCH(Tabell41013[[#This Row],[ID]],Tabell1[ID],0)))</f>
        <v>0</v>
      </c>
      <c r="E234" s="54">
        <v>1</v>
      </c>
      <c r="F234" s="94">
        <v>1</v>
      </c>
      <c r="G234" s="94" t="s">
        <v>68</v>
      </c>
      <c r="H234" s="69">
        <f>IF(Tabell41013[[#All],[ID]]=0,"",INDEX(Tabell1[Webcert_beskrivning],MATCH(Tabell41013[ID],Tabell1[ID],0)))</f>
        <v>0</v>
      </c>
      <c r="I234" s="88" t="e">
        <f>INDEX(#REF!,MATCH(Tabell41013[ID],Tabell1[ID],0))</f>
        <v>#REF!</v>
      </c>
      <c r="J234" s="86" t="e">
        <f>INDEX(#REF!,MATCH(Tabell1[ID],Tabell41013[ID],0))</f>
        <v>#REF!</v>
      </c>
      <c r="K234" s="44" t="e">
        <f>INDEX(#REF!,MATCH(Tabell1[ID],Tabell41013[ID],0))</f>
        <v>#REF!</v>
      </c>
      <c r="L234" s="25" t="e">
        <f>IF(#REF!="","",INDEX(#REF!,MATCH(Tabell1[ID],Tabell41013[ID],0)))</f>
        <v>#REF!</v>
      </c>
      <c r="O234" s="31"/>
      <c r="P234" s="31"/>
      <c r="Q234" s="31"/>
      <c r="R234" s="31"/>
      <c r="S234" s="31"/>
      <c r="T234" s="31"/>
    </row>
    <row r="235" spans="1:20" ht="40.25" customHeight="1" x14ac:dyDescent="0.2">
      <c r="A235" s="59" t="s">
        <v>40</v>
      </c>
      <c r="B235" s="61" t="s">
        <v>41</v>
      </c>
      <c r="C235" s="56">
        <f>OBS_REK!A234</f>
        <v>232</v>
      </c>
      <c r="D235" s="56">
        <f>IF(Tabell41013[[#This Row],[ID]]="","",INDEX(Tabell1[Kategori (REK/OBS)],MATCH(Tabell41013[[#This Row],[ID]],Tabell1[ID],0)))</f>
        <v>0</v>
      </c>
      <c r="E235" s="58">
        <v>2</v>
      </c>
      <c r="F235" s="94">
        <v>2</v>
      </c>
      <c r="G235" s="94" t="s">
        <v>68</v>
      </c>
      <c r="H235" s="69">
        <f>IF(Tabell41013[[#All],[ID]]=0,"",INDEX(Tabell1[Webcert_beskrivning],MATCH(Tabell41013[ID],Tabell1[ID],0)))</f>
        <v>0</v>
      </c>
      <c r="I235" s="88" t="e">
        <f>INDEX(#REF!,MATCH(Tabell41013[ID],Tabell1[ID],0))</f>
        <v>#REF!</v>
      </c>
      <c r="J235" s="86" t="e">
        <f>INDEX(#REF!,MATCH(Tabell1[ID],Tabell41013[ID],0))</f>
        <v>#REF!</v>
      </c>
      <c r="K235" s="44" t="e">
        <f>INDEX(#REF!,MATCH(Tabell1[ID],Tabell41013[ID],0))</f>
        <v>#REF!</v>
      </c>
      <c r="L235" s="25" t="e">
        <f>IF(#REF!="","",INDEX(#REF!,MATCH(Tabell1[ID],Tabell41013[ID],0)))</f>
        <v>#REF!</v>
      </c>
      <c r="O235" s="31"/>
      <c r="P235" s="31"/>
      <c r="Q235" s="31"/>
      <c r="R235" s="31"/>
      <c r="S235" s="31"/>
      <c r="T235" s="31"/>
    </row>
    <row r="236" spans="1:20" ht="40.25" customHeight="1" x14ac:dyDescent="0.2">
      <c r="A236" s="59" t="s">
        <v>40</v>
      </c>
      <c r="B236" s="61" t="s">
        <v>41</v>
      </c>
      <c r="C236" s="56">
        <f>OBS_REK!A235</f>
        <v>233</v>
      </c>
      <c r="D236" s="56">
        <f>IF(Tabell41013[[#This Row],[ID]]="","",INDEX(Tabell1[Kategori (REK/OBS)],MATCH(Tabell41013[[#This Row],[ID]],Tabell1[ID],0)))</f>
        <v>0</v>
      </c>
      <c r="E236" s="54">
        <v>3</v>
      </c>
      <c r="F236" s="94">
        <v>6</v>
      </c>
      <c r="G236" s="94" t="s">
        <v>68</v>
      </c>
      <c r="H236" s="69">
        <f>IF(Tabell41013[[#All],[ID]]=0,"",INDEX(Tabell1[Webcert_beskrivning],MATCH(Tabell41013[ID],Tabell1[ID],0)))</f>
        <v>0</v>
      </c>
      <c r="I236" s="88" t="e">
        <f>INDEX(#REF!,MATCH(Tabell41013[ID],Tabell1[ID],0))</f>
        <v>#REF!</v>
      </c>
      <c r="J236" s="86" t="e">
        <f>INDEX(#REF!,MATCH(Tabell1[ID],Tabell41013[ID],0))</f>
        <v>#REF!</v>
      </c>
      <c r="K236" s="44" t="e">
        <f>INDEX(#REF!,MATCH(Tabell1[ID],Tabell41013[ID],0))</f>
        <v>#REF!</v>
      </c>
      <c r="L236" s="25" t="e">
        <f>IF(#REF!="","",INDEX(#REF!,MATCH(Tabell1[ID],Tabell41013[ID],0)))</f>
        <v>#REF!</v>
      </c>
      <c r="O236" s="31"/>
      <c r="P236" s="31"/>
      <c r="Q236" s="31"/>
      <c r="R236" s="31"/>
      <c r="S236" s="31"/>
      <c r="T236" s="31"/>
    </row>
    <row r="237" spans="1:20" ht="40.25" customHeight="1" x14ac:dyDescent="0.2">
      <c r="A237" s="59" t="s">
        <v>40</v>
      </c>
      <c r="B237" s="61" t="s">
        <v>41</v>
      </c>
      <c r="C237" s="56">
        <f>OBS_REK!A219</f>
        <v>217</v>
      </c>
      <c r="D237" s="56">
        <f>IF(Tabell41013[[#This Row],[ID]]="","",INDEX(Tabell1[Kategori (REK/OBS)],MATCH(Tabell41013[[#This Row],[ID]],Tabell1[ID],0)))</f>
        <v>0</v>
      </c>
      <c r="E237" s="54">
        <v>4</v>
      </c>
      <c r="F237" s="94">
        <v>4</v>
      </c>
      <c r="G237" s="94" t="s">
        <v>68</v>
      </c>
      <c r="H237" s="69">
        <f>IF(Tabell41013[[#All],[ID]]=0,"",INDEX(Tabell1[Webcert_beskrivning],MATCH(Tabell41013[ID],Tabell1[ID],0)))</f>
        <v>0</v>
      </c>
      <c r="I237" s="88" t="e">
        <f>INDEX(#REF!,MATCH(Tabell41013[ID],Tabell1[ID],0))</f>
        <v>#REF!</v>
      </c>
      <c r="J237" s="86" t="e">
        <f>INDEX(#REF!,MATCH(Tabell1[ID],Tabell41013[ID],0))</f>
        <v>#REF!</v>
      </c>
      <c r="K237" s="44" t="e">
        <f>INDEX(#REF!,MATCH(Tabell1[ID],Tabell41013[ID],0))</f>
        <v>#REF!</v>
      </c>
      <c r="L237" s="25" t="e">
        <f>IF(#REF!="","",INDEX(#REF!,MATCH(Tabell1[ID],Tabell41013[ID],0)))</f>
        <v>#REF!</v>
      </c>
      <c r="O237" s="31"/>
      <c r="P237" s="31"/>
      <c r="Q237" s="31"/>
      <c r="R237" s="31"/>
      <c r="S237" s="31"/>
      <c r="T237" s="31"/>
    </row>
    <row r="238" spans="1:20" ht="40.25" customHeight="1" x14ac:dyDescent="0.2">
      <c r="A238" s="59" t="s">
        <v>40</v>
      </c>
      <c r="B238" s="61" t="s">
        <v>41</v>
      </c>
      <c r="C238" s="56">
        <f>OBS_REK!A220</f>
        <v>218</v>
      </c>
      <c r="D238" s="56">
        <f>IF(Tabell41013[[#This Row],[ID]]="","",INDEX(Tabell1[Kategori (REK/OBS)],MATCH(Tabell41013[[#This Row],[ID]],Tabell1[ID],0)))</f>
        <v>0</v>
      </c>
      <c r="E238" s="54">
        <v>5</v>
      </c>
      <c r="F238" s="94">
        <v>2</v>
      </c>
      <c r="G238" s="94" t="s">
        <v>68</v>
      </c>
      <c r="H238" s="69">
        <f>IF(Tabell41013[[#All],[ID]]=0,"",INDEX(Tabell1[Webcert_beskrivning],MATCH(Tabell41013[ID],Tabell1[ID],0)))</f>
        <v>0</v>
      </c>
      <c r="I238" s="88" t="e">
        <f>INDEX(#REF!,MATCH(Tabell41013[ID],Tabell1[ID],0))</f>
        <v>#REF!</v>
      </c>
      <c r="J238" s="86" t="e">
        <f>INDEX(#REF!,MATCH(Tabell1[ID],Tabell41013[ID],0))</f>
        <v>#REF!</v>
      </c>
      <c r="K238" s="44" t="e">
        <f>INDEX(#REF!,MATCH(Tabell1[ID],Tabell41013[ID],0))</f>
        <v>#REF!</v>
      </c>
      <c r="L238" s="25" t="e">
        <f>IF(#REF!="","",INDEX(#REF!,MATCH(Tabell1[ID],Tabell41013[ID],0)))</f>
        <v>#REF!</v>
      </c>
      <c r="O238" s="31"/>
      <c r="P238" s="31"/>
      <c r="Q238" s="31"/>
      <c r="R238" s="31"/>
      <c r="S238" s="31"/>
      <c r="T238" s="31"/>
    </row>
    <row r="239" spans="1:20" ht="40.25" customHeight="1" x14ac:dyDescent="0.2">
      <c r="A239" s="59" t="s">
        <v>40</v>
      </c>
      <c r="B239" s="61" t="s">
        <v>41</v>
      </c>
      <c r="C239" s="56">
        <f>OBS_REK!A232</f>
        <v>230</v>
      </c>
      <c r="D239" s="56">
        <f>IF(Tabell41013[[#This Row],[ID]]="","",INDEX(Tabell1[Kategori (REK/OBS)],MATCH(Tabell41013[[#This Row],[ID]],Tabell1[ID],0)))</f>
        <v>0</v>
      </c>
      <c r="E239" s="54">
        <v>6</v>
      </c>
      <c r="F239" s="94">
        <v>5</v>
      </c>
      <c r="G239" s="94" t="s">
        <v>68</v>
      </c>
      <c r="H239" s="69">
        <f>IF(Tabell41013[[#All],[ID]]=0,"",INDEX(Tabell1[Webcert_beskrivning],MATCH(Tabell41013[ID],Tabell1[ID],0)))</f>
        <v>0</v>
      </c>
      <c r="I239" s="88" t="e">
        <f>INDEX(#REF!,MATCH(Tabell41013[ID],Tabell1[ID],0))</f>
        <v>#REF!</v>
      </c>
      <c r="J239" s="86" t="e">
        <f>INDEX(#REF!,MATCH(Tabell1[ID],Tabell41013[ID],0))</f>
        <v>#REF!</v>
      </c>
      <c r="K239" s="44" t="e">
        <f>INDEX(#REF!,MATCH(Tabell1[ID],Tabell41013[ID],0))</f>
        <v>#REF!</v>
      </c>
      <c r="L239" s="25" t="e">
        <f>IF(#REF!="","",INDEX(#REF!,MATCH(Tabell1[ID],Tabell41013[ID],0)))</f>
        <v>#REF!</v>
      </c>
      <c r="O239" s="31"/>
      <c r="P239" s="31"/>
      <c r="Q239" s="31"/>
      <c r="R239" s="31"/>
      <c r="S239" s="31"/>
      <c r="T239" s="31"/>
    </row>
    <row r="240" spans="1:20" ht="40.25" customHeight="1" x14ac:dyDescent="0.2">
      <c r="A240" s="59" t="s">
        <v>42</v>
      </c>
      <c r="B240" s="61" t="s">
        <v>43</v>
      </c>
      <c r="C240" s="56">
        <f>OBS_REK!A222</f>
        <v>220</v>
      </c>
      <c r="D240" s="56">
        <f>IF(Tabell41013[[#This Row],[ID]]="","",INDEX(Tabell1[Kategori (REK/OBS)],MATCH(Tabell41013[[#This Row],[ID]],Tabell1[ID],0)))</f>
        <v>0</v>
      </c>
      <c r="E240" s="54">
        <v>1</v>
      </c>
      <c r="F240" s="94">
        <v>2</v>
      </c>
      <c r="G240" s="94" t="s">
        <v>68</v>
      </c>
      <c r="H240" s="69">
        <f>IF(Tabell41013[[#All],[ID]]=0,"",INDEX(Tabell1[Webcert_beskrivning],MATCH(Tabell41013[ID],Tabell1[ID],0)))</f>
        <v>0</v>
      </c>
      <c r="I240" s="88" t="e">
        <f>INDEX(#REF!,MATCH(Tabell41013[ID],Tabell1[ID],0))</f>
        <v>#REF!</v>
      </c>
      <c r="J240" s="86" t="e">
        <f>INDEX(#REF!,MATCH(Tabell1[ID],Tabell41013[ID],0))</f>
        <v>#REF!</v>
      </c>
      <c r="K240" s="44" t="e">
        <f>INDEX(#REF!,MATCH(Tabell1[ID],Tabell41013[ID],0))</f>
        <v>#REF!</v>
      </c>
      <c r="L240" s="25" t="e">
        <f>IF(#REF!="","",INDEX(#REF!,MATCH(Tabell1[ID],Tabell41013[ID],0)))</f>
        <v>#REF!</v>
      </c>
      <c r="O240" s="31"/>
      <c r="P240" s="31"/>
      <c r="Q240" s="31"/>
      <c r="R240" s="31"/>
      <c r="S240" s="31"/>
      <c r="T240" s="31"/>
    </row>
    <row r="241" spans="1:20" ht="40.25" customHeight="1" x14ac:dyDescent="0.2">
      <c r="A241" s="59" t="s">
        <v>42</v>
      </c>
      <c r="B241" s="61" t="s">
        <v>43</v>
      </c>
      <c r="C241" s="56">
        <f>OBS_REK!A223</f>
        <v>221</v>
      </c>
      <c r="D241" s="56">
        <f>IF(Tabell41013[[#This Row],[ID]]="","",INDEX(Tabell1[Kategori (REK/OBS)],MATCH(Tabell41013[[#This Row],[ID]],Tabell1[ID],0)))</f>
        <v>0</v>
      </c>
      <c r="E241" s="54">
        <v>2</v>
      </c>
      <c r="F241" s="94">
        <v>3</v>
      </c>
      <c r="G241" s="94" t="s">
        <v>68</v>
      </c>
      <c r="H241" s="69">
        <f>IF(Tabell41013[[#All],[ID]]=0,"",INDEX(Tabell1[Webcert_beskrivning],MATCH(Tabell41013[ID],Tabell1[ID],0)))</f>
        <v>0</v>
      </c>
      <c r="I241" s="88" t="e">
        <f>INDEX(#REF!,MATCH(Tabell41013[ID],Tabell1[ID],0))</f>
        <v>#REF!</v>
      </c>
      <c r="J241" s="86" t="e">
        <f>INDEX(#REF!,MATCH(Tabell1[ID],Tabell41013[ID],0))</f>
        <v>#REF!</v>
      </c>
      <c r="K241" s="44" t="e">
        <f>INDEX(#REF!,MATCH(Tabell1[ID],Tabell41013[ID],0))</f>
        <v>#REF!</v>
      </c>
      <c r="L241" s="25" t="e">
        <f>IF(#REF!="","",INDEX(#REF!,MATCH(Tabell1[ID],Tabell41013[ID],0)))</f>
        <v>#REF!</v>
      </c>
      <c r="O241" s="31"/>
      <c r="P241" s="31"/>
      <c r="Q241" s="31"/>
      <c r="R241" s="31"/>
      <c r="S241" s="31"/>
      <c r="T241" s="31"/>
    </row>
    <row r="242" spans="1:20" ht="40.25" customHeight="1" x14ac:dyDescent="0.2">
      <c r="A242" s="59" t="s">
        <v>42</v>
      </c>
      <c r="B242" s="61" t="s">
        <v>43</v>
      </c>
      <c r="C242" s="56">
        <f>OBS_REK!A224</f>
        <v>222</v>
      </c>
      <c r="D242" s="56">
        <f>IF(Tabell41013[[#This Row],[ID]]="","",INDEX(Tabell1[Kategori (REK/OBS)],MATCH(Tabell41013[[#This Row],[ID]],Tabell1[ID],0)))</f>
        <v>0</v>
      </c>
      <c r="E242" s="54">
        <v>3</v>
      </c>
      <c r="F242" s="94">
        <v>4</v>
      </c>
      <c r="G242" s="94" t="s">
        <v>68</v>
      </c>
      <c r="H242" s="69">
        <f>IF(Tabell41013[[#All],[ID]]=0,"",INDEX(Tabell1[Webcert_beskrivning],MATCH(Tabell41013[ID],Tabell1[ID],0)))</f>
        <v>0</v>
      </c>
      <c r="I242" s="88" t="e">
        <f>INDEX(#REF!,MATCH(Tabell41013[ID],Tabell1[ID],0))</f>
        <v>#REF!</v>
      </c>
      <c r="J242" s="86" t="e">
        <f>INDEX(#REF!,MATCH(Tabell1[ID],Tabell41013[ID],0))</f>
        <v>#REF!</v>
      </c>
      <c r="K242" s="44" t="e">
        <f>INDEX(#REF!,MATCH(Tabell1[ID],Tabell41013[ID],0))</f>
        <v>#REF!</v>
      </c>
      <c r="L242" s="25" t="e">
        <f>IF(#REF!="","",INDEX(#REF!,MATCH(Tabell1[ID],Tabell41013[ID],0)))</f>
        <v>#REF!</v>
      </c>
      <c r="O242" s="31"/>
      <c r="P242" s="31"/>
      <c r="Q242" s="31"/>
      <c r="R242" s="31"/>
      <c r="S242" s="31"/>
      <c r="T242" s="31"/>
    </row>
    <row r="243" spans="1:20" ht="40.25" customHeight="1" x14ac:dyDescent="0.2">
      <c r="A243" s="59" t="s">
        <v>42</v>
      </c>
      <c r="B243" s="61" t="s">
        <v>43</v>
      </c>
      <c r="C243" s="56">
        <f>OBS_REK!A215</f>
        <v>213</v>
      </c>
      <c r="D243" s="56">
        <f>IF(Tabell41013[[#This Row],[ID]]="","",INDEX(Tabell1[Kategori (REK/OBS)],MATCH(Tabell41013[[#This Row],[ID]],Tabell1[ID],0)))</f>
        <v>0</v>
      </c>
      <c r="E243" s="54">
        <v>4</v>
      </c>
      <c r="F243" s="94">
        <v>1</v>
      </c>
      <c r="G243" s="94" t="s">
        <v>68</v>
      </c>
      <c r="H243" s="69">
        <f>IF(Tabell41013[[#All],[ID]]=0,"",INDEX(Tabell1[Webcert_beskrivning],MATCH(Tabell41013[ID],Tabell1[ID],0)))</f>
        <v>0</v>
      </c>
      <c r="I243" s="88" t="e">
        <f>INDEX(#REF!,MATCH(Tabell41013[ID],Tabell1[ID],0))</f>
        <v>#REF!</v>
      </c>
      <c r="J243" s="86" t="e">
        <f>INDEX(#REF!,MATCH(Tabell1[ID],Tabell41013[ID],0))</f>
        <v>#REF!</v>
      </c>
      <c r="K243" s="44" t="e">
        <f>INDEX(#REF!,MATCH(Tabell1[ID],Tabell41013[ID],0))</f>
        <v>#REF!</v>
      </c>
      <c r="L243" s="25" t="e">
        <f>IF(#REF!="","",INDEX(#REF!,MATCH(Tabell1[ID],Tabell41013[ID],0)))</f>
        <v>#REF!</v>
      </c>
      <c r="O243" s="31"/>
      <c r="P243" s="31"/>
      <c r="Q243" s="31"/>
      <c r="R243" s="31"/>
      <c r="S243" s="31"/>
      <c r="T243" s="31"/>
    </row>
    <row r="244" spans="1:20" ht="40.25" customHeight="1" x14ac:dyDescent="0.2">
      <c r="A244" s="59" t="s">
        <v>42</v>
      </c>
      <c r="B244" s="61" t="s">
        <v>43</v>
      </c>
      <c r="C244" s="56">
        <f>OBS_REK!A221</f>
        <v>219</v>
      </c>
      <c r="D244" s="56">
        <f>IF(Tabell41013[[#This Row],[ID]]="","",INDEX(Tabell1[Kategori (REK/OBS)],MATCH(Tabell41013[[#This Row],[ID]],Tabell1[ID],0)))</f>
        <v>0</v>
      </c>
      <c r="E244" s="54">
        <v>5</v>
      </c>
      <c r="F244" s="94">
        <v>6</v>
      </c>
      <c r="G244" s="94" t="s">
        <v>68</v>
      </c>
      <c r="H244" s="69">
        <f>IF(Tabell41013[[#All],[ID]]=0,"",INDEX(Tabell1[Webcert_beskrivning],MATCH(Tabell41013[ID],Tabell1[ID],0)))</f>
        <v>0</v>
      </c>
      <c r="I244" s="88" t="e">
        <f>INDEX(#REF!,MATCH(Tabell41013[ID],Tabell1[ID],0))</f>
        <v>#REF!</v>
      </c>
      <c r="J244" s="86" t="e">
        <f>INDEX(#REF!,MATCH(Tabell1[ID],Tabell41013[ID],0))</f>
        <v>#REF!</v>
      </c>
      <c r="K244" s="44" t="e">
        <f>INDEX(#REF!,MATCH(Tabell1[ID],Tabell41013[ID],0))</f>
        <v>#REF!</v>
      </c>
      <c r="L244" s="25" t="e">
        <f>IF(#REF!="","",INDEX(#REF!,MATCH(Tabell1[ID],Tabell41013[ID],0)))</f>
        <v>#REF!</v>
      </c>
      <c r="O244" s="31"/>
      <c r="P244" s="31"/>
      <c r="Q244" s="31"/>
      <c r="R244" s="31"/>
      <c r="S244" s="31"/>
      <c r="T244" s="31"/>
    </row>
    <row r="245" spans="1:20" ht="40.25" customHeight="1" x14ac:dyDescent="0.2">
      <c r="A245" s="59" t="s">
        <v>42</v>
      </c>
      <c r="B245" s="61" t="s">
        <v>43</v>
      </c>
      <c r="C245" s="56">
        <f>OBS_REK!A229</f>
        <v>227</v>
      </c>
      <c r="D245" s="56">
        <f>IF(Tabell41013[[#This Row],[ID]]="","",INDEX(Tabell1[Kategori (REK/OBS)],MATCH(Tabell41013[[#This Row],[ID]],Tabell1[ID],0)))</f>
        <v>0</v>
      </c>
      <c r="E245" s="54">
        <v>6</v>
      </c>
      <c r="F245" s="94">
        <v>5</v>
      </c>
      <c r="G245" s="94" t="s">
        <v>68</v>
      </c>
      <c r="H245" s="69">
        <f>IF(Tabell41013[[#All],[ID]]=0,"",INDEX(Tabell1[Webcert_beskrivning],MATCH(Tabell41013[ID],Tabell1[ID],0)))</f>
        <v>0</v>
      </c>
      <c r="I245" s="88" t="e">
        <f>INDEX(#REF!,MATCH(Tabell41013[ID],Tabell1[ID],0))</f>
        <v>#REF!</v>
      </c>
      <c r="J245" s="86" t="e">
        <f>INDEX(#REF!,MATCH(Tabell1[ID],Tabell41013[ID],0))</f>
        <v>#REF!</v>
      </c>
      <c r="K245" s="44" t="e">
        <f>INDEX(#REF!,MATCH(Tabell1[ID],Tabell41013[ID],0))</f>
        <v>#REF!</v>
      </c>
      <c r="L245" s="25" t="e">
        <f>IF(#REF!="","",INDEX(#REF!,MATCH(Tabell1[ID],Tabell41013[ID],0)))</f>
        <v>#REF!</v>
      </c>
      <c r="O245" s="31"/>
      <c r="P245" s="31"/>
      <c r="Q245" s="31"/>
      <c r="R245" s="31"/>
      <c r="S245" s="31"/>
      <c r="T245" s="31"/>
    </row>
    <row r="246" spans="1:20" ht="40.25" customHeight="1" x14ac:dyDescent="0.2">
      <c r="A246" s="59" t="s">
        <v>42</v>
      </c>
      <c r="B246" s="61" t="s">
        <v>43</v>
      </c>
      <c r="C246" s="56">
        <f>OBS_REK!A230</f>
        <v>228</v>
      </c>
      <c r="D246" s="56">
        <f>IF(Tabell41013[[#This Row],[ID]]="","",INDEX(Tabell1[Kategori (REK/OBS)],MATCH(Tabell41013[[#This Row],[ID]],Tabell1[ID],0)))</f>
        <v>0</v>
      </c>
      <c r="E246" s="54">
        <v>1</v>
      </c>
      <c r="F246" s="94">
        <v>4</v>
      </c>
      <c r="G246" s="94" t="s">
        <v>68</v>
      </c>
      <c r="H246" s="69">
        <f>IF(Tabell41013[[#All],[ID]]=0,"",INDEX(Tabell1[Webcert_beskrivning],MATCH(Tabell41013[ID],Tabell1[ID],0)))</f>
        <v>0</v>
      </c>
      <c r="I246" s="88" t="e">
        <f>INDEX(#REF!,MATCH(Tabell41013[ID],Tabell1[ID],0))</f>
        <v>#REF!</v>
      </c>
      <c r="J246" s="86" t="e">
        <f>INDEX(#REF!,MATCH(Tabell1[ID],Tabell41013[ID],0))</f>
        <v>#REF!</v>
      </c>
      <c r="K246" s="44" t="e">
        <f>INDEX(#REF!,MATCH(Tabell1[ID],Tabell41013[ID],0))</f>
        <v>#REF!</v>
      </c>
      <c r="L246" s="25" t="e">
        <f>IF(#REF!="","",INDEX(#REF!,MATCH(Tabell1[ID],Tabell41013[ID],0)))</f>
        <v>#REF!</v>
      </c>
      <c r="O246" s="31"/>
      <c r="P246" s="31"/>
      <c r="Q246" s="31"/>
      <c r="R246" s="31"/>
      <c r="S246" s="31"/>
      <c r="T246" s="31"/>
    </row>
    <row r="247" spans="1:20" ht="40.25" customHeight="1" x14ac:dyDescent="0.2">
      <c r="A247" s="59" t="s">
        <v>42</v>
      </c>
      <c r="B247" s="61" t="s">
        <v>43</v>
      </c>
      <c r="C247" s="56">
        <f>OBS_REK!A231</f>
        <v>229</v>
      </c>
      <c r="D247" s="56">
        <f>IF(Tabell41013[[#This Row],[ID]]="","",INDEX(Tabell1[Kategori (REK/OBS)],MATCH(Tabell41013[[#This Row],[ID]],Tabell1[ID],0)))</f>
        <v>0</v>
      </c>
      <c r="E247" s="54">
        <v>2</v>
      </c>
      <c r="F247" s="94">
        <v>8</v>
      </c>
      <c r="G247" s="94" t="s">
        <v>68</v>
      </c>
      <c r="H247" s="69">
        <f>IF(Tabell41013[[#All],[ID]]=0,"",INDEX(Tabell1[Webcert_beskrivning],MATCH(Tabell41013[ID],Tabell1[ID],0)))</f>
        <v>0</v>
      </c>
      <c r="I247" s="88" t="e">
        <f>INDEX(#REF!,MATCH(Tabell41013[ID],Tabell1[ID],0))</f>
        <v>#REF!</v>
      </c>
      <c r="J247" s="86" t="e">
        <f>INDEX(#REF!,MATCH(Tabell1[ID],Tabell41013[ID],0))</f>
        <v>#REF!</v>
      </c>
      <c r="K247" s="44" t="e">
        <f>INDEX(#REF!,MATCH(Tabell1[ID],Tabell41013[ID],0))</f>
        <v>#REF!</v>
      </c>
      <c r="L247" s="25" t="e">
        <f>IF(#REF!="","",INDEX(#REF!,MATCH(Tabell1[ID],Tabell41013[ID],0)))</f>
        <v>#REF!</v>
      </c>
      <c r="O247" s="31"/>
      <c r="P247" s="31"/>
      <c r="Q247" s="31"/>
      <c r="R247" s="31"/>
      <c r="S247" s="31"/>
      <c r="T247" s="31"/>
    </row>
    <row r="248" spans="1:20" ht="40.25" customHeight="1" x14ac:dyDescent="0.2">
      <c r="A248" s="59" t="s">
        <v>42</v>
      </c>
      <c r="B248" s="61" t="s">
        <v>43</v>
      </c>
      <c r="C248" s="65">
        <f>OBS_REK!A232</f>
        <v>230</v>
      </c>
      <c r="D248" s="56">
        <f>IF(Tabell41013[[#This Row],[ID]]="","",INDEX(Tabell1[Kategori (REK/OBS)],MATCH(Tabell41013[[#This Row],[ID]],Tabell1[ID],0)))</f>
        <v>0</v>
      </c>
      <c r="E248" s="54">
        <v>3</v>
      </c>
      <c r="F248" s="94">
        <v>9</v>
      </c>
      <c r="G248" s="94" t="s">
        <v>68</v>
      </c>
      <c r="H248" s="69">
        <f>IF(Tabell41013[[#All],[ID]]=0,"",INDEX(Tabell1[Webcert_beskrivning],MATCH(Tabell41013[ID],Tabell1[ID],0)))</f>
        <v>0</v>
      </c>
      <c r="I248" s="88" t="e">
        <f>INDEX(#REF!,MATCH(Tabell41013[ID],Tabell1[ID],0))</f>
        <v>#REF!</v>
      </c>
      <c r="J248" s="86" t="e">
        <f>INDEX(#REF!,MATCH(Tabell1[ID],Tabell41013[ID],0))</f>
        <v>#REF!</v>
      </c>
      <c r="K248" s="44" t="e">
        <f>INDEX(#REF!,MATCH(Tabell1[ID],Tabell41013[ID],0))</f>
        <v>#REF!</v>
      </c>
      <c r="L248" s="25" t="e">
        <f>IF(#REF!="","",INDEX(#REF!,MATCH(Tabell1[ID],Tabell41013[ID],0)))</f>
        <v>#REF!</v>
      </c>
      <c r="O248" s="31"/>
      <c r="P248" s="31"/>
      <c r="Q248" s="31"/>
      <c r="R248" s="31"/>
      <c r="S248" s="31"/>
      <c r="T248" s="31"/>
    </row>
    <row r="249" spans="1:20" ht="40.25" customHeight="1" x14ac:dyDescent="0.2">
      <c r="A249" s="59" t="s">
        <v>42</v>
      </c>
      <c r="B249" s="61" t="s">
        <v>43</v>
      </c>
      <c r="C249" s="56">
        <f>OBS_REK!A217</f>
        <v>215</v>
      </c>
      <c r="D249" s="56">
        <f>IF(Tabell41013[[#This Row],[ID]]="","",INDEX(Tabell1[Kategori (REK/OBS)],MATCH(Tabell41013[[#This Row],[ID]],Tabell1[ID],0)))</f>
        <v>0</v>
      </c>
      <c r="E249" s="54">
        <v>4</v>
      </c>
      <c r="F249" s="94">
        <v>6</v>
      </c>
      <c r="G249" s="94" t="s">
        <v>68</v>
      </c>
      <c r="H249" s="69">
        <f>IF(Tabell41013[[#All],[ID]]=0,"",INDEX(Tabell1[Webcert_beskrivning],MATCH(Tabell41013[ID],Tabell1[ID],0)))</f>
        <v>0</v>
      </c>
      <c r="I249" s="88" t="e">
        <f>INDEX(#REF!,MATCH(Tabell41013[ID],Tabell1[ID],0))</f>
        <v>#REF!</v>
      </c>
      <c r="J249" s="86" t="e">
        <f>INDEX(#REF!,MATCH(Tabell1[ID],Tabell41013[ID],0))</f>
        <v>#REF!</v>
      </c>
      <c r="K249" s="44" t="e">
        <f>INDEX(#REF!,MATCH(Tabell1[ID],Tabell41013[ID],0))</f>
        <v>#REF!</v>
      </c>
      <c r="L249" s="25" t="e">
        <f>IF(#REF!="","",INDEX(#REF!,MATCH(Tabell1[ID],Tabell41013[ID],0)))</f>
        <v>#REF!</v>
      </c>
      <c r="O249" s="31"/>
      <c r="P249" s="31"/>
      <c r="Q249" s="31"/>
      <c r="R249" s="31"/>
      <c r="S249" s="31"/>
      <c r="T249" s="31"/>
    </row>
    <row r="250" spans="1:20" ht="40.25" customHeight="1" x14ac:dyDescent="0.2">
      <c r="A250" s="59" t="s">
        <v>42</v>
      </c>
      <c r="B250" s="61" t="s">
        <v>43</v>
      </c>
      <c r="C250" s="56">
        <f>OBS_REK!A218</f>
        <v>216</v>
      </c>
      <c r="D250" s="56">
        <f>IF(Tabell41013[[#This Row],[ID]]="","",INDEX(Tabell1[Kategori (REK/OBS)],MATCH(Tabell41013[[#This Row],[ID]],Tabell1[ID],0)))</f>
        <v>0</v>
      </c>
      <c r="E250" s="54">
        <v>5</v>
      </c>
      <c r="F250" s="94">
        <v>8</v>
      </c>
      <c r="G250" s="94" t="s">
        <v>66</v>
      </c>
      <c r="H250" s="69">
        <f>IF(Tabell41013[[#All],[ID]]=0,"",INDEX(Tabell1[Webcert_beskrivning],MATCH(Tabell41013[ID],Tabell1[ID],0)))</f>
        <v>0</v>
      </c>
      <c r="I250" s="88" t="e">
        <f>INDEX(#REF!,MATCH(Tabell41013[ID],Tabell1[ID],0))</f>
        <v>#REF!</v>
      </c>
      <c r="J250" s="86" t="e">
        <f>INDEX(#REF!,MATCH(Tabell1[ID],Tabell41013[ID],0))</f>
        <v>#REF!</v>
      </c>
      <c r="K250" s="44" t="e">
        <f>INDEX(#REF!,MATCH(Tabell1[ID],Tabell41013[ID],0))</f>
        <v>#REF!</v>
      </c>
      <c r="L250" s="25" t="e">
        <f>IF(#REF!="","",INDEX(#REF!,MATCH(Tabell1[ID],Tabell41013[ID],0)))</f>
        <v>#REF!</v>
      </c>
      <c r="O250" s="31"/>
      <c r="P250" s="31"/>
      <c r="Q250" s="31"/>
      <c r="R250" s="31"/>
      <c r="S250" s="31"/>
      <c r="T250" s="31"/>
    </row>
    <row r="251" spans="1:20" ht="40.25" customHeight="1" x14ac:dyDescent="0.2">
      <c r="A251" s="59" t="s">
        <v>42</v>
      </c>
      <c r="B251" s="61" t="s">
        <v>43</v>
      </c>
      <c r="C251" s="56">
        <f>OBS_REK!A219</f>
        <v>217</v>
      </c>
      <c r="D251" s="56">
        <f>IF(Tabell41013[[#This Row],[ID]]="","",INDEX(Tabell1[Kategori (REK/OBS)],MATCH(Tabell41013[[#This Row],[ID]],Tabell1[ID],0)))</f>
        <v>0</v>
      </c>
      <c r="E251" s="54">
        <v>6</v>
      </c>
      <c r="F251" s="94">
        <v>3</v>
      </c>
      <c r="G251" s="94" t="s">
        <v>68</v>
      </c>
      <c r="H251" s="69">
        <f>IF(Tabell41013[[#All],[ID]]=0,"",INDEX(Tabell1[Webcert_beskrivning],MATCH(Tabell41013[ID],Tabell1[ID],0)))</f>
        <v>0</v>
      </c>
      <c r="I251" s="88" t="e">
        <f>INDEX(#REF!,MATCH(Tabell41013[ID],Tabell1[ID],0))</f>
        <v>#REF!</v>
      </c>
      <c r="J251" s="86" t="e">
        <f>INDEX(#REF!,MATCH(Tabell1[ID],Tabell41013[ID],0))</f>
        <v>#REF!</v>
      </c>
      <c r="K251" s="44" t="e">
        <f>INDEX(#REF!,MATCH(Tabell1[ID],Tabell41013[ID],0))</f>
        <v>#REF!</v>
      </c>
      <c r="L251" s="25" t="e">
        <f>IF(#REF!="","",INDEX(#REF!,MATCH(Tabell1[ID],Tabell41013[ID],0)))</f>
        <v>#REF!</v>
      </c>
      <c r="O251" s="31"/>
      <c r="P251" s="31"/>
      <c r="Q251" s="31"/>
      <c r="R251" s="31"/>
      <c r="S251" s="31"/>
      <c r="T251" s="31"/>
    </row>
    <row r="252" spans="1:20" ht="40.25" customHeight="1" x14ac:dyDescent="0.2">
      <c r="A252" s="59" t="s">
        <v>42</v>
      </c>
      <c r="B252" s="61" t="s">
        <v>43</v>
      </c>
      <c r="C252" s="56">
        <f>OBS_REK!A220</f>
        <v>218</v>
      </c>
      <c r="D252" s="56">
        <f>IF(Tabell41013[[#This Row],[ID]]="","",INDEX(Tabell1[Kategori (REK/OBS)],MATCH(Tabell41013[[#This Row],[ID]],Tabell1[ID],0)))</f>
        <v>0</v>
      </c>
      <c r="E252" s="54">
        <v>7</v>
      </c>
      <c r="F252" s="94">
        <v>2</v>
      </c>
      <c r="G252" s="94" t="s">
        <v>68</v>
      </c>
      <c r="H252" s="69">
        <f>IF(Tabell41013[[#All],[ID]]=0,"",INDEX(Tabell1[Webcert_beskrivning],MATCH(Tabell41013[ID],Tabell1[ID],0)))</f>
        <v>0</v>
      </c>
      <c r="I252" s="88" t="e">
        <f>INDEX(#REF!,MATCH(Tabell41013[ID],Tabell1[ID],0))</f>
        <v>#REF!</v>
      </c>
      <c r="J252" s="86" t="e">
        <f>INDEX(#REF!,MATCH(Tabell1[ID],Tabell41013[ID],0))</f>
        <v>#REF!</v>
      </c>
      <c r="K252" s="44" t="e">
        <f>INDEX(#REF!,MATCH(Tabell1[ID],Tabell41013[ID],0))</f>
        <v>#REF!</v>
      </c>
      <c r="L252" s="25" t="e">
        <f>IF(#REF!="","",INDEX(#REF!,MATCH(Tabell1[ID],Tabell41013[ID],0)))</f>
        <v>#REF!</v>
      </c>
      <c r="O252" s="31"/>
      <c r="P252" s="31"/>
      <c r="Q252" s="31"/>
      <c r="R252" s="31"/>
      <c r="S252" s="31"/>
      <c r="T252" s="31"/>
    </row>
    <row r="253" spans="1:20" ht="40.25" customHeight="1" x14ac:dyDescent="0.2">
      <c r="A253" s="59" t="s">
        <v>42</v>
      </c>
      <c r="B253" s="61" t="s">
        <v>43</v>
      </c>
      <c r="C253" s="56">
        <f>OBS_REK!A233</f>
        <v>231</v>
      </c>
      <c r="D253" s="56">
        <f>IF(Tabell41013[[#This Row],[ID]]="","",INDEX(Tabell1[Kategori (REK/OBS)],MATCH(Tabell41013[[#This Row],[ID]],Tabell1[ID],0)))</f>
        <v>0</v>
      </c>
      <c r="E253" s="54">
        <v>8</v>
      </c>
      <c r="F253" s="94">
        <v>7</v>
      </c>
      <c r="G253" s="94" t="s">
        <v>68</v>
      </c>
      <c r="H253" s="69">
        <f>IF(Tabell41013[[#All],[ID]]=0,"",INDEX(Tabell1[Webcert_beskrivning],MATCH(Tabell41013[ID],Tabell1[ID],0)))</f>
        <v>0</v>
      </c>
      <c r="I253" s="88" t="e">
        <f>INDEX(#REF!,MATCH(Tabell41013[ID],Tabell1[ID],0))</f>
        <v>#REF!</v>
      </c>
      <c r="J253" s="86" t="e">
        <f>INDEX(#REF!,MATCH(Tabell1[ID],Tabell41013[ID],0))</f>
        <v>#REF!</v>
      </c>
      <c r="K253" s="44" t="e">
        <f>INDEX(#REF!,MATCH(Tabell1[ID],Tabell41013[ID],0))</f>
        <v>#REF!</v>
      </c>
      <c r="L253" s="25" t="e">
        <f>IF(#REF!="","",INDEX(#REF!,MATCH(Tabell1[ID],Tabell41013[ID],0)))</f>
        <v>#REF!</v>
      </c>
      <c r="O253" s="31"/>
      <c r="P253" s="31"/>
      <c r="Q253" s="31"/>
      <c r="R253" s="31"/>
      <c r="S253" s="31"/>
      <c r="T253" s="31"/>
    </row>
    <row r="254" spans="1:20" ht="40.25" customHeight="1" x14ac:dyDescent="0.2">
      <c r="A254" s="59" t="s">
        <v>42</v>
      </c>
      <c r="B254" s="61" t="s">
        <v>43</v>
      </c>
      <c r="C254" s="56">
        <f>OBS_REK!A234</f>
        <v>232</v>
      </c>
      <c r="D254" s="56">
        <f>IF(Tabell41013[[#This Row],[ID]]="","",INDEX(Tabell1[Kategori (REK/OBS)],MATCH(Tabell41013[[#This Row],[ID]],Tabell1[ID],0)))</f>
        <v>0</v>
      </c>
      <c r="E254" s="54">
        <v>9</v>
      </c>
      <c r="F254" s="94">
        <v>5</v>
      </c>
      <c r="G254" s="94" t="s">
        <v>68</v>
      </c>
      <c r="H254" s="69">
        <f>IF(Tabell41013[[#All],[ID]]=0,"",INDEX(Tabell1[Webcert_beskrivning],MATCH(Tabell41013[ID],Tabell1[ID],0)))</f>
        <v>0</v>
      </c>
      <c r="I254" s="88" t="e">
        <f>INDEX(#REF!,MATCH(Tabell41013[ID],Tabell1[ID],0))</f>
        <v>#REF!</v>
      </c>
      <c r="J254" s="86" t="e">
        <f>INDEX(#REF!,MATCH(Tabell1[ID],Tabell41013[ID],0))</f>
        <v>#REF!</v>
      </c>
      <c r="K254" s="44" t="e">
        <f>INDEX(#REF!,MATCH(Tabell1[ID],Tabell41013[ID],0))</f>
        <v>#REF!</v>
      </c>
      <c r="L254" s="25" t="e">
        <f>IF(#REF!="","",INDEX(#REF!,MATCH(Tabell1[ID],Tabell41013[ID],0)))</f>
        <v>#REF!</v>
      </c>
      <c r="O254" s="31"/>
      <c r="P254" s="31"/>
      <c r="Q254" s="31"/>
      <c r="R254" s="31"/>
      <c r="S254" s="31"/>
      <c r="T254" s="31"/>
    </row>
    <row r="255" spans="1:20" ht="40.25" customHeight="1" x14ac:dyDescent="0.2">
      <c r="A255" s="59" t="s">
        <v>77</v>
      </c>
      <c r="B255" s="61" t="s">
        <v>76</v>
      </c>
      <c r="C255" s="56">
        <f>OBS_REK!A225</f>
        <v>223</v>
      </c>
      <c r="D255" s="56">
        <f>IF(Tabell41013[[#This Row],[ID]]="","",INDEX(Tabell1[Kategori (REK/OBS)],MATCH(Tabell41013[[#This Row],[ID]],Tabell1[ID],0)))</f>
        <v>0</v>
      </c>
      <c r="E255" s="54">
        <v>1</v>
      </c>
      <c r="F255" s="94">
        <v>6</v>
      </c>
      <c r="G255" s="94" t="s">
        <v>68</v>
      </c>
      <c r="H255" s="69">
        <f>IF(Tabell41013[[#All],[ID]]=0,"",INDEX(Tabell1[Webcert_beskrivning],MATCH(Tabell41013[ID],Tabell1[ID],0)))</f>
        <v>0</v>
      </c>
      <c r="I255" s="88" t="e">
        <f>INDEX(#REF!,MATCH(Tabell41013[ID],Tabell1[ID],0))</f>
        <v>#REF!</v>
      </c>
      <c r="J255" s="86" t="e">
        <f>INDEX(#REF!,MATCH(Tabell1[ID],Tabell41013[ID],0))</f>
        <v>#REF!</v>
      </c>
      <c r="K255" s="44" t="e">
        <f>INDEX(#REF!,MATCH(Tabell1[ID],Tabell41013[ID],0))</f>
        <v>#REF!</v>
      </c>
      <c r="L255" s="25" t="e">
        <f>IF(#REF!="","",INDEX(#REF!,MATCH(Tabell1[ID],Tabell41013[ID],0)))</f>
        <v>#REF!</v>
      </c>
      <c r="O255" s="31"/>
      <c r="P255" s="31"/>
      <c r="Q255" s="31"/>
      <c r="R255" s="31"/>
      <c r="S255" s="31"/>
      <c r="T255" s="31"/>
    </row>
    <row r="256" spans="1:20" ht="40.25" customHeight="1" x14ac:dyDescent="0.2">
      <c r="A256" s="59" t="s">
        <v>77</v>
      </c>
      <c r="B256" s="61" t="s">
        <v>76</v>
      </c>
      <c r="C256" s="56">
        <f>OBS_REK!A228</f>
        <v>226</v>
      </c>
      <c r="D256" s="56">
        <f>IF(Tabell41013[[#This Row],[ID]]="","",INDEX(Tabell1[Kategori (REK/OBS)],MATCH(Tabell41013[[#This Row],[ID]],Tabell1[ID],0)))</f>
        <v>0</v>
      </c>
      <c r="E256" s="54">
        <v>2</v>
      </c>
      <c r="F256" s="94">
        <v>1</v>
      </c>
      <c r="G256" s="94" t="s">
        <v>66</v>
      </c>
      <c r="H256" s="69">
        <f>IF(Tabell41013[[#All],[ID]]=0,"",INDEX(Tabell1[Webcert_beskrivning],MATCH(Tabell41013[ID],Tabell1[ID],0)))</f>
        <v>0</v>
      </c>
      <c r="I256" s="88" t="e">
        <f>INDEX(#REF!,MATCH(Tabell41013[ID],Tabell1[ID],0))</f>
        <v>#REF!</v>
      </c>
      <c r="J256" s="86" t="e">
        <f>INDEX(#REF!,MATCH(Tabell1[ID],Tabell41013[ID],0))</f>
        <v>#REF!</v>
      </c>
      <c r="K256" s="44" t="e">
        <f>INDEX(#REF!,MATCH(Tabell1[ID],Tabell41013[ID],0))</f>
        <v>#REF!</v>
      </c>
      <c r="L256" s="25" t="e">
        <f>IF(#REF!="","",INDEX(#REF!,MATCH(Tabell1[ID],Tabell41013[ID],0)))</f>
        <v>#REF!</v>
      </c>
      <c r="O256" s="31"/>
      <c r="P256" s="31"/>
      <c r="Q256" s="31"/>
      <c r="R256" s="31"/>
      <c r="S256" s="31"/>
      <c r="T256" s="31"/>
    </row>
    <row r="257" spans="1:20" ht="40.25" customHeight="1" x14ac:dyDescent="0.2">
      <c r="A257" s="59" t="s">
        <v>77</v>
      </c>
      <c r="B257" s="61" t="s">
        <v>76</v>
      </c>
      <c r="C257" s="56">
        <f>OBS_REK!A223</f>
        <v>221</v>
      </c>
      <c r="D257" s="56">
        <f>IF(Tabell41013[[#This Row],[ID]]="","",INDEX(Tabell1[Kategori (REK/OBS)],MATCH(Tabell41013[[#This Row],[ID]],Tabell1[ID],0)))</f>
        <v>0</v>
      </c>
      <c r="E257" s="54">
        <v>3</v>
      </c>
      <c r="F257" s="94">
        <v>7</v>
      </c>
      <c r="G257" s="94" t="s">
        <v>66</v>
      </c>
      <c r="H257" s="69">
        <f>IF(Tabell41013[[#All],[ID]]=0,"",INDEX(Tabell1[Webcert_beskrivning],MATCH(Tabell41013[ID],Tabell1[ID],0)))</f>
        <v>0</v>
      </c>
      <c r="I257" s="88" t="e">
        <f>INDEX(#REF!,MATCH(Tabell41013[ID],Tabell1[ID],0))</f>
        <v>#REF!</v>
      </c>
      <c r="J257" s="86" t="e">
        <f>INDEX(#REF!,MATCH(Tabell1[ID],Tabell41013[ID],0))</f>
        <v>#REF!</v>
      </c>
      <c r="K257" s="44" t="e">
        <f>INDEX(#REF!,MATCH(Tabell1[ID],Tabell41013[ID],0))</f>
        <v>#REF!</v>
      </c>
      <c r="L257" s="25" t="e">
        <f>IF(#REF!="","",INDEX(#REF!,MATCH(Tabell1[ID],Tabell41013[ID],0)))</f>
        <v>#REF!</v>
      </c>
      <c r="O257" s="31"/>
      <c r="P257" s="31"/>
      <c r="Q257" s="31"/>
      <c r="R257" s="31"/>
      <c r="S257" s="31"/>
      <c r="T257" s="31"/>
    </row>
    <row r="258" spans="1:20" ht="40.25" customHeight="1" x14ac:dyDescent="0.2">
      <c r="A258" s="59" t="s">
        <v>77</v>
      </c>
      <c r="B258" s="61" t="s">
        <v>76</v>
      </c>
      <c r="C258" s="56">
        <f>OBS_REK!A226</f>
        <v>224</v>
      </c>
      <c r="D258" s="56">
        <f>IF(Tabell41013[[#This Row],[ID]]="","",INDEX(Tabell1[Kategori (REK/OBS)],MATCH(Tabell41013[[#This Row],[ID]],Tabell1[ID],0)))</f>
        <v>0</v>
      </c>
      <c r="E258" s="54">
        <v>4</v>
      </c>
      <c r="F258" s="94">
        <v>6</v>
      </c>
      <c r="G258" s="94" t="s">
        <v>66</v>
      </c>
      <c r="H258" s="69">
        <f>IF(Tabell41013[[#All],[ID]]=0,"",INDEX(Tabell1[Webcert_beskrivning],MATCH(Tabell41013[ID],Tabell1[ID],0)))</f>
        <v>0</v>
      </c>
      <c r="I258" s="88" t="e">
        <f>INDEX(#REF!,MATCH(Tabell41013[ID],Tabell1[ID],0))</f>
        <v>#REF!</v>
      </c>
      <c r="J258" s="86" t="e">
        <f>INDEX(#REF!,MATCH(Tabell1[ID],Tabell41013[ID],0))</f>
        <v>#REF!</v>
      </c>
      <c r="K258" s="44" t="e">
        <f>INDEX(#REF!,MATCH(Tabell1[ID],Tabell41013[ID],0))</f>
        <v>#REF!</v>
      </c>
      <c r="L258" s="25" t="e">
        <f>IF(#REF!="","",INDEX(#REF!,MATCH(Tabell1[ID],Tabell41013[ID],0)))</f>
        <v>#REF!</v>
      </c>
      <c r="O258" s="31"/>
      <c r="P258" s="31"/>
      <c r="Q258" s="31"/>
      <c r="R258" s="31"/>
      <c r="S258" s="31"/>
      <c r="T258" s="31"/>
    </row>
    <row r="259" spans="1:20" ht="40.25" customHeight="1" x14ac:dyDescent="0.2">
      <c r="A259" s="59" t="s">
        <v>77</v>
      </c>
      <c r="B259" s="61" t="s">
        <v>76</v>
      </c>
      <c r="C259" s="56">
        <f>OBS_REK!A227</f>
        <v>225</v>
      </c>
      <c r="D259" s="56">
        <f>IF(Tabell41013[[#This Row],[ID]]="","",INDEX(Tabell1[Kategori (REK/OBS)],MATCH(Tabell41013[[#This Row],[ID]],Tabell1[ID],0)))</f>
        <v>0</v>
      </c>
      <c r="E259" s="54">
        <v>5</v>
      </c>
      <c r="F259" s="94">
        <v>2</v>
      </c>
      <c r="G259" s="94" t="s">
        <v>66</v>
      </c>
      <c r="H259" s="69">
        <f>IF(Tabell41013[[#All],[ID]]=0,"",INDEX(Tabell1[Webcert_beskrivning],MATCH(Tabell41013[ID],Tabell1[ID],0)))</f>
        <v>0</v>
      </c>
      <c r="I259" s="88" t="e">
        <f>INDEX(#REF!,MATCH(Tabell41013[ID],Tabell1[ID],0))</f>
        <v>#REF!</v>
      </c>
      <c r="J259" s="86" t="e">
        <f>INDEX(#REF!,MATCH(Tabell1[ID],Tabell41013[ID],0))</f>
        <v>#REF!</v>
      </c>
      <c r="K259" s="44" t="e">
        <f>INDEX(#REF!,MATCH(Tabell1[ID],Tabell41013[ID],0))</f>
        <v>#REF!</v>
      </c>
      <c r="L259" s="25" t="e">
        <f>IF(#REF!="","",INDEX(#REF!,MATCH(Tabell1[ID],Tabell41013[ID],0)))</f>
        <v>#REF!</v>
      </c>
      <c r="O259" s="31"/>
      <c r="P259" s="31"/>
      <c r="Q259" s="31"/>
      <c r="R259" s="31"/>
      <c r="S259" s="31"/>
      <c r="T259" s="31"/>
    </row>
    <row r="260" spans="1:20" ht="40.25" customHeight="1" x14ac:dyDescent="0.2">
      <c r="A260" s="59" t="s">
        <v>77</v>
      </c>
      <c r="B260" s="61" t="s">
        <v>76</v>
      </c>
      <c r="C260" s="56">
        <f>OBS_REK!A229</f>
        <v>227</v>
      </c>
      <c r="D260" s="56">
        <f>IF(Tabell41013[[#This Row],[ID]]="","",INDEX(Tabell1[Kategori (REK/OBS)],MATCH(Tabell41013[[#This Row],[ID]],Tabell1[ID],0)))</f>
        <v>0</v>
      </c>
      <c r="E260" s="54">
        <v>6</v>
      </c>
      <c r="F260" s="94">
        <v>5</v>
      </c>
      <c r="G260" s="94" t="s">
        <v>66</v>
      </c>
      <c r="H260" s="69">
        <f>IF(Tabell41013[[#All],[ID]]=0,"",INDEX(Tabell1[Webcert_beskrivning],MATCH(Tabell41013[ID],Tabell1[ID],0)))</f>
        <v>0</v>
      </c>
      <c r="I260" s="88" t="e">
        <f>INDEX(#REF!,MATCH(Tabell41013[ID],Tabell1[ID],0))</f>
        <v>#REF!</v>
      </c>
      <c r="J260" s="86" t="e">
        <f>INDEX(#REF!,MATCH(Tabell1[ID],Tabell41013[ID],0))</f>
        <v>#REF!</v>
      </c>
      <c r="K260" s="44" t="e">
        <f>INDEX(#REF!,MATCH(Tabell1[ID],Tabell41013[ID],0))</f>
        <v>#REF!</v>
      </c>
      <c r="L260" s="25" t="e">
        <f>IF(#REF!="","",INDEX(#REF!,MATCH(Tabell1[ID],Tabell41013[ID],0)))</f>
        <v>#REF!</v>
      </c>
      <c r="O260" s="31"/>
      <c r="P260" s="31"/>
      <c r="Q260" s="31"/>
      <c r="R260" s="31"/>
      <c r="S260" s="31"/>
      <c r="T260" s="31"/>
    </row>
    <row r="261" spans="1:20" ht="40.25" customHeight="1" x14ac:dyDescent="0.2">
      <c r="A261" s="59" t="s">
        <v>77</v>
      </c>
      <c r="B261" s="61" t="s">
        <v>76</v>
      </c>
      <c r="C261" s="56">
        <f>OBS_REK!A233</f>
        <v>231</v>
      </c>
      <c r="D261" s="56">
        <f>IF(Tabell41013[[#This Row],[ID]]="","",INDEX(Tabell1[Kategori (REK/OBS)],MATCH(Tabell41013[[#This Row],[ID]],Tabell1[ID],0)))</f>
        <v>0</v>
      </c>
      <c r="E261" s="54">
        <v>1</v>
      </c>
      <c r="F261" s="94">
        <v>4</v>
      </c>
      <c r="G261" s="94" t="s">
        <v>66</v>
      </c>
      <c r="H261" s="69">
        <f>IF(Tabell41013[[#All],[ID]]=0,"",INDEX(Tabell1[Webcert_beskrivning],MATCH(Tabell41013[ID],Tabell1[ID],0)))</f>
        <v>0</v>
      </c>
      <c r="I261" s="88" t="e">
        <f>INDEX(#REF!,MATCH(Tabell41013[ID],Tabell1[ID],0))</f>
        <v>#REF!</v>
      </c>
      <c r="J261" s="86" t="e">
        <f>INDEX(#REF!,MATCH(Tabell1[ID],Tabell41013[ID],0))</f>
        <v>#REF!</v>
      </c>
      <c r="K261" s="44" t="e">
        <f>INDEX(#REF!,MATCH(Tabell1[ID],Tabell41013[ID],0))</f>
        <v>#REF!</v>
      </c>
      <c r="L261" s="25" t="e">
        <f>IF(#REF!="","",INDEX(#REF!,MATCH(Tabell1[ID],Tabell41013[ID],0)))</f>
        <v>#REF!</v>
      </c>
      <c r="O261" s="31"/>
      <c r="P261" s="31"/>
      <c r="Q261" s="31"/>
      <c r="R261" s="31"/>
      <c r="S261" s="31"/>
      <c r="T261" s="31"/>
    </row>
    <row r="262" spans="1:20" ht="40.25" customHeight="1" x14ac:dyDescent="0.2">
      <c r="A262" s="59" t="s">
        <v>77</v>
      </c>
      <c r="B262" s="61" t="s">
        <v>76</v>
      </c>
      <c r="C262" s="56">
        <f>OBS_REK!A234</f>
        <v>232</v>
      </c>
      <c r="D262" s="56">
        <f>IF(Tabell41013[[#This Row],[ID]]="","",INDEX(Tabell1[Kategori (REK/OBS)],MATCH(Tabell41013[[#This Row],[ID]],Tabell1[ID],0)))</f>
        <v>0</v>
      </c>
      <c r="E262" s="54">
        <v>2</v>
      </c>
      <c r="F262" s="94">
        <v>6</v>
      </c>
      <c r="G262" s="94" t="s">
        <v>66</v>
      </c>
      <c r="H262" s="69">
        <f>IF(Tabell41013[[#All],[ID]]=0,"",INDEX(Tabell1[Webcert_beskrivning],MATCH(Tabell41013[ID],Tabell1[ID],0)))</f>
        <v>0</v>
      </c>
      <c r="I262" s="88" t="e">
        <f>INDEX(#REF!,MATCH(Tabell41013[ID],Tabell1[ID],0))</f>
        <v>#REF!</v>
      </c>
      <c r="J262" s="86" t="e">
        <f>INDEX(#REF!,MATCH(Tabell1[ID],Tabell41013[ID],0))</f>
        <v>#REF!</v>
      </c>
      <c r="K262" s="44" t="e">
        <f>INDEX(#REF!,MATCH(Tabell1[ID],Tabell41013[ID],0))</f>
        <v>#REF!</v>
      </c>
      <c r="L262" s="25" t="e">
        <f>IF(#REF!="","",INDEX(#REF!,MATCH(Tabell1[ID],Tabell41013[ID],0)))</f>
        <v>#REF!</v>
      </c>
      <c r="O262" s="31"/>
      <c r="P262" s="31"/>
      <c r="Q262" s="31"/>
      <c r="R262" s="31"/>
      <c r="S262" s="31"/>
      <c r="T262" s="31"/>
    </row>
    <row r="263" spans="1:20" ht="40.25" customHeight="1" x14ac:dyDescent="0.2">
      <c r="A263" s="59" t="s">
        <v>77</v>
      </c>
      <c r="B263" s="61" t="s">
        <v>76</v>
      </c>
      <c r="C263" s="56">
        <f>OBS_REK!A232</f>
        <v>230</v>
      </c>
      <c r="D263" s="56">
        <f>IF(Tabell41013[[#This Row],[ID]]="","",INDEX(Tabell1[Kategori (REK/OBS)],MATCH(Tabell41013[[#This Row],[ID]],Tabell1[ID],0)))</f>
        <v>0</v>
      </c>
      <c r="E263" s="54">
        <v>3</v>
      </c>
      <c r="F263" s="94">
        <v>3</v>
      </c>
      <c r="G263" s="94" t="s">
        <v>66</v>
      </c>
      <c r="H263" s="69">
        <f>IF(Tabell41013[[#All],[ID]]=0,"",INDEX(Tabell1[Webcert_beskrivning],MATCH(Tabell41013[ID],Tabell1[ID],0)))</f>
        <v>0</v>
      </c>
      <c r="I263" s="88" t="e">
        <f>INDEX(#REF!,MATCH(Tabell41013[ID],Tabell1[ID],0))</f>
        <v>#REF!</v>
      </c>
      <c r="J263" s="86" t="e">
        <f>INDEX(#REF!,MATCH(Tabell1[ID],Tabell41013[ID],0))</f>
        <v>#REF!</v>
      </c>
      <c r="K263" s="44" t="e">
        <f>INDEX(#REF!,MATCH(Tabell1[ID],Tabell41013[ID],0))</f>
        <v>#REF!</v>
      </c>
      <c r="L263" s="25" t="e">
        <f>IF(#REF!="","",INDEX(#REF!,MATCH(Tabell1[ID],Tabell41013[ID],0)))</f>
        <v>#REF!</v>
      </c>
      <c r="O263" s="31"/>
      <c r="P263" s="31"/>
      <c r="Q263" s="31"/>
      <c r="R263" s="31"/>
      <c r="S263" s="31"/>
      <c r="T263" s="31"/>
    </row>
    <row r="264" spans="1:20" ht="40.25" customHeight="1" x14ac:dyDescent="0.2">
      <c r="A264" s="59" t="s">
        <v>77</v>
      </c>
      <c r="B264" s="61" t="s">
        <v>76</v>
      </c>
      <c r="C264" s="56">
        <f>OBS_REK!A219</f>
        <v>217</v>
      </c>
      <c r="D264" s="56">
        <f>IF(Tabell41013[[#This Row],[ID]]="","",INDEX(Tabell1[Kategori (REK/OBS)],MATCH(Tabell41013[[#This Row],[ID]],Tabell1[ID],0)))</f>
        <v>0</v>
      </c>
      <c r="E264" s="54">
        <v>4</v>
      </c>
      <c r="F264" s="94">
        <v>7</v>
      </c>
      <c r="G264" s="94" t="s">
        <v>69</v>
      </c>
      <c r="H264" s="69">
        <f>IF(Tabell41013[[#All],[ID]]=0,"",INDEX(Tabell1[Webcert_beskrivning],MATCH(Tabell41013[ID],Tabell1[ID],0)))</f>
        <v>0</v>
      </c>
      <c r="I264" s="88" t="e">
        <f>INDEX(#REF!,MATCH(Tabell41013[ID],Tabell1[ID],0))</f>
        <v>#REF!</v>
      </c>
      <c r="J264" s="86" t="e">
        <f>INDEX(#REF!,MATCH(Tabell1[ID],Tabell41013[ID],0))</f>
        <v>#REF!</v>
      </c>
      <c r="K264" s="44" t="e">
        <f>INDEX(#REF!,MATCH(Tabell1[ID],Tabell41013[ID],0))</f>
        <v>#REF!</v>
      </c>
      <c r="L264" s="25" t="e">
        <f>IF(#REF!="","",INDEX(#REF!,MATCH(Tabell1[ID],Tabell41013[ID],0)))</f>
        <v>#REF!</v>
      </c>
      <c r="O264" s="31"/>
      <c r="P264" s="31"/>
      <c r="Q264" s="31"/>
      <c r="R264" s="31"/>
      <c r="S264" s="31"/>
      <c r="T264" s="31"/>
    </row>
    <row r="265" spans="1:20" ht="40.25" customHeight="1" x14ac:dyDescent="0.2">
      <c r="A265" s="59" t="s">
        <v>77</v>
      </c>
      <c r="B265" s="61" t="s">
        <v>76</v>
      </c>
      <c r="C265" s="56">
        <f>OBS_REK!A220</f>
        <v>218</v>
      </c>
      <c r="D265" s="56">
        <f>IF(Tabell41013[[#This Row],[ID]]="","",INDEX(Tabell1[Kategori (REK/OBS)],MATCH(Tabell41013[[#This Row],[ID]],Tabell1[ID],0)))</f>
        <v>0</v>
      </c>
      <c r="E265" s="54">
        <v>5</v>
      </c>
      <c r="F265" s="94">
        <v>4</v>
      </c>
      <c r="G265" s="94" t="s">
        <v>66</v>
      </c>
      <c r="H265" s="69">
        <f>IF(Tabell41013[[#All],[ID]]=0,"",INDEX(Tabell1[Webcert_beskrivning],MATCH(Tabell41013[ID],Tabell1[ID],0)))</f>
        <v>0</v>
      </c>
      <c r="I265" s="88" t="e">
        <f>INDEX(#REF!,MATCH(Tabell41013[ID],Tabell1[ID],0))</f>
        <v>#REF!</v>
      </c>
      <c r="J265" s="86" t="e">
        <f>INDEX(#REF!,MATCH(Tabell1[ID],Tabell41013[ID],0))</f>
        <v>#REF!</v>
      </c>
      <c r="K265" s="44" t="e">
        <f>INDEX(#REF!,MATCH(Tabell1[ID],Tabell41013[ID],0))</f>
        <v>#REF!</v>
      </c>
      <c r="L265" s="25" t="e">
        <f>IF(#REF!="","",INDEX(#REF!,MATCH(Tabell1[ID],Tabell41013[ID],0)))</f>
        <v>#REF!</v>
      </c>
      <c r="O265" s="31"/>
      <c r="P265" s="31"/>
      <c r="Q265" s="31"/>
      <c r="R265" s="31"/>
      <c r="S265" s="31"/>
      <c r="T265" s="31"/>
    </row>
    <row r="266" spans="1:20" ht="40.25" customHeight="1" x14ac:dyDescent="0.2">
      <c r="A266" s="59" t="s">
        <v>77</v>
      </c>
      <c r="B266" s="61" t="s">
        <v>76</v>
      </c>
      <c r="C266" s="56">
        <f>OBS_REK!A235</f>
        <v>233</v>
      </c>
      <c r="D266" s="56">
        <f>IF(Tabell41013[[#This Row],[ID]]="","",INDEX(Tabell1[Kategori (REK/OBS)],MATCH(Tabell41013[[#This Row],[ID]],Tabell1[ID],0)))</f>
        <v>0</v>
      </c>
      <c r="E266" s="54">
        <v>6</v>
      </c>
      <c r="F266" s="94">
        <v>5</v>
      </c>
      <c r="G266" s="94" t="s">
        <v>66</v>
      </c>
      <c r="H266" s="69">
        <f>IF(Tabell41013[[#All],[ID]]=0,"",INDEX(Tabell1[Webcert_beskrivning],MATCH(Tabell41013[ID],Tabell1[ID],0)))</f>
        <v>0</v>
      </c>
      <c r="I266" s="88" t="e">
        <f>INDEX(#REF!,MATCH(Tabell41013[ID],Tabell1[ID],0))</f>
        <v>#REF!</v>
      </c>
      <c r="J266" s="86" t="e">
        <f>INDEX(#REF!,MATCH(Tabell1[ID],Tabell41013[ID],0))</f>
        <v>#REF!</v>
      </c>
      <c r="K266" s="44" t="e">
        <f>INDEX(#REF!,MATCH(Tabell1[ID],Tabell41013[ID],0))</f>
        <v>#REF!</v>
      </c>
      <c r="L266" s="25" t="e">
        <f>IF(#REF!="","",INDEX(#REF!,MATCH(Tabell1[ID],Tabell41013[ID],0)))</f>
        <v>#REF!</v>
      </c>
      <c r="O266" s="31"/>
      <c r="P266" s="31"/>
      <c r="Q266" s="31"/>
      <c r="R266" s="31"/>
      <c r="S266" s="31"/>
      <c r="T266" s="31"/>
    </row>
    <row r="267" spans="1:20" ht="40.25" customHeight="1" x14ac:dyDescent="0.2">
      <c r="A267" s="59" t="s">
        <v>75</v>
      </c>
      <c r="B267" s="61" t="s">
        <v>74</v>
      </c>
      <c r="C267" s="56">
        <f>OBS_REK!A237</f>
        <v>235</v>
      </c>
      <c r="D267" s="56">
        <f>IF(Tabell41013[[#This Row],[ID]]="","",INDEX(Tabell1[Kategori (REK/OBS)],MATCH(Tabell41013[[#This Row],[ID]],Tabell1[ID],0)))</f>
        <v>0</v>
      </c>
      <c r="E267" s="54">
        <v>1</v>
      </c>
      <c r="F267" s="94">
        <v>2</v>
      </c>
      <c r="G267" s="94" t="s">
        <v>66</v>
      </c>
      <c r="H267" s="69">
        <f>IF(Tabell41013[[#All],[ID]]=0,"",INDEX(Tabell1[Webcert_beskrivning],MATCH(Tabell41013[ID],Tabell1[ID],0)))</f>
        <v>0</v>
      </c>
      <c r="I267" s="88" t="e">
        <f>INDEX(#REF!,MATCH(Tabell41013[ID],Tabell1[ID],0))</f>
        <v>#REF!</v>
      </c>
      <c r="J267" s="86" t="e">
        <f>INDEX(#REF!,MATCH(Tabell1[ID],Tabell41013[ID],0))</f>
        <v>#REF!</v>
      </c>
      <c r="K267" s="44" t="e">
        <f>INDEX(#REF!,MATCH(Tabell1[ID],Tabell41013[ID],0))</f>
        <v>#REF!</v>
      </c>
      <c r="L267" s="25" t="e">
        <f>IF(#REF!="","",INDEX(#REF!,MATCH(Tabell1[ID],Tabell41013[ID],0)))</f>
        <v>#REF!</v>
      </c>
      <c r="O267" s="31"/>
      <c r="P267" s="31"/>
      <c r="Q267" s="31"/>
      <c r="R267" s="31"/>
      <c r="S267" s="31"/>
      <c r="T267" s="31"/>
    </row>
    <row r="268" spans="1:20" ht="40.25" customHeight="1" x14ac:dyDescent="0.2">
      <c r="A268" s="59" t="s">
        <v>75</v>
      </c>
      <c r="B268" s="61" t="s">
        <v>74</v>
      </c>
      <c r="C268" s="65">
        <f>OBS_REK!A238</f>
        <v>236</v>
      </c>
      <c r="D268" s="56">
        <f>IF(Tabell41013[[#This Row],[ID]]="","",INDEX(Tabell1[Kategori (REK/OBS)],MATCH(Tabell41013[[#This Row],[ID]],Tabell1[ID],0)))</f>
        <v>0</v>
      </c>
      <c r="E268" s="54">
        <v>2</v>
      </c>
      <c r="F268" s="94">
        <v>1</v>
      </c>
      <c r="G268" s="94" t="s">
        <v>66</v>
      </c>
      <c r="H268" s="69">
        <f>IF(Tabell41013[[#All],[ID]]=0,"",INDEX(Tabell1[Webcert_beskrivning],MATCH(Tabell41013[ID],Tabell1[ID],0)))</f>
        <v>0</v>
      </c>
      <c r="I268" s="88" t="e">
        <f>INDEX(#REF!,MATCH(Tabell41013[ID],Tabell1[ID],0))</f>
        <v>#REF!</v>
      </c>
      <c r="J268" s="86" t="e">
        <f>INDEX(#REF!,MATCH(Tabell1[ID],Tabell41013[ID],0))</f>
        <v>#REF!</v>
      </c>
      <c r="K268" s="44" t="e">
        <f>INDEX(#REF!,MATCH(Tabell1[ID],Tabell41013[ID],0))</f>
        <v>#REF!</v>
      </c>
      <c r="L268" s="25" t="e">
        <f>IF(#REF!="","",INDEX(#REF!,MATCH(Tabell1[ID],Tabell41013[ID],0)))</f>
        <v>#REF!</v>
      </c>
      <c r="O268" s="31"/>
      <c r="P268" s="31"/>
      <c r="Q268" s="31"/>
      <c r="R268" s="31"/>
      <c r="S268" s="31"/>
      <c r="T268" s="31"/>
    </row>
    <row r="269" spans="1:20" ht="40.25" customHeight="1" x14ac:dyDescent="0.2">
      <c r="A269" s="59" t="s">
        <v>75</v>
      </c>
      <c r="B269" s="61" t="s">
        <v>74</v>
      </c>
      <c r="C269" s="56">
        <f>OBS_REK!A239</f>
        <v>237</v>
      </c>
      <c r="D269" s="56">
        <f>IF(Tabell41013[[#This Row],[ID]]="","",INDEX(Tabell1[Kategori (REK/OBS)],MATCH(Tabell41013[[#This Row],[ID]],Tabell1[ID],0)))</f>
        <v>0</v>
      </c>
      <c r="E269" s="54">
        <v>3</v>
      </c>
      <c r="F269" s="94">
        <v>3</v>
      </c>
      <c r="G269" s="94" t="s">
        <v>66</v>
      </c>
      <c r="H269" s="69">
        <f>IF(Tabell41013[[#All],[ID]]=0,"",INDEX(Tabell1[Webcert_beskrivning],MATCH(Tabell41013[ID],Tabell1[ID],0)))</f>
        <v>0</v>
      </c>
      <c r="I269" s="88" t="e">
        <f>INDEX(#REF!,MATCH(Tabell41013[ID],Tabell1[ID],0))</f>
        <v>#REF!</v>
      </c>
      <c r="J269" s="86" t="e">
        <f>INDEX(#REF!,MATCH(Tabell1[ID],Tabell41013[ID],0))</f>
        <v>#REF!</v>
      </c>
      <c r="K269" s="44" t="e">
        <f>INDEX(#REF!,MATCH(Tabell1[ID],Tabell41013[ID],0))</f>
        <v>#REF!</v>
      </c>
      <c r="L269" s="25" t="e">
        <f>IF(#REF!="","",INDEX(#REF!,MATCH(Tabell1[ID],Tabell41013[ID],0)))</f>
        <v>#REF!</v>
      </c>
      <c r="O269" s="31"/>
      <c r="P269" s="31"/>
      <c r="Q269" s="31"/>
      <c r="R269" s="31"/>
      <c r="S269" s="31"/>
      <c r="T269" s="31"/>
    </row>
    <row r="270" spans="1:20" ht="40.25" customHeight="1" x14ac:dyDescent="0.2">
      <c r="A270" s="59" t="s">
        <v>75</v>
      </c>
      <c r="B270" s="61" t="s">
        <v>74</v>
      </c>
      <c r="C270" s="56">
        <f>OBS_REK!A229</f>
        <v>227</v>
      </c>
      <c r="D270" s="56">
        <f>IF(Tabell41013[[#This Row],[ID]]="","",INDEX(Tabell1[Kategori (REK/OBS)],MATCH(Tabell41013[[#This Row],[ID]],Tabell1[ID],0)))</f>
        <v>0</v>
      </c>
      <c r="E270" s="54">
        <v>4</v>
      </c>
      <c r="F270" s="94">
        <v>4</v>
      </c>
      <c r="G270" s="94" t="s">
        <v>66</v>
      </c>
      <c r="H270" s="71">
        <f>IF(Tabell41013[[#All],[ID]]=0,"",INDEX(Tabell1[Webcert_beskrivning],MATCH(Tabell41013[ID],Tabell1[ID],0)))</f>
        <v>0</v>
      </c>
      <c r="I270" s="88" t="e">
        <f>INDEX(#REF!,MATCH(Tabell41013[ID],Tabell1[ID],0))</f>
        <v>#REF!</v>
      </c>
      <c r="J270" s="86" t="e">
        <f>INDEX(#REF!,MATCH(Tabell1[ID],Tabell41013[ID],0))</f>
        <v>#REF!</v>
      </c>
      <c r="K270" s="44" t="e">
        <f>INDEX(#REF!,MATCH(Tabell1[ID],Tabell41013[ID],0))</f>
        <v>#REF!</v>
      </c>
      <c r="L270" s="25" t="e">
        <f>IF(#REF!="","",INDEX(#REF!,MATCH(Tabell1[ID],Tabell41013[ID],0)))</f>
        <v>#REF!</v>
      </c>
      <c r="O270" s="31"/>
      <c r="P270" s="31"/>
      <c r="Q270" s="31"/>
      <c r="R270" s="31"/>
      <c r="S270" s="31"/>
      <c r="T270" s="31"/>
    </row>
    <row r="271" spans="1:20" ht="40.25" customHeight="1" x14ac:dyDescent="0.2">
      <c r="A271" s="59" t="s">
        <v>75</v>
      </c>
      <c r="B271" s="61" t="s">
        <v>74</v>
      </c>
      <c r="C271" s="56">
        <f>OBS_REK!A240</f>
        <v>238</v>
      </c>
      <c r="D271" s="56">
        <f>IF(Tabell41013[[#This Row],[ID]]="","",INDEX(Tabell1[Kategori (REK/OBS)],MATCH(Tabell41013[[#This Row],[ID]],Tabell1[ID],0)))</f>
        <v>0</v>
      </c>
      <c r="E271" s="54">
        <v>1</v>
      </c>
      <c r="F271" s="94">
        <v>1</v>
      </c>
      <c r="G271" s="94" t="s">
        <v>66</v>
      </c>
      <c r="H271" s="71">
        <f>IF(Tabell41013[[#All],[ID]]=0,"",INDEX(Tabell1[Webcert_beskrivning],MATCH(Tabell41013[ID],Tabell1[ID],0)))</f>
        <v>0</v>
      </c>
      <c r="I271" s="88" t="e">
        <f>INDEX(#REF!,MATCH(Tabell41013[ID],Tabell1[ID],0))</f>
        <v>#REF!</v>
      </c>
      <c r="J271" s="86" t="e">
        <f>INDEX(#REF!,MATCH(Tabell1[ID],Tabell41013[ID],0))</f>
        <v>#REF!</v>
      </c>
      <c r="K271" s="44" t="e">
        <f>INDEX(#REF!,MATCH(Tabell1[ID],Tabell41013[ID],0))</f>
        <v>#REF!</v>
      </c>
      <c r="L271" s="25" t="e">
        <f>IF(#REF!="","",INDEX(#REF!,MATCH(Tabell1[ID],Tabell41013[ID],0)))</f>
        <v>#REF!</v>
      </c>
      <c r="O271" s="31"/>
      <c r="P271" s="31"/>
      <c r="Q271" s="31"/>
      <c r="R271" s="31"/>
      <c r="S271" s="31"/>
      <c r="T271" s="31"/>
    </row>
    <row r="272" spans="1:20" ht="40.25" customHeight="1" x14ac:dyDescent="0.2">
      <c r="A272" s="59" t="s">
        <v>75</v>
      </c>
      <c r="B272" s="61" t="s">
        <v>74</v>
      </c>
      <c r="C272" s="56">
        <f>OBS_REK!A241</f>
        <v>239</v>
      </c>
      <c r="D272" s="56">
        <f>IF(Tabell41013[[#This Row],[ID]]="","",INDEX(Tabell1[Kategori (REK/OBS)],MATCH(Tabell41013[[#This Row],[ID]],Tabell1[ID],0)))</f>
        <v>0</v>
      </c>
      <c r="E272" s="54">
        <v>2</v>
      </c>
      <c r="F272" s="94">
        <v>5</v>
      </c>
      <c r="G272" s="94" t="s">
        <v>66</v>
      </c>
      <c r="H272" s="71">
        <f>IF(Tabell41013[[#All],[ID]]=0,"",INDEX(Tabell1[Webcert_beskrivning],MATCH(Tabell41013[ID],Tabell1[ID],0)))</f>
        <v>0</v>
      </c>
      <c r="I272" s="88" t="e">
        <f>INDEX(#REF!,MATCH(Tabell41013[ID],Tabell1[ID],0))</f>
        <v>#REF!</v>
      </c>
      <c r="J272" s="86" t="e">
        <f>INDEX(#REF!,MATCH(Tabell1[ID],Tabell41013[ID],0))</f>
        <v>#REF!</v>
      </c>
      <c r="K272" s="44" t="e">
        <f>INDEX(#REF!,MATCH(Tabell1[ID],Tabell41013[ID],0))</f>
        <v>#REF!</v>
      </c>
      <c r="L272" s="25" t="e">
        <f>IF(#REF!="","",INDEX(#REF!,MATCH(Tabell1[ID],Tabell41013[ID],0)))</f>
        <v>#REF!</v>
      </c>
      <c r="O272" s="31"/>
      <c r="P272" s="31"/>
      <c r="Q272" s="31"/>
      <c r="R272" s="31"/>
      <c r="S272" s="31"/>
      <c r="T272" s="31"/>
    </row>
    <row r="273" spans="1:20" ht="40.25" customHeight="1" x14ac:dyDescent="0.2">
      <c r="A273" s="59" t="s">
        <v>75</v>
      </c>
      <c r="B273" s="61" t="s">
        <v>74</v>
      </c>
      <c r="C273" s="56">
        <f>OBS_REK!A211</f>
        <v>209</v>
      </c>
      <c r="D273" s="56">
        <f>IF(Tabell41013[[#This Row],[ID]]="","",INDEX(Tabell1[Kategori (REK/OBS)],MATCH(Tabell41013[[#This Row],[ID]],Tabell1[ID],0)))</f>
        <v>0</v>
      </c>
      <c r="E273" s="54">
        <v>3</v>
      </c>
      <c r="F273" s="94">
        <v>6</v>
      </c>
      <c r="G273" s="94" t="s">
        <v>66</v>
      </c>
      <c r="H273" s="71">
        <f>IF(Tabell41013[[#All],[ID]]=0,"",INDEX(Tabell1[Webcert_beskrivning],MATCH(Tabell41013[ID],Tabell1[ID],0)))</f>
        <v>0</v>
      </c>
      <c r="I273" s="88" t="e">
        <f>INDEX(#REF!,MATCH(Tabell41013[ID],Tabell1[ID],0))</f>
        <v>#REF!</v>
      </c>
      <c r="J273" s="86" t="e">
        <f>INDEX(#REF!,MATCH(Tabell1[ID],Tabell41013[ID],0))</f>
        <v>#REF!</v>
      </c>
      <c r="K273" s="44" t="e">
        <f>INDEX(#REF!,MATCH(Tabell1[ID],Tabell41013[ID],0))</f>
        <v>#REF!</v>
      </c>
      <c r="L273" s="25" t="e">
        <f>IF(#REF!="","",INDEX(#REF!,MATCH(Tabell1[ID],Tabell41013[ID],0)))</f>
        <v>#REF!</v>
      </c>
      <c r="O273" s="31"/>
      <c r="P273" s="31"/>
      <c r="Q273" s="31"/>
      <c r="R273" s="31"/>
      <c r="S273" s="31"/>
      <c r="T273" s="31"/>
    </row>
    <row r="274" spans="1:20" ht="40.25" customHeight="1" x14ac:dyDescent="0.2">
      <c r="A274" s="59" t="s">
        <v>75</v>
      </c>
      <c r="B274" s="61" t="s">
        <v>74</v>
      </c>
      <c r="C274" s="56">
        <f>OBS_REK!A219</f>
        <v>217</v>
      </c>
      <c r="D274" s="56">
        <f>IF(Tabell41013[[#This Row],[ID]]="","",INDEX(Tabell1[Kategori (REK/OBS)],MATCH(Tabell41013[[#This Row],[ID]],Tabell1[ID],0)))</f>
        <v>0</v>
      </c>
      <c r="E274" s="54">
        <v>4</v>
      </c>
      <c r="F274" s="94">
        <v>4</v>
      </c>
      <c r="G274" s="94" t="s">
        <v>66</v>
      </c>
      <c r="H274" s="71">
        <f>IF(Tabell41013[[#All],[ID]]=0,"",INDEX(Tabell1[Webcert_beskrivning],MATCH(Tabell41013[ID],Tabell1[ID],0)))</f>
        <v>0</v>
      </c>
      <c r="I274" s="88" t="e">
        <f>INDEX(#REF!,MATCH(Tabell41013[ID],Tabell1[ID],0))</f>
        <v>#REF!</v>
      </c>
      <c r="J274" s="86" t="e">
        <f>INDEX(#REF!,MATCH(Tabell1[ID],Tabell41013[ID],0))</f>
        <v>#REF!</v>
      </c>
      <c r="K274" s="44" t="e">
        <f>INDEX(#REF!,MATCH(Tabell1[ID],Tabell41013[ID],0))</f>
        <v>#REF!</v>
      </c>
      <c r="L274" s="25" t="e">
        <f>IF(#REF!="","",INDEX(#REF!,MATCH(Tabell1[ID],Tabell41013[ID],0)))</f>
        <v>#REF!</v>
      </c>
      <c r="O274" s="31"/>
      <c r="P274" s="31"/>
      <c r="Q274" s="31"/>
      <c r="R274" s="31"/>
      <c r="S274" s="31"/>
      <c r="T274" s="31"/>
    </row>
    <row r="275" spans="1:20" ht="40.25" customHeight="1" x14ac:dyDescent="0.2">
      <c r="A275" s="59" t="s">
        <v>75</v>
      </c>
      <c r="B275" s="61" t="s">
        <v>74</v>
      </c>
      <c r="C275" s="56">
        <f>OBS_REK!A220</f>
        <v>218</v>
      </c>
      <c r="D275" s="56">
        <f>IF(Tabell41013[[#This Row],[ID]]="","",INDEX(Tabell1[Kategori (REK/OBS)],MATCH(Tabell41013[[#This Row],[ID]],Tabell1[ID],0)))</f>
        <v>0</v>
      </c>
      <c r="E275" s="54">
        <v>5</v>
      </c>
      <c r="F275" s="94">
        <v>2</v>
      </c>
      <c r="G275" s="94" t="s">
        <v>66</v>
      </c>
      <c r="H275" s="71">
        <f>IF(Tabell41013[[#All],[ID]]=0,"",INDEX(Tabell1[Webcert_beskrivning],MATCH(Tabell41013[ID],Tabell1[ID],0)))</f>
        <v>0</v>
      </c>
      <c r="I275" s="88" t="e">
        <f>INDEX(#REF!,MATCH(Tabell41013[ID],Tabell1[ID],0))</f>
        <v>#REF!</v>
      </c>
      <c r="J275" s="86" t="e">
        <f>INDEX(#REF!,MATCH(Tabell1[ID],Tabell41013[ID],0))</f>
        <v>#REF!</v>
      </c>
      <c r="K275" s="44" t="e">
        <f>INDEX(#REF!,MATCH(Tabell1[ID],Tabell41013[ID],0))</f>
        <v>#REF!</v>
      </c>
      <c r="L275" s="25" t="e">
        <f>IF(#REF!="","",INDEX(#REF!,MATCH(Tabell1[ID],Tabell41013[ID],0)))</f>
        <v>#REF!</v>
      </c>
      <c r="O275" s="31"/>
      <c r="P275" s="31"/>
      <c r="Q275" s="31"/>
      <c r="R275" s="31"/>
      <c r="S275" s="31"/>
      <c r="T275" s="31"/>
    </row>
    <row r="276" spans="1:20" ht="40.25" customHeight="1" x14ac:dyDescent="0.2">
      <c r="A276" s="59" t="s">
        <v>75</v>
      </c>
      <c r="B276" s="61" t="s">
        <v>74</v>
      </c>
      <c r="C276" s="56">
        <f>OBS_REK!A234</f>
        <v>232</v>
      </c>
      <c r="D276" s="56">
        <f>IF(Tabell41013[[#This Row],[ID]]="","",INDEX(Tabell1[Kategori (REK/OBS)],MATCH(Tabell41013[[#This Row],[ID]],Tabell1[ID],0)))</f>
        <v>0</v>
      </c>
      <c r="E276" s="54">
        <v>6</v>
      </c>
      <c r="F276" s="94">
        <v>3</v>
      </c>
      <c r="G276" s="94" t="s">
        <v>66</v>
      </c>
      <c r="H276" s="71">
        <f>IF(Tabell41013[[#All],[ID]]=0,"",INDEX(Tabell1[Webcert_beskrivning],MATCH(Tabell41013[ID],Tabell1[ID],0)))</f>
        <v>0</v>
      </c>
      <c r="I276" s="88" t="e">
        <f>INDEX(#REF!,MATCH(Tabell41013[ID],Tabell1[ID],0))</f>
        <v>#REF!</v>
      </c>
      <c r="J276" s="86" t="e">
        <f>INDEX(#REF!,MATCH(Tabell1[ID],Tabell41013[ID],0))</f>
        <v>#REF!</v>
      </c>
      <c r="K276" s="44" t="e">
        <f>INDEX(#REF!,MATCH(Tabell1[ID],Tabell41013[ID],0))</f>
        <v>#REF!</v>
      </c>
      <c r="L276" s="25" t="e">
        <f>IF(#REF!="","",INDEX(#REF!,MATCH(Tabell1[ID],Tabell41013[ID],0)))</f>
        <v>#REF!</v>
      </c>
      <c r="O276" s="31"/>
      <c r="P276" s="31"/>
      <c r="Q276" s="31"/>
      <c r="R276" s="31"/>
      <c r="S276" s="31"/>
      <c r="T276" s="31"/>
    </row>
    <row r="277" spans="1:20" ht="40.25" customHeight="1" x14ac:dyDescent="0.2">
      <c r="A277" s="59" t="s">
        <v>33</v>
      </c>
      <c r="B277" s="61" t="s">
        <v>34</v>
      </c>
      <c r="C277" s="56">
        <f>OBS_REK!A163</f>
        <v>161</v>
      </c>
      <c r="D277" s="56">
        <f>IF(Tabell41013[[#This Row],[ID]]="","",INDEX(Tabell1[Kategori (REK/OBS)],MATCH(Tabell41013[[#This Row],[ID]],Tabell1[ID],0)))</f>
        <v>0</v>
      </c>
      <c r="E277" s="54">
        <v>1</v>
      </c>
      <c r="F277" s="94">
        <v>1</v>
      </c>
      <c r="G277" s="94" t="s">
        <v>69</v>
      </c>
      <c r="H277" s="69">
        <f>IF(Tabell41013[[#All],[ID]]=0,"",INDEX(Tabell1[Webcert_beskrivning],MATCH(Tabell41013[ID],Tabell1[ID],0)))</f>
        <v>0</v>
      </c>
      <c r="I277" s="88" t="e">
        <f>INDEX(#REF!,MATCH(Tabell41013[ID],Tabell1[ID],0))</f>
        <v>#REF!</v>
      </c>
      <c r="J277" s="86" t="e">
        <f>INDEX(#REF!,MATCH(Tabell1[ID],Tabell41013[ID],0))</f>
        <v>#REF!</v>
      </c>
      <c r="K277" s="44" t="e">
        <f>INDEX(#REF!,MATCH(Tabell1[ID],Tabell41013[ID],0))</f>
        <v>#REF!</v>
      </c>
      <c r="L277" s="25" t="e">
        <f>IF(#REF!="","",INDEX(#REF!,MATCH(Tabell1[ID],Tabell41013[ID],0)))</f>
        <v>#REF!</v>
      </c>
      <c r="O277" s="31"/>
      <c r="P277" s="31"/>
      <c r="Q277" s="31"/>
      <c r="R277" s="31"/>
      <c r="S277" s="31"/>
      <c r="T277" s="31"/>
    </row>
    <row r="278" spans="1:20" ht="40.25" customHeight="1" x14ac:dyDescent="0.2">
      <c r="A278" s="59" t="s">
        <v>33</v>
      </c>
      <c r="B278" s="61" t="s">
        <v>34</v>
      </c>
      <c r="C278" s="56">
        <f>OBS_REK!A164</f>
        <v>162</v>
      </c>
      <c r="D278" s="56">
        <f>IF(Tabell41013[[#This Row],[ID]]="","",INDEX(Tabell1[Kategori (REK/OBS)],MATCH(Tabell41013[[#This Row],[ID]],Tabell1[ID],0)))</f>
        <v>0</v>
      </c>
      <c r="E278" s="54">
        <v>2</v>
      </c>
      <c r="F278" s="94">
        <v>2</v>
      </c>
      <c r="G278" s="94" t="s">
        <v>69</v>
      </c>
      <c r="H278" s="69">
        <f>IF(Tabell41013[[#All],[ID]]=0,"",INDEX(Tabell1[Webcert_beskrivning],MATCH(Tabell41013[ID],Tabell1[ID],0)))</f>
        <v>0</v>
      </c>
      <c r="I278" s="88" t="e">
        <f>INDEX(#REF!,MATCH(Tabell41013[ID],Tabell1[ID],0))</f>
        <v>#REF!</v>
      </c>
      <c r="J278" s="86" t="e">
        <f>INDEX(#REF!,MATCH(Tabell1[ID],Tabell41013[ID],0))</f>
        <v>#REF!</v>
      </c>
      <c r="K278" s="44" t="e">
        <f>INDEX(#REF!,MATCH(Tabell1[ID],Tabell41013[ID],0))</f>
        <v>#REF!</v>
      </c>
      <c r="L278" s="25" t="e">
        <f>IF(#REF!="","",INDEX(#REF!,MATCH(Tabell1[ID],Tabell41013[ID],0)))</f>
        <v>#REF!</v>
      </c>
      <c r="O278" s="31"/>
      <c r="P278" s="31"/>
      <c r="Q278" s="31"/>
      <c r="R278" s="31"/>
      <c r="S278" s="31"/>
      <c r="T278" s="31"/>
    </row>
    <row r="279" spans="1:20" ht="40.25" customHeight="1" x14ac:dyDescent="0.2">
      <c r="A279" s="59" t="s">
        <v>33</v>
      </c>
      <c r="B279" s="61" t="s">
        <v>34</v>
      </c>
      <c r="C279" s="56">
        <f>OBS_REK!A165</f>
        <v>163</v>
      </c>
      <c r="D279" s="56">
        <f>IF(Tabell41013[[#This Row],[ID]]="","",INDEX(Tabell1[Kategori (REK/OBS)],MATCH(Tabell41013[[#This Row],[ID]],Tabell1[ID],0)))</f>
        <v>0</v>
      </c>
      <c r="E279" s="54">
        <v>3</v>
      </c>
      <c r="F279" s="94">
        <v>6</v>
      </c>
      <c r="G279" s="94" t="s">
        <v>69</v>
      </c>
      <c r="H279" s="69">
        <f>IF(Tabell41013[[#All],[ID]]=0,"",INDEX(Tabell1[Webcert_beskrivning],MATCH(Tabell41013[ID],Tabell1[ID],0)))</f>
        <v>0</v>
      </c>
      <c r="I279" s="88" t="e">
        <f>INDEX(#REF!,MATCH(Tabell41013[ID],Tabell1[ID],0))</f>
        <v>#REF!</v>
      </c>
      <c r="J279" s="86" t="e">
        <f>INDEX(#REF!,MATCH(Tabell1[ID],Tabell41013[ID],0))</f>
        <v>#REF!</v>
      </c>
      <c r="K279" s="44" t="e">
        <f>INDEX(#REF!,MATCH(Tabell1[ID],Tabell41013[ID],0))</f>
        <v>#REF!</v>
      </c>
      <c r="L279" s="25" t="e">
        <f>IF(#REF!="","",INDEX(#REF!,MATCH(Tabell1[ID],Tabell41013[ID],0)))</f>
        <v>#REF!</v>
      </c>
      <c r="O279" s="31"/>
      <c r="P279" s="31"/>
      <c r="Q279" s="31"/>
      <c r="R279" s="31"/>
      <c r="S279" s="31"/>
      <c r="T279" s="31"/>
    </row>
    <row r="280" spans="1:20" ht="40.25" customHeight="1" x14ac:dyDescent="0.2">
      <c r="A280" s="59" t="s">
        <v>33</v>
      </c>
      <c r="B280" s="61" t="s">
        <v>34</v>
      </c>
      <c r="C280" s="56">
        <f>OBS_REK!A42</f>
        <v>40</v>
      </c>
      <c r="D280" s="56">
        <f>IF(Tabell41013[[#This Row],[ID]]="","",INDEX(Tabell1[Kategori (REK/OBS)],MATCH(Tabell41013[[#This Row],[ID]],Tabell1[ID],0)))</f>
        <v>0</v>
      </c>
      <c r="E280" s="54">
        <v>4</v>
      </c>
      <c r="F280" s="94">
        <v>3</v>
      </c>
      <c r="G280" s="94" t="s">
        <v>69</v>
      </c>
      <c r="H280" s="69">
        <f>IF(Tabell41013[[#All],[ID]]=0,"",INDEX(Tabell1[Webcert_beskrivning],MATCH(Tabell41013[ID],Tabell1[ID],0)))</f>
        <v>0</v>
      </c>
      <c r="I280" s="88" t="e">
        <f>INDEX(#REF!,MATCH(Tabell41013[ID],Tabell1[ID],0))</f>
        <v>#REF!</v>
      </c>
      <c r="J280" s="86" t="e">
        <f>INDEX(#REF!,MATCH(Tabell1[ID],Tabell41013[ID],0))</f>
        <v>#REF!</v>
      </c>
      <c r="K280" s="44" t="e">
        <f>INDEX(#REF!,MATCH(Tabell1[ID],Tabell41013[ID],0))</f>
        <v>#REF!</v>
      </c>
      <c r="L280" s="25" t="e">
        <f>IF(#REF!="","",INDEX(#REF!,MATCH(Tabell1[ID],Tabell41013[ID],0)))</f>
        <v>#REF!</v>
      </c>
      <c r="O280" s="31"/>
      <c r="P280" s="31"/>
      <c r="Q280" s="31"/>
      <c r="R280" s="31"/>
      <c r="S280" s="31"/>
      <c r="T280" s="31"/>
    </row>
    <row r="281" spans="1:20" ht="40.25" customHeight="1" x14ac:dyDescent="0.2">
      <c r="A281" s="59" t="s">
        <v>33</v>
      </c>
      <c r="B281" s="61" t="s">
        <v>34</v>
      </c>
      <c r="C281" s="56">
        <f>OBS_REK!A167</f>
        <v>165</v>
      </c>
      <c r="D281" s="56">
        <f>IF(Tabell41013[[#This Row],[ID]]="","",INDEX(Tabell1[Kategori (REK/OBS)],MATCH(Tabell41013[[#This Row],[ID]],Tabell1[ID],0)))</f>
        <v>0</v>
      </c>
      <c r="E281" s="54">
        <v>5</v>
      </c>
      <c r="F281" s="94">
        <v>4</v>
      </c>
      <c r="G281" s="94" t="s">
        <v>69</v>
      </c>
      <c r="H281" s="69">
        <f>IF(Tabell41013[[#All],[ID]]=0,"",INDEX(Tabell1[Webcert_beskrivning],MATCH(Tabell41013[ID],Tabell1[ID],0)))</f>
        <v>0</v>
      </c>
      <c r="I281" s="88" t="e">
        <f>INDEX(#REF!,MATCH(Tabell41013[ID],Tabell1[ID],0))</f>
        <v>#REF!</v>
      </c>
      <c r="J281" s="86" t="e">
        <f>INDEX(#REF!,MATCH(Tabell1[ID],Tabell41013[ID],0))</f>
        <v>#REF!</v>
      </c>
      <c r="K281" s="44" t="e">
        <f>INDEX(#REF!,MATCH(Tabell1[ID],Tabell41013[ID],0))</f>
        <v>#REF!</v>
      </c>
      <c r="L281" s="25" t="e">
        <f>IF(#REF!="","",INDEX(#REF!,MATCH(Tabell1[ID],Tabell41013[ID],0)))</f>
        <v>#REF!</v>
      </c>
      <c r="O281" s="31"/>
      <c r="P281" s="31"/>
      <c r="Q281" s="31"/>
      <c r="R281" s="31"/>
      <c r="S281" s="31"/>
      <c r="T281" s="31"/>
    </row>
    <row r="282" spans="1:20" ht="40.25" customHeight="1" x14ac:dyDescent="0.2">
      <c r="A282" s="59" t="s">
        <v>33</v>
      </c>
      <c r="B282" s="61" t="s">
        <v>34</v>
      </c>
      <c r="C282" s="56">
        <f>OBS_REK!A166</f>
        <v>164</v>
      </c>
      <c r="D282" s="56">
        <f>IF(Tabell41013[[#This Row],[ID]]="","",INDEX(Tabell1[Kategori (REK/OBS)],MATCH(Tabell41013[[#This Row],[ID]],Tabell1[ID],0)))</f>
        <v>0</v>
      </c>
      <c r="E282" s="54">
        <v>6</v>
      </c>
      <c r="F282" s="94">
        <v>5</v>
      </c>
      <c r="G282" s="94" t="s">
        <v>69</v>
      </c>
      <c r="H282" s="69">
        <f>IF(Tabell41013[[#All],[ID]]=0,"",INDEX(Tabell1[Webcert_beskrivning],MATCH(Tabell41013[ID],Tabell1[ID],0)))</f>
        <v>0</v>
      </c>
      <c r="I282" s="88" t="e">
        <f>INDEX(#REF!,MATCH(Tabell41013[ID],Tabell1[ID],0))</f>
        <v>#REF!</v>
      </c>
      <c r="J282" s="86" t="e">
        <f>INDEX(#REF!,MATCH(Tabell1[ID],Tabell41013[ID],0))</f>
        <v>#REF!</v>
      </c>
      <c r="K282" s="44" t="e">
        <f>INDEX(#REF!,MATCH(Tabell1[ID],Tabell41013[ID],0))</f>
        <v>#REF!</v>
      </c>
      <c r="L282" s="25" t="e">
        <f>IF(#REF!="","",INDEX(#REF!,MATCH(Tabell1[ID],Tabell41013[ID],0)))</f>
        <v>#REF!</v>
      </c>
      <c r="O282" s="31"/>
      <c r="P282" s="31"/>
      <c r="Q282" s="31"/>
      <c r="R282" s="31"/>
      <c r="S282" s="31"/>
      <c r="T282" s="31"/>
    </row>
    <row r="283" spans="1:20" ht="40.25" customHeight="1" x14ac:dyDescent="0.2">
      <c r="A283" s="59" t="s">
        <v>33</v>
      </c>
      <c r="B283" s="61" t="s">
        <v>34</v>
      </c>
      <c r="C283" s="56">
        <f>OBS_REK!A169</f>
        <v>167</v>
      </c>
      <c r="D283" s="56">
        <f>IF(Tabell41013[[#This Row],[ID]]="","",INDEX(Tabell1[Kategori (REK/OBS)],MATCH(Tabell41013[[#This Row],[ID]],Tabell1[ID],0)))</f>
        <v>0</v>
      </c>
      <c r="E283" s="54">
        <v>1</v>
      </c>
      <c r="F283" s="94">
        <v>3</v>
      </c>
      <c r="G283" s="94" t="s">
        <v>69</v>
      </c>
      <c r="H283" s="69">
        <f>IF(Tabell41013[[#All],[ID]]=0,"",INDEX(Tabell1[Webcert_beskrivning],MATCH(Tabell41013[ID],Tabell1[ID],0)))</f>
        <v>0</v>
      </c>
      <c r="I283" s="88" t="e">
        <f>INDEX(#REF!,MATCH(Tabell41013[ID],Tabell1[ID],0))</f>
        <v>#REF!</v>
      </c>
      <c r="J283" s="86" t="e">
        <f>INDEX(#REF!,MATCH(Tabell1[ID],Tabell41013[ID],0))</f>
        <v>#REF!</v>
      </c>
      <c r="K283" s="44" t="e">
        <f>INDEX(#REF!,MATCH(Tabell1[ID],Tabell41013[ID],0))</f>
        <v>#REF!</v>
      </c>
      <c r="L283" s="25" t="e">
        <f>IF(#REF!="","",INDEX(#REF!,MATCH(Tabell1[ID],Tabell41013[ID],0)))</f>
        <v>#REF!</v>
      </c>
      <c r="O283" s="31"/>
      <c r="P283" s="31"/>
      <c r="Q283" s="31"/>
      <c r="R283" s="31"/>
      <c r="S283" s="31"/>
      <c r="T283" s="31"/>
    </row>
    <row r="284" spans="1:20" ht="40.25" customHeight="1" x14ac:dyDescent="0.2">
      <c r="A284" s="59" t="s">
        <v>33</v>
      </c>
      <c r="B284" s="61" t="s">
        <v>34</v>
      </c>
      <c r="C284" s="56">
        <f>OBS_REK!A168</f>
        <v>166</v>
      </c>
      <c r="D284" s="56">
        <f>IF(Tabell41013[[#This Row],[ID]]="","",INDEX(Tabell1[Kategori (REK/OBS)],MATCH(Tabell41013[[#This Row],[ID]],Tabell1[ID],0)))</f>
        <v>0</v>
      </c>
      <c r="E284" s="54">
        <v>2</v>
      </c>
      <c r="F284" s="94">
        <v>1</v>
      </c>
      <c r="G284" s="94" t="s">
        <v>69</v>
      </c>
      <c r="H284" s="69">
        <f>IF(Tabell41013[[#All],[ID]]=0,"",INDEX(Tabell1[Webcert_beskrivning],MATCH(Tabell41013[ID],Tabell1[ID],0)))</f>
        <v>0</v>
      </c>
      <c r="I284" s="88" t="e">
        <f>INDEX(#REF!,MATCH(Tabell41013[ID],Tabell1[ID],0))</f>
        <v>#REF!</v>
      </c>
      <c r="J284" s="86" t="e">
        <f>INDEX(#REF!,MATCH(Tabell1[ID],Tabell41013[ID],0))</f>
        <v>#REF!</v>
      </c>
      <c r="K284" s="44" t="e">
        <f>INDEX(#REF!,MATCH(Tabell1[ID],Tabell41013[ID],0))</f>
        <v>#REF!</v>
      </c>
      <c r="L284" s="25" t="e">
        <f>IF(#REF!="","",INDEX(#REF!,MATCH(Tabell1[ID],Tabell41013[ID],0)))</f>
        <v>#REF!</v>
      </c>
      <c r="O284" s="31"/>
      <c r="P284" s="31"/>
      <c r="Q284" s="31"/>
      <c r="R284" s="31"/>
      <c r="S284" s="31"/>
      <c r="T284" s="31"/>
    </row>
    <row r="285" spans="1:20" s="36" customFormat="1" ht="40.25" customHeight="1" x14ac:dyDescent="0.2">
      <c r="A285" s="59" t="s">
        <v>33</v>
      </c>
      <c r="B285" s="61" t="s">
        <v>34</v>
      </c>
      <c r="C285" s="56">
        <f>OBS_REK!A170</f>
        <v>168</v>
      </c>
      <c r="D285" s="56">
        <f>IF(Tabell41013[[#This Row],[ID]]="","",INDEX(Tabell1[Kategori (REK/OBS)],MATCH(Tabell41013[[#This Row],[ID]],Tabell1[ID],0)))</f>
        <v>0</v>
      </c>
      <c r="E285" s="54">
        <v>3</v>
      </c>
      <c r="F285" s="94">
        <v>2</v>
      </c>
      <c r="G285" s="94" t="s">
        <v>69</v>
      </c>
      <c r="H285" s="71">
        <f>IF(Tabell41013[[#All],[ID]]=0,"",INDEX(Tabell1[Webcert_beskrivning],MATCH(Tabell41013[ID],Tabell1[ID],0)))</f>
        <v>0</v>
      </c>
      <c r="I285" s="88" t="e">
        <f>INDEX(#REF!,MATCH(Tabell41013[ID],Tabell1[ID],0))</f>
        <v>#REF!</v>
      </c>
      <c r="J285" s="89" t="e">
        <f>INDEX(#REF!,MATCH(Tabell1[ID],Tabell41013[ID],0))</f>
        <v>#REF!</v>
      </c>
      <c r="K285" s="46" t="e">
        <f>INDEX(#REF!,MATCH(Tabell1[ID],Tabell41013[ID],0))</f>
        <v>#REF!</v>
      </c>
      <c r="L285" s="36" t="e">
        <f>IF(#REF!="","",INDEX(#REF!,MATCH(Tabell1[ID],Tabell41013[ID],0)))</f>
        <v>#REF!</v>
      </c>
      <c r="O285" s="31"/>
      <c r="P285" s="31"/>
      <c r="Q285" s="31"/>
      <c r="R285" s="31"/>
      <c r="S285" s="31"/>
      <c r="T285" s="31"/>
    </row>
    <row r="286" spans="1:20" ht="40.25" customHeight="1" x14ac:dyDescent="0.2">
      <c r="A286" s="59" t="s">
        <v>35</v>
      </c>
      <c r="B286" s="61" t="s">
        <v>36</v>
      </c>
      <c r="C286" s="56">
        <f>OBS_REK!A172</f>
        <v>170</v>
      </c>
      <c r="D286" s="56">
        <f>IF(Tabell41013[[#This Row],[ID]]="","",INDEX(Tabell1[Kategori (REK/OBS)],MATCH(Tabell41013[[#This Row],[ID]],Tabell1[ID],0)))</f>
        <v>0</v>
      </c>
      <c r="E286" s="58">
        <v>1</v>
      </c>
      <c r="F286" s="94">
        <v>1</v>
      </c>
      <c r="G286" s="94" t="s">
        <v>69</v>
      </c>
      <c r="H286" s="69">
        <f>IF(Tabell41013[[#All],[ID]]=0,"",INDEX(Tabell1[Webcert_beskrivning],MATCH(Tabell41013[ID],Tabell1[ID],0)))</f>
        <v>0</v>
      </c>
      <c r="I286" s="88" t="e">
        <f>INDEX(#REF!,MATCH(Tabell41013[ID],Tabell1[ID],0))</f>
        <v>#REF!</v>
      </c>
      <c r="J286" s="86" t="e">
        <f>INDEX(#REF!,MATCH(Tabell1[ID],Tabell41013[ID],0))</f>
        <v>#REF!</v>
      </c>
      <c r="K286" s="44" t="e">
        <f>INDEX(#REF!,MATCH(Tabell1[ID],Tabell41013[ID],0))</f>
        <v>#REF!</v>
      </c>
      <c r="L286" s="25" t="e">
        <f>IF(#REF!="","",INDEX(#REF!,MATCH(Tabell1[ID],Tabell41013[ID],0)))</f>
        <v>#REF!</v>
      </c>
      <c r="O286" s="31"/>
      <c r="P286" s="31"/>
      <c r="Q286" s="31"/>
      <c r="R286" s="31"/>
      <c r="S286" s="31"/>
      <c r="T286" s="31"/>
    </row>
    <row r="287" spans="1:20" ht="40.25" customHeight="1" x14ac:dyDescent="0.2">
      <c r="A287" s="59" t="s">
        <v>35</v>
      </c>
      <c r="B287" s="61" t="s">
        <v>36</v>
      </c>
      <c r="C287" s="56">
        <f>OBS_REK!A164</f>
        <v>162</v>
      </c>
      <c r="D287" s="56">
        <f>IF(Tabell41013[[#This Row],[ID]]="","",INDEX(Tabell1[Kategori (REK/OBS)],MATCH(Tabell41013[[#This Row],[ID]],Tabell1[ID],0)))</f>
        <v>0</v>
      </c>
      <c r="E287" s="54">
        <v>2</v>
      </c>
      <c r="F287" s="94">
        <v>2</v>
      </c>
      <c r="G287" s="94" t="s">
        <v>69</v>
      </c>
      <c r="H287" s="69">
        <f>IF(Tabell41013[[#All],[ID]]=0,"",INDEX(Tabell1[Webcert_beskrivning],MATCH(Tabell41013[ID],Tabell1[ID],0)))</f>
        <v>0</v>
      </c>
      <c r="I287" s="88" t="e">
        <f>INDEX(#REF!,MATCH(Tabell41013[ID],Tabell1[ID],0))</f>
        <v>#REF!</v>
      </c>
      <c r="J287" s="86" t="e">
        <f>INDEX(#REF!,MATCH(Tabell1[ID],Tabell41013[ID],0))</f>
        <v>#REF!</v>
      </c>
      <c r="K287" s="44" t="e">
        <f>INDEX(#REF!,MATCH(Tabell1[ID],Tabell41013[ID],0))</f>
        <v>#REF!</v>
      </c>
      <c r="L287" s="25" t="e">
        <f>IF(#REF!="","",INDEX(#REF!,MATCH(Tabell1[ID],Tabell41013[ID],0)))</f>
        <v>#REF!</v>
      </c>
      <c r="O287" s="31"/>
      <c r="P287" s="31"/>
      <c r="Q287" s="31"/>
      <c r="R287" s="31"/>
      <c r="S287" s="31"/>
      <c r="T287" s="31"/>
    </row>
    <row r="288" spans="1:20" ht="40.25" customHeight="1" x14ac:dyDescent="0.2">
      <c r="A288" s="59" t="s">
        <v>35</v>
      </c>
      <c r="B288" s="61" t="s">
        <v>36</v>
      </c>
      <c r="C288" s="56">
        <f>OBS_REK!A165</f>
        <v>163</v>
      </c>
      <c r="D288" s="56">
        <f>IF(Tabell41013[[#This Row],[ID]]="","",INDEX(Tabell1[Kategori (REK/OBS)],MATCH(Tabell41013[[#This Row],[ID]],Tabell1[ID],0)))</f>
        <v>0</v>
      </c>
      <c r="E288" s="54">
        <v>3</v>
      </c>
      <c r="F288" s="94">
        <v>4</v>
      </c>
      <c r="G288" s="94" t="s">
        <v>69</v>
      </c>
      <c r="H288" s="69">
        <f>IF(Tabell41013[[#All],[ID]]=0,"",INDEX(Tabell1[Webcert_beskrivning],MATCH(Tabell41013[ID],Tabell1[ID],0)))</f>
        <v>0</v>
      </c>
      <c r="I288" s="88" t="e">
        <f>INDEX(#REF!,MATCH(Tabell41013[ID],Tabell1[ID],0))</f>
        <v>#REF!</v>
      </c>
      <c r="J288" s="86" t="e">
        <f>INDEX(#REF!,MATCH(Tabell1[ID],Tabell41013[ID],0))</f>
        <v>#REF!</v>
      </c>
      <c r="K288" s="44" t="e">
        <f>INDEX(#REF!,MATCH(Tabell1[ID],Tabell41013[ID],0))</f>
        <v>#REF!</v>
      </c>
      <c r="L288" s="25" t="e">
        <f>IF(#REF!="","",INDEX(#REF!,MATCH(Tabell1[ID],Tabell41013[ID],0)))</f>
        <v>#REF!</v>
      </c>
      <c r="O288" s="31"/>
      <c r="P288" s="31"/>
      <c r="Q288" s="31"/>
      <c r="R288" s="31"/>
      <c r="S288" s="31"/>
      <c r="T288" s="31"/>
    </row>
    <row r="289" spans="1:20" ht="40.25" customHeight="1" x14ac:dyDescent="0.2">
      <c r="A289" s="59" t="s">
        <v>35</v>
      </c>
      <c r="B289" s="61" t="s">
        <v>36</v>
      </c>
      <c r="C289" s="56">
        <f>OBS_REK!A42</f>
        <v>40</v>
      </c>
      <c r="D289" s="56">
        <f>IF(Tabell41013[[#This Row],[ID]]="","",INDEX(Tabell1[Kategori (REK/OBS)],MATCH(Tabell41013[[#This Row],[ID]],Tabell1[ID],0)))</f>
        <v>0</v>
      </c>
      <c r="E289" s="54">
        <v>4</v>
      </c>
      <c r="F289" s="94">
        <v>3</v>
      </c>
      <c r="G289" s="94" t="s">
        <v>69</v>
      </c>
      <c r="H289" s="69">
        <f>IF(Tabell41013[[#All],[ID]]=0,"",INDEX(Tabell1[Webcert_beskrivning],MATCH(Tabell41013[ID],Tabell1[ID],0)))</f>
        <v>0</v>
      </c>
      <c r="I289" s="88" t="e">
        <f>INDEX(#REF!,MATCH(Tabell41013[ID],Tabell1[ID],0))</f>
        <v>#REF!</v>
      </c>
      <c r="J289" s="86" t="e">
        <f>INDEX(#REF!,MATCH(Tabell1[ID],Tabell41013[ID],0))</f>
        <v>#REF!</v>
      </c>
      <c r="K289" s="44" t="e">
        <f>INDEX(#REF!,MATCH(Tabell1[ID],Tabell41013[ID],0))</f>
        <v>#REF!</v>
      </c>
      <c r="L289" s="25" t="e">
        <f>IF(#REF!="","",INDEX(#REF!,MATCH(Tabell1[ID],Tabell41013[ID],0)))</f>
        <v>#REF!</v>
      </c>
      <c r="O289" s="31"/>
      <c r="P289" s="31"/>
      <c r="Q289" s="31"/>
      <c r="R289" s="31"/>
      <c r="S289" s="31"/>
      <c r="T289" s="31"/>
    </row>
    <row r="290" spans="1:20" ht="40.25" customHeight="1" x14ac:dyDescent="0.2">
      <c r="A290" s="59" t="s">
        <v>35</v>
      </c>
      <c r="B290" s="61" t="s">
        <v>36</v>
      </c>
      <c r="C290" s="65">
        <f>OBS_REK!A171</f>
        <v>169</v>
      </c>
      <c r="D290" s="56">
        <f>IF(Tabell41013[[#This Row],[ID]]="","",INDEX(Tabell1[Kategori (REK/OBS)],MATCH(Tabell41013[[#This Row],[ID]],Tabell1[ID],0)))</f>
        <v>0</v>
      </c>
      <c r="E290" s="54">
        <v>5</v>
      </c>
      <c r="F290" s="94">
        <v>5</v>
      </c>
      <c r="G290" s="94" t="s">
        <v>69</v>
      </c>
      <c r="H290" s="69">
        <f>IF(Tabell41013[[#All],[ID]]=0,"",INDEX(Tabell1[Webcert_beskrivning],MATCH(Tabell41013[ID],Tabell1[ID],0)))</f>
        <v>0</v>
      </c>
      <c r="I290" s="88" t="e">
        <f>INDEX(#REF!,MATCH(Tabell41013[ID],Tabell1[ID],0))</f>
        <v>#REF!</v>
      </c>
      <c r="J290" s="86" t="e">
        <f>INDEX(#REF!,MATCH(Tabell1[ID],Tabell41013[ID],0))</f>
        <v>#REF!</v>
      </c>
      <c r="K290" s="44" t="e">
        <f>INDEX(#REF!,MATCH(Tabell1[ID],Tabell41013[ID],0))</f>
        <v>#REF!</v>
      </c>
      <c r="L290" s="25" t="e">
        <f>IF(#REF!="","",INDEX(#REF!,MATCH(Tabell1[ID],Tabell41013[ID],0)))</f>
        <v>#REF!</v>
      </c>
      <c r="O290" s="31"/>
      <c r="P290" s="31"/>
      <c r="Q290" s="31"/>
      <c r="R290" s="31"/>
      <c r="S290" s="31"/>
      <c r="T290" s="31"/>
    </row>
    <row r="291" spans="1:20" ht="40.25" customHeight="1" x14ac:dyDescent="0.2">
      <c r="A291" s="59" t="s">
        <v>35</v>
      </c>
      <c r="B291" s="61" t="s">
        <v>36</v>
      </c>
      <c r="C291" s="65">
        <f>OBS_REK!A173</f>
        <v>171</v>
      </c>
      <c r="D291" s="56">
        <f>IF(Tabell41013[[#This Row],[ID]]="","",INDEX(Tabell1[Kategori (REK/OBS)],MATCH(Tabell41013[[#This Row],[ID]],Tabell1[ID],0)))</f>
        <v>0</v>
      </c>
      <c r="E291" s="54">
        <v>1</v>
      </c>
      <c r="F291" s="94">
        <v>3</v>
      </c>
      <c r="G291" s="94" t="s">
        <v>69</v>
      </c>
      <c r="H291" s="69">
        <f>IF(Tabell41013[[#All],[ID]]=0,"",INDEX(Tabell1[Webcert_beskrivning],MATCH(Tabell41013[ID],Tabell1[ID],0)))</f>
        <v>0</v>
      </c>
      <c r="I291" s="88" t="e">
        <f>INDEX(#REF!,MATCH(Tabell41013[ID],Tabell1[ID],0))</f>
        <v>#REF!</v>
      </c>
      <c r="J291" s="86" t="e">
        <f>INDEX(#REF!,MATCH(Tabell1[ID],Tabell41013[ID],0))</f>
        <v>#REF!</v>
      </c>
      <c r="K291" s="44" t="e">
        <f>INDEX(#REF!,MATCH(Tabell1[ID],Tabell41013[ID],0))</f>
        <v>#REF!</v>
      </c>
      <c r="L291" s="25" t="e">
        <f>IF(#REF!="","",INDEX(#REF!,MATCH(Tabell1[ID],Tabell41013[ID],0)))</f>
        <v>#REF!</v>
      </c>
      <c r="O291" s="31"/>
      <c r="P291" s="31"/>
      <c r="Q291" s="31"/>
      <c r="R291" s="31"/>
      <c r="S291" s="31"/>
      <c r="T291" s="31"/>
    </row>
    <row r="292" spans="1:20" s="36" customFormat="1" ht="40.25" customHeight="1" x14ac:dyDescent="0.2">
      <c r="A292" s="59" t="s">
        <v>35</v>
      </c>
      <c r="B292" s="61" t="s">
        <v>36</v>
      </c>
      <c r="C292" s="56">
        <f>OBS_REK!A179</f>
        <v>177</v>
      </c>
      <c r="D292" s="56">
        <f>IF(Tabell41013[[#This Row],[ID]]="","",INDEX(Tabell1[Kategori (REK/OBS)],MATCH(Tabell41013[[#This Row],[ID]],Tabell1[ID],0)))</f>
        <v>0</v>
      </c>
      <c r="E292" s="54">
        <v>2</v>
      </c>
      <c r="F292" s="94">
        <v>2</v>
      </c>
      <c r="G292" s="94" t="s">
        <v>69</v>
      </c>
      <c r="H292" s="69">
        <f>IF(Tabell41013[[#All],[ID]]=0,"",INDEX(Tabell1[Webcert_beskrivning],MATCH(Tabell41013[ID],Tabell1[ID],0)))</f>
        <v>0</v>
      </c>
      <c r="I292" s="88" t="e">
        <f>INDEX(#REF!,MATCH(Tabell41013[ID],Tabell1[ID],0))</f>
        <v>#REF!</v>
      </c>
      <c r="J292" s="89" t="e">
        <f>INDEX(#REF!,MATCH(Tabell1[ID],Tabell41013[ID],0))</f>
        <v>#REF!</v>
      </c>
      <c r="K292" s="46" t="e">
        <f>INDEX(#REF!,MATCH(Tabell1[ID],Tabell41013[ID],0))</f>
        <v>#REF!</v>
      </c>
      <c r="L292" s="36" t="e">
        <f>IF(#REF!="","",INDEX(#REF!,MATCH(Tabell1[ID],Tabell41013[ID],0)))</f>
        <v>#REF!</v>
      </c>
      <c r="O292" s="31"/>
      <c r="P292" s="31"/>
      <c r="Q292" s="31"/>
      <c r="R292" s="31"/>
      <c r="S292" s="31"/>
      <c r="T292" s="31"/>
    </row>
    <row r="293" spans="1:20" ht="40.25" customHeight="1" x14ac:dyDescent="0.2">
      <c r="A293" s="59" t="s">
        <v>35</v>
      </c>
      <c r="B293" s="61" t="s">
        <v>36</v>
      </c>
      <c r="C293" s="56">
        <f>OBS_REK!A175</f>
        <v>173</v>
      </c>
      <c r="D293" s="56">
        <f>IF(Tabell41013[[#This Row],[ID]]="","",INDEX(Tabell1[Kategori (REK/OBS)],MATCH(Tabell41013[[#This Row],[ID]],Tabell1[ID],0)))</f>
        <v>0</v>
      </c>
      <c r="E293" s="54">
        <v>2</v>
      </c>
      <c r="F293" s="94">
        <v>4</v>
      </c>
      <c r="G293" s="94" t="s">
        <v>69</v>
      </c>
      <c r="H293" s="69">
        <f>IF(Tabell41013[[#All],[ID]]=0,"",INDEX(Tabell1[Webcert_beskrivning],MATCH(Tabell41013[ID],Tabell1[ID],0)))</f>
        <v>0</v>
      </c>
      <c r="I293" s="88" t="e">
        <f>INDEX(#REF!,MATCH(Tabell41013[ID],Tabell1[ID],0))</f>
        <v>#REF!</v>
      </c>
      <c r="J293" s="86" t="e">
        <f>INDEX(#REF!,MATCH(Tabell1[ID],Tabell41013[ID],0))</f>
        <v>#REF!</v>
      </c>
      <c r="K293" s="44" t="e">
        <f>INDEX(#REF!,MATCH(Tabell1[ID],Tabell41013[ID],0))</f>
        <v>#REF!</v>
      </c>
      <c r="L293" s="25" t="e">
        <f>IF(#REF!="","",INDEX(#REF!,MATCH(Tabell1[ID],Tabell41013[ID],0)))</f>
        <v>#REF!</v>
      </c>
      <c r="O293" s="31"/>
      <c r="P293" s="31"/>
      <c r="Q293" s="31"/>
      <c r="R293" s="31"/>
      <c r="S293" s="31"/>
      <c r="T293" s="31"/>
    </row>
    <row r="294" spans="1:20" s="36" customFormat="1" ht="40.25" customHeight="1" x14ac:dyDescent="0.2">
      <c r="A294" s="59" t="s">
        <v>35</v>
      </c>
      <c r="B294" s="61" t="s">
        <v>36</v>
      </c>
      <c r="C294" s="56">
        <f>OBS_REK!A176</f>
        <v>174</v>
      </c>
      <c r="D294" s="56">
        <f>IF(Tabell41013[[#This Row],[ID]]="","",INDEX(Tabell1[Kategori (REK/OBS)],MATCH(Tabell41013[[#This Row],[ID]],Tabell1[ID],0)))</f>
        <v>0</v>
      </c>
      <c r="E294" s="58">
        <v>4</v>
      </c>
      <c r="F294" s="94">
        <v>1</v>
      </c>
      <c r="G294" s="94" t="s">
        <v>69</v>
      </c>
      <c r="H294" s="69">
        <f>IF(Tabell41013[[#All],[ID]]=0,"",INDEX(Tabell1[Webcert_beskrivning],MATCH(Tabell41013[ID],Tabell1[ID],0)))</f>
        <v>0</v>
      </c>
      <c r="I294" s="88" t="e">
        <f>INDEX(#REF!,MATCH(Tabell41013[ID],Tabell1[ID],0))</f>
        <v>#REF!</v>
      </c>
      <c r="J294" s="89" t="e">
        <f>INDEX(#REF!,MATCH(Tabell1[ID],Tabell41013[ID],0))</f>
        <v>#REF!</v>
      </c>
      <c r="K294" s="46" t="e">
        <f>INDEX(#REF!,MATCH(Tabell1[ID],Tabell41013[ID],0))</f>
        <v>#REF!</v>
      </c>
      <c r="L294" s="36" t="e">
        <f>IF(#REF!="","",INDEX(#REF!,MATCH(Tabell1[ID],Tabell41013[ID],0)))</f>
        <v>#REF!</v>
      </c>
      <c r="O294" s="31"/>
      <c r="P294" s="31"/>
      <c r="Q294" s="31"/>
      <c r="R294" s="31"/>
      <c r="S294" s="31"/>
      <c r="T294" s="31"/>
    </row>
    <row r="295" spans="1:20" ht="40.25" customHeight="1" x14ac:dyDescent="0.2">
      <c r="A295" s="59" t="s">
        <v>37</v>
      </c>
      <c r="B295" s="61" t="s">
        <v>38</v>
      </c>
      <c r="C295" s="56">
        <f>OBS_REK!A164</f>
        <v>162</v>
      </c>
      <c r="D295" s="56">
        <f>IF(Tabell41013[[#This Row],[ID]]="","",INDEX(Tabell1[Kategori (REK/OBS)],MATCH(Tabell41013[[#This Row],[ID]],Tabell1[ID],0)))</f>
        <v>0</v>
      </c>
      <c r="E295" s="54">
        <v>1</v>
      </c>
      <c r="F295" s="94">
        <v>1</v>
      </c>
      <c r="G295" s="94" t="s">
        <v>69</v>
      </c>
      <c r="H295" s="69">
        <f>IF(Tabell41013[[#All],[ID]]=0,"",INDEX(Tabell1[Webcert_beskrivning],MATCH(Tabell41013[ID],Tabell1[ID],0)))</f>
        <v>0</v>
      </c>
      <c r="I295" s="88" t="e">
        <f>INDEX(#REF!,MATCH(Tabell41013[ID],Tabell1[ID],0))</f>
        <v>#REF!</v>
      </c>
      <c r="J295" s="86" t="e">
        <f>INDEX(#REF!,MATCH(Tabell1[ID],Tabell41013[ID],0))</f>
        <v>#REF!</v>
      </c>
      <c r="K295" s="44" t="e">
        <f>INDEX(#REF!,MATCH(Tabell1[ID],Tabell41013[ID],0))</f>
        <v>#REF!</v>
      </c>
      <c r="L295" s="25" t="e">
        <f>IF(#REF!="","",INDEX(#REF!,MATCH(Tabell1[ID],Tabell41013[ID],0)))</f>
        <v>#REF!</v>
      </c>
      <c r="O295" s="31"/>
      <c r="P295" s="31"/>
      <c r="Q295" s="31"/>
      <c r="R295" s="31"/>
      <c r="S295" s="31"/>
      <c r="T295" s="31"/>
    </row>
    <row r="296" spans="1:20" ht="40.25" customHeight="1" x14ac:dyDescent="0.2">
      <c r="A296" s="59" t="s">
        <v>37</v>
      </c>
      <c r="B296" s="61" t="s">
        <v>38</v>
      </c>
      <c r="C296" s="56">
        <f>OBS_REK!A182</f>
        <v>180</v>
      </c>
      <c r="D296" s="56">
        <f>IF(Tabell41013[[#This Row],[ID]]="","",INDEX(Tabell1[Kategori (REK/OBS)],MATCH(Tabell41013[[#This Row],[ID]],Tabell1[ID],0)))</f>
        <v>0</v>
      </c>
      <c r="E296" s="54">
        <v>2</v>
      </c>
      <c r="F296" s="94">
        <v>2</v>
      </c>
      <c r="G296" s="94" t="s">
        <v>69</v>
      </c>
      <c r="H296" s="69">
        <f>IF(Tabell41013[[#All],[ID]]=0,"",INDEX(Tabell1[Webcert_beskrivning],MATCH(Tabell41013[ID],Tabell1[ID],0)))</f>
        <v>0</v>
      </c>
      <c r="I296" s="88" t="e">
        <f>INDEX(#REF!,MATCH(Tabell41013[ID],Tabell1[ID],0))</f>
        <v>#REF!</v>
      </c>
      <c r="J296" s="86" t="e">
        <f>INDEX(#REF!,MATCH(Tabell1[ID],Tabell41013[ID],0))</f>
        <v>#REF!</v>
      </c>
      <c r="K296" s="44" t="e">
        <f>INDEX(#REF!,MATCH(Tabell1[ID],Tabell41013[ID],0))</f>
        <v>#REF!</v>
      </c>
      <c r="L296" s="25" t="e">
        <f>IF(#REF!="","",INDEX(#REF!,MATCH(Tabell1[ID],Tabell41013[ID],0)))</f>
        <v>#REF!</v>
      </c>
      <c r="O296" s="31"/>
      <c r="P296" s="31"/>
      <c r="Q296" s="31"/>
      <c r="R296" s="31"/>
      <c r="S296" s="31"/>
      <c r="T296" s="31"/>
    </row>
    <row r="297" spans="1:20" ht="40.25" customHeight="1" x14ac:dyDescent="0.2">
      <c r="A297" s="59" t="s">
        <v>37</v>
      </c>
      <c r="B297" s="61" t="s">
        <v>38</v>
      </c>
      <c r="C297" s="56">
        <f>OBS_REK!A183</f>
        <v>181</v>
      </c>
      <c r="D297" s="56">
        <f>IF(Tabell41013[[#This Row],[ID]]="","",INDEX(Tabell1[Kategori (REK/OBS)],MATCH(Tabell41013[[#This Row],[ID]],Tabell1[ID],0)))</f>
        <v>0</v>
      </c>
      <c r="E297" s="54">
        <v>3</v>
      </c>
      <c r="F297" s="94">
        <v>3</v>
      </c>
      <c r="G297" s="94" t="s">
        <v>69</v>
      </c>
      <c r="H297" s="69">
        <f>IF(Tabell41013[[#All],[ID]]=0,"",INDEX(Tabell1[Webcert_beskrivning],MATCH(Tabell41013[ID],Tabell1[ID],0)))</f>
        <v>0</v>
      </c>
      <c r="I297" s="88" t="e">
        <f>INDEX(#REF!,MATCH(Tabell41013[ID],Tabell1[ID],0))</f>
        <v>#REF!</v>
      </c>
      <c r="J297" s="86" t="e">
        <f>INDEX(#REF!,MATCH(Tabell1[ID],Tabell41013[ID],0))</f>
        <v>#REF!</v>
      </c>
      <c r="K297" s="44" t="e">
        <f>INDEX(#REF!,MATCH(Tabell1[ID],Tabell41013[ID],0))</f>
        <v>#REF!</v>
      </c>
      <c r="L297" s="25" t="e">
        <f>IF(#REF!="","",INDEX(#REF!,MATCH(Tabell1[ID],Tabell41013[ID],0)))</f>
        <v>#REF!</v>
      </c>
      <c r="O297" s="31"/>
      <c r="P297" s="31"/>
      <c r="Q297" s="31"/>
      <c r="R297" s="31"/>
      <c r="S297" s="31"/>
      <c r="T297" s="31"/>
    </row>
    <row r="298" spans="1:20" ht="40.25" customHeight="1" x14ac:dyDescent="0.2">
      <c r="A298" s="59" t="s">
        <v>37</v>
      </c>
      <c r="B298" s="61" t="s">
        <v>38</v>
      </c>
      <c r="C298" s="56">
        <f>OBS_REK!A184</f>
        <v>182</v>
      </c>
      <c r="D298" s="56">
        <f>IF(Tabell41013[[#This Row],[ID]]="","",INDEX(Tabell1[Kategori (REK/OBS)],MATCH(Tabell41013[[#This Row],[ID]],Tabell1[ID],0)))</f>
        <v>0</v>
      </c>
      <c r="E298" s="54">
        <v>1</v>
      </c>
      <c r="F298" s="94">
        <v>3</v>
      </c>
      <c r="G298" s="94" t="s">
        <v>69</v>
      </c>
      <c r="H298" s="69">
        <f>IF(Tabell41013[[#All],[ID]]=0,"",INDEX(Tabell1[Webcert_beskrivning],MATCH(Tabell41013[ID],Tabell1[ID],0)))</f>
        <v>0</v>
      </c>
      <c r="I298" s="88" t="e">
        <f>INDEX(#REF!,MATCH(Tabell41013[ID],Tabell1[ID],0))</f>
        <v>#REF!</v>
      </c>
      <c r="J298" s="86" t="e">
        <f>INDEX(#REF!,MATCH(Tabell1[ID],Tabell41013[ID],0))</f>
        <v>#REF!</v>
      </c>
      <c r="K298" s="44" t="e">
        <f>INDEX(#REF!,MATCH(Tabell1[ID],Tabell41013[ID],0))</f>
        <v>#REF!</v>
      </c>
      <c r="L298" s="25" t="e">
        <f>IF(#REF!="","",INDEX(#REF!,MATCH(Tabell1[ID],Tabell41013[ID],0)))</f>
        <v>#REF!</v>
      </c>
      <c r="O298" s="31"/>
      <c r="P298" s="31"/>
      <c r="Q298" s="31"/>
      <c r="R298" s="31"/>
      <c r="S298" s="31"/>
      <c r="T298" s="31"/>
    </row>
    <row r="299" spans="1:20" ht="40.25" customHeight="1" x14ac:dyDescent="0.2">
      <c r="A299" s="59" t="s">
        <v>37</v>
      </c>
      <c r="B299" s="61" t="s">
        <v>38</v>
      </c>
      <c r="C299" s="56">
        <f>OBS_REK!A186</f>
        <v>184</v>
      </c>
      <c r="D299" s="56">
        <f>IF(Tabell41013[[#This Row],[ID]]="","",INDEX(Tabell1[Kategori (REK/OBS)],MATCH(Tabell41013[[#This Row],[ID]],Tabell1[ID],0)))</f>
        <v>0</v>
      </c>
      <c r="E299" s="54">
        <v>2</v>
      </c>
      <c r="F299" s="94">
        <v>1</v>
      </c>
      <c r="G299" s="94" t="s">
        <v>69</v>
      </c>
      <c r="H299" s="69">
        <f>IF(Tabell41013[[#All],[ID]]=0,"",INDEX(Tabell1[Webcert_beskrivning],MATCH(Tabell41013[ID],Tabell1[ID],0)))</f>
        <v>0</v>
      </c>
      <c r="I299" s="88" t="e">
        <f>INDEX(#REF!,MATCH(Tabell41013[ID],Tabell1[ID],0))</f>
        <v>#REF!</v>
      </c>
      <c r="J299" s="86" t="e">
        <f>INDEX(#REF!,MATCH(Tabell1[ID],Tabell41013[ID],0))</f>
        <v>#REF!</v>
      </c>
      <c r="K299" s="44" t="e">
        <f>INDEX(#REF!,MATCH(Tabell1[ID],Tabell41013[ID],0))</f>
        <v>#REF!</v>
      </c>
      <c r="L299" s="25" t="e">
        <f>IF(#REF!="","",INDEX(#REF!,MATCH(Tabell1[ID],Tabell41013[ID],0)))</f>
        <v>#REF!</v>
      </c>
      <c r="O299" s="31"/>
      <c r="P299" s="31"/>
      <c r="Q299" s="31"/>
      <c r="R299" s="31"/>
      <c r="S299" s="31"/>
      <c r="T299" s="31"/>
    </row>
    <row r="300" spans="1:20" ht="40.25" customHeight="1" x14ac:dyDescent="0.2">
      <c r="A300" s="59" t="s">
        <v>37</v>
      </c>
      <c r="B300" s="61" t="s">
        <v>38</v>
      </c>
      <c r="C300" s="56">
        <f>OBS_REK!A185</f>
        <v>183</v>
      </c>
      <c r="D300" s="56">
        <f>IF(Tabell41013[[#This Row],[ID]]="","",INDEX(Tabell1[Kategori (REK/OBS)],MATCH(Tabell41013[[#This Row],[ID]],Tabell1[ID],0)))</f>
        <v>0</v>
      </c>
      <c r="E300" s="54">
        <v>3</v>
      </c>
      <c r="F300" s="94">
        <v>2</v>
      </c>
      <c r="G300" s="94" t="s">
        <v>69</v>
      </c>
      <c r="H300" s="69">
        <f>IF(Tabell41013[[#All],[ID]]=0,"",INDEX(Tabell1[Webcert_beskrivning],MATCH(Tabell41013[ID],Tabell1[ID],0)))</f>
        <v>0</v>
      </c>
      <c r="I300" s="88" t="e">
        <f>INDEX(#REF!,MATCH(Tabell41013[ID],Tabell1[ID],0))</f>
        <v>#REF!</v>
      </c>
      <c r="J300" s="86" t="e">
        <f>INDEX(#REF!,MATCH(Tabell1[ID],Tabell41013[ID],0))</f>
        <v>#REF!</v>
      </c>
      <c r="K300" s="44" t="e">
        <f>INDEX(#REF!,MATCH(Tabell1[ID],Tabell41013[ID],0))</f>
        <v>#REF!</v>
      </c>
      <c r="L300" s="25" t="e">
        <f>IF(#REF!="","",INDEX(#REF!,MATCH(Tabell1[ID],Tabell41013[ID],0)))</f>
        <v>#REF!</v>
      </c>
      <c r="O300" s="31"/>
      <c r="P300" s="31"/>
      <c r="Q300" s="31"/>
      <c r="R300" s="31"/>
      <c r="S300" s="31"/>
      <c r="T300" s="31"/>
    </row>
    <row r="301" spans="1:20" ht="40.25" customHeight="1" x14ac:dyDescent="0.2">
      <c r="A301" s="59" t="s">
        <v>60</v>
      </c>
      <c r="B301" s="61" t="s">
        <v>61</v>
      </c>
      <c r="C301" s="56">
        <f>OBS_REK!A190</f>
        <v>188</v>
      </c>
      <c r="D301" s="56">
        <f>IF(Tabell41013[[#This Row],[ID]]="","",INDEX(Tabell1[Kategori (REK/OBS)],MATCH(Tabell41013[[#This Row],[ID]],Tabell1[ID],0)))</f>
        <v>0</v>
      </c>
      <c r="E301" s="54">
        <v>1</v>
      </c>
      <c r="F301" s="94">
        <v>6</v>
      </c>
      <c r="G301" s="94" t="s">
        <v>69</v>
      </c>
      <c r="H301" s="69">
        <f>IF(Tabell41013[[#All],[ID]]=0,"",INDEX(Tabell1[Webcert_beskrivning],MATCH(Tabell41013[ID],Tabell1[ID],0)))</f>
        <v>0</v>
      </c>
      <c r="I301" s="88" t="e">
        <f>INDEX(#REF!,MATCH(Tabell41013[ID],Tabell1[ID],0))</f>
        <v>#REF!</v>
      </c>
      <c r="J301" s="86" t="e">
        <f>INDEX(#REF!,MATCH(Tabell1[ID],Tabell41013[ID],0))</f>
        <v>#REF!</v>
      </c>
      <c r="K301" s="44" t="e">
        <f>INDEX(#REF!,MATCH(Tabell1[ID],Tabell41013[ID],0))</f>
        <v>#REF!</v>
      </c>
      <c r="L301" s="25" t="e">
        <f>IF(#REF!="","",INDEX(#REF!,MATCH(Tabell1[ID],Tabell41013[ID],0)))</f>
        <v>#REF!</v>
      </c>
      <c r="O301" s="31"/>
      <c r="P301" s="31"/>
      <c r="Q301" s="31"/>
      <c r="R301" s="31"/>
      <c r="S301" s="31"/>
      <c r="T301" s="31"/>
    </row>
    <row r="302" spans="1:20" ht="40.25" customHeight="1" x14ac:dyDescent="0.2">
      <c r="A302" s="59" t="s">
        <v>60</v>
      </c>
      <c r="B302" s="61" t="s">
        <v>61</v>
      </c>
      <c r="C302" s="56">
        <f>OBS_REK!A182</f>
        <v>180</v>
      </c>
      <c r="D302" s="56">
        <f>IF(Tabell41013[[#This Row],[ID]]="","",INDEX(Tabell1[Kategori (REK/OBS)],MATCH(Tabell41013[[#This Row],[ID]],Tabell1[ID],0)))</f>
        <v>0</v>
      </c>
      <c r="E302" s="54">
        <v>2</v>
      </c>
      <c r="F302" s="94">
        <v>3</v>
      </c>
      <c r="G302" s="94" t="s">
        <v>69</v>
      </c>
      <c r="H302" s="69">
        <f>IF(Tabell41013[[#All],[ID]]=0,"",INDEX(Tabell1[Webcert_beskrivning],MATCH(Tabell41013[ID],Tabell1[ID],0)))</f>
        <v>0</v>
      </c>
      <c r="I302" s="88" t="e">
        <f>INDEX(#REF!,MATCH(Tabell41013[ID],Tabell1[ID],0))</f>
        <v>#REF!</v>
      </c>
      <c r="J302" s="86" t="e">
        <f>INDEX(#REF!,MATCH(Tabell1[ID],Tabell41013[ID],0))</f>
        <v>#REF!</v>
      </c>
      <c r="K302" s="44" t="e">
        <f>INDEX(#REF!,MATCH(Tabell1[ID],Tabell41013[ID],0))</f>
        <v>#REF!</v>
      </c>
      <c r="L302" s="25" t="e">
        <f>IF(#REF!="","",INDEX(#REF!,MATCH(Tabell1[ID],Tabell41013[ID],0)))</f>
        <v>#REF!</v>
      </c>
      <c r="O302" s="31"/>
      <c r="P302" s="31"/>
      <c r="Q302" s="31"/>
      <c r="R302" s="31"/>
      <c r="S302" s="31"/>
      <c r="T302" s="31"/>
    </row>
    <row r="303" spans="1:20" ht="40.25" customHeight="1" x14ac:dyDescent="0.2">
      <c r="A303" s="59" t="s">
        <v>60</v>
      </c>
      <c r="B303" s="61" t="s">
        <v>61</v>
      </c>
      <c r="C303" s="56">
        <f>OBS_REK!A191</f>
        <v>189</v>
      </c>
      <c r="D303" s="56">
        <f>IF(Tabell41013[[#This Row],[ID]]="","",INDEX(Tabell1[Kategori (REK/OBS)],MATCH(Tabell41013[[#This Row],[ID]],Tabell1[ID],0)))</f>
        <v>0</v>
      </c>
      <c r="E303" s="58">
        <v>3</v>
      </c>
      <c r="F303" s="94">
        <v>8</v>
      </c>
      <c r="G303" s="94" t="s">
        <v>69</v>
      </c>
      <c r="H303" s="69">
        <f>IF(Tabell41013[[#All],[ID]]=0,"",INDEX(Tabell1[Webcert_beskrivning],MATCH(Tabell41013[ID],Tabell1[ID],0)))</f>
        <v>0</v>
      </c>
      <c r="I303" s="88" t="e">
        <f>INDEX(#REF!,MATCH(Tabell41013[ID],Tabell1[ID],0))</f>
        <v>#REF!</v>
      </c>
      <c r="J303" s="86" t="e">
        <f>INDEX(#REF!,MATCH(Tabell1[ID],Tabell41013[ID],0))</f>
        <v>#REF!</v>
      </c>
      <c r="K303" s="44" t="e">
        <f>INDEX(#REF!,MATCH(Tabell1[ID],Tabell41013[ID],0))</f>
        <v>#REF!</v>
      </c>
      <c r="L303" s="25" t="e">
        <f>IF(#REF!="","",INDEX(#REF!,MATCH(Tabell1[ID],Tabell41013[ID],0)))</f>
        <v>#REF!</v>
      </c>
      <c r="O303" s="31"/>
      <c r="P303" s="31"/>
      <c r="Q303" s="31"/>
      <c r="R303" s="31"/>
      <c r="S303" s="31"/>
      <c r="T303" s="31"/>
    </row>
    <row r="304" spans="1:20" ht="40.25" customHeight="1" x14ac:dyDescent="0.2">
      <c r="A304" s="59" t="s">
        <v>60</v>
      </c>
      <c r="B304" s="61" t="s">
        <v>61</v>
      </c>
      <c r="C304" s="56">
        <f>OBS_REK!A42</f>
        <v>40</v>
      </c>
      <c r="D304" s="56">
        <f>IF(Tabell41013[[#This Row],[ID]]="","",INDEX(Tabell1[Kategori (REK/OBS)],MATCH(Tabell41013[[#This Row],[ID]],Tabell1[ID],0)))</f>
        <v>0</v>
      </c>
      <c r="E304" s="58">
        <v>4</v>
      </c>
      <c r="F304" s="94">
        <v>2</v>
      </c>
      <c r="G304" s="94" t="s">
        <v>69</v>
      </c>
      <c r="H304" s="69">
        <f>IF(Tabell41013[[#All],[ID]]=0,"",INDEX(Tabell1[Webcert_beskrivning],MATCH(Tabell41013[ID],Tabell1[ID],0)))</f>
        <v>0</v>
      </c>
      <c r="I304" s="88" t="e">
        <f>INDEX(#REF!,MATCH(Tabell41013[ID],Tabell1[ID],0))</f>
        <v>#REF!</v>
      </c>
      <c r="J304" s="86" t="e">
        <f>INDEX(#REF!,MATCH(Tabell1[ID],Tabell41013[ID],0))</f>
        <v>#REF!</v>
      </c>
      <c r="K304" s="44" t="e">
        <f>INDEX(#REF!,MATCH(Tabell1[ID],Tabell41013[ID],0))</f>
        <v>#REF!</v>
      </c>
      <c r="L304" s="25" t="e">
        <f>IF(#REF!="","",INDEX(#REF!,MATCH(Tabell1[ID],Tabell41013[ID],0)))</f>
        <v>#REF!</v>
      </c>
      <c r="O304" s="31"/>
      <c r="P304" s="31"/>
      <c r="Q304" s="31"/>
      <c r="R304" s="31"/>
      <c r="S304" s="31"/>
      <c r="T304" s="31"/>
    </row>
    <row r="305" spans="1:20" ht="40.25" customHeight="1" x14ac:dyDescent="0.2">
      <c r="A305" s="59" t="s">
        <v>60</v>
      </c>
      <c r="B305" s="61" t="s">
        <v>61</v>
      </c>
      <c r="C305" s="56">
        <f>OBS_REK!A183</f>
        <v>181</v>
      </c>
      <c r="D305" s="56">
        <f>IF(Tabell41013[[#This Row],[ID]]="","",INDEX(Tabell1[Kategori (REK/OBS)],MATCH(Tabell41013[[#This Row],[ID]],Tabell1[ID],0)))</f>
        <v>0</v>
      </c>
      <c r="E305" s="58">
        <v>5</v>
      </c>
      <c r="F305" s="94">
        <v>4</v>
      </c>
      <c r="G305" s="94" t="s">
        <v>69</v>
      </c>
      <c r="H305" s="69">
        <f>IF(Tabell41013[[#All],[ID]]=0,"",INDEX(Tabell1[Webcert_beskrivning],MATCH(Tabell41013[ID],Tabell1[ID],0)))</f>
        <v>0</v>
      </c>
      <c r="I305" s="88" t="e">
        <f>INDEX(#REF!,MATCH(Tabell41013[ID],Tabell1[ID],0))</f>
        <v>#REF!</v>
      </c>
      <c r="J305" s="86" t="e">
        <f>INDEX(#REF!,MATCH(Tabell1[ID],Tabell41013[ID],0))</f>
        <v>#REF!</v>
      </c>
      <c r="K305" s="44" t="e">
        <f>INDEX(#REF!,MATCH(Tabell1[ID],Tabell41013[ID],0))</f>
        <v>#REF!</v>
      </c>
      <c r="L305" s="25" t="e">
        <f>IF(#REF!="","",INDEX(#REF!,MATCH(Tabell1[ID],Tabell41013[ID],0)))</f>
        <v>#REF!</v>
      </c>
      <c r="O305" s="31"/>
      <c r="P305" s="31"/>
      <c r="Q305" s="31"/>
      <c r="R305" s="31"/>
      <c r="S305" s="31"/>
      <c r="T305" s="31"/>
    </row>
    <row r="306" spans="1:20" ht="40.25" customHeight="1" x14ac:dyDescent="0.2">
      <c r="A306" s="59" t="s">
        <v>60</v>
      </c>
      <c r="B306" s="61" t="s">
        <v>61</v>
      </c>
      <c r="C306" s="56">
        <f>OBS_REK!A188</f>
        <v>186</v>
      </c>
      <c r="D306" s="56">
        <f>IF(Tabell41013[[#This Row],[ID]]="","",INDEX(Tabell1[Kategori (REK/OBS)],MATCH(Tabell41013[[#This Row],[ID]],Tabell1[ID],0)))</f>
        <v>0</v>
      </c>
      <c r="E306" s="58">
        <v>6</v>
      </c>
      <c r="F306" s="94">
        <v>1</v>
      </c>
      <c r="G306" s="94" t="s">
        <v>69</v>
      </c>
      <c r="H306" s="69">
        <f>IF(Tabell41013[[#All],[ID]]=0,"",INDEX(Tabell1[Webcert_beskrivning],MATCH(Tabell41013[ID],Tabell1[ID],0)))</f>
        <v>0</v>
      </c>
      <c r="I306" s="88" t="e">
        <f>INDEX(#REF!,MATCH(Tabell41013[ID],Tabell1[ID],0))</f>
        <v>#REF!</v>
      </c>
      <c r="J306" s="86" t="e">
        <f>INDEX(#REF!,MATCH(Tabell1[ID],Tabell41013[ID],0))</f>
        <v>#REF!</v>
      </c>
      <c r="K306" s="44" t="e">
        <f>INDEX(#REF!,MATCH(Tabell1[ID],Tabell41013[ID],0))</f>
        <v>#REF!</v>
      </c>
      <c r="L306" s="25" t="e">
        <f>IF(#REF!="","",INDEX(#REF!,MATCH(Tabell1[ID],Tabell41013[ID],0)))</f>
        <v>#REF!</v>
      </c>
      <c r="O306" s="31"/>
      <c r="P306" s="31"/>
      <c r="Q306" s="31"/>
      <c r="R306" s="31"/>
      <c r="S306" s="31"/>
      <c r="T306" s="31"/>
    </row>
    <row r="307" spans="1:20" ht="40.25" customHeight="1" x14ac:dyDescent="0.2">
      <c r="A307" s="59" t="s">
        <v>60</v>
      </c>
      <c r="B307" s="61" t="s">
        <v>61</v>
      </c>
      <c r="C307" s="56">
        <f>OBS_REK!A189</f>
        <v>187</v>
      </c>
      <c r="D307" s="56">
        <f>IF(Tabell41013[[#This Row],[ID]]="","",INDEX(Tabell1[Kategori (REK/OBS)],MATCH(Tabell41013[[#This Row],[ID]],Tabell1[ID],0)))</f>
        <v>0</v>
      </c>
      <c r="E307" s="54">
        <v>7</v>
      </c>
      <c r="F307" s="94">
        <v>7</v>
      </c>
      <c r="G307" s="94" t="s">
        <v>69</v>
      </c>
      <c r="H307" s="69">
        <f>IF(Tabell41013[[#All],[ID]]=0,"",INDEX(Tabell1[Webcert_beskrivning],MATCH(Tabell41013[ID],Tabell1[ID],0)))</f>
        <v>0</v>
      </c>
      <c r="I307" s="88" t="e">
        <f>INDEX(#REF!,MATCH(Tabell41013[ID],Tabell1[ID],0))</f>
        <v>#REF!</v>
      </c>
      <c r="J307" s="86" t="e">
        <f>INDEX(#REF!,MATCH(Tabell1[ID],Tabell41013[ID],0))</f>
        <v>#REF!</v>
      </c>
      <c r="K307" s="44" t="e">
        <f>INDEX(#REF!,MATCH(Tabell1[ID],Tabell41013[ID],0))</f>
        <v>#REF!</v>
      </c>
      <c r="L307" s="25" t="e">
        <f>IF(#REF!="","",INDEX(#REF!,MATCH(Tabell1[ID],Tabell41013[ID],0)))</f>
        <v>#REF!</v>
      </c>
      <c r="O307" s="31"/>
      <c r="P307" s="31"/>
      <c r="Q307" s="31"/>
      <c r="R307" s="31"/>
      <c r="S307" s="31"/>
      <c r="T307" s="31"/>
    </row>
    <row r="308" spans="1:20" ht="40.25" customHeight="1" x14ac:dyDescent="0.2">
      <c r="A308" s="59" t="s">
        <v>60</v>
      </c>
      <c r="B308" s="61" t="s">
        <v>61</v>
      </c>
      <c r="C308" s="56">
        <f>OBS_REK!A192</f>
        <v>190</v>
      </c>
      <c r="D308" s="56">
        <f>IF(Tabell41013[[#This Row],[ID]]="","",INDEX(Tabell1[Kategori (REK/OBS)],MATCH(Tabell41013[[#This Row],[ID]],Tabell1[ID],0)))</f>
        <v>0</v>
      </c>
      <c r="E308" s="54">
        <v>8</v>
      </c>
      <c r="F308" s="94">
        <v>5</v>
      </c>
      <c r="G308" s="94" t="s">
        <v>69</v>
      </c>
      <c r="H308" s="69">
        <f>IF(Tabell41013[[#All],[ID]]=0,"",INDEX(Tabell1[Webcert_beskrivning],MATCH(Tabell41013[ID],Tabell1[ID],0)))</f>
        <v>0</v>
      </c>
      <c r="I308" s="88" t="e">
        <f>INDEX(#REF!,MATCH(Tabell41013[ID],Tabell1[ID],0))</f>
        <v>#REF!</v>
      </c>
      <c r="J308" s="86" t="e">
        <f>INDEX(#REF!,MATCH(Tabell1[ID],Tabell41013[ID],0))</f>
        <v>#REF!</v>
      </c>
      <c r="K308" s="44" t="e">
        <f>INDEX(#REF!,MATCH(Tabell1[ID],Tabell41013[ID],0))</f>
        <v>#REF!</v>
      </c>
      <c r="L308" s="25" t="e">
        <f>IF(#REF!="","",INDEX(#REF!,MATCH(Tabell1[ID],Tabell41013[ID],0)))</f>
        <v>#REF!</v>
      </c>
      <c r="O308" s="31"/>
      <c r="P308" s="31"/>
      <c r="Q308" s="31"/>
      <c r="R308" s="31"/>
      <c r="S308" s="31"/>
      <c r="T308" s="31"/>
    </row>
    <row r="309" spans="1:20" ht="40.25" customHeight="1" x14ac:dyDescent="0.2">
      <c r="A309" s="59" t="s">
        <v>60</v>
      </c>
      <c r="B309" s="61" t="s">
        <v>61</v>
      </c>
      <c r="C309" s="56">
        <f>OBS_REK!A184</f>
        <v>182</v>
      </c>
      <c r="D309" s="56">
        <f>IF(Tabell41013[[#This Row],[ID]]="","",INDEX(Tabell1[Kategori (REK/OBS)],MATCH(Tabell41013[[#This Row],[ID]],Tabell1[ID],0)))</f>
        <v>0</v>
      </c>
      <c r="E309" s="54">
        <v>1</v>
      </c>
      <c r="F309" s="94">
        <v>3</v>
      </c>
      <c r="G309" s="94" t="s">
        <v>69</v>
      </c>
      <c r="H309" s="69">
        <f>IF(Tabell41013[[#All],[ID]]=0,"",INDEX(Tabell1[Webcert_beskrivning],MATCH(Tabell41013[ID],Tabell1[ID],0)))</f>
        <v>0</v>
      </c>
      <c r="I309" s="88" t="e">
        <f>INDEX(#REF!,MATCH(Tabell41013[ID],Tabell1[ID],0))</f>
        <v>#REF!</v>
      </c>
      <c r="J309" s="86" t="e">
        <f>INDEX(#REF!,MATCH(Tabell1[ID],Tabell41013[ID],0))</f>
        <v>#REF!</v>
      </c>
      <c r="K309" s="44" t="e">
        <f>INDEX(#REF!,MATCH(Tabell1[ID],Tabell41013[ID],0))</f>
        <v>#REF!</v>
      </c>
      <c r="L309" s="25" t="e">
        <f>IF(#REF!="","",INDEX(#REF!,MATCH(Tabell1[ID],Tabell41013[ID],0)))</f>
        <v>#REF!</v>
      </c>
      <c r="O309" s="31"/>
      <c r="P309" s="31"/>
      <c r="Q309" s="31"/>
      <c r="R309" s="31"/>
      <c r="S309" s="31"/>
      <c r="T309" s="31"/>
    </row>
    <row r="310" spans="1:20" ht="40.25" customHeight="1" x14ac:dyDescent="0.2">
      <c r="A310" s="59" t="s">
        <v>60</v>
      </c>
      <c r="B310" s="61" t="s">
        <v>61</v>
      </c>
      <c r="C310" s="56">
        <f>OBS_REK!A193</f>
        <v>191</v>
      </c>
      <c r="D310" s="56">
        <f>IF(Tabell41013[[#This Row],[ID]]="","",INDEX(Tabell1[Kategori (REK/OBS)],MATCH(Tabell41013[[#This Row],[ID]],Tabell1[ID],0)))</f>
        <v>0</v>
      </c>
      <c r="E310" s="54">
        <v>2</v>
      </c>
      <c r="F310" s="94">
        <v>2</v>
      </c>
      <c r="G310" s="94" t="s">
        <v>69</v>
      </c>
      <c r="H310" s="69">
        <f>IF(Tabell41013[[#All],[ID]]=0,"",INDEX(Tabell1[Webcert_beskrivning],MATCH(Tabell41013[ID],Tabell1[ID],0)))</f>
        <v>0</v>
      </c>
      <c r="I310" s="88" t="e">
        <f>INDEX(#REF!,MATCH(Tabell41013[ID],Tabell1[ID],0))</f>
        <v>#REF!</v>
      </c>
      <c r="J310" s="86" t="e">
        <f>INDEX(#REF!,MATCH(Tabell1[ID],Tabell41013[ID],0))</f>
        <v>#REF!</v>
      </c>
      <c r="K310" s="44" t="e">
        <f>INDEX(#REF!,MATCH(Tabell1[ID],Tabell41013[ID],0))</f>
        <v>#REF!</v>
      </c>
      <c r="L310" s="25" t="e">
        <f>IF(#REF!="","",INDEX(#REF!,MATCH(Tabell1[ID],Tabell41013[ID],0)))</f>
        <v>#REF!</v>
      </c>
      <c r="O310" s="31"/>
      <c r="P310" s="31"/>
      <c r="Q310" s="31"/>
      <c r="R310" s="31"/>
      <c r="S310" s="31"/>
      <c r="T310" s="31"/>
    </row>
    <row r="311" spans="1:20" ht="40.25" customHeight="1" x14ac:dyDescent="0.2">
      <c r="A311" s="59" t="s">
        <v>60</v>
      </c>
      <c r="B311" s="61" t="s">
        <v>61</v>
      </c>
      <c r="C311" s="56">
        <f>OBS_REK!A185</f>
        <v>183</v>
      </c>
      <c r="D311" s="56">
        <f>IF(Tabell41013[[#This Row],[ID]]="","",INDEX(Tabell1[Kategori (REK/OBS)],MATCH(Tabell41013[[#This Row],[ID]],Tabell1[ID],0)))</f>
        <v>0</v>
      </c>
      <c r="E311" s="54">
        <v>3</v>
      </c>
      <c r="F311" s="94">
        <v>4</v>
      </c>
      <c r="G311" s="94" t="s">
        <v>69</v>
      </c>
      <c r="H311" s="69">
        <f>IF(Tabell41013[[#All],[ID]]=0,"",INDEX(Tabell1[Webcert_beskrivning],MATCH(Tabell41013[ID],Tabell1[ID],0)))</f>
        <v>0</v>
      </c>
      <c r="I311" s="88" t="e">
        <f>INDEX(#REF!,MATCH(Tabell41013[ID],Tabell1[ID],0))</f>
        <v>#REF!</v>
      </c>
      <c r="J311" s="86" t="e">
        <f>INDEX(#REF!,MATCH(Tabell1[ID],Tabell41013[ID],0))</f>
        <v>#REF!</v>
      </c>
      <c r="K311" s="44" t="e">
        <f>INDEX(#REF!,MATCH(Tabell1[ID],Tabell41013[ID],0))</f>
        <v>#REF!</v>
      </c>
      <c r="L311" s="25" t="e">
        <f>IF(#REF!="","",INDEX(#REF!,MATCH(Tabell1[ID],Tabell41013[ID],0)))</f>
        <v>#REF!</v>
      </c>
      <c r="O311" s="31"/>
      <c r="P311" s="31"/>
      <c r="Q311" s="31"/>
      <c r="R311" s="31"/>
      <c r="S311" s="31"/>
      <c r="T311" s="31"/>
    </row>
    <row r="312" spans="1:20" ht="40.25" customHeight="1" x14ac:dyDescent="0.2">
      <c r="A312" s="59" t="s">
        <v>60</v>
      </c>
      <c r="B312" s="61" t="s">
        <v>61</v>
      </c>
      <c r="C312" s="56">
        <f>OBS_REK!A187</f>
        <v>185</v>
      </c>
      <c r="D312" s="56">
        <f>IF(Tabell41013[[#This Row],[ID]]="","",INDEX(Tabell1[Kategori (REK/OBS)],MATCH(Tabell41013[[#This Row],[ID]],Tabell1[ID],0)))</f>
        <v>0</v>
      </c>
      <c r="E312" s="54">
        <v>4</v>
      </c>
      <c r="F312" s="94">
        <v>1</v>
      </c>
      <c r="G312" s="94" t="s">
        <v>69</v>
      </c>
      <c r="H312" s="69">
        <f>IF(Tabell41013[[#All],[ID]]=0,"",INDEX(Tabell1[Webcert_beskrivning],MATCH(Tabell41013[ID],Tabell1[ID],0)))</f>
        <v>0</v>
      </c>
      <c r="I312" s="88" t="e">
        <f>INDEX(#REF!,MATCH(Tabell41013[ID],Tabell1[ID],0))</f>
        <v>#REF!</v>
      </c>
      <c r="J312" s="86" t="e">
        <f>INDEX(#REF!,MATCH(Tabell1[ID],Tabell41013[ID],0))</f>
        <v>#REF!</v>
      </c>
      <c r="K312" s="44" t="e">
        <f>INDEX(#REF!,MATCH(Tabell1[ID],Tabell41013[ID],0))</f>
        <v>#REF!</v>
      </c>
      <c r="L312" s="25" t="e">
        <f>IF(#REF!="","",INDEX(#REF!,MATCH(Tabell1[ID],Tabell41013[ID],0)))</f>
        <v>#REF!</v>
      </c>
      <c r="O312" s="31"/>
      <c r="P312" s="31"/>
      <c r="Q312" s="31"/>
      <c r="R312" s="31"/>
      <c r="S312" s="31"/>
      <c r="T312" s="31"/>
    </row>
    <row r="313" spans="1:20" ht="40.25" customHeight="1" x14ac:dyDescent="0.2">
      <c r="A313" s="59"/>
      <c r="B313" s="61"/>
      <c r="C313" s="56"/>
      <c r="D313" s="56" t="str">
        <f>IF(Tabell41013[[#This Row],[ID]]="","",INDEX(Tabell1[Kategori (REK/OBS)],MATCH(Tabell41013[[#This Row],[ID]],Tabell1[ID],0)))</f>
        <v/>
      </c>
      <c r="E313" s="66"/>
      <c r="F313" s="96"/>
      <c r="G313" s="96"/>
      <c r="H313" s="69" t="str">
        <f>IF(Tabell41013[[#All],[ID]]=0,"",INDEX(Tabell1[Webcert_beskrivning],MATCH(Tabell41013[ID],Tabell1[ID],0)))</f>
        <v/>
      </c>
      <c r="I313" s="88" t="e">
        <f>INDEX(#REF!,MATCH(Tabell41013[ID],Tabell1[ID],0))</f>
        <v>#REF!</v>
      </c>
      <c r="J313" s="86" t="e">
        <f>INDEX(#REF!,MATCH(Tabell1[ID],Tabell41013[ID],0))</f>
        <v>#REF!</v>
      </c>
      <c r="K313" s="44" t="e">
        <f>INDEX(#REF!,MATCH(Tabell1[ID],Tabell41013[ID],0))</f>
        <v>#REF!</v>
      </c>
      <c r="L313" s="25" t="e">
        <f>IF(#REF!="","",INDEX(#REF!,MATCH(Tabell1[ID],Tabell41013[ID],0)))</f>
        <v>#REF!</v>
      </c>
      <c r="O313" s="31"/>
      <c r="P313" s="31"/>
      <c r="Q313" s="31"/>
      <c r="R313" s="31"/>
      <c r="S313" s="31"/>
      <c r="T313" s="31"/>
    </row>
    <row r="314" spans="1:20" ht="40.25" customHeight="1" x14ac:dyDescent="0.2">
      <c r="A314" s="59"/>
      <c r="B314" s="61"/>
      <c r="C314" s="56"/>
      <c r="D314" s="56" t="str">
        <f>IF(Tabell41013[[#This Row],[ID]]="","",INDEX(Tabell1[Kategori (REK/OBS)],MATCH(Tabell41013[[#This Row],[ID]],Tabell1[ID],0)))</f>
        <v/>
      </c>
      <c r="E314" s="66"/>
      <c r="F314" s="96"/>
      <c r="G314" s="96"/>
      <c r="H314" s="69" t="str">
        <f>IF(Tabell41013[[#All],[ID]]=0,"",INDEX(Tabell1[Webcert_beskrivning],MATCH(Tabell41013[ID],Tabell1[ID],0)))</f>
        <v/>
      </c>
      <c r="I314" s="88" t="e">
        <f>INDEX(#REF!,MATCH(Tabell41013[ID],Tabell1[ID],0))</f>
        <v>#REF!</v>
      </c>
      <c r="J314" s="86" t="e">
        <f>INDEX(#REF!,MATCH(Tabell1[ID],Tabell41013[ID],0))</f>
        <v>#REF!</v>
      </c>
      <c r="K314" s="44" t="e">
        <f>INDEX(#REF!,MATCH(Tabell1[ID],Tabell41013[ID],0))</f>
        <v>#REF!</v>
      </c>
      <c r="L314" s="25" t="e">
        <f>IF(#REF!="","",INDEX(#REF!,MATCH(Tabell1[ID],Tabell41013[ID],0)))</f>
        <v>#REF!</v>
      </c>
      <c r="O314" s="31"/>
      <c r="P314" s="31"/>
      <c r="Q314" s="31"/>
      <c r="R314" s="31"/>
      <c r="S314" s="31"/>
      <c r="T314" s="31"/>
    </row>
    <row r="315" spans="1:20" ht="40.25" customHeight="1" x14ac:dyDescent="0.2">
      <c r="A315" s="59"/>
      <c r="B315" s="61"/>
      <c r="C315" s="56"/>
      <c r="D315" s="56" t="str">
        <f>IF(Tabell41013[[#This Row],[ID]]="","",INDEX(Tabell1[Kategori (REK/OBS)],MATCH(Tabell41013[[#This Row],[ID]],Tabell1[ID],0)))</f>
        <v/>
      </c>
      <c r="E315" s="66"/>
      <c r="F315" s="96"/>
      <c r="G315" s="96"/>
      <c r="H315" s="69" t="str">
        <f>IF(Tabell41013[[#All],[ID]]=0,"",INDEX(Tabell1[Webcert_beskrivning],MATCH(Tabell41013[ID],Tabell1[ID],0)))</f>
        <v/>
      </c>
      <c r="I315" s="88" t="e">
        <f>INDEX(#REF!,MATCH(Tabell41013[ID],Tabell1[ID],0))</f>
        <v>#REF!</v>
      </c>
      <c r="J315" s="86" t="e">
        <f>INDEX(#REF!,MATCH(Tabell1[ID],Tabell41013[ID],0))</f>
        <v>#REF!</v>
      </c>
      <c r="K315" s="44" t="e">
        <f>INDEX(#REF!,MATCH(Tabell1[ID],Tabell41013[ID],0))</f>
        <v>#REF!</v>
      </c>
      <c r="L315" s="25" t="e">
        <f>IF(#REF!="","",INDEX(#REF!,MATCH(Tabell1[ID],Tabell41013[ID],0)))</f>
        <v>#REF!</v>
      </c>
      <c r="O315" s="31"/>
      <c r="P315" s="31"/>
      <c r="Q315" s="31"/>
      <c r="R315" s="31"/>
      <c r="S315" s="31"/>
      <c r="T315" s="31"/>
    </row>
    <row r="316" spans="1:20" ht="40.25" customHeight="1" x14ac:dyDescent="0.2">
      <c r="A316" s="59"/>
      <c r="B316" s="61"/>
      <c r="C316" s="56"/>
      <c r="D316" s="56" t="str">
        <f>IF(Tabell41013[[#This Row],[ID]]="","",INDEX(Tabell1[Kategori (REK/OBS)],MATCH(Tabell41013[[#This Row],[ID]],Tabell1[ID],0)))</f>
        <v/>
      </c>
      <c r="E316" s="66"/>
      <c r="F316" s="96"/>
      <c r="G316" s="96"/>
      <c r="H316" s="69" t="str">
        <f>IF(Tabell41013[[#All],[ID]]=0,"",INDEX(Tabell1[Webcert_beskrivning],MATCH(Tabell41013[ID],Tabell1[ID],0)))</f>
        <v/>
      </c>
      <c r="I316" s="88" t="e">
        <f>INDEX(#REF!,MATCH(Tabell41013[ID],Tabell1[ID],0))</f>
        <v>#REF!</v>
      </c>
      <c r="J316" s="86" t="e">
        <f>INDEX(#REF!,MATCH(Tabell1[ID],Tabell41013[ID],0))</f>
        <v>#REF!</v>
      </c>
      <c r="K316" s="44" t="e">
        <f>INDEX(#REF!,MATCH(Tabell1[ID],Tabell41013[ID],0))</f>
        <v>#REF!</v>
      </c>
      <c r="L316" s="25" t="e">
        <f>IF(#REF!="","",INDEX(#REF!,MATCH(Tabell1[ID],Tabell41013[ID],0)))</f>
        <v>#REF!</v>
      </c>
      <c r="O316" s="31"/>
      <c r="P316" s="31"/>
      <c r="Q316" s="31"/>
      <c r="R316" s="31"/>
      <c r="S316" s="31"/>
      <c r="T316" s="31"/>
    </row>
    <row r="317" spans="1:20" ht="40.25" customHeight="1" x14ac:dyDescent="0.2">
      <c r="A317" s="59"/>
      <c r="B317" s="61"/>
      <c r="C317" s="56"/>
      <c r="D317" s="56" t="str">
        <f>IF(Tabell41013[[#This Row],[ID]]="","",INDEX(Tabell1[Kategori (REK/OBS)],MATCH(Tabell41013[[#This Row],[ID]],Tabell1[ID],0)))</f>
        <v/>
      </c>
      <c r="E317" s="66"/>
      <c r="F317" s="96"/>
      <c r="G317" s="96"/>
      <c r="H317" s="69" t="str">
        <f>IF(Tabell41013[[#All],[ID]]=0,"",INDEX(Tabell1[Webcert_beskrivning],MATCH(Tabell41013[ID],Tabell1[ID],0)))</f>
        <v/>
      </c>
      <c r="I317" s="88" t="e">
        <f>INDEX(#REF!,MATCH(Tabell41013[ID],Tabell1[ID],0))</f>
        <v>#REF!</v>
      </c>
      <c r="J317" s="86" t="e">
        <f>INDEX(#REF!,MATCH(Tabell1[ID],Tabell41013[ID],0))</f>
        <v>#REF!</v>
      </c>
      <c r="K317" s="44" t="e">
        <f>INDEX(#REF!,MATCH(Tabell1[ID],Tabell41013[ID],0))</f>
        <v>#REF!</v>
      </c>
      <c r="L317" s="25" t="e">
        <f>IF(#REF!="","",INDEX(#REF!,MATCH(Tabell1[ID],Tabell41013[ID],0)))</f>
        <v>#REF!</v>
      </c>
      <c r="O317" s="31"/>
      <c r="P317" s="31"/>
      <c r="Q317" s="31"/>
      <c r="R317" s="31"/>
      <c r="S317" s="31"/>
      <c r="T317" s="31"/>
    </row>
    <row r="318" spans="1:20" ht="40.25" customHeight="1" x14ac:dyDescent="0.2">
      <c r="A318" s="59"/>
      <c r="B318" s="61"/>
      <c r="C318" s="56"/>
      <c r="D318" s="56" t="str">
        <f>IF(Tabell41013[[#This Row],[ID]]="","",INDEX(Tabell1[Kategori (REK/OBS)],MATCH(Tabell41013[[#This Row],[ID]],Tabell1[ID],0)))</f>
        <v/>
      </c>
      <c r="E318" s="66"/>
      <c r="F318" s="96"/>
      <c r="G318" s="96"/>
      <c r="H318" s="69" t="str">
        <f>IF(Tabell41013[[#All],[ID]]=0,"",INDEX(Tabell1[Webcert_beskrivning],MATCH(Tabell41013[ID],Tabell1[ID],0)))</f>
        <v/>
      </c>
      <c r="I318" s="88" t="e">
        <f>INDEX(#REF!,MATCH(Tabell41013[ID],Tabell1[ID],0))</f>
        <v>#REF!</v>
      </c>
      <c r="J318" s="86" t="e">
        <f>INDEX(#REF!,MATCH(Tabell1[ID],Tabell41013[ID],0))</f>
        <v>#REF!</v>
      </c>
      <c r="K318" s="44" t="e">
        <f>INDEX(#REF!,MATCH(Tabell1[ID],Tabell41013[ID],0))</f>
        <v>#REF!</v>
      </c>
      <c r="L318" s="25" t="e">
        <f>IF(#REF!="","",INDEX(#REF!,MATCH(Tabell1[ID],Tabell41013[ID],0)))</f>
        <v>#REF!</v>
      </c>
      <c r="O318" s="31"/>
      <c r="P318" s="31"/>
      <c r="Q318" s="31"/>
      <c r="R318" s="31"/>
      <c r="S318" s="31"/>
      <c r="T318" s="31"/>
    </row>
    <row r="319" spans="1:20" ht="40.25" customHeight="1" x14ac:dyDescent="0.2">
      <c r="A319" s="59"/>
      <c r="B319" s="61"/>
      <c r="C319" s="56"/>
      <c r="D319" s="56" t="str">
        <f>IF(Tabell41013[[#This Row],[ID]]="","",INDEX(Tabell1[Kategori (REK/OBS)],MATCH(Tabell41013[[#This Row],[ID]],Tabell1[ID],0)))</f>
        <v/>
      </c>
      <c r="E319" s="66"/>
      <c r="F319" s="96"/>
      <c r="G319" s="96"/>
      <c r="H319" s="69" t="str">
        <f>IF(Tabell41013[[#All],[ID]]=0,"",INDEX(Tabell1[Webcert_beskrivning],MATCH(Tabell41013[ID],Tabell1[ID],0)))</f>
        <v/>
      </c>
      <c r="I319" s="88" t="e">
        <f>INDEX(#REF!,MATCH(Tabell41013[ID],Tabell1[ID],0))</f>
        <v>#REF!</v>
      </c>
      <c r="J319" s="86" t="e">
        <f>INDEX(#REF!,MATCH(Tabell1[ID],Tabell41013[ID],0))</f>
        <v>#REF!</v>
      </c>
      <c r="K319" s="44" t="e">
        <f>INDEX(#REF!,MATCH(Tabell1[ID],Tabell41013[ID],0))</f>
        <v>#REF!</v>
      </c>
      <c r="L319" s="25" t="e">
        <f>IF(#REF!="","",INDEX(#REF!,MATCH(Tabell1[ID],Tabell41013[ID],0)))</f>
        <v>#REF!</v>
      </c>
      <c r="O319" s="31"/>
      <c r="P319" s="31"/>
      <c r="Q319" s="31"/>
      <c r="R319" s="31"/>
      <c r="S319" s="31"/>
      <c r="T319" s="31"/>
    </row>
    <row r="320" spans="1:20" ht="40.25" customHeight="1" x14ac:dyDescent="0.2">
      <c r="A320" s="59"/>
      <c r="B320" s="61"/>
      <c r="C320" s="56"/>
      <c r="D320" s="56" t="str">
        <f>IF(Tabell41013[[#This Row],[ID]]="","",INDEX(Tabell1[Kategori (REK/OBS)],MATCH(Tabell41013[[#This Row],[ID]],Tabell1[ID],0)))</f>
        <v/>
      </c>
      <c r="E320" s="66"/>
      <c r="F320" s="96"/>
      <c r="G320" s="96"/>
      <c r="H320" s="69" t="str">
        <f>IF(Tabell41013[[#All],[ID]]=0,"",INDEX(Tabell1[Webcert_beskrivning],MATCH(Tabell41013[ID],Tabell1[ID],0)))</f>
        <v/>
      </c>
      <c r="I320" s="88" t="e">
        <f>INDEX(#REF!,MATCH(Tabell41013[ID],Tabell1[ID],0))</f>
        <v>#REF!</v>
      </c>
      <c r="J320" s="86" t="e">
        <f>INDEX(#REF!,MATCH(Tabell1[ID],Tabell41013[ID],0))</f>
        <v>#REF!</v>
      </c>
      <c r="K320" s="44" t="e">
        <f>INDEX(#REF!,MATCH(Tabell1[ID],Tabell41013[ID],0))</f>
        <v>#REF!</v>
      </c>
      <c r="L320" s="25" t="e">
        <f>IF(#REF!="","",INDEX(#REF!,MATCH(Tabell1[ID],Tabell41013[ID],0)))</f>
        <v>#REF!</v>
      </c>
      <c r="O320" s="31"/>
      <c r="P320" s="31"/>
      <c r="Q320" s="31"/>
      <c r="R320" s="31"/>
      <c r="S320" s="31"/>
      <c r="T320" s="31"/>
    </row>
    <row r="321" spans="1:20" ht="40.25" customHeight="1" x14ac:dyDescent="0.2">
      <c r="A321" s="59"/>
      <c r="B321" s="61"/>
      <c r="C321" s="56"/>
      <c r="D321" s="56" t="str">
        <f>IF(Tabell41013[[#This Row],[ID]]="","",INDEX(Tabell1[Kategori (REK/OBS)],MATCH(Tabell41013[[#This Row],[ID]],Tabell1[ID],0)))</f>
        <v/>
      </c>
      <c r="E321" s="66"/>
      <c r="F321" s="96"/>
      <c r="G321" s="96"/>
      <c r="H321" s="69" t="str">
        <f>IF(Tabell41013[[#All],[ID]]=0,"",INDEX(Tabell1[Webcert_beskrivning],MATCH(Tabell41013[ID],Tabell1[ID],0)))</f>
        <v/>
      </c>
      <c r="I321" s="88" t="e">
        <f>INDEX(#REF!,MATCH(Tabell41013[ID],Tabell1[ID],0))</f>
        <v>#REF!</v>
      </c>
      <c r="J321" s="86" t="e">
        <f>INDEX(#REF!,MATCH(Tabell1[ID],Tabell41013[ID],0))</f>
        <v>#REF!</v>
      </c>
      <c r="K321" s="44" t="e">
        <f>INDEX(#REF!,MATCH(Tabell1[ID],Tabell41013[ID],0))</f>
        <v>#REF!</v>
      </c>
      <c r="L321" s="25" t="e">
        <f>IF(#REF!="","",INDEX(#REF!,MATCH(Tabell1[ID],Tabell41013[ID],0)))</f>
        <v>#REF!</v>
      </c>
      <c r="O321" s="31"/>
      <c r="P321" s="31"/>
      <c r="Q321" s="31"/>
      <c r="R321" s="31"/>
      <c r="S321" s="31"/>
      <c r="T321" s="31"/>
    </row>
    <row r="322" spans="1:20" ht="40.25" customHeight="1" x14ac:dyDescent="0.2">
      <c r="A322" s="59"/>
      <c r="B322" s="61"/>
      <c r="C322" s="56"/>
      <c r="D322" s="56" t="str">
        <f>IF(Tabell41013[[#This Row],[ID]]="","",INDEX(Tabell1[Kategori (REK/OBS)],MATCH(Tabell41013[[#This Row],[ID]],Tabell1[ID],0)))</f>
        <v/>
      </c>
      <c r="E322" s="66"/>
      <c r="F322" s="96"/>
      <c r="G322" s="96"/>
      <c r="H322" s="69" t="str">
        <f>IF(Tabell41013[[#All],[ID]]=0,"",INDEX(Tabell1[Webcert_beskrivning],MATCH(Tabell41013[ID],Tabell1[ID],0)))</f>
        <v/>
      </c>
      <c r="I322" s="88" t="e">
        <f>INDEX(#REF!,MATCH(Tabell41013[ID],Tabell1[ID],0))</f>
        <v>#REF!</v>
      </c>
      <c r="J322" s="86" t="e">
        <f>INDEX(#REF!,MATCH(Tabell1[ID],Tabell41013[ID],0))</f>
        <v>#REF!</v>
      </c>
      <c r="K322" s="44" t="e">
        <f>INDEX(#REF!,MATCH(Tabell1[ID],Tabell41013[ID],0))</f>
        <v>#REF!</v>
      </c>
      <c r="L322" s="25" t="e">
        <f>IF(#REF!="","",INDEX(#REF!,MATCH(Tabell1[ID],Tabell41013[ID],0)))</f>
        <v>#REF!</v>
      </c>
      <c r="O322" s="31"/>
      <c r="P322" s="31"/>
      <c r="Q322" s="31"/>
      <c r="R322" s="31"/>
      <c r="S322" s="31"/>
      <c r="T322" s="31"/>
    </row>
    <row r="323" spans="1:20" ht="40.25" customHeight="1" x14ac:dyDescent="0.2">
      <c r="A323" s="59"/>
      <c r="B323" s="61"/>
      <c r="C323" s="56"/>
      <c r="D323" s="56" t="str">
        <f>IF(Tabell41013[[#This Row],[ID]]="","",INDEX(Tabell1[Kategori (REK/OBS)],MATCH(Tabell41013[[#This Row],[ID]],Tabell1[ID],0)))</f>
        <v/>
      </c>
      <c r="E323" s="66"/>
      <c r="F323" s="96"/>
      <c r="G323" s="96"/>
      <c r="H323" s="69" t="str">
        <f>IF(Tabell41013[[#All],[ID]]=0,"",INDEX(Tabell1[Webcert_beskrivning],MATCH(Tabell41013[ID],Tabell1[ID],0)))</f>
        <v/>
      </c>
      <c r="I323" s="88" t="e">
        <f>INDEX(#REF!,MATCH(Tabell41013[ID],Tabell1[ID],0))</f>
        <v>#REF!</v>
      </c>
      <c r="J323" s="86" t="e">
        <f>INDEX(#REF!,MATCH(Tabell1[ID],Tabell41013[ID],0))</f>
        <v>#REF!</v>
      </c>
      <c r="K323" s="44" t="e">
        <f>INDEX(#REF!,MATCH(Tabell1[ID],Tabell41013[ID],0))</f>
        <v>#REF!</v>
      </c>
      <c r="L323" s="25" t="e">
        <f>IF(#REF!="","",INDEX(#REF!,MATCH(Tabell1[ID],Tabell41013[ID],0)))</f>
        <v>#REF!</v>
      </c>
      <c r="O323" s="31"/>
      <c r="P323" s="31"/>
      <c r="Q323" s="31"/>
      <c r="R323" s="31"/>
      <c r="S323" s="31"/>
      <c r="T323" s="31"/>
    </row>
    <row r="324" spans="1:20" ht="40.25" customHeight="1" x14ac:dyDescent="0.2">
      <c r="A324" s="59"/>
      <c r="B324" s="61"/>
      <c r="C324" s="56"/>
      <c r="D324" s="56" t="str">
        <f>IF(Tabell41013[[#This Row],[ID]]="","",INDEX(Tabell1[Kategori (REK/OBS)],MATCH(Tabell41013[[#This Row],[ID]],Tabell1[ID],0)))</f>
        <v/>
      </c>
      <c r="E324" s="66"/>
      <c r="F324" s="96"/>
      <c r="G324" s="96"/>
      <c r="H324" s="69" t="str">
        <f>IF(Tabell41013[[#All],[ID]]=0,"",INDEX(Tabell1[Webcert_beskrivning],MATCH(Tabell41013[ID],Tabell1[ID],0)))</f>
        <v/>
      </c>
      <c r="I324" s="88" t="e">
        <f>INDEX(#REF!,MATCH(Tabell41013[ID],Tabell1[ID],0))</f>
        <v>#REF!</v>
      </c>
      <c r="J324" s="86" t="e">
        <f>INDEX(#REF!,MATCH(Tabell1[ID],Tabell41013[ID],0))</f>
        <v>#REF!</v>
      </c>
      <c r="K324" s="44" t="e">
        <f>INDEX(#REF!,MATCH(Tabell1[ID],Tabell41013[ID],0))</f>
        <v>#REF!</v>
      </c>
      <c r="L324" s="25" t="e">
        <f>IF(#REF!="","",INDEX(#REF!,MATCH(Tabell1[ID],Tabell41013[ID],0)))</f>
        <v>#REF!</v>
      </c>
      <c r="O324" s="31"/>
      <c r="P324" s="31"/>
      <c r="Q324" s="31"/>
      <c r="R324" s="31"/>
      <c r="S324" s="31"/>
      <c r="T324" s="31"/>
    </row>
    <row r="325" spans="1:20" ht="40.25" customHeight="1" x14ac:dyDescent="0.2">
      <c r="A325" s="59"/>
      <c r="B325" s="61"/>
      <c r="C325" s="56"/>
      <c r="D325" s="56" t="str">
        <f>IF(Tabell41013[[#This Row],[ID]]="","",INDEX(Tabell1[Kategori (REK/OBS)],MATCH(Tabell41013[[#This Row],[ID]],Tabell1[ID],0)))</f>
        <v/>
      </c>
      <c r="E325" s="66"/>
      <c r="F325" s="96"/>
      <c r="G325" s="96"/>
      <c r="H325" s="69" t="str">
        <f>IF(Tabell41013[[#All],[ID]]=0,"",INDEX(Tabell1[Webcert_beskrivning],MATCH(Tabell41013[ID],Tabell1[ID],0)))</f>
        <v/>
      </c>
      <c r="I325" s="88" t="e">
        <f>INDEX(#REF!,MATCH(Tabell41013[ID],Tabell1[ID],0))</f>
        <v>#REF!</v>
      </c>
      <c r="J325" s="86" t="e">
        <f>INDEX(#REF!,MATCH(Tabell1[ID],Tabell41013[ID],0))</f>
        <v>#REF!</v>
      </c>
      <c r="K325" s="44" t="e">
        <f>INDEX(#REF!,MATCH(Tabell1[ID],Tabell41013[ID],0))</f>
        <v>#REF!</v>
      </c>
      <c r="L325" s="25" t="e">
        <f>IF(#REF!="","",INDEX(#REF!,MATCH(Tabell1[ID],Tabell41013[ID],0)))</f>
        <v>#REF!</v>
      </c>
      <c r="O325" s="31"/>
      <c r="P325" s="31"/>
      <c r="Q325" s="31"/>
      <c r="R325" s="31"/>
      <c r="S325" s="31"/>
      <c r="T325" s="31"/>
    </row>
    <row r="326" spans="1:20" ht="40.25" customHeight="1" x14ac:dyDescent="0.2">
      <c r="A326" s="59"/>
      <c r="B326" s="61"/>
      <c r="C326" s="56"/>
      <c r="D326" s="56" t="str">
        <f>IF(Tabell41013[[#This Row],[ID]]="","",INDEX(Tabell1[Kategori (REK/OBS)],MATCH(Tabell41013[[#This Row],[ID]],Tabell1[ID],0)))</f>
        <v/>
      </c>
      <c r="E326" s="66"/>
      <c r="F326" s="96"/>
      <c r="G326" s="96"/>
      <c r="H326" s="69" t="str">
        <f>IF(Tabell41013[[#All],[ID]]=0,"",INDEX(Tabell1[Webcert_beskrivning],MATCH(Tabell41013[ID],Tabell1[ID],0)))</f>
        <v/>
      </c>
      <c r="I326" s="88" t="e">
        <f>INDEX(#REF!,MATCH(Tabell41013[ID],Tabell1[ID],0))</f>
        <v>#REF!</v>
      </c>
      <c r="J326" s="86" t="e">
        <f>INDEX(#REF!,MATCH(Tabell1[ID],Tabell41013[ID],0))</f>
        <v>#REF!</v>
      </c>
      <c r="K326" s="44" t="e">
        <f>INDEX(#REF!,MATCH(Tabell1[ID],Tabell41013[ID],0))</f>
        <v>#REF!</v>
      </c>
      <c r="L326" s="25" t="e">
        <f>IF(#REF!="","",INDEX(#REF!,MATCH(Tabell1[ID],Tabell41013[ID],0)))</f>
        <v>#REF!</v>
      </c>
      <c r="O326" s="31"/>
      <c r="P326" s="31"/>
      <c r="Q326" s="31"/>
      <c r="R326" s="31"/>
      <c r="S326" s="31"/>
      <c r="T326" s="31"/>
    </row>
    <row r="327" spans="1:20" ht="40.25" customHeight="1" x14ac:dyDescent="0.2">
      <c r="A327" s="59"/>
      <c r="B327" s="61"/>
      <c r="C327" s="56"/>
      <c r="D327" s="56" t="str">
        <f>IF(Tabell41013[[#This Row],[ID]]="","",INDEX(Tabell1[Kategori (REK/OBS)],MATCH(Tabell41013[[#This Row],[ID]],Tabell1[ID],0)))</f>
        <v/>
      </c>
      <c r="E327" s="66"/>
      <c r="F327" s="96"/>
      <c r="G327" s="96"/>
      <c r="H327" s="69" t="str">
        <f>IF(Tabell41013[[#All],[ID]]=0,"",INDEX(Tabell1[Webcert_beskrivning],MATCH(Tabell41013[ID],Tabell1[ID],0)))</f>
        <v/>
      </c>
      <c r="I327" s="88" t="e">
        <f>INDEX(#REF!,MATCH(Tabell41013[ID],Tabell1[ID],0))</f>
        <v>#REF!</v>
      </c>
      <c r="J327" s="86" t="e">
        <f>INDEX(#REF!,MATCH(Tabell1[ID],Tabell41013[ID],0))</f>
        <v>#REF!</v>
      </c>
      <c r="K327" s="44" t="e">
        <f>INDEX(#REF!,MATCH(Tabell1[ID],Tabell41013[ID],0))</f>
        <v>#REF!</v>
      </c>
      <c r="L327" s="25" t="e">
        <f>IF(#REF!="","",INDEX(#REF!,MATCH(Tabell1[ID],Tabell41013[ID],0)))</f>
        <v>#REF!</v>
      </c>
      <c r="O327" s="31"/>
      <c r="P327" s="31"/>
      <c r="Q327" s="31"/>
      <c r="R327" s="31"/>
      <c r="S327" s="31"/>
      <c r="T327" s="31"/>
    </row>
    <row r="328" spans="1:20" ht="40.25" customHeight="1" x14ac:dyDescent="0.2">
      <c r="A328" s="59"/>
      <c r="B328" s="61"/>
      <c r="C328" s="56"/>
      <c r="D328" s="56" t="str">
        <f>IF(Tabell41013[[#This Row],[ID]]="","",INDEX(Tabell1[Kategori (REK/OBS)],MATCH(Tabell41013[[#This Row],[ID]],Tabell1[ID],0)))</f>
        <v/>
      </c>
      <c r="E328" s="66"/>
      <c r="F328" s="96"/>
      <c r="G328" s="96"/>
      <c r="H328" s="69" t="str">
        <f>IF(Tabell41013[[#All],[ID]]=0,"",INDEX(Tabell1[Webcert_beskrivning],MATCH(Tabell41013[ID],Tabell1[ID],0)))</f>
        <v/>
      </c>
      <c r="I328" s="88" t="e">
        <f>INDEX(#REF!,MATCH(Tabell41013[ID],Tabell1[ID],0))</f>
        <v>#REF!</v>
      </c>
      <c r="J328" s="86" t="e">
        <f>INDEX(#REF!,MATCH(Tabell1[ID],Tabell41013[ID],0))</f>
        <v>#REF!</v>
      </c>
      <c r="K328" s="44" t="e">
        <f>INDEX(#REF!,MATCH(Tabell1[ID],Tabell41013[ID],0))</f>
        <v>#REF!</v>
      </c>
      <c r="L328" s="25" t="e">
        <f>IF(#REF!="","",INDEX(#REF!,MATCH(Tabell1[ID],Tabell41013[ID],0)))</f>
        <v>#REF!</v>
      </c>
      <c r="O328" s="31"/>
      <c r="P328" s="31"/>
      <c r="Q328" s="31"/>
      <c r="R328" s="31"/>
      <c r="S328" s="31"/>
      <c r="T328" s="31"/>
    </row>
    <row r="329" spans="1:20" ht="40.25" customHeight="1" x14ac:dyDescent="0.2">
      <c r="A329" s="59"/>
      <c r="B329" s="61"/>
      <c r="C329" s="56"/>
      <c r="D329" s="56" t="str">
        <f>IF(Tabell41013[[#This Row],[ID]]="","",INDEX(Tabell1[Kategori (REK/OBS)],MATCH(Tabell41013[[#This Row],[ID]],Tabell1[ID],0)))</f>
        <v/>
      </c>
      <c r="E329" s="66"/>
      <c r="F329" s="96"/>
      <c r="G329" s="96"/>
      <c r="H329" s="69" t="str">
        <f>IF(Tabell41013[[#All],[ID]]=0,"",INDEX(Tabell1[Webcert_beskrivning],MATCH(Tabell41013[ID],Tabell1[ID],0)))</f>
        <v/>
      </c>
      <c r="I329" s="88" t="e">
        <f>INDEX(#REF!,MATCH(Tabell41013[ID],Tabell1[ID],0))</f>
        <v>#REF!</v>
      </c>
      <c r="J329" s="86" t="e">
        <f>INDEX(#REF!,MATCH(Tabell1[ID],Tabell41013[ID],0))</f>
        <v>#REF!</v>
      </c>
      <c r="K329" s="44" t="e">
        <f>INDEX(#REF!,MATCH(Tabell1[ID],Tabell41013[ID],0))</f>
        <v>#REF!</v>
      </c>
      <c r="L329" s="25" t="e">
        <f>IF(#REF!="","",INDEX(#REF!,MATCH(Tabell1[ID],Tabell41013[ID],0)))</f>
        <v>#REF!</v>
      </c>
      <c r="O329" s="31"/>
      <c r="P329" s="31"/>
      <c r="Q329" s="31"/>
      <c r="R329" s="31"/>
      <c r="S329" s="31"/>
      <c r="T329" s="31"/>
    </row>
    <row r="330" spans="1:20" ht="40.25" customHeight="1" x14ac:dyDescent="0.2">
      <c r="A330" s="59"/>
      <c r="B330" s="61"/>
      <c r="C330" s="56"/>
      <c r="D330" s="56" t="str">
        <f>IF(Tabell41013[[#This Row],[ID]]="","",INDEX(Tabell1[Kategori (REK/OBS)],MATCH(Tabell41013[[#This Row],[ID]],Tabell1[ID],0)))</f>
        <v/>
      </c>
      <c r="E330" s="66"/>
      <c r="F330" s="96"/>
      <c r="G330" s="96"/>
      <c r="H330" s="69" t="str">
        <f>IF(Tabell41013[[#All],[ID]]=0,"",INDEX(Tabell1[Webcert_beskrivning],MATCH(Tabell41013[ID],Tabell1[ID],0)))</f>
        <v/>
      </c>
      <c r="I330" s="88" t="e">
        <f>INDEX(#REF!,MATCH(Tabell41013[ID],Tabell1[ID],0))</f>
        <v>#REF!</v>
      </c>
      <c r="J330" s="86" t="e">
        <f>INDEX(#REF!,MATCH(Tabell1[ID],Tabell41013[ID],0))</f>
        <v>#REF!</v>
      </c>
      <c r="K330" s="44" t="e">
        <f>INDEX(#REF!,MATCH(Tabell1[ID],Tabell41013[ID],0))</f>
        <v>#REF!</v>
      </c>
      <c r="L330" s="25" t="e">
        <f>IF(#REF!="","",INDEX(#REF!,MATCH(Tabell1[ID],Tabell41013[ID],0)))</f>
        <v>#REF!</v>
      </c>
      <c r="O330" s="31"/>
      <c r="P330" s="31"/>
      <c r="Q330" s="31"/>
      <c r="R330" s="31"/>
      <c r="S330" s="31"/>
      <c r="T330" s="31"/>
    </row>
    <row r="331" spans="1:20" ht="40.25" customHeight="1" x14ac:dyDescent="0.2">
      <c r="A331" s="59"/>
      <c r="B331" s="61"/>
      <c r="C331" s="56"/>
      <c r="D331" s="56" t="str">
        <f>IF(Tabell41013[[#This Row],[ID]]="","",INDEX(Tabell1[Kategori (REK/OBS)],MATCH(Tabell41013[[#This Row],[ID]],Tabell1[ID],0)))</f>
        <v/>
      </c>
      <c r="E331" s="66"/>
      <c r="F331" s="96"/>
      <c r="G331" s="96"/>
      <c r="H331" s="69" t="str">
        <f>IF(Tabell41013[[#All],[ID]]=0,"",INDEX(Tabell1[Webcert_beskrivning],MATCH(Tabell41013[ID],Tabell1[ID],0)))</f>
        <v/>
      </c>
      <c r="I331" s="88" t="e">
        <f>INDEX(#REF!,MATCH(Tabell41013[ID],Tabell1[ID],0))</f>
        <v>#REF!</v>
      </c>
      <c r="J331" s="86" t="e">
        <f>INDEX(#REF!,MATCH(Tabell1[ID],Tabell41013[ID],0))</f>
        <v>#REF!</v>
      </c>
      <c r="K331" s="44" t="e">
        <f>INDEX(#REF!,MATCH(Tabell1[ID],Tabell41013[ID],0))</f>
        <v>#REF!</v>
      </c>
      <c r="L331" s="25" t="e">
        <f>IF(#REF!="","",INDEX(#REF!,MATCH(Tabell1[ID],Tabell41013[ID],0)))</f>
        <v>#REF!</v>
      </c>
      <c r="O331" s="31"/>
      <c r="P331" s="31"/>
      <c r="Q331" s="31"/>
      <c r="R331" s="31"/>
      <c r="S331" s="31"/>
      <c r="T331" s="31"/>
    </row>
    <row r="332" spans="1:20" ht="40.25" customHeight="1" x14ac:dyDescent="0.2">
      <c r="A332" s="59"/>
      <c r="B332" s="61"/>
      <c r="C332" s="56"/>
      <c r="D332" s="56" t="str">
        <f>IF(Tabell41013[[#This Row],[ID]]="","",INDEX(Tabell1[Kategori (REK/OBS)],MATCH(Tabell41013[[#This Row],[ID]],Tabell1[ID],0)))</f>
        <v/>
      </c>
      <c r="E332" s="66"/>
      <c r="F332" s="96"/>
      <c r="G332" s="96"/>
      <c r="H332" s="69" t="str">
        <f>IF(Tabell41013[[#All],[ID]]=0,"",INDEX(Tabell1[Webcert_beskrivning],MATCH(Tabell41013[ID],Tabell1[ID],0)))</f>
        <v/>
      </c>
      <c r="I332" s="88" t="e">
        <f>INDEX(#REF!,MATCH(Tabell41013[ID],Tabell1[ID],0))</f>
        <v>#REF!</v>
      </c>
      <c r="J332" s="86" t="e">
        <f>INDEX(#REF!,MATCH(Tabell1[ID],Tabell41013[ID],0))</f>
        <v>#REF!</v>
      </c>
      <c r="K332" s="44" t="e">
        <f>INDEX(#REF!,MATCH(Tabell1[ID],Tabell41013[ID],0))</f>
        <v>#REF!</v>
      </c>
      <c r="L332" s="25" t="e">
        <f>IF(#REF!="","",INDEX(#REF!,MATCH(Tabell1[ID],Tabell41013[ID],0)))</f>
        <v>#REF!</v>
      </c>
      <c r="O332" s="31"/>
      <c r="P332" s="31"/>
      <c r="Q332" s="31"/>
      <c r="R332" s="31"/>
      <c r="S332" s="31"/>
      <c r="T332" s="31"/>
    </row>
    <row r="333" spans="1:20" ht="40.25" customHeight="1" x14ac:dyDescent="0.2">
      <c r="A333" s="59"/>
      <c r="B333" s="61"/>
      <c r="C333" s="56"/>
      <c r="D333" s="56" t="str">
        <f>IF(Tabell41013[[#This Row],[ID]]="","",INDEX(Tabell1[Kategori (REK/OBS)],MATCH(Tabell41013[[#This Row],[ID]],Tabell1[ID],0)))</f>
        <v/>
      </c>
      <c r="E333" s="66"/>
      <c r="F333" s="96"/>
      <c r="G333" s="96"/>
      <c r="H333" s="69" t="str">
        <f>IF(Tabell41013[[#All],[ID]]=0,"",INDEX(Tabell1[Webcert_beskrivning],MATCH(Tabell41013[ID],Tabell1[ID],0)))</f>
        <v/>
      </c>
      <c r="I333" s="88" t="e">
        <f>INDEX(#REF!,MATCH(Tabell41013[ID],Tabell1[ID],0))</f>
        <v>#REF!</v>
      </c>
      <c r="J333" s="86" t="e">
        <f>INDEX(#REF!,MATCH(Tabell1[ID],Tabell41013[ID],0))</f>
        <v>#REF!</v>
      </c>
      <c r="K333" s="44" t="e">
        <f>INDEX(#REF!,MATCH(Tabell1[ID],Tabell41013[ID],0))</f>
        <v>#REF!</v>
      </c>
      <c r="L333" s="25" t="e">
        <f>IF(#REF!="","",INDEX(#REF!,MATCH(Tabell1[ID],Tabell41013[ID],0)))</f>
        <v>#REF!</v>
      </c>
      <c r="O333" s="31"/>
      <c r="P333" s="31"/>
      <c r="Q333" s="31"/>
      <c r="R333" s="31"/>
      <c r="S333" s="31"/>
      <c r="T333" s="31"/>
    </row>
    <row r="334" spans="1:20" ht="40.25" customHeight="1" x14ac:dyDescent="0.2">
      <c r="A334" s="59"/>
      <c r="B334" s="61"/>
      <c r="C334" s="56"/>
      <c r="D334" s="56" t="str">
        <f>IF(Tabell41013[[#This Row],[ID]]="","",INDEX(Tabell1[Kategori (REK/OBS)],MATCH(Tabell41013[[#This Row],[ID]],Tabell1[ID],0)))</f>
        <v/>
      </c>
      <c r="E334" s="66"/>
      <c r="F334" s="96"/>
      <c r="G334" s="96"/>
      <c r="H334" s="69" t="str">
        <f>IF(Tabell41013[[#All],[ID]]=0,"",INDEX(Tabell1[Webcert_beskrivning],MATCH(Tabell41013[ID],Tabell1[ID],0)))</f>
        <v/>
      </c>
      <c r="I334" s="88" t="e">
        <f>INDEX(#REF!,MATCH(Tabell41013[ID],Tabell1[ID],0))</f>
        <v>#REF!</v>
      </c>
      <c r="J334" s="86" t="e">
        <f>INDEX(#REF!,MATCH(Tabell1[ID],Tabell41013[ID],0))</f>
        <v>#REF!</v>
      </c>
      <c r="K334" s="44" t="e">
        <f>INDEX(#REF!,MATCH(Tabell1[ID],Tabell41013[ID],0))</f>
        <v>#REF!</v>
      </c>
      <c r="L334" s="25" t="e">
        <f>IF(#REF!="","",INDEX(#REF!,MATCH(Tabell1[ID],Tabell41013[ID],0)))</f>
        <v>#REF!</v>
      </c>
      <c r="O334" s="31"/>
      <c r="P334" s="31"/>
      <c r="Q334" s="31"/>
      <c r="R334" s="31"/>
      <c r="S334" s="31"/>
      <c r="T334" s="31"/>
    </row>
    <row r="335" spans="1:20" ht="40.25" customHeight="1" x14ac:dyDescent="0.2">
      <c r="A335" s="59"/>
      <c r="B335" s="61"/>
      <c r="C335" s="56"/>
      <c r="D335" s="56" t="str">
        <f>IF(Tabell41013[[#This Row],[ID]]="","",INDEX(Tabell1[Kategori (REK/OBS)],MATCH(Tabell41013[[#This Row],[ID]],Tabell1[ID],0)))</f>
        <v/>
      </c>
      <c r="E335" s="66"/>
      <c r="F335" s="96"/>
      <c r="G335" s="96"/>
      <c r="H335" s="69" t="str">
        <f>IF(Tabell41013[[#All],[ID]]=0,"",INDEX(Tabell1[Webcert_beskrivning],MATCH(Tabell41013[ID],Tabell1[ID],0)))</f>
        <v/>
      </c>
      <c r="I335" s="88" t="e">
        <f>INDEX(#REF!,MATCH(Tabell41013[ID],Tabell1[ID],0))</f>
        <v>#REF!</v>
      </c>
      <c r="J335" s="86" t="e">
        <f>INDEX(#REF!,MATCH(Tabell1[ID],Tabell41013[ID],0))</f>
        <v>#REF!</v>
      </c>
      <c r="K335" s="44" t="e">
        <f>INDEX(#REF!,MATCH(Tabell1[ID],Tabell41013[ID],0))</f>
        <v>#REF!</v>
      </c>
      <c r="L335" s="25" t="e">
        <f>IF(#REF!="","",INDEX(#REF!,MATCH(Tabell1[ID],Tabell41013[ID],0)))</f>
        <v>#REF!</v>
      </c>
      <c r="O335" s="31"/>
      <c r="P335" s="31"/>
      <c r="Q335" s="31"/>
      <c r="R335" s="31"/>
      <c r="S335" s="31"/>
      <c r="T335" s="31"/>
    </row>
    <row r="336" spans="1:20" ht="40.25" customHeight="1" x14ac:dyDescent="0.2">
      <c r="A336" s="59"/>
      <c r="B336" s="61"/>
      <c r="C336" s="56"/>
      <c r="D336" s="56" t="str">
        <f>IF(Tabell41013[[#This Row],[ID]]="","",INDEX(Tabell1[Kategori (REK/OBS)],MATCH(Tabell41013[[#This Row],[ID]],Tabell1[ID],0)))</f>
        <v/>
      </c>
      <c r="E336" s="66"/>
      <c r="F336" s="96"/>
      <c r="G336" s="96"/>
      <c r="H336" s="69" t="str">
        <f>IF(Tabell41013[[#All],[ID]]=0,"",INDEX(Tabell1[Webcert_beskrivning],MATCH(Tabell41013[ID],Tabell1[ID],0)))</f>
        <v/>
      </c>
      <c r="I336" s="88" t="e">
        <f>INDEX(#REF!,MATCH(Tabell41013[ID],Tabell1[ID],0))</f>
        <v>#REF!</v>
      </c>
      <c r="J336" s="86" t="e">
        <f>INDEX(#REF!,MATCH(Tabell1[ID],Tabell41013[ID],0))</f>
        <v>#REF!</v>
      </c>
      <c r="K336" s="44" t="e">
        <f>INDEX(#REF!,MATCH(Tabell1[ID],Tabell41013[ID],0))</f>
        <v>#REF!</v>
      </c>
      <c r="L336" s="25" t="e">
        <f>IF(#REF!="","",INDEX(#REF!,MATCH(Tabell1[ID],Tabell41013[ID],0)))</f>
        <v>#REF!</v>
      </c>
      <c r="O336" s="31"/>
      <c r="P336" s="31"/>
      <c r="Q336" s="31"/>
      <c r="R336" s="31"/>
      <c r="S336" s="31"/>
      <c r="T336" s="31"/>
    </row>
    <row r="337" spans="1:20" ht="40.25" customHeight="1" x14ac:dyDescent="0.2">
      <c r="A337" s="59"/>
      <c r="B337" s="61"/>
      <c r="C337" s="56"/>
      <c r="D337" s="56" t="str">
        <f>IF(Tabell41013[[#This Row],[ID]]="","",INDEX(Tabell1[Kategori (REK/OBS)],MATCH(Tabell41013[[#This Row],[ID]],Tabell1[ID],0)))</f>
        <v/>
      </c>
      <c r="E337" s="66"/>
      <c r="F337" s="96"/>
      <c r="G337" s="96"/>
      <c r="H337" s="69" t="str">
        <f>IF(Tabell41013[[#All],[ID]]=0,"",INDEX(Tabell1[Webcert_beskrivning],MATCH(Tabell41013[ID],Tabell1[ID],0)))</f>
        <v/>
      </c>
      <c r="I337" s="88" t="e">
        <f>INDEX(#REF!,MATCH(Tabell41013[ID],Tabell1[ID],0))</f>
        <v>#REF!</v>
      </c>
      <c r="J337" s="86" t="e">
        <f>INDEX(#REF!,MATCH(Tabell1[ID],Tabell41013[ID],0))</f>
        <v>#REF!</v>
      </c>
      <c r="K337" s="44" t="e">
        <f>INDEX(#REF!,MATCH(Tabell1[ID],Tabell41013[ID],0))</f>
        <v>#REF!</v>
      </c>
      <c r="L337" s="25" t="e">
        <f>IF(#REF!="","",INDEX(#REF!,MATCH(Tabell1[ID],Tabell41013[ID],0)))</f>
        <v>#REF!</v>
      </c>
      <c r="O337" s="31"/>
      <c r="P337" s="31"/>
      <c r="Q337" s="31"/>
      <c r="R337" s="31"/>
      <c r="S337" s="31"/>
      <c r="T337" s="31"/>
    </row>
    <row r="338" spans="1:20" ht="40.25" customHeight="1" x14ac:dyDescent="0.2">
      <c r="A338" s="59"/>
      <c r="B338" s="61"/>
      <c r="C338" s="56"/>
      <c r="D338" s="56" t="str">
        <f>IF(Tabell41013[[#This Row],[ID]]="","",INDEX(Tabell1[Kategori (REK/OBS)],MATCH(Tabell41013[[#This Row],[ID]],Tabell1[ID],0)))</f>
        <v/>
      </c>
      <c r="E338" s="66"/>
      <c r="F338" s="96"/>
      <c r="G338" s="96"/>
      <c r="H338" s="69" t="str">
        <f>IF(Tabell41013[[#All],[ID]]=0,"",INDEX(Tabell1[Webcert_beskrivning],MATCH(Tabell41013[ID],Tabell1[ID],0)))</f>
        <v/>
      </c>
      <c r="I338" s="88" t="e">
        <f>INDEX(#REF!,MATCH(Tabell41013[ID],Tabell1[ID],0))</f>
        <v>#REF!</v>
      </c>
      <c r="J338" s="86" t="e">
        <f>INDEX(#REF!,MATCH(Tabell1[ID],Tabell41013[ID],0))</f>
        <v>#REF!</v>
      </c>
      <c r="K338" s="44" t="e">
        <f>INDEX(#REF!,MATCH(Tabell1[ID],Tabell41013[ID],0))</f>
        <v>#REF!</v>
      </c>
      <c r="L338" s="25" t="e">
        <f>IF(#REF!="","",INDEX(#REF!,MATCH(Tabell1[ID],Tabell41013[ID],0)))</f>
        <v>#REF!</v>
      </c>
      <c r="O338" s="31"/>
      <c r="P338" s="31"/>
      <c r="Q338" s="31"/>
      <c r="R338" s="31"/>
      <c r="S338" s="31"/>
      <c r="T338" s="31"/>
    </row>
    <row r="339" spans="1:20" ht="40.25" customHeight="1" x14ac:dyDescent="0.2">
      <c r="A339" s="59"/>
      <c r="B339" s="61"/>
      <c r="C339" s="56"/>
      <c r="D339" s="56" t="str">
        <f>IF(Tabell41013[[#This Row],[ID]]="","",INDEX(Tabell1[Kategori (REK/OBS)],MATCH(Tabell41013[[#This Row],[ID]],Tabell1[ID],0)))</f>
        <v/>
      </c>
      <c r="E339" s="66"/>
      <c r="F339" s="96"/>
      <c r="G339" s="96"/>
      <c r="H339" s="69" t="str">
        <f>IF(Tabell41013[[#All],[ID]]=0,"",INDEX(Tabell1[Webcert_beskrivning],MATCH(Tabell41013[ID],Tabell1[ID],0)))</f>
        <v/>
      </c>
      <c r="I339" s="88" t="e">
        <f>INDEX(#REF!,MATCH(Tabell41013[ID],Tabell1[ID],0))</f>
        <v>#REF!</v>
      </c>
      <c r="J339" s="86" t="e">
        <f>INDEX(#REF!,MATCH(Tabell1[ID],Tabell41013[ID],0))</f>
        <v>#REF!</v>
      </c>
      <c r="K339" s="44" t="e">
        <f>INDEX(#REF!,MATCH(Tabell1[ID],Tabell41013[ID],0))</f>
        <v>#REF!</v>
      </c>
      <c r="L339" s="25" t="e">
        <f>IF(#REF!="","",INDEX(#REF!,MATCH(Tabell1[ID],Tabell41013[ID],0)))</f>
        <v>#REF!</v>
      </c>
      <c r="O339" s="31"/>
      <c r="P339" s="31"/>
      <c r="Q339" s="31"/>
      <c r="R339" s="31"/>
      <c r="S339" s="31"/>
      <c r="T339" s="31"/>
    </row>
    <row r="340" spans="1:20" ht="40.25" customHeight="1" x14ac:dyDescent="0.2">
      <c r="A340" s="59"/>
      <c r="B340" s="61"/>
      <c r="C340" s="56"/>
      <c r="D340" s="56" t="str">
        <f>IF(Tabell41013[[#This Row],[ID]]="","",INDEX(Tabell1[Kategori (REK/OBS)],MATCH(Tabell41013[[#This Row],[ID]],Tabell1[ID],0)))</f>
        <v/>
      </c>
      <c r="E340" s="66"/>
      <c r="F340" s="96"/>
      <c r="G340" s="96"/>
      <c r="H340" s="69" t="str">
        <f>IF(Tabell41013[[#All],[ID]]=0,"",INDEX(Tabell1[Webcert_beskrivning],MATCH(Tabell41013[ID],Tabell1[ID],0)))</f>
        <v/>
      </c>
      <c r="I340" s="88" t="e">
        <f>INDEX(#REF!,MATCH(Tabell41013[ID],Tabell1[ID],0))</f>
        <v>#REF!</v>
      </c>
      <c r="J340" s="86" t="e">
        <f>INDEX(#REF!,MATCH(Tabell1[ID],Tabell41013[ID],0))</f>
        <v>#REF!</v>
      </c>
      <c r="K340" s="44" t="e">
        <f>INDEX(#REF!,MATCH(Tabell1[ID],Tabell41013[ID],0))</f>
        <v>#REF!</v>
      </c>
      <c r="L340" s="25" t="e">
        <f>IF(#REF!="","",INDEX(#REF!,MATCH(Tabell1[ID],Tabell41013[ID],0)))</f>
        <v>#REF!</v>
      </c>
      <c r="O340" s="31"/>
      <c r="P340" s="31"/>
      <c r="Q340" s="31"/>
      <c r="R340" s="31"/>
      <c r="S340" s="31"/>
      <c r="T340" s="31"/>
    </row>
    <row r="341" spans="1:20" ht="40.25" customHeight="1" x14ac:dyDescent="0.2">
      <c r="A341" s="59"/>
      <c r="B341" s="61"/>
      <c r="C341" s="56"/>
      <c r="D341" s="56" t="str">
        <f>IF(Tabell41013[[#This Row],[ID]]="","",INDEX(Tabell1[Kategori (REK/OBS)],MATCH(Tabell41013[[#This Row],[ID]],Tabell1[ID],0)))</f>
        <v/>
      </c>
      <c r="E341" s="66"/>
      <c r="F341" s="96"/>
      <c r="G341" s="96"/>
      <c r="H341" s="69" t="str">
        <f>IF(Tabell41013[[#All],[ID]]=0,"",INDEX(Tabell1[Webcert_beskrivning],MATCH(Tabell41013[ID],Tabell1[ID],0)))</f>
        <v/>
      </c>
      <c r="I341" s="88" t="e">
        <f>INDEX(#REF!,MATCH(Tabell41013[ID],Tabell1[ID],0))</f>
        <v>#REF!</v>
      </c>
      <c r="J341" s="86" t="e">
        <f>INDEX(#REF!,MATCH(Tabell1[ID],Tabell41013[ID],0))</f>
        <v>#REF!</v>
      </c>
      <c r="K341" s="44" t="e">
        <f>INDEX(#REF!,MATCH(Tabell1[ID],Tabell41013[ID],0))</f>
        <v>#REF!</v>
      </c>
      <c r="L341" s="25" t="e">
        <f>IF(#REF!="","",INDEX(#REF!,MATCH(Tabell1[ID],Tabell41013[ID],0)))</f>
        <v>#REF!</v>
      </c>
      <c r="O341" s="31"/>
      <c r="P341" s="31"/>
      <c r="Q341" s="31"/>
      <c r="R341" s="31"/>
      <c r="S341" s="31"/>
      <c r="T341" s="31"/>
    </row>
    <row r="342" spans="1:20" ht="40.25" customHeight="1" x14ac:dyDescent="0.2">
      <c r="A342" s="59"/>
      <c r="B342" s="61"/>
      <c r="C342" s="56"/>
      <c r="D342" s="56" t="str">
        <f>IF(Tabell41013[[#This Row],[ID]]="","",INDEX(Tabell1[Kategori (REK/OBS)],MATCH(Tabell41013[[#This Row],[ID]],Tabell1[ID],0)))</f>
        <v/>
      </c>
      <c r="E342" s="66"/>
      <c r="F342" s="96"/>
      <c r="G342" s="96"/>
      <c r="H342" s="69" t="str">
        <f>IF(Tabell41013[[#All],[ID]]=0,"",INDEX(Tabell1[Webcert_beskrivning],MATCH(Tabell41013[ID],Tabell1[ID],0)))</f>
        <v/>
      </c>
      <c r="I342" s="88" t="e">
        <f>INDEX(#REF!,MATCH(Tabell41013[ID],Tabell1[ID],0))</f>
        <v>#REF!</v>
      </c>
      <c r="J342" s="86" t="e">
        <f>INDEX(#REF!,MATCH(Tabell1[ID],Tabell41013[ID],0))</f>
        <v>#REF!</v>
      </c>
      <c r="K342" s="44" t="e">
        <f>INDEX(#REF!,MATCH(Tabell1[ID],Tabell41013[ID],0))</f>
        <v>#REF!</v>
      </c>
      <c r="L342" s="25" t="e">
        <f>IF(#REF!="","",INDEX(#REF!,MATCH(Tabell1[ID],Tabell41013[ID],0)))</f>
        <v>#REF!</v>
      </c>
      <c r="O342" s="31"/>
      <c r="P342" s="31"/>
      <c r="Q342" s="31"/>
      <c r="R342" s="31"/>
      <c r="S342" s="31"/>
      <c r="T342" s="31"/>
    </row>
    <row r="343" spans="1:20" ht="40.25" customHeight="1" x14ac:dyDescent="0.2">
      <c r="A343" s="59"/>
      <c r="B343" s="61"/>
      <c r="C343" s="56"/>
      <c r="D343" s="56" t="str">
        <f>IF(Tabell41013[[#This Row],[ID]]="","",INDEX(Tabell1[Kategori (REK/OBS)],MATCH(Tabell41013[[#This Row],[ID]],Tabell1[ID],0)))</f>
        <v/>
      </c>
      <c r="E343" s="66"/>
      <c r="F343" s="96"/>
      <c r="G343" s="96"/>
      <c r="H343" s="69" t="str">
        <f>IF(Tabell41013[[#All],[ID]]=0,"",INDEX(Tabell1[Webcert_beskrivning],MATCH(Tabell41013[ID],Tabell1[ID],0)))</f>
        <v/>
      </c>
      <c r="I343" s="88" t="e">
        <f>INDEX(#REF!,MATCH(Tabell41013[ID],Tabell1[ID],0))</f>
        <v>#REF!</v>
      </c>
      <c r="J343" s="86" t="e">
        <f>INDEX(#REF!,MATCH(Tabell1[ID],Tabell41013[ID],0))</f>
        <v>#REF!</v>
      </c>
      <c r="K343" s="44" t="e">
        <f>INDEX(#REF!,MATCH(Tabell1[ID],Tabell41013[ID],0))</f>
        <v>#REF!</v>
      </c>
      <c r="L343" s="25" t="e">
        <f>IF(#REF!="","",INDEX(#REF!,MATCH(Tabell1[ID],Tabell41013[ID],0)))</f>
        <v>#REF!</v>
      </c>
      <c r="O343" s="31"/>
      <c r="P343" s="31"/>
      <c r="Q343" s="31"/>
      <c r="R343" s="31"/>
      <c r="S343" s="31"/>
      <c r="T343" s="31"/>
    </row>
    <row r="344" spans="1:20" ht="40.25" customHeight="1" x14ac:dyDescent="0.2">
      <c r="A344" s="59"/>
      <c r="B344" s="61"/>
      <c r="C344" s="56"/>
      <c r="D344" s="56" t="str">
        <f>IF(Tabell41013[[#This Row],[ID]]="","",INDEX(Tabell1[Kategori (REK/OBS)],MATCH(Tabell41013[[#This Row],[ID]],Tabell1[ID],0)))</f>
        <v/>
      </c>
      <c r="E344" s="66"/>
      <c r="F344" s="96"/>
      <c r="G344" s="96"/>
      <c r="H344" s="69" t="str">
        <f>IF(Tabell41013[[#All],[ID]]=0,"",INDEX(Tabell1[Webcert_beskrivning],MATCH(Tabell41013[ID],Tabell1[ID],0)))</f>
        <v/>
      </c>
      <c r="I344" s="88" t="e">
        <f>INDEX(#REF!,MATCH(Tabell41013[ID],Tabell1[ID],0))</f>
        <v>#REF!</v>
      </c>
      <c r="J344" s="86" t="e">
        <f>INDEX(#REF!,MATCH(Tabell1[ID],Tabell41013[ID],0))</f>
        <v>#REF!</v>
      </c>
      <c r="K344" s="44" t="e">
        <f>INDEX(#REF!,MATCH(Tabell1[ID],Tabell41013[ID],0))</f>
        <v>#REF!</v>
      </c>
      <c r="L344" s="25" t="e">
        <f>IF(#REF!="","",INDEX(#REF!,MATCH(Tabell1[ID],Tabell41013[ID],0)))</f>
        <v>#REF!</v>
      </c>
      <c r="O344" s="31"/>
      <c r="P344" s="31"/>
      <c r="Q344" s="31"/>
      <c r="R344" s="31"/>
      <c r="S344" s="31"/>
      <c r="T344" s="31"/>
    </row>
    <row r="345" spans="1:20" ht="40.25" customHeight="1" x14ac:dyDescent="0.2">
      <c r="A345" s="59"/>
      <c r="B345" s="61"/>
      <c r="C345" s="56"/>
      <c r="D345" s="56" t="str">
        <f>IF(Tabell41013[[#This Row],[ID]]="","",INDEX(Tabell1[Kategori (REK/OBS)],MATCH(Tabell41013[[#This Row],[ID]],Tabell1[ID],0)))</f>
        <v/>
      </c>
      <c r="E345" s="66"/>
      <c r="F345" s="96"/>
      <c r="G345" s="96"/>
      <c r="H345" s="69" t="str">
        <f>IF(Tabell41013[[#All],[ID]]=0,"",INDEX(Tabell1[Webcert_beskrivning],MATCH(Tabell41013[ID],Tabell1[ID],0)))</f>
        <v/>
      </c>
      <c r="I345" s="88" t="e">
        <f>INDEX(#REF!,MATCH(Tabell41013[ID],Tabell1[ID],0))</f>
        <v>#REF!</v>
      </c>
      <c r="J345" s="86" t="e">
        <f>INDEX(#REF!,MATCH(Tabell1[ID],Tabell41013[ID],0))</f>
        <v>#REF!</v>
      </c>
      <c r="K345" s="44" t="e">
        <f>INDEX(#REF!,MATCH(Tabell1[ID],Tabell41013[ID],0))</f>
        <v>#REF!</v>
      </c>
      <c r="L345" s="25" t="e">
        <f>IF(#REF!="","",INDEX(#REF!,MATCH(Tabell1[ID],Tabell41013[ID],0)))</f>
        <v>#REF!</v>
      </c>
      <c r="O345" s="31"/>
      <c r="P345" s="31"/>
      <c r="Q345" s="31"/>
      <c r="R345" s="31"/>
      <c r="S345" s="31"/>
      <c r="T345" s="31"/>
    </row>
    <row r="346" spans="1:20" ht="40.25" customHeight="1" x14ac:dyDescent="0.2">
      <c r="A346" s="59"/>
      <c r="B346" s="61"/>
      <c r="C346" s="56"/>
      <c r="D346" s="56" t="str">
        <f>IF(Tabell41013[[#This Row],[ID]]="","",INDEX(Tabell1[Kategori (REK/OBS)],MATCH(Tabell41013[[#This Row],[ID]],Tabell1[ID],0)))</f>
        <v/>
      </c>
      <c r="E346" s="66"/>
      <c r="F346" s="96"/>
      <c r="G346" s="96"/>
      <c r="H346" s="69" t="str">
        <f>IF(Tabell41013[[#All],[ID]]=0,"",INDEX(Tabell1[Webcert_beskrivning],MATCH(Tabell41013[ID],Tabell1[ID],0)))</f>
        <v/>
      </c>
      <c r="I346" s="88" t="e">
        <f>INDEX(#REF!,MATCH(Tabell41013[ID],Tabell1[ID],0))</f>
        <v>#REF!</v>
      </c>
      <c r="J346" s="86" t="e">
        <f>INDEX(#REF!,MATCH(Tabell1[ID],Tabell41013[ID],0))</f>
        <v>#REF!</v>
      </c>
      <c r="K346" s="44" t="e">
        <f>INDEX(#REF!,MATCH(Tabell1[ID],Tabell41013[ID],0))</f>
        <v>#REF!</v>
      </c>
      <c r="L346" s="25" t="e">
        <f>IF(#REF!="","",INDEX(#REF!,MATCH(Tabell1[ID],Tabell41013[ID],0)))</f>
        <v>#REF!</v>
      </c>
      <c r="O346" s="31"/>
      <c r="P346" s="31"/>
      <c r="Q346" s="31"/>
      <c r="R346" s="31"/>
      <c r="S346" s="31"/>
      <c r="T346" s="31"/>
    </row>
    <row r="347" spans="1:20" ht="40.25" customHeight="1" x14ac:dyDescent="0.2">
      <c r="A347" s="59"/>
      <c r="B347" s="61"/>
      <c r="C347" s="56"/>
      <c r="D347" s="56" t="str">
        <f>IF(Tabell41013[[#This Row],[ID]]="","",INDEX(Tabell1[Kategori (REK/OBS)],MATCH(Tabell41013[[#This Row],[ID]],Tabell1[ID],0)))</f>
        <v/>
      </c>
      <c r="E347" s="66"/>
      <c r="F347" s="96"/>
      <c r="G347" s="96"/>
      <c r="H347" s="69" t="str">
        <f>IF(Tabell41013[[#All],[ID]]=0,"",INDEX(Tabell1[Webcert_beskrivning],MATCH(Tabell41013[ID],Tabell1[ID],0)))</f>
        <v/>
      </c>
      <c r="I347" s="88" t="e">
        <f>INDEX(#REF!,MATCH(Tabell41013[ID],Tabell1[ID],0))</f>
        <v>#REF!</v>
      </c>
      <c r="J347" s="86" t="e">
        <f>INDEX(#REF!,MATCH(Tabell1[ID],Tabell41013[ID],0))</f>
        <v>#REF!</v>
      </c>
      <c r="K347" s="44" t="e">
        <f>INDEX(#REF!,MATCH(Tabell1[ID],Tabell41013[ID],0))</f>
        <v>#REF!</v>
      </c>
      <c r="L347" s="25" t="e">
        <f>IF(#REF!="","",INDEX(#REF!,MATCH(Tabell1[ID],Tabell41013[ID],0)))</f>
        <v>#REF!</v>
      </c>
      <c r="O347" s="31"/>
      <c r="P347" s="31"/>
      <c r="Q347" s="31"/>
      <c r="R347" s="31"/>
      <c r="S347" s="31"/>
      <c r="T347" s="31"/>
    </row>
    <row r="348" spans="1:20" ht="40.25" customHeight="1" x14ac:dyDescent="0.2">
      <c r="A348" s="59"/>
      <c r="B348" s="61"/>
      <c r="C348" s="56"/>
      <c r="D348" s="56" t="str">
        <f>IF(Tabell41013[[#This Row],[ID]]="","",INDEX(Tabell1[Kategori (REK/OBS)],MATCH(Tabell41013[[#This Row],[ID]],Tabell1[ID],0)))</f>
        <v/>
      </c>
      <c r="E348" s="66"/>
      <c r="F348" s="96"/>
      <c r="G348" s="96"/>
      <c r="H348" s="69" t="str">
        <f>IF(Tabell41013[[#All],[ID]]=0,"",INDEX(Tabell1[Webcert_beskrivning],MATCH(Tabell41013[ID],Tabell1[ID],0)))</f>
        <v/>
      </c>
      <c r="I348" s="88" t="e">
        <f>INDEX(#REF!,MATCH(Tabell41013[ID],Tabell1[ID],0))</f>
        <v>#REF!</v>
      </c>
      <c r="J348" s="86" t="e">
        <f>INDEX(#REF!,MATCH(Tabell1[ID],Tabell41013[ID],0))</f>
        <v>#REF!</v>
      </c>
      <c r="K348" s="44" t="e">
        <f>INDEX(#REF!,MATCH(Tabell1[ID],Tabell41013[ID],0))</f>
        <v>#REF!</v>
      </c>
      <c r="L348" s="25" t="e">
        <f>IF(#REF!="","",INDEX(#REF!,MATCH(Tabell1[ID],Tabell41013[ID],0)))</f>
        <v>#REF!</v>
      </c>
      <c r="O348" s="31"/>
      <c r="P348" s="31"/>
      <c r="Q348" s="31"/>
      <c r="R348" s="31"/>
      <c r="S348" s="31"/>
      <c r="T348" s="31"/>
    </row>
    <row r="349" spans="1:20" ht="40.25" customHeight="1" x14ac:dyDescent="0.2">
      <c r="A349" s="59"/>
      <c r="B349" s="61"/>
      <c r="C349" s="56"/>
      <c r="D349" s="56" t="str">
        <f>IF(Tabell41013[[#This Row],[ID]]="","",INDEX(Tabell1[Kategori (REK/OBS)],MATCH(Tabell41013[[#This Row],[ID]],Tabell1[ID],0)))</f>
        <v/>
      </c>
      <c r="E349" s="66"/>
      <c r="F349" s="96"/>
      <c r="G349" s="96"/>
      <c r="H349" s="69" t="str">
        <f>IF(Tabell41013[[#All],[ID]]=0,"",INDEX(Tabell1[Webcert_beskrivning],MATCH(Tabell41013[ID],Tabell1[ID],0)))</f>
        <v/>
      </c>
      <c r="I349" s="88" t="e">
        <f>INDEX(#REF!,MATCH(Tabell41013[ID],Tabell1[ID],0))</f>
        <v>#REF!</v>
      </c>
      <c r="J349" s="86" t="e">
        <f>INDEX(#REF!,MATCH(Tabell1[ID],Tabell41013[ID],0))</f>
        <v>#REF!</v>
      </c>
      <c r="K349" s="44" t="e">
        <f>INDEX(#REF!,MATCH(Tabell1[ID],Tabell41013[ID],0))</f>
        <v>#REF!</v>
      </c>
      <c r="L349" s="25" t="e">
        <f>IF(#REF!="","",INDEX(#REF!,MATCH(Tabell1[ID],Tabell41013[ID],0)))</f>
        <v>#REF!</v>
      </c>
      <c r="O349" s="31"/>
      <c r="P349" s="31"/>
      <c r="Q349" s="31"/>
      <c r="R349" s="31"/>
      <c r="S349" s="31"/>
      <c r="T349" s="31"/>
    </row>
    <row r="350" spans="1:20" ht="40.25" customHeight="1" x14ac:dyDescent="0.2">
      <c r="A350" s="59"/>
      <c r="B350" s="61"/>
      <c r="C350" s="56"/>
      <c r="D350" s="56" t="str">
        <f>IF(Tabell41013[[#This Row],[ID]]="","",INDEX(Tabell1[Kategori (REK/OBS)],MATCH(Tabell41013[[#This Row],[ID]],Tabell1[ID],0)))</f>
        <v/>
      </c>
      <c r="E350" s="66"/>
      <c r="F350" s="96"/>
      <c r="G350" s="96"/>
      <c r="H350" s="69" t="str">
        <f>IF(Tabell41013[[#All],[ID]]=0,"",INDEX(Tabell1[Webcert_beskrivning],MATCH(Tabell41013[ID],Tabell1[ID],0)))</f>
        <v/>
      </c>
      <c r="I350" s="88" t="e">
        <f>INDEX(#REF!,MATCH(Tabell41013[ID],Tabell1[ID],0))</f>
        <v>#REF!</v>
      </c>
      <c r="J350" s="86" t="e">
        <f>INDEX(#REF!,MATCH(Tabell1[ID],Tabell41013[ID],0))</f>
        <v>#REF!</v>
      </c>
      <c r="K350" s="44" t="e">
        <f>INDEX(#REF!,MATCH(Tabell1[ID],Tabell41013[ID],0))</f>
        <v>#REF!</v>
      </c>
      <c r="L350" s="25" t="e">
        <f>IF(#REF!="","",INDEX(#REF!,MATCH(Tabell1[ID],Tabell41013[ID],0)))</f>
        <v>#REF!</v>
      </c>
      <c r="O350" s="31"/>
      <c r="P350" s="31"/>
      <c r="Q350" s="31"/>
      <c r="R350" s="31"/>
      <c r="S350" s="31"/>
      <c r="T350" s="31"/>
    </row>
    <row r="351" spans="1:20" ht="40.25" customHeight="1" x14ac:dyDescent="0.2">
      <c r="A351" s="59"/>
      <c r="B351" s="61"/>
      <c r="C351" s="56"/>
      <c r="D351" s="56" t="str">
        <f>IF(Tabell41013[[#This Row],[ID]]="","",INDEX(Tabell1[Kategori (REK/OBS)],MATCH(Tabell41013[[#This Row],[ID]],Tabell1[ID],0)))</f>
        <v/>
      </c>
      <c r="E351" s="66"/>
      <c r="F351" s="96"/>
      <c r="G351" s="96"/>
      <c r="H351" s="69" t="str">
        <f>IF(Tabell41013[[#All],[ID]]=0,"",INDEX(Tabell1[Webcert_beskrivning],MATCH(Tabell41013[ID],Tabell1[ID],0)))</f>
        <v/>
      </c>
      <c r="I351" s="88" t="e">
        <f>INDEX(#REF!,MATCH(Tabell41013[ID],Tabell1[ID],0))</f>
        <v>#REF!</v>
      </c>
      <c r="J351" s="86" t="e">
        <f>INDEX(#REF!,MATCH(Tabell1[ID],Tabell41013[ID],0))</f>
        <v>#REF!</v>
      </c>
      <c r="K351" s="44" t="e">
        <f>INDEX(#REF!,MATCH(Tabell1[ID],Tabell41013[ID],0))</f>
        <v>#REF!</v>
      </c>
      <c r="L351" s="25" t="e">
        <f>IF(#REF!="","",INDEX(#REF!,MATCH(Tabell1[ID],Tabell41013[ID],0)))</f>
        <v>#REF!</v>
      </c>
      <c r="O351" s="31"/>
      <c r="P351" s="31"/>
      <c r="Q351" s="31"/>
      <c r="R351" s="31"/>
      <c r="S351" s="31"/>
      <c r="T351" s="31"/>
    </row>
    <row r="352" spans="1:20" ht="40.25" customHeight="1" x14ac:dyDescent="0.2">
      <c r="A352" s="59"/>
      <c r="B352" s="61"/>
      <c r="C352" s="56"/>
      <c r="D352" s="56" t="str">
        <f>IF(Tabell41013[[#This Row],[ID]]="","",INDEX(Tabell1[Kategori (REK/OBS)],MATCH(Tabell41013[[#This Row],[ID]],Tabell1[ID],0)))</f>
        <v/>
      </c>
      <c r="E352" s="66"/>
      <c r="F352" s="96"/>
      <c r="G352" s="96"/>
      <c r="H352" s="69" t="str">
        <f>IF(Tabell41013[[#All],[ID]]=0,"",INDEX(Tabell1[Webcert_beskrivning],MATCH(Tabell41013[ID],Tabell1[ID],0)))</f>
        <v/>
      </c>
      <c r="I352" s="88" t="e">
        <f>INDEX(#REF!,MATCH(Tabell41013[ID],Tabell1[ID],0))</f>
        <v>#REF!</v>
      </c>
      <c r="J352" s="86" t="e">
        <f>INDEX(#REF!,MATCH(Tabell1[ID],Tabell41013[ID],0))</f>
        <v>#REF!</v>
      </c>
      <c r="K352" s="44" t="e">
        <f>INDEX(#REF!,MATCH(Tabell1[ID],Tabell41013[ID],0))</f>
        <v>#REF!</v>
      </c>
      <c r="L352" s="25" t="e">
        <f>IF(#REF!="","",INDEX(#REF!,MATCH(Tabell1[ID],Tabell41013[ID],0)))</f>
        <v>#REF!</v>
      </c>
      <c r="O352" s="31"/>
      <c r="P352" s="31"/>
      <c r="Q352" s="31"/>
      <c r="R352" s="31"/>
      <c r="S352" s="31"/>
      <c r="T352" s="31"/>
    </row>
    <row r="353" spans="1:20" ht="40.25" customHeight="1" x14ac:dyDescent="0.2">
      <c r="A353" s="59"/>
      <c r="B353" s="61"/>
      <c r="C353" s="56"/>
      <c r="D353" s="56" t="str">
        <f>IF(Tabell41013[[#This Row],[ID]]="","",INDEX(Tabell1[Kategori (REK/OBS)],MATCH(Tabell41013[[#This Row],[ID]],Tabell1[ID],0)))</f>
        <v/>
      </c>
      <c r="E353" s="66"/>
      <c r="F353" s="96"/>
      <c r="G353" s="96"/>
      <c r="H353" s="69" t="str">
        <f>IF(Tabell41013[[#All],[ID]]=0,"",INDEX(Tabell1[Webcert_beskrivning],MATCH(Tabell41013[ID],Tabell1[ID],0)))</f>
        <v/>
      </c>
      <c r="I353" s="88" t="e">
        <f>INDEX(#REF!,MATCH(Tabell41013[ID],Tabell1[ID],0))</f>
        <v>#REF!</v>
      </c>
      <c r="J353" s="86" t="e">
        <f>INDEX(#REF!,MATCH(Tabell1[ID],Tabell41013[ID],0))</f>
        <v>#REF!</v>
      </c>
      <c r="K353" s="44" t="e">
        <f>INDEX(#REF!,MATCH(Tabell1[ID],Tabell41013[ID],0))</f>
        <v>#REF!</v>
      </c>
      <c r="L353" s="25" t="e">
        <f>IF(#REF!="","",INDEX(#REF!,MATCH(Tabell1[ID],Tabell41013[ID],0)))</f>
        <v>#REF!</v>
      </c>
      <c r="O353" s="31"/>
      <c r="P353" s="31"/>
      <c r="Q353" s="31"/>
      <c r="R353" s="31"/>
      <c r="S353" s="31"/>
      <c r="T353" s="31"/>
    </row>
    <row r="354" spans="1:20" ht="40.25" customHeight="1" x14ac:dyDescent="0.2">
      <c r="A354" s="59"/>
      <c r="B354" s="61"/>
      <c r="C354" s="56"/>
      <c r="D354" s="56" t="str">
        <f>IF(Tabell41013[[#This Row],[ID]]="","",INDEX(Tabell1[Kategori (REK/OBS)],MATCH(Tabell41013[[#This Row],[ID]],Tabell1[ID],0)))</f>
        <v/>
      </c>
      <c r="E354" s="66"/>
      <c r="F354" s="96"/>
      <c r="G354" s="96"/>
      <c r="H354" s="69" t="str">
        <f>IF(Tabell41013[[#All],[ID]]=0,"",INDEX(Tabell1[Webcert_beskrivning],MATCH(Tabell41013[ID],Tabell1[ID],0)))</f>
        <v/>
      </c>
      <c r="I354" s="88" t="e">
        <f>INDEX(#REF!,MATCH(Tabell41013[ID],Tabell1[ID],0))</f>
        <v>#REF!</v>
      </c>
      <c r="J354" s="86" t="e">
        <f>INDEX(#REF!,MATCH(Tabell1[ID],Tabell41013[ID],0))</f>
        <v>#REF!</v>
      </c>
      <c r="K354" s="44" t="e">
        <f>INDEX(#REF!,MATCH(Tabell1[ID],Tabell41013[ID],0))</f>
        <v>#REF!</v>
      </c>
      <c r="L354" s="25" t="e">
        <f>IF(#REF!="","",INDEX(#REF!,MATCH(Tabell1[ID],Tabell41013[ID],0)))</f>
        <v>#REF!</v>
      </c>
      <c r="O354" s="31"/>
      <c r="P354" s="31"/>
      <c r="Q354" s="31"/>
      <c r="R354" s="31"/>
      <c r="S354" s="31"/>
      <c r="T354" s="31"/>
    </row>
    <row r="355" spans="1:20" ht="40.25" customHeight="1" x14ac:dyDescent="0.2">
      <c r="A355" s="59"/>
      <c r="B355" s="61"/>
      <c r="C355" s="56"/>
      <c r="D355" s="56" t="str">
        <f>IF(Tabell41013[[#This Row],[ID]]="","",INDEX(Tabell1[Kategori (REK/OBS)],MATCH(Tabell41013[[#This Row],[ID]],Tabell1[ID],0)))</f>
        <v/>
      </c>
      <c r="E355" s="66"/>
      <c r="F355" s="96"/>
      <c r="G355" s="96"/>
      <c r="H355" s="69" t="str">
        <f>IF(Tabell41013[[#All],[ID]]=0,"",INDEX(Tabell1[Webcert_beskrivning],MATCH(Tabell41013[ID],Tabell1[ID],0)))</f>
        <v/>
      </c>
      <c r="I355" s="88" t="e">
        <f>INDEX(#REF!,MATCH(Tabell41013[ID],Tabell1[ID],0))</f>
        <v>#REF!</v>
      </c>
      <c r="J355" s="86" t="e">
        <f>INDEX(#REF!,MATCH(Tabell1[ID],Tabell41013[ID],0))</f>
        <v>#REF!</v>
      </c>
      <c r="K355" s="44" t="e">
        <f>INDEX(#REF!,MATCH(Tabell1[ID],Tabell41013[ID],0))</f>
        <v>#REF!</v>
      </c>
      <c r="L355" s="25" t="e">
        <f>IF(#REF!="","",INDEX(#REF!,MATCH(Tabell1[ID],Tabell41013[ID],0)))</f>
        <v>#REF!</v>
      </c>
      <c r="O355" s="31"/>
      <c r="P355" s="31"/>
      <c r="Q355" s="31"/>
      <c r="R355" s="31"/>
      <c r="S355" s="31"/>
      <c r="T355" s="31"/>
    </row>
    <row r="356" spans="1:20" ht="40.25" customHeight="1" x14ac:dyDescent="0.2">
      <c r="A356" s="59"/>
      <c r="B356" s="61"/>
      <c r="C356" s="56"/>
      <c r="D356" s="56" t="str">
        <f>IF(Tabell41013[[#This Row],[ID]]="","",INDEX(Tabell1[Kategori (REK/OBS)],MATCH(Tabell41013[[#This Row],[ID]],Tabell1[ID],0)))</f>
        <v/>
      </c>
      <c r="E356" s="66"/>
      <c r="F356" s="96"/>
      <c r="G356" s="96"/>
      <c r="H356" s="69" t="str">
        <f>IF(Tabell41013[[#All],[ID]]=0,"",INDEX(Tabell1[Webcert_beskrivning],MATCH(Tabell41013[ID],Tabell1[ID],0)))</f>
        <v/>
      </c>
      <c r="I356" s="88" t="e">
        <f>INDEX(#REF!,MATCH(Tabell41013[ID],Tabell1[ID],0))</f>
        <v>#REF!</v>
      </c>
      <c r="J356" s="86" t="e">
        <f>INDEX(#REF!,MATCH(Tabell1[ID],Tabell41013[ID],0))</f>
        <v>#REF!</v>
      </c>
      <c r="K356" s="44" t="e">
        <f>INDEX(#REF!,MATCH(Tabell1[ID],Tabell41013[ID],0))</f>
        <v>#REF!</v>
      </c>
      <c r="L356" s="25" t="e">
        <f>IF(#REF!="","",INDEX(#REF!,MATCH(Tabell1[ID],Tabell41013[ID],0)))</f>
        <v>#REF!</v>
      </c>
      <c r="O356" s="31"/>
      <c r="P356" s="31"/>
      <c r="Q356" s="31"/>
      <c r="R356" s="31"/>
      <c r="S356" s="31"/>
      <c r="T356" s="31"/>
    </row>
    <row r="357" spans="1:20" ht="40.25" customHeight="1" x14ac:dyDescent="0.2">
      <c r="A357" s="59"/>
      <c r="B357" s="61"/>
      <c r="C357" s="56"/>
      <c r="D357" s="56" t="str">
        <f>IF(Tabell41013[[#This Row],[ID]]="","",INDEX(Tabell1[Kategori (REK/OBS)],MATCH(Tabell41013[[#This Row],[ID]],Tabell1[ID],0)))</f>
        <v/>
      </c>
      <c r="E357" s="66"/>
      <c r="F357" s="96"/>
      <c r="G357" s="96"/>
      <c r="H357" s="69" t="str">
        <f>IF(Tabell41013[[#All],[ID]]=0,"",INDEX(Tabell1[Webcert_beskrivning],MATCH(Tabell41013[ID],Tabell1[ID],0)))</f>
        <v/>
      </c>
      <c r="I357" s="88" t="e">
        <f>INDEX(#REF!,MATCH(Tabell41013[ID],Tabell1[ID],0))</f>
        <v>#REF!</v>
      </c>
      <c r="J357" s="86" t="e">
        <f>INDEX(#REF!,MATCH(Tabell1[ID],Tabell41013[ID],0))</f>
        <v>#REF!</v>
      </c>
      <c r="K357" s="44" t="e">
        <f>INDEX(#REF!,MATCH(Tabell1[ID],Tabell41013[ID],0))</f>
        <v>#REF!</v>
      </c>
      <c r="L357" s="25" t="e">
        <f>IF(#REF!="","",INDEX(#REF!,MATCH(Tabell1[ID],Tabell41013[ID],0)))</f>
        <v>#REF!</v>
      </c>
      <c r="O357" s="31"/>
      <c r="P357" s="31"/>
      <c r="Q357" s="31"/>
      <c r="R357" s="31"/>
      <c r="S357" s="31"/>
      <c r="T357" s="31"/>
    </row>
    <row r="358" spans="1:20" ht="40.25" customHeight="1" x14ac:dyDescent="0.2">
      <c r="A358" s="59"/>
      <c r="B358" s="61"/>
      <c r="C358" s="56"/>
      <c r="D358" s="56" t="str">
        <f>IF(Tabell41013[[#This Row],[ID]]="","",INDEX(Tabell1[Kategori (REK/OBS)],MATCH(Tabell41013[[#This Row],[ID]],Tabell1[ID],0)))</f>
        <v/>
      </c>
      <c r="E358" s="66"/>
      <c r="F358" s="96"/>
      <c r="G358" s="96"/>
      <c r="H358" s="69" t="str">
        <f>IF(Tabell41013[[#All],[ID]]=0,"",INDEX(Tabell1[Webcert_beskrivning],MATCH(Tabell41013[ID],Tabell1[ID],0)))</f>
        <v/>
      </c>
      <c r="I358" s="88" t="e">
        <f>INDEX(#REF!,MATCH(Tabell41013[ID],Tabell1[ID],0))</f>
        <v>#REF!</v>
      </c>
      <c r="J358" s="86" t="e">
        <f>INDEX(#REF!,MATCH(Tabell1[ID],Tabell41013[ID],0))</f>
        <v>#REF!</v>
      </c>
      <c r="K358" s="44" t="e">
        <f>INDEX(#REF!,MATCH(Tabell1[ID],Tabell41013[ID],0))</f>
        <v>#REF!</v>
      </c>
      <c r="L358" s="25" t="e">
        <f>IF(#REF!="","",INDEX(#REF!,MATCH(Tabell1[ID],Tabell41013[ID],0)))</f>
        <v>#REF!</v>
      </c>
      <c r="O358" s="31"/>
      <c r="P358" s="31"/>
      <c r="Q358" s="31"/>
      <c r="R358" s="31"/>
      <c r="S358" s="31"/>
      <c r="T358" s="31"/>
    </row>
    <row r="359" spans="1:20" ht="40.25" customHeight="1" x14ac:dyDescent="0.2">
      <c r="A359" s="59"/>
      <c r="B359" s="61"/>
      <c r="C359" s="56"/>
      <c r="D359" s="56" t="str">
        <f>IF(Tabell41013[[#This Row],[ID]]="","",INDEX(Tabell1[Kategori (REK/OBS)],MATCH(Tabell41013[[#This Row],[ID]],Tabell1[ID],0)))</f>
        <v/>
      </c>
      <c r="E359" s="66"/>
      <c r="F359" s="96"/>
      <c r="G359" s="96"/>
      <c r="H359" s="69" t="str">
        <f>IF(Tabell41013[[#All],[ID]]=0,"",INDEX(Tabell1[Webcert_beskrivning],MATCH(Tabell41013[ID],Tabell1[ID],0)))</f>
        <v/>
      </c>
      <c r="I359" s="88" t="e">
        <f>INDEX(#REF!,MATCH(Tabell41013[ID],Tabell1[ID],0))</f>
        <v>#REF!</v>
      </c>
      <c r="J359" s="86" t="e">
        <f>INDEX(#REF!,MATCH(Tabell1[ID],Tabell41013[ID],0))</f>
        <v>#REF!</v>
      </c>
      <c r="K359" s="44" t="e">
        <f>INDEX(#REF!,MATCH(Tabell1[ID],Tabell41013[ID],0))</f>
        <v>#REF!</v>
      </c>
      <c r="L359" s="25" t="e">
        <f>IF(#REF!="","",INDEX(#REF!,MATCH(Tabell1[ID],Tabell41013[ID],0)))</f>
        <v>#REF!</v>
      </c>
      <c r="O359" s="31"/>
      <c r="P359" s="31"/>
      <c r="Q359" s="31"/>
      <c r="R359" s="31"/>
      <c r="S359" s="31"/>
      <c r="T359" s="31"/>
    </row>
    <row r="360" spans="1:20" ht="40.25" customHeight="1" x14ac:dyDescent="0.2">
      <c r="A360" s="59"/>
      <c r="B360" s="61"/>
      <c r="C360" s="56"/>
      <c r="D360" s="56" t="str">
        <f>IF(Tabell41013[[#This Row],[ID]]="","",INDEX(Tabell1[Kategori (REK/OBS)],MATCH(Tabell41013[[#This Row],[ID]],Tabell1[ID],0)))</f>
        <v/>
      </c>
      <c r="E360" s="66"/>
      <c r="F360" s="96"/>
      <c r="G360" s="96"/>
      <c r="H360" s="69" t="str">
        <f>IF(Tabell41013[[#All],[ID]]=0,"",INDEX(Tabell1[Webcert_beskrivning],MATCH(Tabell41013[ID],Tabell1[ID],0)))</f>
        <v/>
      </c>
      <c r="I360" s="88" t="e">
        <f>INDEX(#REF!,MATCH(Tabell41013[ID],Tabell1[ID],0))</f>
        <v>#REF!</v>
      </c>
      <c r="J360" s="86" t="e">
        <f>INDEX(#REF!,MATCH(Tabell1[ID],Tabell41013[ID],0))</f>
        <v>#REF!</v>
      </c>
      <c r="K360" s="44" t="e">
        <f>INDEX(#REF!,MATCH(Tabell1[ID],Tabell41013[ID],0))</f>
        <v>#REF!</v>
      </c>
      <c r="L360" s="25" t="e">
        <f>IF(#REF!="","",INDEX(#REF!,MATCH(Tabell1[ID],Tabell41013[ID],0)))</f>
        <v>#REF!</v>
      </c>
      <c r="O360" s="31"/>
      <c r="P360" s="31"/>
      <c r="Q360" s="31"/>
      <c r="R360" s="31"/>
      <c r="S360" s="31"/>
      <c r="T360" s="31"/>
    </row>
    <row r="361" spans="1:20" ht="40.25" customHeight="1" x14ac:dyDescent="0.2">
      <c r="A361" s="59"/>
      <c r="B361" s="61"/>
      <c r="C361" s="56"/>
      <c r="D361" s="56" t="str">
        <f>IF(Tabell41013[[#This Row],[ID]]="","",INDEX(Tabell1[Kategori (REK/OBS)],MATCH(Tabell41013[[#This Row],[ID]],Tabell1[ID],0)))</f>
        <v/>
      </c>
      <c r="E361" s="66"/>
      <c r="F361" s="96"/>
      <c r="G361" s="96"/>
      <c r="H361" s="69" t="str">
        <f>IF(Tabell41013[[#All],[ID]]=0,"",INDEX(Tabell1[Webcert_beskrivning],MATCH(Tabell41013[ID],Tabell1[ID],0)))</f>
        <v/>
      </c>
      <c r="I361" s="88" t="e">
        <f>INDEX(#REF!,MATCH(Tabell41013[ID],Tabell1[ID],0))</f>
        <v>#REF!</v>
      </c>
      <c r="J361" s="86" t="e">
        <f>INDEX(#REF!,MATCH(Tabell1[ID],Tabell41013[ID],0))</f>
        <v>#REF!</v>
      </c>
      <c r="K361" s="44" t="e">
        <f>INDEX(#REF!,MATCH(Tabell1[ID],Tabell41013[ID],0))</f>
        <v>#REF!</v>
      </c>
      <c r="L361" s="25" t="e">
        <f>IF(#REF!="","",INDEX(#REF!,MATCH(Tabell1[ID],Tabell41013[ID],0)))</f>
        <v>#REF!</v>
      </c>
      <c r="O361" s="31"/>
      <c r="P361" s="31"/>
      <c r="Q361" s="31"/>
      <c r="R361" s="31"/>
      <c r="S361" s="31"/>
      <c r="T361" s="31"/>
    </row>
    <row r="362" spans="1:20" ht="40.25" customHeight="1" x14ac:dyDescent="0.2">
      <c r="A362" s="59"/>
      <c r="B362" s="61"/>
      <c r="C362" s="56"/>
      <c r="D362" s="56" t="str">
        <f>IF(Tabell41013[[#This Row],[ID]]="","",INDEX(Tabell1[Kategori (REK/OBS)],MATCH(Tabell41013[[#This Row],[ID]],Tabell1[ID],0)))</f>
        <v/>
      </c>
      <c r="E362" s="66"/>
      <c r="F362" s="96"/>
      <c r="G362" s="96"/>
      <c r="H362" s="69" t="str">
        <f>IF(Tabell41013[[#All],[ID]]=0,"",INDEX(Tabell1[Webcert_beskrivning],MATCH(Tabell41013[ID],Tabell1[ID],0)))</f>
        <v/>
      </c>
      <c r="I362" s="88" t="e">
        <f>INDEX(#REF!,MATCH(Tabell41013[ID],Tabell1[ID],0))</f>
        <v>#REF!</v>
      </c>
      <c r="J362" s="86" t="e">
        <f>INDEX(#REF!,MATCH(Tabell1[ID],Tabell41013[ID],0))</f>
        <v>#REF!</v>
      </c>
      <c r="K362" s="44" t="e">
        <f>INDEX(#REF!,MATCH(Tabell1[ID],Tabell41013[ID],0))</f>
        <v>#REF!</v>
      </c>
      <c r="L362" s="25" t="e">
        <f>IF(#REF!="","",INDEX(#REF!,MATCH(Tabell1[ID],Tabell41013[ID],0)))</f>
        <v>#REF!</v>
      </c>
      <c r="O362" s="31"/>
      <c r="P362" s="31"/>
      <c r="Q362" s="31"/>
      <c r="R362" s="31"/>
      <c r="S362" s="31"/>
      <c r="T362" s="31"/>
    </row>
    <row r="363" spans="1:20" ht="40.25" customHeight="1" x14ac:dyDescent="0.2">
      <c r="A363" s="59"/>
      <c r="B363" s="61"/>
      <c r="C363" s="56"/>
      <c r="D363" s="56" t="str">
        <f>IF(Tabell41013[[#This Row],[ID]]="","",INDEX(Tabell1[Kategori (REK/OBS)],MATCH(Tabell41013[[#This Row],[ID]],Tabell1[ID],0)))</f>
        <v/>
      </c>
      <c r="E363" s="66"/>
      <c r="F363" s="96"/>
      <c r="G363" s="96"/>
      <c r="H363" s="69" t="str">
        <f>IF(Tabell41013[[#All],[ID]]=0,"",INDEX(Tabell1[Webcert_beskrivning],MATCH(Tabell41013[ID],Tabell1[ID],0)))</f>
        <v/>
      </c>
      <c r="I363" s="88" t="e">
        <f>INDEX(#REF!,MATCH(Tabell41013[ID],Tabell1[ID],0))</f>
        <v>#REF!</v>
      </c>
      <c r="J363" s="86" t="e">
        <f>INDEX(#REF!,MATCH(Tabell1[ID],Tabell41013[ID],0))</f>
        <v>#REF!</v>
      </c>
      <c r="K363" s="44" t="e">
        <f>INDEX(#REF!,MATCH(Tabell1[ID],Tabell41013[ID],0))</f>
        <v>#REF!</v>
      </c>
      <c r="L363" s="25" t="e">
        <f>IF(#REF!="","",INDEX(#REF!,MATCH(Tabell1[ID],Tabell41013[ID],0)))</f>
        <v>#REF!</v>
      </c>
      <c r="O363" s="31"/>
      <c r="P363" s="31"/>
      <c r="Q363" s="31"/>
      <c r="R363" s="31"/>
      <c r="S363" s="31"/>
      <c r="T363" s="31"/>
    </row>
    <row r="364" spans="1:20" ht="40.25" customHeight="1" x14ac:dyDescent="0.2">
      <c r="A364" s="59"/>
      <c r="B364" s="61"/>
      <c r="C364" s="56"/>
      <c r="D364" s="56" t="str">
        <f>IF(Tabell41013[[#This Row],[ID]]="","",INDEX(Tabell1[Kategori (REK/OBS)],MATCH(Tabell41013[[#This Row],[ID]],Tabell1[ID],0)))</f>
        <v/>
      </c>
      <c r="E364" s="66"/>
      <c r="F364" s="96"/>
      <c r="G364" s="96"/>
      <c r="H364" s="69" t="str">
        <f>IF(Tabell41013[[#All],[ID]]=0,"",INDEX(Tabell1[Webcert_beskrivning],MATCH(Tabell41013[ID],Tabell1[ID],0)))</f>
        <v/>
      </c>
      <c r="I364" s="88" t="e">
        <f>INDEX(#REF!,MATCH(Tabell41013[ID],Tabell1[ID],0))</f>
        <v>#REF!</v>
      </c>
      <c r="J364" s="86" t="e">
        <f>INDEX(#REF!,MATCH(Tabell1[ID],Tabell41013[ID],0))</f>
        <v>#REF!</v>
      </c>
      <c r="K364" s="44" t="e">
        <f>INDEX(#REF!,MATCH(Tabell1[ID],Tabell41013[ID],0))</f>
        <v>#REF!</v>
      </c>
      <c r="L364" s="25" t="e">
        <f>IF(#REF!="","",INDEX(#REF!,MATCH(Tabell1[ID],Tabell41013[ID],0)))</f>
        <v>#REF!</v>
      </c>
      <c r="O364" s="31"/>
      <c r="P364" s="31"/>
      <c r="Q364" s="31"/>
      <c r="R364" s="31"/>
      <c r="S364" s="31"/>
      <c r="T364" s="31"/>
    </row>
    <row r="365" spans="1:20" ht="40.25" customHeight="1" x14ac:dyDescent="0.2">
      <c r="A365" s="59"/>
      <c r="B365" s="61"/>
      <c r="C365" s="56"/>
      <c r="D365" s="56" t="str">
        <f>IF(Tabell41013[[#This Row],[ID]]="","",INDEX(Tabell1[Kategori (REK/OBS)],MATCH(Tabell41013[[#This Row],[ID]],Tabell1[ID],0)))</f>
        <v/>
      </c>
      <c r="E365" s="66"/>
      <c r="F365" s="96"/>
      <c r="G365" s="96"/>
      <c r="H365" s="69" t="str">
        <f>IF(Tabell41013[[#All],[ID]]=0,"",INDEX(Tabell1[Webcert_beskrivning],MATCH(Tabell41013[ID],Tabell1[ID],0)))</f>
        <v/>
      </c>
      <c r="I365" s="88" t="e">
        <f>INDEX(#REF!,MATCH(Tabell41013[ID],Tabell1[ID],0))</f>
        <v>#REF!</v>
      </c>
      <c r="J365" s="86" t="e">
        <f>INDEX(#REF!,MATCH(Tabell1[ID],Tabell41013[ID],0))</f>
        <v>#REF!</v>
      </c>
      <c r="K365" s="44" t="e">
        <f>INDEX(#REF!,MATCH(Tabell1[ID],Tabell41013[ID],0))</f>
        <v>#REF!</v>
      </c>
      <c r="L365" s="25" t="e">
        <f>IF(#REF!="","",INDEX(#REF!,MATCH(Tabell1[ID],Tabell41013[ID],0)))</f>
        <v>#REF!</v>
      </c>
      <c r="O365" s="31"/>
      <c r="P365" s="31"/>
      <c r="Q365" s="31"/>
      <c r="R365" s="31"/>
      <c r="S365" s="31"/>
      <c r="T365" s="31"/>
    </row>
    <row r="366" spans="1:20" ht="40.25" customHeight="1" x14ac:dyDescent="0.2">
      <c r="A366" s="59"/>
      <c r="B366" s="61"/>
      <c r="C366" s="56"/>
      <c r="D366" s="56" t="str">
        <f>IF(Tabell41013[[#This Row],[ID]]="","",INDEX(Tabell1[Kategori (REK/OBS)],MATCH(Tabell41013[[#This Row],[ID]],Tabell1[ID],0)))</f>
        <v/>
      </c>
      <c r="E366" s="66"/>
      <c r="F366" s="96"/>
      <c r="G366" s="96"/>
      <c r="H366" s="69" t="str">
        <f>IF(Tabell41013[[#All],[ID]]=0,"",INDEX(Tabell1[Webcert_beskrivning],MATCH(Tabell41013[ID],Tabell1[ID],0)))</f>
        <v/>
      </c>
      <c r="I366" s="88" t="e">
        <f>INDEX(#REF!,MATCH(Tabell41013[ID],Tabell1[ID],0))</f>
        <v>#REF!</v>
      </c>
      <c r="J366" s="86" t="e">
        <f>INDEX(#REF!,MATCH(Tabell1[ID],Tabell41013[ID],0))</f>
        <v>#REF!</v>
      </c>
      <c r="K366" s="44" t="e">
        <f>INDEX(#REF!,MATCH(Tabell1[ID],Tabell41013[ID],0))</f>
        <v>#REF!</v>
      </c>
      <c r="L366" s="25" t="e">
        <f>IF(#REF!="","",INDEX(#REF!,MATCH(Tabell1[ID],Tabell41013[ID],0)))</f>
        <v>#REF!</v>
      </c>
      <c r="O366" s="31"/>
      <c r="P366" s="31"/>
      <c r="Q366" s="31"/>
      <c r="R366" s="31"/>
      <c r="S366" s="31"/>
      <c r="T366" s="31"/>
    </row>
    <row r="367" spans="1:20" ht="40.25" customHeight="1" x14ac:dyDescent="0.2">
      <c r="A367" s="59"/>
      <c r="B367" s="61"/>
      <c r="C367" s="56"/>
      <c r="D367" s="56" t="str">
        <f>IF(Tabell41013[[#This Row],[ID]]="","",INDEX(Tabell1[Kategori (REK/OBS)],MATCH(Tabell41013[[#This Row],[ID]],Tabell1[ID],0)))</f>
        <v/>
      </c>
      <c r="E367" s="66"/>
      <c r="F367" s="96"/>
      <c r="G367" s="96"/>
      <c r="H367" s="69" t="str">
        <f>IF(Tabell41013[[#All],[ID]]=0,"",INDEX(Tabell1[Webcert_beskrivning],MATCH(Tabell41013[ID],Tabell1[ID],0)))</f>
        <v/>
      </c>
      <c r="I367" s="88" t="e">
        <f>INDEX(#REF!,MATCH(Tabell41013[ID],Tabell1[ID],0))</f>
        <v>#REF!</v>
      </c>
      <c r="J367" s="86" t="e">
        <f>INDEX(#REF!,MATCH(Tabell1[ID],Tabell41013[ID],0))</f>
        <v>#REF!</v>
      </c>
      <c r="K367" s="44" t="e">
        <f>INDEX(#REF!,MATCH(Tabell1[ID],Tabell41013[ID],0))</f>
        <v>#REF!</v>
      </c>
      <c r="L367" s="25" t="e">
        <f>IF(#REF!="","",INDEX(#REF!,MATCH(Tabell1[ID],Tabell41013[ID],0)))</f>
        <v>#REF!</v>
      </c>
      <c r="O367" s="31"/>
      <c r="P367" s="31"/>
      <c r="Q367" s="31"/>
      <c r="R367" s="31"/>
      <c r="S367" s="31"/>
      <c r="T367" s="31"/>
    </row>
    <row r="368" spans="1:20" ht="40.25" customHeight="1" x14ac:dyDescent="0.2">
      <c r="A368" s="59"/>
      <c r="B368" s="61"/>
      <c r="C368" s="56"/>
      <c r="D368" s="56" t="str">
        <f>IF(Tabell41013[[#This Row],[ID]]="","",INDEX(Tabell1[Kategori (REK/OBS)],MATCH(Tabell41013[[#This Row],[ID]],Tabell1[ID],0)))</f>
        <v/>
      </c>
      <c r="E368" s="66"/>
      <c r="F368" s="96"/>
      <c r="G368" s="96"/>
      <c r="H368" s="69" t="str">
        <f>IF(Tabell41013[[#All],[ID]]=0,"",INDEX(Tabell1[Webcert_beskrivning],MATCH(Tabell41013[ID],Tabell1[ID],0)))</f>
        <v/>
      </c>
      <c r="I368" s="88" t="e">
        <f>INDEX(#REF!,MATCH(Tabell41013[ID],Tabell1[ID],0))</f>
        <v>#REF!</v>
      </c>
      <c r="J368" s="86" t="e">
        <f>INDEX(#REF!,MATCH(Tabell1[ID],Tabell41013[ID],0))</f>
        <v>#REF!</v>
      </c>
      <c r="K368" s="44" t="e">
        <f>INDEX(#REF!,MATCH(Tabell1[ID],Tabell41013[ID],0))</f>
        <v>#REF!</v>
      </c>
      <c r="L368" s="25" t="e">
        <f>IF(#REF!="","",INDEX(#REF!,MATCH(Tabell1[ID],Tabell41013[ID],0)))</f>
        <v>#REF!</v>
      </c>
      <c r="O368" s="31"/>
      <c r="P368" s="31"/>
      <c r="Q368" s="31"/>
      <c r="R368" s="31"/>
      <c r="S368" s="31"/>
      <c r="T368" s="31"/>
    </row>
    <row r="369" spans="1:20" ht="40.25" customHeight="1" x14ac:dyDescent="0.2">
      <c r="A369" s="59"/>
      <c r="B369" s="61"/>
      <c r="C369" s="56"/>
      <c r="D369" s="56" t="str">
        <f>IF(Tabell41013[[#This Row],[ID]]="","",INDEX(Tabell1[Kategori (REK/OBS)],MATCH(Tabell41013[[#This Row],[ID]],Tabell1[ID],0)))</f>
        <v/>
      </c>
      <c r="E369" s="66"/>
      <c r="F369" s="96"/>
      <c r="G369" s="96"/>
      <c r="H369" s="69" t="str">
        <f>IF(Tabell41013[[#All],[ID]]=0,"",INDEX(Tabell1[Webcert_beskrivning],MATCH(Tabell41013[ID],Tabell1[ID],0)))</f>
        <v/>
      </c>
      <c r="I369" s="88" t="e">
        <f>INDEX(#REF!,MATCH(Tabell41013[ID],Tabell1[ID],0))</f>
        <v>#REF!</v>
      </c>
      <c r="J369" s="86" t="e">
        <f>INDEX(#REF!,MATCH(Tabell1[ID],Tabell41013[ID],0))</f>
        <v>#REF!</v>
      </c>
      <c r="K369" s="44" t="e">
        <f>INDEX(#REF!,MATCH(Tabell1[ID],Tabell41013[ID],0))</f>
        <v>#REF!</v>
      </c>
      <c r="L369" s="25" t="e">
        <f>IF(#REF!="","",INDEX(#REF!,MATCH(Tabell1[ID],Tabell41013[ID],0)))</f>
        <v>#REF!</v>
      </c>
      <c r="O369" s="31"/>
      <c r="P369" s="31"/>
      <c r="Q369" s="31"/>
      <c r="R369" s="31"/>
      <c r="S369" s="31"/>
      <c r="T369" s="31"/>
    </row>
    <row r="370" spans="1:20" ht="40.25" customHeight="1" x14ac:dyDescent="0.2">
      <c r="A370" s="59"/>
      <c r="B370" s="61"/>
      <c r="C370" s="56"/>
      <c r="D370" s="56" t="str">
        <f>IF(Tabell41013[[#This Row],[ID]]="","",INDEX(Tabell1[Kategori (REK/OBS)],MATCH(Tabell41013[[#This Row],[ID]],Tabell1[ID],0)))</f>
        <v/>
      </c>
      <c r="E370" s="66"/>
      <c r="F370" s="96"/>
      <c r="G370" s="96"/>
      <c r="H370" s="69" t="str">
        <f>IF(Tabell41013[[#All],[ID]]=0,"",INDEX(Tabell1[Webcert_beskrivning],MATCH(Tabell41013[ID],Tabell1[ID],0)))</f>
        <v/>
      </c>
      <c r="I370" s="88" t="e">
        <f>INDEX(#REF!,MATCH(Tabell41013[ID],Tabell1[ID],0))</f>
        <v>#REF!</v>
      </c>
      <c r="J370" s="86" t="e">
        <f>INDEX(#REF!,MATCH(Tabell1[ID],Tabell41013[ID],0))</f>
        <v>#REF!</v>
      </c>
      <c r="K370" s="44" t="e">
        <f>INDEX(#REF!,MATCH(Tabell1[ID],Tabell41013[ID],0))</f>
        <v>#REF!</v>
      </c>
      <c r="L370" s="25" t="e">
        <f>IF(#REF!="","",INDEX(#REF!,MATCH(Tabell1[ID],Tabell41013[ID],0)))</f>
        <v>#REF!</v>
      </c>
      <c r="O370" s="31"/>
      <c r="P370" s="31"/>
      <c r="Q370" s="31"/>
      <c r="R370" s="31"/>
      <c r="S370" s="31"/>
      <c r="T370" s="31"/>
    </row>
    <row r="371" spans="1:20" ht="40.25" customHeight="1" x14ac:dyDescent="0.2">
      <c r="A371" s="59"/>
      <c r="B371" s="61"/>
      <c r="C371" s="56"/>
      <c r="D371" s="56" t="str">
        <f>IF(Tabell41013[[#This Row],[ID]]="","",INDEX(Tabell1[Kategori (REK/OBS)],MATCH(Tabell41013[[#This Row],[ID]],Tabell1[ID],0)))</f>
        <v/>
      </c>
      <c r="E371" s="66"/>
      <c r="F371" s="96"/>
      <c r="G371" s="96"/>
      <c r="H371" s="69" t="str">
        <f>IF(Tabell41013[[#All],[ID]]=0,"",INDEX(Tabell1[Webcert_beskrivning],MATCH(Tabell41013[ID],Tabell1[ID],0)))</f>
        <v/>
      </c>
      <c r="I371" s="88" t="e">
        <f>INDEX(#REF!,MATCH(Tabell41013[ID],Tabell1[ID],0))</f>
        <v>#REF!</v>
      </c>
      <c r="J371" s="86" t="e">
        <f>INDEX(#REF!,MATCH(Tabell1[ID],Tabell41013[ID],0))</f>
        <v>#REF!</v>
      </c>
      <c r="K371" s="44" t="e">
        <f>INDEX(#REF!,MATCH(Tabell1[ID],Tabell41013[ID],0))</f>
        <v>#REF!</v>
      </c>
      <c r="L371" s="25" t="e">
        <f>IF(#REF!="","",INDEX(#REF!,MATCH(Tabell1[ID],Tabell41013[ID],0)))</f>
        <v>#REF!</v>
      </c>
      <c r="O371" s="31"/>
      <c r="P371" s="31"/>
      <c r="Q371" s="31"/>
      <c r="R371" s="31"/>
      <c r="S371" s="31"/>
      <c r="T371" s="31"/>
    </row>
    <row r="372" spans="1:20" ht="40.25" customHeight="1" x14ac:dyDescent="0.2">
      <c r="A372" s="59"/>
      <c r="B372" s="61"/>
      <c r="C372" s="56"/>
      <c r="D372" s="56" t="str">
        <f>IF(Tabell41013[[#This Row],[ID]]="","",INDEX(Tabell1[Kategori (REK/OBS)],MATCH(Tabell41013[[#This Row],[ID]],Tabell1[ID],0)))</f>
        <v/>
      </c>
      <c r="E372" s="66"/>
      <c r="F372" s="96"/>
      <c r="G372" s="96"/>
      <c r="H372" s="69" t="str">
        <f>IF(Tabell41013[[#All],[ID]]=0,"",INDEX(Tabell1[Webcert_beskrivning],MATCH(Tabell41013[ID],Tabell1[ID],0)))</f>
        <v/>
      </c>
      <c r="I372" s="88" t="e">
        <f>INDEX(#REF!,MATCH(Tabell41013[ID],Tabell1[ID],0))</f>
        <v>#REF!</v>
      </c>
      <c r="J372" s="86" t="e">
        <f>INDEX(#REF!,MATCH(Tabell1[ID],Tabell41013[ID],0))</f>
        <v>#REF!</v>
      </c>
      <c r="K372" s="44" t="e">
        <f>INDEX(#REF!,MATCH(Tabell1[ID],Tabell41013[ID],0))</f>
        <v>#REF!</v>
      </c>
      <c r="L372" s="25" t="e">
        <f>IF(#REF!="","",INDEX(#REF!,MATCH(Tabell1[ID],Tabell41013[ID],0)))</f>
        <v>#REF!</v>
      </c>
      <c r="O372" s="31"/>
      <c r="P372" s="31"/>
      <c r="Q372" s="31"/>
      <c r="R372" s="31"/>
      <c r="S372" s="31"/>
      <c r="T372" s="31"/>
    </row>
    <row r="373" spans="1:20" ht="40.25" customHeight="1" x14ac:dyDescent="0.2">
      <c r="A373" s="59"/>
      <c r="B373" s="61"/>
      <c r="C373" s="56"/>
      <c r="D373" s="56" t="str">
        <f>IF(Tabell41013[[#This Row],[ID]]="","",INDEX(Tabell1[Kategori (REK/OBS)],MATCH(Tabell41013[[#This Row],[ID]],Tabell1[ID],0)))</f>
        <v/>
      </c>
      <c r="E373" s="66"/>
      <c r="F373" s="96"/>
      <c r="G373" s="96"/>
      <c r="H373" s="69" t="str">
        <f>IF(Tabell41013[[#All],[ID]]=0,"",INDEX(Tabell1[Webcert_beskrivning],MATCH(Tabell41013[ID],Tabell1[ID],0)))</f>
        <v/>
      </c>
      <c r="I373" s="88" t="e">
        <f>INDEX(#REF!,MATCH(Tabell41013[ID],Tabell1[ID],0))</f>
        <v>#REF!</v>
      </c>
      <c r="J373" s="86" t="e">
        <f>INDEX(#REF!,MATCH(Tabell1[ID],Tabell41013[ID],0))</f>
        <v>#REF!</v>
      </c>
      <c r="K373" s="44" t="e">
        <f>INDEX(#REF!,MATCH(Tabell1[ID],Tabell41013[ID],0))</f>
        <v>#REF!</v>
      </c>
      <c r="L373" s="25" t="e">
        <f>IF(#REF!="","",INDEX(#REF!,MATCH(Tabell1[ID],Tabell41013[ID],0)))</f>
        <v>#REF!</v>
      </c>
      <c r="O373" s="31"/>
      <c r="P373" s="31"/>
      <c r="Q373" s="31"/>
      <c r="R373" s="31"/>
      <c r="S373" s="31"/>
      <c r="T373" s="31"/>
    </row>
    <row r="374" spans="1:20" ht="40.25" customHeight="1" x14ac:dyDescent="0.2">
      <c r="A374" s="59"/>
      <c r="B374" s="61"/>
      <c r="C374" s="56"/>
      <c r="D374" s="56" t="str">
        <f>IF(Tabell41013[[#This Row],[ID]]="","",INDEX(Tabell1[Kategori (REK/OBS)],MATCH(Tabell41013[[#This Row],[ID]],Tabell1[ID],0)))</f>
        <v/>
      </c>
      <c r="E374" s="66"/>
      <c r="F374" s="96"/>
      <c r="G374" s="96"/>
      <c r="H374" s="69" t="str">
        <f>IF(Tabell41013[[#All],[ID]]=0,"",INDEX(Tabell1[Webcert_beskrivning],MATCH(Tabell41013[ID],Tabell1[ID],0)))</f>
        <v/>
      </c>
      <c r="I374" s="88" t="e">
        <f>INDEX(#REF!,MATCH(Tabell41013[ID],Tabell1[ID],0))</f>
        <v>#REF!</v>
      </c>
      <c r="J374" s="86" t="e">
        <f>INDEX(#REF!,MATCH(Tabell1[ID],Tabell41013[ID],0))</f>
        <v>#REF!</v>
      </c>
      <c r="K374" s="44" t="e">
        <f>INDEX(#REF!,MATCH(Tabell1[ID],Tabell41013[ID],0))</f>
        <v>#REF!</v>
      </c>
      <c r="L374" s="25" t="e">
        <f>IF(#REF!="","",INDEX(#REF!,MATCH(Tabell1[ID],Tabell41013[ID],0)))</f>
        <v>#REF!</v>
      </c>
      <c r="O374" s="31"/>
      <c r="P374" s="31"/>
      <c r="Q374" s="31"/>
      <c r="R374" s="31"/>
      <c r="S374" s="31"/>
      <c r="T374" s="31"/>
    </row>
    <row r="375" spans="1:20" ht="40.25" customHeight="1" x14ac:dyDescent="0.2">
      <c r="A375" s="59"/>
      <c r="B375" s="61"/>
      <c r="C375" s="56"/>
      <c r="D375" s="56" t="str">
        <f>IF(Tabell41013[[#This Row],[ID]]="","",INDEX(Tabell1[Kategori (REK/OBS)],MATCH(Tabell41013[[#This Row],[ID]],Tabell1[ID],0)))</f>
        <v/>
      </c>
      <c r="E375" s="66"/>
      <c r="F375" s="96"/>
      <c r="G375" s="96"/>
      <c r="H375" s="69" t="str">
        <f>IF(Tabell41013[[#All],[ID]]=0,"",INDEX(Tabell1[Webcert_beskrivning],MATCH(Tabell41013[ID],Tabell1[ID],0)))</f>
        <v/>
      </c>
      <c r="I375" s="88" t="e">
        <f>INDEX(#REF!,MATCH(Tabell41013[ID],Tabell1[ID],0))</f>
        <v>#REF!</v>
      </c>
      <c r="J375" s="86" t="e">
        <f>INDEX(#REF!,MATCH(Tabell1[ID],Tabell41013[ID],0))</f>
        <v>#REF!</v>
      </c>
      <c r="K375" s="44" t="e">
        <f>INDEX(#REF!,MATCH(Tabell1[ID],Tabell41013[ID],0))</f>
        <v>#REF!</v>
      </c>
      <c r="L375" s="25" t="e">
        <f>IF(#REF!="","",INDEX(#REF!,MATCH(Tabell1[ID],Tabell41013[ID],0)))</f>
        <v>#REF!</v>
      </c>
      <c r="O375" s="31"/>
      <c r="P375" s="31"/>
      <c r="Q375" s="31"/>
      <c r="R375" s="31"/>
      <c r="S375" s="31"/>
      <c r="T375" s="31"/>
    </row>
    <row r="376" spans="1:20" ht="40.25" customHeight="1" x14ac:dyDescent="0.2">
      <c r="A376" s="59"/>
      <c r="B376" s="61"/>
      <c r="C376" s="56"/>
      <c r="D376" s="56" t="str">
        <f>IF(Tabell41013[[#This Row],[ID]]="","",INDEX(Tabell1[Kategori (REK/OBS)],MATCH(Tabell41013[[#This Row],[ID]],Tabell1[ID],0)))</f>
        <v/>
      </c>
      <c r="E376" s="66"/>
      <c r="F376" s="96"/>
      <c r="G376" s="96"/>
      <c r="H376" s="69" t="str">
        <f>IF(Tabell41013[[#All],[ID]]=0,"",INDEX(Tabell1[Webcert_beskrivning],MATCH(Tabell41013[ID],Tabell1[ID],0)))</f>
        <v/>
      </c>
      <c r="I376" s="88" t="e">
        <f>INDEX(#REF!,MATCH(Tabell41013[ID],Tabell1[ID],0))</f>
        <v>#REF!</v>
      </c>
      <c r="J376" s="86" t="e">
        <f>INDEX(#REF!,MATCH(Tabell1[ID],Tabell41013[ID],0))</f>
        <v>#REF!</v>
      </c>
      <c r="K376" s="44" t="e">
        <f>INDEX(#REF!,MATCH(Tabell1[ID],Tabell41013[ID],0))</f>
        <v>#REF!</v>
      </c>
      <c r="L376" s="25" t="e">
        <f>IF(#REF!="","",INDEX(#REF!,MATCH(Tabell1[ID],Tabell41013[ID],0)))</f>
        <v>#REF!</v>
      </c>
      <c r="O376" s="31"/>
      <c r="P376" s="31"/>
      <c r="Q376" s="31"/>
      <c r="R376" s="31"/>
      <c r="S376" s="31"/>
      <c r="T376" s="31"/>
    </row>
    <row r="377" spans="1:20" ht="40.25" customHeight="1" x14ac:dyDescent="0.2">
      <c r="A377" s="59"/>
      <c r="B377" s="61"/>
      <c r="C377" s="56"/>
      <c r="D377" s="56" t="str">
        <f>IF(Tabell41013[[#This Row],[ID]]="","",INDEX(Tabell1[Kategori (REK/OBS)],MATCH(Tabell41013[[#This Row],[ID]],Tabell1[ID],0)))</f>
        <v/>
      </c>
      <c r="E377" s="66"/>
      <c r="F377" s="96"/>
      <c r="G377" s="96"/>
      <c r="H377" s="69" t="str">
        <f>IF(Tabell41013[[#All],[ID]]=0,"",INDEX(Tabell1[Webcert_beskrivning],MATCH(Tabell41013[ID],Tabell1[ID],0)))</f>
        <v/>
      </c>
      <c r="I377" s="88" t="e">
        <f>INDEX(#REF!,MATCH(Tabell41013[ID],Tabell1[ID],0))</f>
        <v>#REF!</v>
      </c>
      <c r="J377" s="86" t="e">
        <f>INDEX(#REF!,MATCH(Tabell1[ID],Tabell41013[ID],0))</f>
        <v>#REF!</v>
      </c>
      <c r="K377" s="44" t="e">
        <f>INDEX(#REF!,MATCH(Tabell1[ID],Tabell41013[ID],0))</f>
        <v>#REF!</v>
      </c>
      <c r="L377" s="25" t="e">
        <f>IF(#REF!="","",INDEX(#REF!,MATCH(Tabell1[ID],Tabell41013[ID],0)))</f>
        <v>#REF!</v>
      </c>
      <c r="O377" s="31"/>
      <c r="P377" s="31"/>
      <c r="Q377" s="31"/>
      <c r="R377" s="31"/>
      <c r="S377" s="31"/>
      <c r="T377" s="31"/>
    </row>
    <row r="378" spans="1:20" ht="40.25" customHeight="1" x14ac:dyDescent="0.2">
      <c r="A378" s="59"/>
      <c r="B378" s="61"/>
      <c r="C378" s="56"/>
      <c r="D378" s="56" t="str">
        <f>IF(Tabell41013[[#This Row],[ID]]="","",INDEX(Tabell1[Kategori (REK/OBS)],MATCH(Tabell41013[[#This Row],[ID]],Tabell1[ID],0)))</f>
        <v/>
      </c>
      <c r="E378" s="66"/>
      <c r="F378" s="96"/>
      <c r="G378" s="96"/>
      <c r="H378" s="69" t="str">
        <f>IF(Tabell41013[[#All],[ID]]=0,"",INDEX(Tabell1[Webcert_beskrivning],MATCH(Tabell41013[ID],Tabell1[ID],0)))</f>
        <v/>
      </c>
      <c r="I378" s="88" t="e">
        <f>INDEX(#REF!,MATCH(Tabell41013[ID],Tabell1[ID],0))</f>
        <v>#REF!</v>
      </c>
      <c r="J378" s="86" t="e">
        <f>INDEX(#REF!,MATCH(Tabell1[ID],Tabell41013[ID],0))</f>
        <v>#REF!</v>
      </c>
      <c r="K378" s="44" t="e">
        <f>INDEX(#REF!,MATCH(Tabell1[ID],Tabell41013[ID],0))</f>
        <v>#REF!</v>
      </c>
      <c r="L378" s="25" t="e">
        <f>IF(#REF!="","",INDEX(#REF!,MATCH(Tabell1[ID],Tabell41013[ID],0)))</f>
        <v>#REF!</v>
      </c>
      <c r="O378" s="31"/>
      <c r="P378" s="31"/>
      <c r="Q378" s="31"/>
      <c r="R378" s="31"/>
      <c r="S378" s="31"/>
      <c r="T378" s="31"/>
    </row>
    <row r="379" spans="1:20" ht="40.25" customHeight="1" x14ac:dyDescent="0.2">
      <c r="A379" s="59"/>
      <c r="B379" s="61"/>
      <c r="C379" s="56"/>
      <c r="D379" s="56" t="str">
        <f>IF(Tabell41013[[#This Row],[ID]]="","",INDEX(Tabell1[Kategori (REK/OBS)],MATCH(Tabell41013[[#This Row],[ID]],Tabell1[ID],0)))</f>
        <v/>
      </c>
      <c r="E379" s="66"/>
      <c r="F379" s="96"/>
      <c r="G379" s="96"/>
      <c r="H379" s="69" t="str">
        <f>IF(Tabell41013[[#All],[ID]]=0,"",INDEX(Tabell1[Webcert_beskrivning],MATCH(Tabell41013[ID],Tabell1[ID],0)))</f>
        <v/>
      </c>
      <c r="I379" s="88" t="e">
        <f>INDEX(#REF!,MATCH(Tabell41013[ID],Tabell1[ID],0))</f>
        <v>#REF!</v>
      </c>
      <c r="J379" s="86" t="e">
        <f>INDEX(#REF!,MATCH(Tabell1[ID],Tabell41013[ID],0))</f>
        <v>#REF!</v>
      </c>
      <c r="K379" s="44" t="e">
        <f>INDEX(#REF!,MATCH(Tabell1[ID],Tabell41013[ID],0))</f>
        <v>#REF!</v>
      </c>
      <c r="L379" s="25" t="e">
        <f>IF(#REF!="","",INDEX(#REF!,MATCH(Tabell1[ID],Tabell41013[ID],0)))</f>
        <v>#REF!</v>
      </c>
      <c r="O379" s="31"/>
      <c r="P379" s="31"/>
      <c r="Q379" s="31"/>
      <c r="R379" s="31"/>
      <c r="S379" s="31"/>
      <c r="T379" s="31"/>
    </row>
    <row r="380" spans="1:20" ht="40.25" customHeight="1" x14ac:dyDescent="0.2">
      <c r="A380" s="59"/>
      <c r="B380" s="61"/>
      <c r="C380" s="56"/>
      <c r="D380" s="56" t="str">
        <f>IF(Tabell41013[[#This Row],[ID]]="","",INDEX(Tabell1[Kategori (REK/OBS)],MATCH(Tabell41013[[#This Row],[ID]],Tabell1[ID],0)))</f>
        <v/>
      </c>
      <c r="E380" s="66"/>
      <c r="F380" s="96"/>
      <c r="G380" s="96"/>
      <c r="H380" s="69" t="str">
        <f>IF(Tabell41013[[#All],[ID]]=0,"",INDEX(Tabell1[Webcert_beskrivning],MATCH(Tabell41013[ID],Tabell1[ID],0)))</f>
        <v/>
      </c>
      <c r="I380" s="88" t="e">
        <f>INDEX(#REF!,MATCH(Tabell41013[ID],Tabell1[ID],0))</f>
        <v>#REF!</v>
      </c>
      <c r="J380" s="86" t="e">
        <f>INDEX(#REF!,MATCH(Tabell1[ID],Tabell41013[ID],0))</f>
        <v>#REF!</v>
      </c>
      <c r="K380" s="44" t="e">
        <f>INDEX(#REF!,MATCH(Tabell1[ID],Tabell41013[ID],0))</f>
        <v>#REF!</v>
      </c>
      <c r="L380" s="25" t="e">
        <f>IF(#REF!="","",INDEX(#REF!,MATCH(Tabell1[ID],Tabell41013[ID],0)))</f>
        <v>#REF!</v>
      </c>
      <c r="O380" s="31"/>
      <c r="P380" s="31"/>
      <c r="Q380" s="31"/>
      <c r="R380" s="31"/>
      <c r="S380" s="31"/>
      <c r="T380" s="31"/>
    </row>
    <row r="381" spans="1:20" ht="40.25" customHeight="1" x14ac:dyDescent="0.2">
      <c r="A381" s="59"/>
      <c r="B381" s="61"/>
      <c r="C381" s="56"/>
      <c r="D381" s="56" t="str">
        <f>IF(Tabell41013[[#This Row],[ID]]="","",INDEX(Tabell1[Kategori (REK/OBS)],MATCH(Tabell41013[[#This Row],[ID]],Tabell1[ID],0)))</f>
        <v/>
      </c>
      <c r="E381" s="66"/>
      <c r="F381" s="96"/>
      <c r="G381" s="96"/>
      <c r="H381" s="69" t="str">
        <f>IF(Tabell41013[[#All],[ID]]=0,"",INDEX(Tabell1[Webcert_beskrivning],MATCH(Tabell41013[ID],Tabell1[ID],0)))</f>
        <v/>
      </c>
      <c r="I381" s="88" t="e">
        <f>INDEX(#REF!,MATCH(Tabell41013[ID],Tabell1[ID],0))</f>
        <v>#REF!</v>
      </c>
      <c r="J381" s="86" t="e">
        <f>INDEX(#REF!,MATCH(Tabell1[ID],Tabell41013[ID],0))</f>
        <v>#REF!</v>
      </c>
      <c r="K381" s="44" t="e">
        <f>INDEX(#REF!,MATCH(Tabell1[ID],Tabell41013[ID],0))</f>
        <v>#REF!</v>
      </c>
      <c r="L381" s="25" t="e">
        <f>IF(#REF!="","",INDEX(#REF!,MATCH(Tabell1[ID],Tabell41013[ID],0)))</f>
        <v>#REF!</v>
      </c>
      <c r="O381" s="31"/>
      <c r="P381" s="31"/>
      <c r="Q381" s="31"/>
      <c r="R381" s="31"/>
      <c r="S381" s="31"/>
      <c r="T381" s="31"/>
    </row>
    <row r="382" spans="1:20" ht="40.25" customHeight="1" x14ac:dyDescent="0.2">
      <c r="A382" s="59"/>
      <c r="B382" s="61"/>
      <c r="C382" s="56"/>
      <c r="D382" s="56" t="str">
        <f>IF(Tabell41013[[#This Row],[ID]]="","",INDEX(Tabell1[Kategori (REK/OBS)],MATCH(Tabell41013[[#This Row],[ID]],Tabell1[ID],0)))</f>
        <v/>
      </c>
      <c r="E382" s="66"/>
      <c r="F382" s="96"/>
      <c r="G382" s="96"/>
      <c r="H382" s="69" t="str">
        <f>IF(Tabell41013[[#All],[ID]]=0,"",INDEX(Tabell1[Webcert_beskrivning],MATCH(Tabell41013[ID],Tabell1[ID],0)))</f>
        <v/>
      </c>
      <c r="I382" s="88" t="e">
        <f>INDEX(#REF!,MATCH(Tabell41013[ID],Tabell1[ID],0))</f>
        <v>#REF!</v>
      </c>
      <c r="J382" s="86" t="e">
        <f>INDEX(#REF!,MATCH(Tabell1[ID],Tabell41013[ID],0))</f>
        <v>#REF!</v>
      </c>
      <c r="K382" s="44" t="e">
        <f>INDEX(#REF!,MATCH(Tabell1[ID],Tabell41013[ID],0))</f>
        <v>#REF!</v>
      </c>
      <c r="L382" s="25" t="e">
        <f>IF(#REF!="","",INDEX(#REF!,MATCH(Tabell1[ID],Tabell41013[ID],0)))</f>
        <v>#REF!</v>
      </c>
      <c r="O382" s="31"/>
      <c r="P382" s="31"/>
      <c r="Q382" s="31"/>
      <c r="R382" s="31"/>
      <c r="S382" s="31"/>
      <c r="T382" s="31"/>
    </row>
    <row r="383" spans="1:20" ht="40.25" customHeight="1" x14ac:dyDescent="0.2">
      <c r="A383" s="59"/>
      <c r="B383" s="61"/>
      <c r="C383" s="56"/>
      <c r="D383" s="56" t="str">
        <f>IF(Tabell41013[[#This Row],[ID]]="","",INDEX(Tabell1[Kategori (REK/OBS)],MATCH(Tabell41013[[#This Row],[ID]],Tabell1[ID],0)))</f>
        <v/>
      </c>
      <c r="E383" s="66"/>
      <c r="F383" s="96"/>
      <c r="G383" s="96"/>
      <c r="H383" s="69" t="str">
        <f>IF(Tabell41013[[#All],[ID]]=0,"",INDEX(Tabell1[Webcert_beskrivning],MATCH(Tabell41013[ID],Tabell1[ID],0)))</f>
        <v/>
      </c>
      <c r="I383" s="88" t="e">
        <f>INDEX(#REF!,MATCH(Tabell41013[ID],Tabell1[ID],0))</f>
        <v>#REF!</v>
      </c>
      <c r="J383" s="86" t="e">
        <f>INDEX(#REF!,MATCH(Tabell1[ID],Tabell41013[ID],0))</f>
        <v>#REF!</v>
      </c>
      <c r="K383" s="44" t="e">
        <f>INDEX(#REF!,MATCH(Tabell1[ID],Tabell41013[ID],0))</f>
        <v>#REF!</v>
      </c>
      <c r="L383" s="25" t="e">
        <f>IF(#REF!="","",INDEX(#REF!,MATCH(Tabell1[ID],Tabell41013[ID],0)))</f>
        <v>#REF!</v>
      </c>
      <c r="O383" s="31"/>
      <c r="P383" s="31"/>
      <c r="Q383" s="31"/>
      <c r="R383" s="31"/>
      <c r="S383" s="31"/>
      <c r="T383" s="31"/>
    </row>
    <row r="384" spans="1:20" ht="40.25" customHeight="1" x14ac:dyDescent="0.2">
      <c r="A384" s="59"/>
      <c r="B384" s="61"/>
      <c r="C384" s="56"/>
      <c r="D384" s="56" t="str">
        <f>IF(Tabell41013[[#This Row],[ID]]="","",INDEX(Tabell1[Kategori (REK/OBS)],MATCH(Tabell41013[[#This Row],[ID]],Tabell1[ID],0)))</f>
        <v/>
      </c>
      <c r="E384" s="66"/>
      <c r="F384" s="96"/>
      <c r="G384" s="96"/>
      <c r="H384" s="69" t="str">
        <f>IF(Tabell41013[[#All],[ID]]=0,"",INDEX(Tabell1[Webcert_beskrivning],MATCH(Tabell41013[ID],Tabell1[ID],0)))</f>
        <v/>
      </c>
      <c r="I384" s="88" t="e">
        <f>INDEX(#REF!,MATCH(Tabell41013[ID],Tabell1[ID],0))</f>
        <v>#REF!</v>
      </c>
      <c r="J384" s="86" t="e">
        <f>INDEX(#REF!,MATCH(Tabell1[ID],Tabell41013[ID],0))</f>
        <v>#REF!</v>
      </c>
      <c r="K384" s="44" t="e">
        <f>INDEX(#REF!,MATCH(Tabell1[ID],Tabell41013[ID],0))</f>
        <v>#REF!</v>
      </c>
      <c r="L384" s="25" t="e">
        <f>IF(#REF!="","",INDEX(#REF!,MATCH(Tabell1[ID],Tabell41013[ID],0)))</f>
        <v>#REF!</v>
      </c>
      <c r="O384" s="31"/>
      <c r="P384" s="31"/>
      <c r="Q384" s="31"/>
      <c r="R384" s="31"/>
      <c r="S384" s="31"/>
      <c r="T384" s="31"/>
    </row>
    <row r="385" spans="1:20" ht="40.25" customHeight="1" x14ac:dyDescent="0.2">
      <c r="A385" s="59"/>
      <c r="B385" s="61"/>
      <c r="C385" s="56"/>
      <c r="D385" s="56" t="str">
        <f>IF(Tabell41013[[#This Row],[ID]]="","",INDEX(Tabell1[Kategori (REK/OBS)],MATCH(Tabell41013[[#This Row],[ID]],Tabell1[ID],0)))</f>
        <v/>
      </c>
      <c r="E385" s="66"/>
      <c r="F385" s="96"/>
      <c r="G385" s="96"/>
      <c r="H385" s="69" t="str">
        <f>IF(Tabell41013[[#All],[ID]]=0,"",INDEX(Tabell1[Webcert_beskrivning],MATCH(Tabell41013[ID],Tabell1[ID],0)))</f>
        <v/>
      </c>
      <c r="I385" s="88" t="e">
        <f>INDEX(#REF!,MATCH(Tabell41013[ID],Tabell1[ID],0))</f>
        <v>#REF!</v>
      </c>
      <c r="J385" s="86" t="e">
        <f>INDEX(#REF!,MATCH(Tabell1[ID],Tabell41013[ID],0))</f>
        <v>#REF!</v>
      </c>
      <c r="K385" s="44" t="e">
        <f>INDEX(#REF!,MATCH(Tabell1[ID],Tabell41013[ID],0))</f>
        <v>#REF!</v>
      </c>
      <c r="L385" s="25" t="e">
        <f>IF(#REF!="","",INDEX(#REF!,MATCH(Tabell1[ID],Tabell41013[ID],0)))</f>
        <v>#REF!</v>
      </c>
      <c r="O385" s="31"/>
      <c r="P385" s="31"/>
      <c r="Q385" s="31"/>
      <c r="R385" s="31"/>
      <c r="S385" s="31"/>
      <c r="T385" s="31"/>
    </row>
    <row r="386" spans="1:20" ht="40.25" customHeight="1" x14ac:dyDescent="0.2">
      <c r="A386" s="59"/>
      <c r="B386" s="61"/>
      <c r="C386" s="56"/>
      <c r="D386" s="56" t="str">
        <f>IF(Tabell41013[[#This Row],[ID]]="","",INDEX(Tabell1[Kategori (REK/OBS)],MATCH(Tabell41013[[#This Row],[ID]],Tabell1[ID],0)))</f>
        <v/>
      </c>
      <c r="E386" s="66"/>
      <c r="F386" s="96"/>
      <c r="G386" s="96"/>
      <c r="H386" s="69" t="str">
        <f>IF(Tabell41013[[#All],[ID]]=0,"",INDEX(Tabell1[Webcert_beskrivning],MATCH(Tabell41013[ID],Tabell1[ID],0)))</f>
        <v/>
      </c>
      <c r="I386" s="88" t="e">
        <f>INDEX(#REF!,MATCH(Tabell41013[ID],Tabell1[ID],0))</f>
        <v>#REF!</v>
      </c>
      <c r="J386" s="86" t="e">
        <f>INDEX(#REF!,MATCH(Tabell1[ID],Tabell41013[ID],0))</f>
        <v>#REF!</v>
      </c>
      <c r="K386" s="44" t="e">
        <f>INDEX(#REF!,MATCH(Tabell1[ID],Tabell41013[ID],0))</f>
        <v>#REF!</v>
      </c>
      <c r="L386" s="25" t="e">
        <f>IF(#REF!="","",INDEX(#REF!,MATCH(Tabell1[ID],Tabell41013[ID],0)))</f>
        <v>#REF!</v>
      </c>
      <c r="O386" s="31"/>
      <c r="P386" s="31"/>
      <c r="Q386" s="31"/>
      <c r="R386" s="31"/>
      <c r="S386" s="31"/>
      <c r="T386" s="31"/>
    </row>
    <row r="387" spans="1:20" ht="40.25" customHeight="1" x14ac:dyDescent="0.2">
      <c r="A387" s="59"/>
      <c r="B387" s="61"/>
      <c r="C387" s="56"/>
      <c r="D387" s="56" t="str">
        <f>IF(Tabell41013[[#This Row],[ID]]="","",INDEX(Tabell1[Kategori (REK/OBS)],MATCH(Tabell41013[[#This Row],[ID]],Tabell1[ID],0)))</f>
        <v/>
      </c>
      <c r="E387" s="66"/>
      <c r="F387" s="96"/>
      <c r="G387" s="96"/>
      <c r="H387" s="69" t="str">
        <f>IF(Tabell41013[[#All],[ID]]=0,"",INDEX(Tabell1[Webcert_beskrivning],MATCH(Tabell41013[ID],Tabell1[ID],0)))</f>
        <v/>
      </c>
      <c r="I387" s="88" t="e">
        <f>INDEX(#REF!,MATCH(Tabell41013[ID],Tabell1[ID],0))</f>
        <v>#REF!</v>
      </c>
      <c r="J387" s="86" t="e">
        <f>INDEX(#REF!,MATCH(Tabell1[ID],Tabell41013[ID],0))</f>
        <v>#REF!</v>
      </c>
      <c r="K387" s="44" t="e">
        <f>INDEX(#REF!,MATCH(Tabell1[ID],Tabell41013[ID],0))</f>
        <v>#REF!</v>
      </c>
      <c r="L387" s="25" t="e">
        <f>IF(#REF!="","",INDEX(#REF!,MATCH(Tabell1[ID],Tabell41013[ID],0)))</f>
        <v>#REF!</v>
      </c>
      <c r="O387" s="31"/>
      <c r="P387" s="31"/>
      <c r="Q387" s="31"/>
      <c r="R387" s="31"/>
      <c r="S387" s="31"/>
      <c r="T387" s="31"/>
    </row>
    <row r="388" spans="1:20" ht="40.25" customHeight="1" x14ac:dyDescent="0.2">
      <c r="A388" s="59"/>
      <c r="B388" s="61"/>
      <c r="C388" s="56"/>
      <c r="D388" s="56" t="str">
        <f>IF(Tabell41013[[#This Row],[ID]]="","",INDEX(Tabell1[Kategori (REK/OBS)],MATCH(Tabell41013[[#This Row],[ID]],Tabell1[ID],0)))</f>
        <v/>
      </c>
      <c r="E388" s="66"/>
      <c r="F388" s="96"/>
      <c r="G388" s="96"/>
      <c r="H388" s="69" t="str">
        <f>IF(Tabell41013[[#All],[ID]]=0,"",INDEX(Tabell1[Webcert_beskrivning],MATCH(Tabell41013[ID],Tabell1[ID],0)))</f>
        <v/>
      </c>
      <c r="I388" s="88" t="e">
        <f>INDEX(#REF!,MATCH(Tabell41013[ID],Tabell1[ID],0))</f>
        <v>#REF!</v>
      </c>
      <c r="J388" s="86" t="e">
        <f>INDEX(#REF!,MATCH(Tabell1[ID],Tabell41013[ID],0))</f>
        <v>#REF!</v>
      </c>
      <c r="K388" s="44" t="e">
        <f>INDEX(#REF!,MATCH(Tabell1[ID],Tabell41013[ID],0))</f>
        <v>#REF!</v>
      </c>
      <c r="L388" s="25" t="e">
        <f>IF(#REF!="","",INDEX(#REF!,MATCH(Tabell1[ID],Tabell41013[ID],0)))</f>
        <v>#REF!</v>
      </c>
      <c r="O388" s="31"/>
      <c r="P388" s="31"/>
      <c r="Q388" s="31"/>
      <c r="R388" s="31"/>
      <c r="S388" s="31"/>
      <c r="T388" s="31"/>
    </row>
    <row r="389" spans="1:20" ht="40.25" customHeight="1" x14ac:dyDescent="0.2">
      <c r="A389" s="59"/>
      <c r="B389" s="61"/>
      <c r="C389" s="56"/>
      <c r="D389" s="56" t="str">
        <f>IF(Tabell41013[[#This Row],[ID]]="","",INDEX(Tabell1[Kategori (REK/OBS)],MATCH(Tabell41013[[#This Row],[ID]],Tabell1[ID],0)))</f>
        <v/>
      </c>
      <c r="E389" s="66"/>
      <c r="F389" s="96"/>
      <c r="G389" s="96"/>
      <c r="H389" s="69" t="str">
        <f>IF(Tabell41013[[#All],[ID]]=0,"",INDEX(Tabell1[Webcert_beskrivning],MATCH(Tabell41013[ID],Tabell1[ID],0)))</f>
        <v/>
      </c>
      <c r="I389" s="88" t="e">
        <f>INDEX(#REF!,MATCH(Tabell41013[ID],Tabell1[ID],0))</f>
        <v>#REF!</v>
      </c>
      <c r="J389" s="86" t="e">
        <f>INDEX(#REF!,MATCH(Tabell1[ID],Tabell41013[ID],0))</f>
        <v>#REF!</v>
      </c>
      <c r="K389" s="44" t="e">
        <f>INDEX(#REF!,MATCH(Tabell1[ID],Tabell41013[ID],0))</f>
        <v>#REF!</v>
      </c>
      <c r="L389" s="25" t="e">
        <f>IF(#REF!="","",INDEX(#REF!,MATCH(Tabell1[ID],Tabell41013[ID],0)))</f>
        <v>#REF!</v>
      </c>
      <c r="O389" s="31"/>
      <c r="P389" s="31"/>
      <c r="Q389" s="31"/>
      <c r="R389" s="31"/>
      <c r="S389" s="31"/>
      <c r="T389" s="31"/>
    </row>
    <row r="390" spans="1:20" ht="40.25" customHeight="1" x14ac:dyDescent="0.2">
      <c r="A390" s="59"/>
      <c r="B390" s="61"/>
      <c r="C390" s="56"/>
      <c r="D390" s="56" t="str">
        <f>IF(Tabell41013[[#This Row],[ID]]="","",INDEX(Tabell1[Kategori (REK/OBS)],MATCH(Tabell41013[[#This Row],[ID]],Tabell1[ID],0)))</f>
        <v/>
      </c>
      <c r="E390" s="66"/>
      <c r="F390" s="96"/>
      <c r="G390" s="96"/>
      <c r="H390" s="69" t="str">
        <f>IF(Tabell41013[[#All],[ID]]=0,"",INDEX(Tabell1[Webcert_beskrivning],MATCH(Tabell41013[ID],Tabell1[ID],0)))</f>
        <v/>
      </c>
      <c r="I390" s="88" t="e">
        <f>INDEX(#REF!,MATCH(Tabell41013[ID],Tabell1[ID],0))</f>
        <v>#REF!</v>
      </c>
      <c r="J390" s="86" t="e">
        <f>INDEX(#REF!,MATCH(Tabell1[ID],Tabell41013[ID],0))</f>
        <v>#REF!</v>
      </c>
      <c r="K390" s="44" t="e">
        <f>INDEX(#REF!,MATCH(Tabell1[ID],Tabell41013[ID],0))</f>
        <v>#REF!</v>
      </c>
      <c r="L390" s="25" t="e">
        <f>IF(#REF!="","",INDEX(#REF!,MATCH(Tabell1[ID],Tabell41013[ID],0)))</f>
        <v>#REF!</v>
      </c>
      <c r="O390" s="31"/>
      <c r="P390" s="31"/>
      <c r="Q390" s="31"/>
      <c r="R390" s="31"/>
      <c r="S390" s="31"/>
      <c r="T390" s="31"/>
    </row>
    <row r="391" spans="1:20" ht="40.25" customHeight="1" x14ac:dyDescent="0.2">
      <c r="A391" s="59"/>
      <c r="B391" s="61"/>
      <c r="C391" s="56"/>
      <c r="D391" s="56" t="str">
        <f>IF(Tabell41013[[#This Row],[ID]]="","",INDEX(Tabell1[Kategori (REK/OBS)],MATCH(Tabell41013[[#This Row],[ID]],Tabell1[ID],0)))</f>
        <v/>
      </c>
      <c r="E391" s="66"/>
      <c r="F391" s="96"/>
      <c r="G391" s="96"/>
      <c r="H391" s="69" t="str">
        <f>IF(Tabell41013[[#All],[ID]]=0,"",INDEX(Tabell1[Webcert_beskrivning],MATCH(Tabell41013[ID],Tabell1[ID],0)))</f>
        <v/>
      </c>
      <c r="I391" s="88" t="e">
        <f>INDEX(#REF!,MATCH(Tabell41013[ID],Tabell1[ID],0))</f>
        <v>#REF!</v>
      </c>
      <c r="J391" s="86" t="e">
        <f>INDEX(#REF!,MATCH(Tabell1[ID],Tabell41013[ID],0))</f>
        <v>#REF!</v>
      </c>
      <c r="K391" s="44" t="e">
        <f>INDEX(#REF!,MATCH(Tabell1[ID],Tabell41013[ID],0))</f>
        <v>#REF!</v>
      </c>
      <c r="L391" s="25" t="e">
        <f>IF(#REF!="","",INDEX(#REF!,MATCH(Tabell1[ID],Tabell41013[ID],0)))</f>
        <v>#REF!</v>
      </c>
      <c r="O391" s="31"/>
      <c r="P391" s="31"/>
      <c r="Q391" s="31"/>
      <c r="R391" s="31"/>
      <c r="S391" s="31"/>
      <c r="T391" s="31"/>
    </row>
    <row r="392" spans="1:20" ht="40.25" customHeight="1" x14ac:dyDescent="0.2">
      <c r="A392" s="59"/>
      <c r="B392" s="61"/>
      <c r="C392" s="56"/>
      <c r="D392" s="56" t="str">
        <f>IF(Tabell41013[[#This Row],[ID]]="","",INDEX(Tabell1[Kategori (REK/OBS)],MATCH(Tabell41013[[#This Row],[ID]],Tabell1[ID],0)))</f>
        <v/>
      </c>
      <c r="E392" s="66"/>
      <c r="F392" s="96"/>
      <c r="G392" s="96"/>
      <c r="H392" s="69" t="str">
        <f>IF(Tabell41013[[#All],[ID]]=0,"",INDEX(Tabell1[Webcert_beskrivning],MATCH(Tabell41013[ID],Tabell1[ID],0)))</f>
        <v/>
      </c>
      <c r="I392" s="88" t="e">
        <f>INDEX(#REF!,MATCH(Tabell41013[ID],Tabell1[ID],0))</f>
        <v>#REF!</v>
      </c>
      <c r="J392" s="86" t="e">
        <f>INDEX(#REF!,MATCH(Tabell1[ID],Tabell41013[ID],0))</f>
        <v>#REF!</v>
      </c>
      <c r="K392" s="44" t="e">
        <f>INDEX(#REF!,MATCH(Tabell1[ID],Tabell41013[ID],0))</f>
        <v>#REF!</v>
      </c>
      <c r="L392" s="25" t="e">
        <f>IF(#REF!="","",INDEX(#REF!,MATCH(Tabell1[ID],Tabell41013[ID],0)))</f>
        <v>#REF!</v>
      </c>
      <c r="O392" s="31"/>
      <c r="P392" s="31"/>
      <c r="Q392" s="31"/>
      <c r="R392" s="31"/>
      <c r="S392" s="31"/>
      <c r="T392" s="31"/>
    </row>
    <row r="393" spans="1:20" ht="40.25" customHeight="1" x14ac:dyDescent="0.2">
      <c r="A393" s="59"/>
      <c r="B393" s="61"/>
      <c r="C393" s="56"/>
      <c r="D393" s="56" t="str">
        <f>IF(Tabell41013[[#This Row],[ID]]="","",INDEX(Tabell1[Kategori (REK/OBS)],MATCH(Tabell41013[[#This Row],[ID]],Tabell1[ID],0)))</f>
        <v/>
      </c>
      <c r="E393" s="66"/>
      <c r="F393" s="96"/>
      <c r="G393" s="96"/>
      <c r="H393" s="69" t="str">
        <f>IF(Tabell41013[[#All],[ID]]=0,"",INDEX(Tabell1[Webcert_beskrivning],MATCH(Tabell41013[ID],Tabell1[ID],0)))</f>
        <v/>
      </c>
      <c r="I393" s="88" t="e">
        <f>INDEX(#REF!,MATCH(Tabell41013[ID],Tabell1[ID],0))</f>
        <v>#REF!</v>
      </c>
      <c r="J393" s="86" t="e">
        <f>INDEX(#REF!,MATCH(Tabell1[ID],Tabell41013[ID],0))</f>
        <v>#REF!</v>
      </c>
      <c r="K393" s="44" t="e">
        <f>INDEX(#REF!,MATCH(Tabell1[ID],Tabell41013[ID],0))</f>
        <v>#REF!</v>
      </c>
      <c r="L393" s="25" t="e">
        <f>IF(#REF!="","",INDEX(#REF!,MATCH(Tabell1[ID],Tabell41013[ID],0)))</f>
        <v>#REF!</v>
      </c>
      <c r="O393" s="31"/>
      <c r="P393" s="31"/>
      <c r="Q393" s="31"/>
      <c r="R393" s="31"/>
      <c r="S393" s="31"/>
      <c r="T393" s="31"/>
    </row>
    <row r="394" spans="1:20" ht="40.25" customHeight="1" x14ac:dyDescent="0.2">
      <c r="A394" s="59"/>
      <c r="B394" s="61"/>
      <c r="C394" s="56"/>
      <c r="D394" s="56" t="str">
        <f>IF(Tabell41013[[#This Row],[ID]]="","",INDEX(Tabell1[Kategori (REK/OBS)],MATCH(Tabell41013[[#This Row],[ID]],Tabell1[ID],0)))</f>
        <v/>
      </c>
      <c r="E394" s="66"/>
      <c r="F394" s="96"/>
      <c r="G394" s="96"/>
      <c r="H394" s="69" t="str">
        <f>IF(Tabell41013[[#All],[ID]]=0,"",INDEX(Tabell1[Webcert_beskrivning],MATCH(Tabell41013[ID],Tabell1[ID],0)))</f>
        <v/>
      </c>
      <c r="I394" s="88" t="e">
        <f>INDEX(#REF!,MATCH(Tabell41013[ID],Tabell1[ID],0))</f>
        <v>#REF!</v>
      </c>
      <c r="J394" s="86" t="e">
        <f>INDEX(#REF!,MATCH(Tabell1[ID],Tabell41013[ID],0))</f>
        <v>#REF!</v>
      </c>
      <c r="K394" s="44" t="e">
        <f>INDEX(#REF!,MATCH(Tabell1[ID],Tabell41013[ID],0))</f>
        <v>#REF!</v>
      </c>
      <c r="L394" s="25" t="e">
        <f>IF(#REF!="","",INDEX(#REF!,MATCH(Tabell1[ID],Tabell41013[ID],0)))</f>
        <v>#REF!</v>
      </c>
      <c r="O394" s="31"/>
      <c r="P394" s="31"/>
      <c r="Q394" s="31"/>
      <c r="R394" s="31"/>
      <c r="S394" s="31"/>
      <c r="T394" s="31"/>
    </row>
    <row r="395" spans="1:20" ht="40.25" customHeight="1" x14ac:dyDescent="0.2">
      <c r="A395" s="59"/>
      <c r="B395" s="61"/>
      <c r="C395" s="56"/>
      <c r="D395" s="56" t="str">
        <f>IF(Tabell41013[[#This Row],[ID]]="","",INDEX(Tabell1[Kategori (REK/OBS)],MATCH(Tabell41013[[#This Row],[ID]],Tabell1[ID],0)))</f>
        <v/>
      </c>
      <c r="E395" s="66"/>
      <c r="F395" s="96"/>
      <c r="G395" s="96"/>
      <c r="H395" s="69" t="str">
        <f>IF(Tabell41013[[#All],[ID]]=0,"",INDEX(Tabell1[Webcert_beskrivning],MATCH(Tabell41013[ID],Tabell1[ID],0)))</f>
        <v/>
      </c>
      <c r="I395" s="88" t="e">
        <f>INDEX(#REF!,MATCH(Tabell41013[ID],Tabell1[ID],0))</f>
        <v>#REF!</v>
      </c>
      <c r="J395" s="86" t="e">
        <f>INDEX(#REF!,MATCH(Tabell1[ID],Tabell41013[ID],0))</f>
        <v>#REF!</v>
      </c>
      <c r="K395" s="44" t="e">
        <f>INDEX(#REF!,MATCH(Tabell1[ID],Tabell41013[ID],0))</f>
        <v>#REF!</v>
      </c>
      <c r="L395" s="25" t="e">
        <f>IF(#REF!="","",INDEX(#REF!,MATCH(Tabell1[ID],Tabell41013[ID],0)))</f>
        <v>#REF!</v>
      </c>
      <c r="O395" s="31"/>
      <c r="P395" s="31"/>
      <c r="Q395" s="31"/>
      <c r="R395" s="31"/>
      <c r="S395" s="31"/>
      <c r="T395" s="31"/>
    </row>
    <row r="396" spans="1:20" ht="40.25" customHeight="1" x14ac:dyDescent="0.2">
      <c r="A396" s="59"/>
      <c r="B396" s="61"/>
      <c r="C396" s="56"/>
      <c r="D396" s="56" t="str">
        <f>IF(Tabell41013[[#This Row],[ID]]="","",INDEX(Tabell1[Kategori (REK/OBS)],MATCH(Tabell41013[[#This Row],[ID]],Tabell1[ID],0)))</f>
        <v/>
      </c>
      <c r="E396" s="66"/>
      <c r="F396" s="96"/>
      <c r="G396" s="96"/>
      <c r="H396" s="69" t="str">
        <f>IF(Tabell41013[[#All],[ID]]=0,"",INDEX(Tabell1[Webcert_beskrivning],MATCH(Tabell41013[ID],Tabell1[ID],0)))</f>
        <v/>
      </c>
      <c r="I396" s="88" t="e">
        <f>INDEX(#REF!,MATCH(Tabell41013[ID],Tabell1[ID],0))</f>
        <v>#REF!</v>
      </c>
      <c r="J396" s="86" t="e">
        <f>INDEX(#REF!,MATCH(Tabell1[ID],Tabell41013[ID],0))</f>
        <v>#REF!</v>
      </c>
      <c r="K396" s="44" t="e">
        <f>INDEX(#REF!,MATCH(Tabell1[ID],Tabell41013[ID],0))</f>
        <v>#REF!</v>
      </c>
      <c r="L396" s="25" t="e">
        <f>IF(#REF!="","",INDEX(#REF!,MATCH(Tabell1[ID],Tabell41013[ID],0)))</f>
        <v>#REF!</v>
      </c>
      <c r="O396" s="31"/>
      <c r="P396" s="31"/>
      <c r="Q396" s="31"/>
      <c r="R396" s="31"/>
      <c r="S396" s="31"/>
      <c r="T396" s="31"/>
    </row>
    <row r="397" spans="1:20" ht="40.25" customHeight="1" x14ac:dyDescent="0.2">
      <c r="A397" s="59"/>
      <c r="B397" s="61"/>
      <c r="C397" s="56"/>
      <c r="D397" s="56" t="str">
        <f>IF(Tabell41013[[#This Row],[ID]]="","",INDEX(Tabell1[Kategori (REK/OBS)],MATCH(Tabell41013[[#This Row],[ID]],Tabell1[ID],0)))</f>
        <v/>
      </c>
      <c r="E397" s="66"/>
      <c r="F397" s="96"/>
      <c r="G397" s="96"/>
      <c r="H397" s="69" t="str">
        <f>IF(Tabell41013[[#All],[ID]]=0,"",INDEX(Tabell1[Webcert_beskrivning],MATCH(Tabell41013[ID],Tabell1[ID],0)))</f>
        <v/>
      </c>
      <c r="I397" s="88" t="e">
        <f>INDEX(#REF!,MATCH(Tabell41013[ID],Tabell1[ID],0))</f>
        <v>#REF!</v>
      </c>
      <c r="J397" s="86" t="e">
        <f>INDEX(#REF!,MATCH(Tabell1[ID],Tabell41013[ID],0))</f>
        <v>#REF!</v>
      </c>
      <c r="K397" s="44" t="e">
        <f>INDEX(#REF!,MATCH(Tabell1[ID],Tabell41013[ID],0))</f>
        <v>#REF!</v>
      </c>
      <c r="L397" s="25" t="e">
        <f>IF(#REF!="","",INDEX(#REF!,MATCH(Tabell1[ID],Tabell41013[ID],0)))</f>
        <v>#REF!</v>
      </c>
      <c r="O397" s="31"/>
      <c r="P397" s="31"/>
      <c r="Q397" s="31"/>
      <c r="R397" s="31"/>
      <c r="S397" s="31"/>
      <c r="T397" s="31"/>
    </row>
    <row r="398" spans="1:20" ht="40.25" customHeight="1" x14ac:dyDescent="0.2">
      <c r="A398" s="59"/>
      <c r="B398" s="61"/>
      <c r="C398" s="56"/>
      <c r="D398" s="56" t="str">
        <f>IF(Tabell41013[[#This Row],[ID]]="","",INDEX(Tabell1[Kategori (REK/OBS)],MATCH(Tabell41013[[#This Row],[ID]],Tabell1[ID],0)))</f>
        <v/>
      </c>
      <c r="E398" s="66"/>
      <c r="F398" s="96"/>
      <c r="G398" s="96"/>
      <c r="H398" s="69" t="str">
        <f>IF(Tabell41013[[#All],[ID]]=0,"",INDEX(Tabell1[Webcert_beskrivning],MATCH(Tabell41013[ID],Tabell1[ID],0)))</f>
        <v/>
      </c>
      <c r="I398" s="88" t="e">
        <f>INDEX(#REF!,MATCH(Tabell41013[ID],Tabell1[ID],0))</f>
        <v>#REF!</v>
      </c>
      <c r="J398" s="86" t="e">
        <f>INDEX(#REF!,MATCH(Tabell1[ID],Tabell41013[ID],0))</f>
        <v>#REF!</v>
      </c>
      <c r="K398" s="44" t="e">
        <f>INDEX(#REF!,MATCH(Tabell1[ID],Tabell41013[ID],0))</f>
        <v>#REF!</v>
      </c>
      <c r="L398" s="25" t="e">
        <f>IF(#REF!="","",INDEX(#REF!,MATCH(Tabell1[ID],Tabell41013[ID],0)))</f>
        <v>#REF!</v>
      </c>
      <c r="O398" s="31"/>
      <c r="P398" s="31"/>
      <c r="Q398" s="31"/>
      <c r="R398" s="31"/>
      <c r="S398" s="31"/>
      <c r="T398" s="31"/>
    </row>
    <row r="399" spans="1:20" ht="40.25" customHeight="1" x14ac:dyDescent="0.2">
      <c r="A399" s="59"/>
      <c r="B399" s="61"/>
      <c r="C399" s="56"/>
      <c r="D399" s="56" t="str">
        <f>IF(Tabell41013[[#This Row],[ID]]="","",INDEX(Tabell1[Kategori (REK/OBS)],MATCH(Tabell41013[[#This Row],[ID]],Tabell1[ID],0)))</f>
        <v/>
      </c>
      <c r="E399" s="66"/>
      <c r="F399" s="96"/>
      <c r="G399" s="96"/>
      <c r="H399" s="69" t="str">
        <f>IF(Tabell41013[[#All],[ID]]=0,"",INDEX(Tabell1[Webcert_beskrivning],MATCH(Tabell41013[ID],Tabell1[ID],0)))</f>
        <v/>
      </c>
      <c r="I399" s="88" t="e">
        <f>INDEX(#REF!,MATCH(Tabell41013[ID],Tabell1[ID],0))</f>
        <v>#REF!</v>
      </c>
      <c r="J399" s="86" t="e">
        <f>INDEX(#REF!,MATCH(Tabell1[ID],Tabell41013[ID],0))</f>
        <v>#REF!</v>
      </c>
      <c r="K399" s="44" t="e">
        <f>INDEX(#REF!,MATCH(Tabell1[ID],Tabell41013[ID],0))</f>
        <v>#REF!</v>
      </c>
      <c r="L399" s="25" t="e">
        <f>IF(#REF!="","",INDEX(#REF!,MATCH(Tabell1[ID],Tabell41013[ID],0)))</f>
        <v>#REF!</v>
      </c>
      <c r="O399" s="31"/>
      <c r="P399" s="31"/>
      <c r="Q399" s="31"/>
      <c r="R399" s="31"/>
      <c r="S399" s="31"/>
      <c r="T399" s="31"/>
    </row>
    <row r="400" spans="1:20" ht="40.25" customHeight="1" x14ac:dyDescent="0.2">
      <c r="A400" s="59"/>
      <c r="B400" s="61"/>
      <c r="C400" s="56"/>
      <c r="D400" s="56" t="str">
        <f>IF(Tabell41013[[#This Row],[ID]]="","",INDEX(Tabell1[Kategori (REK/OBS)],MATCH(Tabell41013[[#This Row],[ID]],Tabell1[ID],0)))</f>
        <v/>
      </c>
      <c r="E400" s="66"/>
      <c r="F400" s="96"/>
      <c r="G400" s="96"/>
      <c r="H400" s="69" t="str">
        <f>IF(Tabell41013[[#All],[ID]]=0,"",INDEX(Tabell1[Webcert_beskrivning],MATCH(Tabell41013[ID],Tabell1[ID],0)))</f>
        <v/>
      </c>
      <c r="I400" s="88" t="e">
        <f>INDEX(#REF!,MATCH(Tabell41013[ID],Tabell1[ID],0))</f>
        <v>#REF!</v>
      </c>
      <c r="J400" s="86" t="e">
        <f>INDEX(#REF!,MATCH(Tabell1[ID],Tabell41013[ID],0))</f>
        <v>#REF!</v>
      </c>
      <c r="K400" s="44" t="e">
        <f>INDEX(#REF!,MATCH(Tabell1[ID],Tabell41013[ID],0))</f>
        <v>#REF!</v>
      </c>
      <c r="L400" s="25" t="e">
        <f>IF(#REF!="","",INDEX(#REF!,MATCH(Tabell1[ID],Tabell41013[ID],0)))</f>
        <v>#REF!</v>
      </c>
      <c r="O400" s="31"/>
      <c r="P400" s="31"/>
      <c r="Q400" s="31"/>
      <c r="R400" s="31"/>
      <c r="S400" s="31"/>
      <c r="T400" s="31"/>
    </row>
    <row r="401" spans="1:20" ht="40.25" customHeight="1" x14ac:dyDescent="0.2">
      <c r="A401" s="59"/>
      <c r="B401" s="61"/>
      <c r="C401" s="56"/>
      <c r="D401" s="56" t="str">
        <f>IF(Tabell41013[[#This Row],[ID]]="","",INDEX(Tabell1[Kategori (REK/OBS)],MATCH(Tabell41013[[#This Row],[ID]],Tabell1[ID],0)))</f>
        <v/>
      </c>
      <c r="E401" s="66"/>
      <c r="F401" s="96"/>
      <c r="G401" s="96"/>
      <c r="H401" s="69" t="str">
        <f>IF(Tabell41013[[#All],[ID]]=0,"",INDEX(Tabell1[Webcert_beskrivning],MATCH(Tabell41013[ID],Tabell1[ID],0)))</f>
        <v/>
      </c>
      <c r="I401" s="88" t="e">
        <f>INDEX(#REF!,MATCH(Tabell41013[ID],Tabell1[ID],0))</f>
        <v>#REF!</v>
      </c>
      <c r="J401" s="86" t="e">
        <f>INDEX(#REF!,MATCH(Tabell1[ID],Tabell41013[ID],0))</f>
        <v>#REF!</v>
      </c>
      <c r="K401" s="44" t="e">
        <f>INDEX(#REF!,MATCH(Tabell1[ID],Tabell41013[ID],0))</f>
        <v>#REF!</v>
      </c>
      <c r="L401" s="25" t="e">
        <f>IF(#REF!="","",INDEX(#REF!,MATCH(Tabell1[ID],Tabell41013[ID],0)))</f>
        <v>#REF!</v>
      </c>
      <c r="O401" s="31"/>
      <c r="P401" s="31"/>
      <c r="Q401" s="31"/>
      <c r="R401" s="31"/>
      <c r="S401" s="31"/>
      <c r="T401" s="31"/>
    </row>
    <row r="402" spans="1:20" ht="40.25" customHeight="1" x14ac:dyDescent="0.2">
      <c r="A402" s="59"/>
      <c r="B402" s="61"/>
      <c r="C402" s="56"/>
      <c r="D402" s="56" t="str">
        <f>IF(Tabell41013[[#This Row],[ID]]="","",INDEX(Tabell1[Kategori (REK/OBS)],MATCH(Tabell41013[[#This Row],[ID]],Tabell1[ID],0)))</f>
        <v/>
      </c>
      <c r="E402" s="66"/>
      <c r="F402" s="96"/>
      <c r="G402" s="96"/>
      <c r="H402" s="69" t="str">
        <f>IF(Tabell41013[[#All],[ID]]=0,"",INDEX(Tabell1[Webcert_beskrivning],MATCH(Tabell41013[ID],Tabell1[ID],0)))</f>
        <v/>
      </c>
      <c r="I402" s="88" t="e">
        <f>INDEX(#REF!,MATCH(Tabell41013[ID],Tabell1[ID],0))</f>
        <v>#REF!</v>
      </c>
      <c r="J402" s="86" t="e">
        <f>INDEX(#REF!,MATCH(Tabell1[ID],Tabell41013[ID],0))</f>
        <v>#REF!</v>
      </c>
      <c r="K402" s="44" t="e">
        <f>INDEX(#REF!,MATCH(Tabell1[ID],Tabell41013[ID],0))</f>
        <v>#REF!</v>
      </c>
      <c r="L402" s="25" t="e">
        <f>IF(#REF!="","",INDEX(#REF!,MATCH(Tabell1[ID],Tabell41013[ID],0)))</f>
        <v>#REF!</v>
      </c>
      <c r="O402" s="31"/>
      <c r="P402" s="31"/>
      <c r="Q402" s="31"/>
      <c r="R402" s="31"/>
      <c r="S402" s="31"/>
      <c r="T402" s="31"/>
    </row>
    <row r="403" spans="1:20" ht="40.25" customHeight="1" x14ac:dyDescent="0.2">
      <c r="A403" s="59"/>
      <c r="B403" s="61"/>
      <c r="C403" s="56"/>
      <c r="D403" s="56" t="str">
        <f>IF(Tabell41013[[#This Row],[ID]]="","",INDEX(Tabell1[Kategori (REK/OBS)],MATCH(Tabell41013[[#This Row],[ID]],Tabell1[ID],0)))</f>
        <v/>
      </c>
      <c r="E403" s="66"/>
      <c r="F403" s="96"/>
      <c r="G403" s="96"/>
      <c r="H403" s="69" t="str">
        <f>IF(Tabell41013[[#All],[ID]]=0,"",INDEX(Tabell1[Webcert_beskrivning],MATCH(Tabell41013[ID],Tabell1[ID],0)))</f>
        <v/>
      </c>
      <c r="I403" s="88" t="e">
        <f>INDEX(#REF!,MATCH(Tabell41013[ID],Tabell1[ID],0))</f>
        <v>#REF!</v>
      </c>
      <c r="J403" s="86" t="e">
        <f>INDEX(#REF!,MATCH(Tabell1[ID],Tabell41013[ID],0))</f>
        <v>#REF!</v>
      </c>
      <c r="K403" s="44" t="e">
        <f>INDEX(#REF!,MATCH(Tabell1[ID],Tabell41013[ID],0))</f>
        <v>#REF!</v>
      </c>
      <c r="L403" s="25" t="e">
        <f>IF(#REF!="","",INDEX(#REF!,MATCH(Tabell1[ID],Tabell41013[ID],0)))</f>
        <v>#REF!</v>
      </c>
      <c r="O403" s="31"/>
      <c r="P403" s="31"/>
      <c r="Q403" s="31"/>
      <c r="R403" s="31"/>
      <c r="S403" s="31"/>
      <c r="T403" s="31"/>
    </row>
    <row r="404" spans="1:20" ht="40.25" customHeight="1" x14ac:dyDescent="0.2">
      <c r="A404" s="59"/>
      <c r="B404" s="61"/>
      <c r="C404" s="56"/>
      <c r="D404" s="56" t="str">
        <f>IF(Tabell41013[[#This Row],[ID]]="","",INDEX(Tabell1[Kategori (REK/OBS)],MATCH(Tabell41013[[#This Row],[ID]],Tabell1[ID],0)))</f>
        <v/>
      </c>
      <c r="E404" s="66"/>
      <c r="F404" s="96"/>
      <c r="G404" s="96"/>
      <c r="H404" s="69" t="str">
        <f>IF(Tabell41013[[#All],[ID]]=0,"",INDEX(Tabell1[Webcert_beskrivning],MATCH(Tabell41013[ID],Tabell1[ID],0)))</f>
        <v/>
      </c>
      <c r="I404" s="88" t="e">
        <f>INDEX(#REF!,MATCH(Tabell41013[ID],Tabell1[ID],0))</f>
        <v>#REF!</v>
      </c>
      <c r="J404" s="86" t="e">
        <f>INDEX(#REF!,MATCH(Tabell1[ID],Tabell41013[ID],0))</f>
        <v>#REF!</v>
      </c>
      <c r="K404" s="44" t="e">
        <f>INDEX(#REF!,MATCH(Tabell1[ID],Tabell41013[ID],0))</f>
        <v>#REF!</v>
      </c>
      <c r="L404" s="25" t="e">
        <f>IF(#REF!="","",INDEX(#REF!,MATCH(Tabell1[ID],Tabell41013[ID],0)))</f>
        <v>#REF!</v>
      </c>
      <c r="O404" s="31"/>
      <c r="P404" s="31"/>
      <c r="Q404" s="31"/>
      <c r="R404" s="31"/>
      <c r="S404" s="31"/>
      <c r="T404" s="31"/>
    </row>
    <row r="405" spans="1:20" ht="40.25" customHeight="1" x14ac:dyDescent="0.2">
      <c r="A405" s="59"/>
      <c r="B405" s="61"/>
      <c r="C405" s="56"/>
      <c r="D405" s="56" t="str">
        <f>IF(Tabell41013[[#This Row],[ID]]="","",INDEX(Tabell1[Kategori (REK/OBS)],MATCH(Tabell41013[[#This Row],[ID]],Tabell1[ID],0)))</f>
        <v/>
      </c>
      <c r="E405" s="66"/>
      <c r="F405" s="96"/>
      <c r="G405" s="96"/>
      <c r="H405" s="69" t="str">
        <f>IF(Tabell41013[[#All],[ID]]=0,"",INDEX(Tabell1[Webcert_beskrivning],MATCH(Tabell41013[ID],Tabell1[ID],0)))</f>
        <v/>
      </c>
      <c r="I405" s="88" t="e">
        <f>INDEX(#REF!,MATCH(Tabell41013[ID],Tabell1[ID],0))</f>
        <v>#REF!</v>
      </c>
      <c r="J405" s="86" t="e">
        <f>INDEX(#REF!,MATCH(Tabell1[ID],Tabell41013[ID],0))</f>
        <v>#REF!</v>
      </c>
      <c r="K405" s="44" t="e">
        <f>INDEX(#REF!,MATCH(Tabell1[ID],Tabell41013[ID],0))</f>
        <v>#REF!</v>
      </c>
      <c r="L405" s="25" t="e">
        <f>IF(#REF!="","",INDEX(#REF!,MATCH(Tabell1[ID],Tabell41013[ID],0)))</f>
        <v>#REF!</v>
      </c>
      <c r="O405" s="31"/>
      <c r="P405" s="31"/>
      <c r="Q405" s="31"/>
      <c r="R405" s="31"/>
      <c r="S405" s="31"/>
      <c r="T405" s="31"/>
    </row>
    <row r="406" spans="1:20" ht="40.25" customHeight="1" x14ac:dyDescent="0.2">
      <c r="A406" s="59"/>
      <c r="B406" s="61"/>
      <c r="C406" s="56"/>
      <c r="D406" s="56" t="str">
        <f>IF(Tabell41013[[#This Row],[ID]]="","",INDEX(Tabell1[Kategori (REK/OBS)],MATCH(Tabell41013[[#This Row],[ID]],Tabell1[ID],0)))</f>
        <v/>
      </c>
      <c r="E406" s="66"/>
      <c r="F406" s="96"/>
      <c r="G406" s="96"/>
      <c r="H406" s="69" t="str">
        <f>IF(Tabell41013[[#All],[ID]]=0,"",INDEX(Tabell1[Webcert_beskrivning],MATCH(Tabell41013[ID],Tabell1[ID],0)))</f>
        <v/>
      </c>
      <c r="I406" s="88" t="e">
        <f>INDEX(#REF!,MATCH(Tabell41013[ID],Tabell1[ID],0))</f>
        <v>#REF!</v>
      </c>
      <c r="J406" s="86" t="e">
        <f>INDEX(#REF!,MATCH(Tabell1[ID],Tabell41013[ID],0))</f>
        <v>#REF!</v>
      </c>
      <c r="K406" s="44" t="e">
        <f>INDEX(#REF!,MATCH(Tabell1[ID],Tabell41013[ID],0))</f>
        <v>#REF!</v>
      </c>
      <c r="L406" s="25" t="e">
        <f>IF(#REF!="","",INDEX(#REF!,MATCH(Tabell1[ID],Tabell41013[ID],0)))</f>
        <v>#REF!</v>
      </c>
      <c r="O406" s="31"/>
      <c r="P406" s="31"/>
      <c r="Q406" s="31"/>
      <c r="R406" s="31"/>
      <c r="S406" s="31"/>
      <c r="T406" s="31"/>
    </row>
    <row r="407" spans="1:20" ht="40.25" customHeight="1" x14ac:dyDescent="0.2">
      <c r="A407" s="59"/>
      <c r="B407" s="61"/>
      <c r="C407" s="56"/>
      <c r="D407" s="56" t="str">
        <f>IF(Tabell41013[[#This Row],[ID]]="","",INDEX(Tabell1[Kategori (REK/OBS)],MATCH(Tabell41013[[#This Row],[ID]],Tabell1[ID],0)))</f>
        <v/>
      </c>
      <c r="E407" s="66"/>
      <c r="F407" s="96"/>
      <c r="G407" s="96"/>
      <c r="H407" s="69" t="str">
        <f>IF(Tabell41013[[#All],[ID]]=0,"",INDEX(Tabell1[Webcert_beskrivning],MATCH(Tabell41013[ID],Tabell1[ID],0)))</f>
        <v/>
      </c>
      <c r="I407" s="88" t="e">
        <f>INDEX(#REF!,MATCH(Tabell41013[ID],Tabell1[ID],0))</f>
        <v>#REF!</v>
      </c>
      <c r="J407" s="86" t="e">
        <f>INDEX(#REF!,MATCH(Tabell1[ID],Tabell41013[ID],0))</f>
        <v>#REF!</v>
      </c>
      <c r="K407" s="44" t="e">
        <f>INDEX(#REF!,MATCH(Tabell1[ID],Tabell41013[ID],0))</f>
        <v>#REF!</v>
      </c>
      <c r="L407" s="25" t="e">
        <f>IF(#REF!="","",INDEX(#REF!,MATCH(Tabell1[ID],Tabell41013[ID],0)))</f>
        <v>#REF!</v>
      </c>
      <c r="O407" s="31"/>
      <c r="P407" s="31"/>
      <c r="Q407" s="31"/>
      <c r="R407" s="31"/>
      <c r="S407" s="31"/>
      <c r="T407" s="31"/>
    </row>
    <row r="408" spans="1:20" ht="40.25" customHeight="1" x14ac:dyDescent="0.2">
      <c r="A408" s="59"/>
      <c r="B408" s="61"/>
      <c r="C408" s="56"/>
      <c r="D408" s="56" t="str">
        <f>IF(Tabell41013[[#This Row],[ID]]="","",INDEX(Tabell1[Kategori (REK/OBS)],MATCH(Tabell41013[[#This Row],[ID]],Tabell1[ID],0)))</f>
        <v/>
      </c>
      <c r="E408" s="66"/>
      <c r="F408" s="96"/>
      <c r="G408" s="96"/>
      <c r="H408" s="69" t="str">
        <f>IF(Tabell41013[[#All],[ID]]=0,"",INDEX(Tabell1[Webcert_beskrivning],MATCH(Tabell41013[ID],Tabell1[ID],0)))</f>
        <v/>
      </c>
      <c r="I408" s="88" t="e">
        <f>INDEX(#REF!,MATCH(Tabell41013[ID],Tabell1[ID],0))</f>
        <v>#REF!</v>
      </c>
      <c r="J408" s="86" t="e">
        <f>INDEX(#REF!,MATCH(Tabell1[ID],Tabell41013[ID],0))</f>
        <v>#REF!</v>
      </c>
      <c r="K408" s="44" t="e">
        <f>INDEX(#REF!,MATCH(Tabell1[ID],Tabell41013[ID],0))</f>
        <v>#REF!</v>
      </c>
      <c r="L408" s="25" t="e">
        <f>IF(#REF!="","",INDEX(#REF!,MATCH(Tabell1[ID],Tabell41013[ID],0)))</f>
        <v>#REF!</v>
      </c>
      <c r="O408" s="31"/>
      <c r="P408" s="31"/>
      <c r="Q408" s="31"/>
      <c r="R408" s="31"/>
      <c r="S408" s="31"/>
      <c r="T408" s="31"/>
    </row>
    <row r="409" spans="1:20" ht="40.25" customHeight="1" x14ac:dyDescent="0.2">
      <c r="A409" s="59"/>
      <c r="B409" s="61"/>
      <c r="C409" s="56"/>
      <c r="D409" s="56" t="str">
        <f>IF(Tabell41013[[#This Row],[ID]]="","",INDEX(Tabell1[Kategori (REK/OBS)],MATCH(Tabell41013[[#This Row],[ID]],Tabell1[ID],0)))</f>
        <v/>
      </c>
      <c r="E409" s="66"/>
      <c r="F409" s="96"/>
      <c r="G409" s="96"/>
      <c r="H409" s="69" t="str">
        <f>IF(Tabell41013[[#All],[ID]]=0,"",INDEX(Tabell1[Webcert_beskrivning],MATCH(Tabell41013[ID],Tabell1[ID],0)))</f>
        <v/>
      </c>
      <c r="I409" s="88" t="e">
        <f>INDEX(#REF!,MATCH(Tabell41013[ID],Tabell1[ID],0))</f>
        <v>#REF!</v>
      </c>
      <c r="J409" s="86" t="e">
        <f>INDEX(#REF!,MATCH(Tabell1[ID],Tabell41013[ID],0))</f>
        <v>#REF!</v>
      </c>
      <c r="K409" s="44" t="e">
        <f>INDEX(#REF!,MATCH(Tabell1[ID],Tabell41013[ID],0))</f>
        <v>#REF!</v>
      </c>
      <c r="L409" s="25" t="e">
        <f>IF(#REF!="","",INDEX(#REF!,MATCH(Tabell1[ID],Tabell41013[ID],0)))</f>
        <v>#REF!</v>
      </c>
      <c r="O409" s="31"/>
      <c r="P409" s="31"/>
      <c r="Q409" s="31"/>
      <c r="R409" s="31"/>
      <c r="S409" s="31"/>
      <c r="T409" s="31"/>
    </row>
    <row r="410" spans="1:20" ht="40.25" customHeight="1" x14ac:dyDescent="0.2">
      <c r="A410" s="59"/>
      <c r="B410" s="61"/>
      <c r="C410" s="56"/>
      <c r="D410" s="56" t="str">
        <f>IF(Tabell41013[[#This Row],[ID]]="","",INDEX(Tabell1[Kategori (REK/OBS)],MATCH(Tabell41013[[#This Row],[ID]],Tabell1[ID],0)))</f>
        <v/>
      </c>
      <c r="E410" s="66"/>
      <c r="F410" s="96"/>
      <c r="G410" s="96"/>
      <c r="H410" s="69" t="str">
        <f>IF(Tabell41013[[#All],[ID]]=0,"",INDEX(Tabell1[Webcert_beskrivning],MATCH(Tabell41013[ID],Tabell1[ID],0)))</f>
        <v/>
      </c>
      <c r="I410" s="88" t="e">
        <f>INDEX(#REF!,MATCH(Tabell41013[ID],Tabell1[ID],0))</f>
        <v>#REF!</v>
      </c>
      <c r="J410" s="86" t="e">
        <f>INDEX(#REF!,MATCH(Tabell1[ID],Tabell41013[ID],0))</f>
        <v>#REF!</v>
      </c>
      <c r="K410" s="44" t="e">
        <f>INDEX(#REF!,MATCH(Tabell1[ID],Tabell41013[ID],0))</f>
        <v>#REF!</v>
      </c>
      <c r="L410" s="25" t="e">
        <f>IF(#REF!="","",INDEX(#REF!,MATCH(Tabell1[ID],Tabell41013[ID],0)))</f>
        <v>#REF!</v>
      </c>
      <c r="O410" s="31"/>
      <c r="P410" s="31"/>
      <c r="Q410" s="31"/>
      <c r="R410" s="31"/>
      <c r="S410" s="31"/>
      <c r="T410" s="31"/>
    </row>
    <row r="411" spans="1:20" ht="40.25" customHeight="1" x14ac:dyDescent="0.2">
      <c r="A411" s="59"/>
      <c r="B411" s="61"/>
      <c r="C411" s="56"/>
      <c r="D411" s="56" t="str">
        <f>IF(Tabell41013[[#This Row],[ID]]="","",INDEX(Tabell1[Kategori (REK/OBS)],MATCH(Tabell41013[[#This Row],[ID]],Tabell1[ID],0)))</f>
        <v/>
      </c>
      <c r="E411" s="66"/>
      <c r="F411" s="96"/>
      <c r="G411" s="96"/>
      <c r="H411" s="69" t="str">
        <f>IF(Tabell41013[[#All],[ID]]=0,"",INDEX(Tabell1[Webcert_beskrivning],MATCH(Tabell41013[ID],Tabell1[ID],0)))</f>
        <v/>
      </c>
      <c r="I411" s="88" t="e">
        <f>INDEX(#REF!,MATCH(Tabell41013[ID],Tabell1[ID],0))</f>
        <v>#REF!</v>
      </c>
      <c r="J411" s="86" t="e">
        <f>INDEX(#REF!,MATCH(Tabell1[ID],Tabell41013[ID],0))</f>
        <v>#REF!</v>
      </c>
      <c r="K411" s="44" t="e">
        <f>INDEX(#REF!,MATCH(Tabell1[ID],Tabell41013[ID],0))</f>
        <v>#REF!</v>
      </c>
      <c r="L411" s="25" t="e">
        <f>IF(#REF!="","",INDEX(#REF!,MATCH(Tabell1[ID],Tabell41013[ID],0)))</f>
        <v>#REF!</v>
      </c>
      <c r="O411" s="31"/>
      <c r="P411" s="31"/>
      <c r="Q411" s="31"/>
      <c r="R411" s="31"/>
      <c r="S411" s="31"/>
      <c r="T411" s="31"/>
    </row>
    <row r="412" spans="1:20" ht="40.25" customHeight="1" x14ac:dyDescent="0.2">
      <c r="A412" s="59"/>
      <c r="B412" s="61"/>
      <c r="C412" s="56"/>
      <c r="D412" s="56" t="str">
        <f>IF(Tabell41013[[#This Row],[ID]]="","",INDEX(Tabell1[Kategori (REK/OBS)],MATCH(Tabell41013[[#This Row],[ID]],Tabell1[ID],0)))</f>
        <v/>
      </c>
      <c r="E412" s="66"/>
      <c r="F412" s="96"/>
      <c r="G412" s="96"/>
      <c r="H412" s="69" t="str">
        <f>IF(Tabell41013[[#All],[ID]]=0,"",INDEX(Tabell1[Webcert_beskrivning],MATCH(Tabell41013[ID],Tabell1[ID],0)))</f>
        <v/>
      </c>
      <c r="I412" s="88" t="e">
        <f>INDEX(#REF!,MATCH(Tabell41013[ID],Tabell1[ID],0))</f>
        <v>#REF!</v>
      </c>
      <c r="J412" s="86" t="e">
        <f>INDEX(#REF!,MATCH(Tabell1[ID],Tabell41013[ID],0))</f>
        <v>#REF!</v>
      </c>
      <c r="K412" s="44" t="e">
        <f>INDEX(#REF!,MATCH(Tabell1[ID],Tabell41013[ID],0))</f>
        <v>#REF!</v>
      </c>
      <c r="L412" s="25" t="e">
        <f>IF(#REF!="","",INDEX(#REF!,MATCH(Tabell1[ID],Tabell41013[ID],0)))</f>
        <v>#REF!</v>
      </c>
      <c r="O412" s="31"/>
      <c r="P412" s="31"/>
      <c r="Q412" s="31"/>
      <c r="R412" s="31"/>
      <c r="S412" s="31"/>
      <c r="T412" s="31"/>
    </row>
    <row r="413" spans="1:20" ht="40.25" customHeight="1" x14ac:dyDescent="0.2">
      <c r="A413" s="59"/>
      <c r="B413" s="61"/>
      <c r="C413" s="56"/>
      <c r="D413" s="56" t="str">
        <f>IF(Tabell41013[[#This Row],[ID]]="","",INDEX(Tabell1[Kategori (REK/OBS)],MATCH(Tabell41013[[#This Row],[ID]],Tabell1[ID],0)))</f>
        <v/>
      </c>
      <c r="E413" s="66"/>
      <c r="F413" s="96"/>
      <c r="G413" s="96"/>
      <c r="H413" s="69" t="str">
        <f>IF(Tabell41013[[#All],[ID]]=0,"",INDEX(Tabell1[Webcert_beskrivning],MATCH(Tabell41013[ID],Tabell1[ID],0)))</f>
        <v/>
      </c>
      <c r="I413" s="88" t="e">
        <f>INDEX(#REF!,MATCH(Tabell41013[ID],Tabell1[ID],0))</f>
        <v>#REF!</v>
      </c>
      <c r="J413" s="86" t="e">
        <f>INDEX(#REF!,MATCH(Tabell1[ID],Tabell41013[ID],0))</f>
        <v>#REF!</v>
      </c>
      <c r="K413" s="44" t="e">
        <f>INDEX(#REF!,MATCH(Tabell1[ID],Tabell41013[ID],0))</f>
        <v>#REF!</v>
      </c>
      <c r="L413" s="25" t="e">
        <f>IF(#REF!="","",INDEX(#REF!,MATCH(Tabell1[ID],Tabell41013[ID],0)))</f>
        <v>#REF!</v>
      </c>
      <c r="O413" s="31"/>
      <c r="P413" s="31"/>
      <c r="Q413" s="31"/>
      <c r="R413" s="31"/>
      <c r="S413" s="31"/>
      <c r="T413" s="31"/>
    </row>
    <row r="414" spans="1:20" ht="40.25" customHeight="1" x14ac:dyDescent="0.2">
      <c r="A414" s="59"/>
      <c r="B414" s="61"/>
      <c r="C414" s="56"/>
      <c r="D414" s="56" t="str">
        <f>IF(Tabell41013[[#This Row],[ID]]="","",INDEX(Tabell1[Kategori (REK/OBS)],MATCH(Tabell41013[[#This Row],[ID]],Tabell1[ID],0)))</f>
        <v/>
      </c>
      <c r="E414" s="66"/>
      <c r="F414" s="96"/>
      <c r="G414" s="96"/>
      <c r="H414" s="69" t="str">
        <f>IF(Tabell41013[[#All],[ID]]=0,"",INDEX(Tabell1[Webcert_beskrivning],MATCH(Tabell41013[ID],Tabell1[ID],0)))</f>
        <v/>
      </c>
      <c r="I414" s="88" t="e">
        <f>INDEX(#REF!,MATCH(Tabell41013[ID],Tabell1[ID],0))</f>
        <v>#REF!</v>
      </c>
      <c r="J414" s="86" t="e">
        <f>INDEX(#REF!,MATCH(Tabell1[ID],Tabell41013[ID],0))</f>
        <v>#REF!</v>
      </c>
      <c r="K414" s="44" t="e">
        <f>INDEX(#REF!,MATCH(Tabell1[ID],Tabell41013[ID],0))</f>
        <v>#REF!</v>
      </c>
      <c r="L414" s="25" t="e">
        <f>IF(#REF!="","",INDEX(#REF!,MATCH(Tabell1[ID],Tabell41013[ID],0)))</f>
        <v>#REF!</v>
      </c>
      <c r="O414" s="31"/>
      <c r="P414" s="31"/>
      <c r="Q414" s="31"/>
      <c r="R414" s="31"/>
      <c r="S414" s="31"/>
      <c r="T414" s="31"/>
    </row>
    <row r="415" spans="1:20" ht="40.25" customHeight="1" x14ac:dyDescent="0.2">
      <c r="A415" s="59"/>
      <c r="B415" s="61"/>
      <c r="C415" s="56"/>
      <c r="D415" s="56" t="str">
        <f>IF(Tabell41013[[#This Row],[ID]]="","",INDEX(Tabell1[Kategori (REK/OBS)],MATCH(Tabell41013[[#This Row],[ID]],Tabell1[ID],0)))</f>
        <v/>
      </c>
      <c r="E415" s="66"/>
      <c r="F415" s="96"/>
      <c r="G415" s="96"/>
      <c r="H415" s="69" t="str">
        <f>IF(Tabell41013[[#All],[ID]]=0,"",INDEX(Tabell1[Webcert_beskrivning],MATCH(Tabell41013[ID],Tabell1[ID],0)))</f>
        <v/>
      </c>
      <c r="I415" s="88" t="e">
        <f>INDEX(#REF!,MATCH(Tabell41013[ID],Tabell1[ID],0))</f>
        <v>#REF!</v>
      </c>
      <c r="J415" s="86" t="e">
        <f>INDEX(#REF!,MATCH(Tabell1[ID],Tabell41013[ID],0))</f>
        <v>#REF!</v>
      </c>
      <c r="K415" s="44" t="e">
        <f>INDEX(#REF!,MATCH(Tabell1[ID],Tabell41013[ID],0))</f>
        <v>#REF!</v>
      </c>
      <c r="L415" s="25" t="e">
        <f>IF(#REF!="","",INDEX(#REF!,MATCH(Tabell1[ID],Tabell41013[ID],0)))</f>
        <v>#REF!</v>
      </c>
      <c r="O415" s="31"/>
      <c r="P415" s="31"/>
      <c r="Q415" s="31"/>
      <c r="R415" s="31"/>
      <c r="S415" s="31"/>
      <c r="T415" s="31"/>
    </row>
    <row r="416" spans="1:20" ht="40.25" customHeight="1" x14ac:dyDescent="0.2">
      <c r="A416" s="59"/>
      <c r="B416" s="61"/>
      <c r="C416" s="56"/>
      <c r="D416" s="56" t="str">
        <f>IF(Tabell41013[[#This Row],[ID]]="","",INDEX(Tabell1[Kategori (REK/OBS)],MATCH(Tabell41013[[#This Row],[ID]],Tabell1[ID],0)))</f>
        <v/>
      </c>
      <c r="E416" s="66"/>
      <c r="F416" s="96"/>
      <c r="G416" s="96"/>
      <c r="H416" s="69" t="str">
        <f>IF(Tabell41013[[#All],[ID]]=0,"",INDEX(Tabell1[Webcert_beskrivning],MATCH(Tabell41013[ID],Tabell1[ID],0)))</f>
        <v/>
      </c>
      <c r="I416" s="88" t="e">
        <f>INDEX(#REF!,MATCH(Tabell41013[ID],Tabell1[ID],0))</f>
        <v>#REF!</v>
      </c>
      <c r="J416" s="86" t="e">
        <f>INDEX(#REF!,MATCH(Tabell1[ID],Tabell41013[ID],0))</f>
        <v>#REF!</v>
      </c>
      <c r="K416" s="44" t="e">
        <f>INDEX(#REF!,MATCH(Tabell1[ID],Tabell41013[ID],0))</f>
        <v>#REF!</v>
      </c>
      <c r="L416" s="25" t="e">
        <f>IF(#REF!="","",INDEX(#REF!,MATCH(Tabell1[ID],Tabell41013[ID],0)))</f>
        <v>#REF!</v>
      </c>
      <c r="O416" s="31"/>
      <c r="P416" s="31"/>
      <c r="Q416" s="31"/>
      <c r="R416" s="31"/>
      <c r="S416" s="31"/>
      <c r="T416" s="31"/>
    </row>
    <row r="417" spans="1:20" ht="40.25" customHeight="1" x14ac:dyDescent="0.2">
      <c r="A417" s="59"/>
      <c r="B417" s="61"/>
      <c r="C417" s="56"/>
      <c r="D417" s="56" t="str">
        <f>IF(Tabell41013[[#This Row],[ID]]="","",INDEX(Tabell1[Kategori (REK/OBS)],MATCH(Tabell41013[[#This Row],[ID]],Tabell1[ID],0)))</f>
        <v/>
      </c>
      <c r="E417" s="66"/>
      <c r="F417" s="96"/>
      <c r="G417" s="96"/>
      <c r="H417" s="69" t="str">
        <f>IF(Tabell41013[[#All],[ID]]=0,"",INDEX(Tabell1[Webcert_beskrivning],MATCH(Tabell41013[ID],Tabell1[ID],0)))</f>
        <v/>
      </c>
      <c r="I417" s="88" t="e">
        <f>INDEX(#REF!,MATCH(Tabell41013[ID],Tabell1[ID],0))</f>
        <v>#REF!</v>
      </c>
      <c r="J417" s="86" t="e">
        <f>INDEX(#REF!,MATCH(Tabell1[ID],Tabell41013[ID],0))</f>
        <v>#REF!</v>
      </c>
      <c r="K417" s="44" t="e">
        <f>INDEX(#REF!,MATCH(Tabell1[ID],Tabell41013[ID],0))</f>
        <v>#REF!</v>
      </c>
      <c r="L417" s="25" t="e">
        <f>IF(#REF!="","",INDEX(#REF!,MATCH(Tabell1[ID],Tabell41013[ID],0)))</f>
        <v>#REF!</v>
      </c>
      <c r="O417" s="31"/>
      <c r="P417" s="31"/>
      <c r="Q417" s="31"/>
      <c r="R417" s="31"/>
      <c r="S417" s="31"/>
      <c r="T417" s="31"/>
    </row>
    <row r="418" spans="1:20" ht="40.25" customHeight="1" x14ac:dyDescent="0.2">
      <c r="A418" s="59"/>
      <c r="B418" s="61"/>
      <c r="C418" s="56"/>
      <c r="D418" s="56" t="str">
        <f>IF(Tabell41013[[#This Row],[ID]]="","",INDEX(Tabell1[Kategori (REK/OBS)],MATCH(Tabell41013[[#This Row],[ID]],Tabell1[ID],0)))</f>
        <v/>
      </c>
      <c r="E418" s="66"/>
      <c r="F418" s="96"/>
      <c r="G418" s="96"/>
      <c r="H418" s="69" t="str">
        <f>IF(Tabell41013[[#All],[ID]]=0,"",INDEX(Tabell1[Webcert_beskrivning],MATCH(Tabell41013[ID],Tabell1[ID],0)))</f>
        <v/>
      </c>
      <c r="I418" s="88" t="e">
        <f>INDEX(#REF!,MATCH(Tabell41013[ID],Tabell1[ID],0))</f>
        <v>#REF!</v>
      </c>
      <c r="J418" s="86" t="e">
        <f>INDEX(#REF!,MATCH(Tabell1[ID],Tabell41013[ID],0))</f>
        <v>#REF!</v>
      </c>
      <c r="K418" s="44" t="e">
        <f>INDEX(#REF!,MATCH(Tabell1[ID],Tabell41013[ID],0))</f>
        <v>#REF!</v>
      </c>
      <c r="L418" s="25" t="e">
        <f>IF(#REF!="","",INDEX(#REF!,MATCH(Tabell1[ID],Tabell41013[ID],0)))</f>
        <v>#REF!</v>
      </c>
      <c r="O418" s="31"/>
      <c r="P418" s="31"/>
      <c r="Q418" s="31"/>
      <c r="R418" s="31"/>
      <c r="S418" s="31"/>
      <c r="T418" s="31"/>
    </row>
    <row r="419" spans="1:20" ht="40.25" customHeight="1" x14ac:dyDescent="0.2">
      <c r="A419" s="59"/>
      <c r="B419" s="61"/>
      <c r="C419" s="56"/>
      <c r="D419" s="56" t="str">
        <f>IF(Tabell41013[[#This Row],[ID]]="","",INDEX(Tabell1[Kategori (REK/OBS)],MATCH(Tabell41013[[#This Row],[ID]],Tabell1[ID],0)))</f>
        <v/>
      </c>
      <c r="E419" s="66"/>
      <c r="F419" s="96"/>
      <c r="G419" s="96"/>
      <c r="H419" s="69" t="str">
        <f>IF(Tabell41013[[#All],[ID]]=0,"",INDEX(Tabell1[Webcert_beskrivning],MATCH(Tabell41013[ID],Tabell1[ID],0)))</f>
        <v/>
      </c>
      <c r="I419" s="88" t="e">
        <f>INDEX(#REF!,MATCH(Tabell41013[ID],Tabell1[ID],0))</f>
        <v>#REF!</v>
      </c>
      <c r="J419" s="86" t="e">
        <f>INDEX(#REF!,MATCH(Tabell1[ID],Tabell41013[ID],0))</f>
        <v>#REF!</v>
      </c>
      <c r="K419" s="44" t="e">
        <f>INDEX(#REF!,MATCH(Tabell1[ID],Tabell41013[ID],0))</f>
        <v>#REF!</v>
      </c>
      <c r="L419" s="25" t="e">
        <f>IF(#REF!="","",INDEX(#REF!,MATCH(Tabell1[ID],Tabell41013[ID],0)))</f>
        <v>#REF!</v>
      </c>
      <c r="O419" s="31"/>
      <c r="P419" s="31"/>
      <c r="Q419" s="31"/>
      <c r="R419" s="31"/>
      <c r="S419" s="31"/>
      <c r="T419" s="31"/>
    </row>
    <row r="420" spans="1:20" ht="40.25" customHeight="1" x14ac:dyDescent="0.2">
      <c r="A420" s="59"/>
      <c r="B420" s="61"/>
      <c r="C420" s="56"/>
      <c r="D420" s="56" t="str">
        <f>IF(Tabell41013[[#This Row],[ID]]="","",INDEX(Tabell1[Kategori (REK/OBS)],MATCH(Tabell41013[[#This Row],[ID]],Tabell1[ID],0)))</f>
        <v/>
      </c>
      <c r="E420" s="66"/>
      <c r="F420" s="96"/>
      <c r="G420" s="96"/>
      <c r="H420" s="69" t="str">
        <f>IF(Tabell41013[[#All],[ID]]=0,"",INDEX(Tabell1[Webcert_beskrivning],MATCH(Tabell41013[ID],Tabell1[ID],0)))</f>
        <v/>
      </c>
      <c r="I420" s="88" t="e">
        <f>INDEX(#REF!,MATCH(Tabell41013[ID],Tabell1[ID],0))</f>
        <v>#REF!</v>
      </c>
      <c r="J420" s="86" t="e">
        <f>INDEX(#REF!,MATCH(Tabell1[ID],Tabell41013[ID],0))</f>
        <v>#REF!</v>
      </c>
      <c r="K420" s="44" t="e">
        <f>INDEX(#REF!,MATCH(Tabell1[ID],Tabell41013[ID],0))</f>
        <v>#REF!</v>
      </c>
      <c r="L420" s="25" t="e">
        <f>IF(#REF!="","",INDEX(#REF!,MATCH(Tabell1[ID],Tabell41013[ID],0)))</f>
        <v>#REF!</v>
      </c>
      <c r="O420" s="31"/>
      <c r="P420" s="31"/>
      <c r="Q420" s="31"/>
      <c r="R420" s="31"/>
      <c r="S420" s="31"/>
      <c r="T420" s="31"/>
    </row>
    <row r="421" spans="1:20" ht="40.25" customHeight="1" x14ac:dyDescent="0.2">
      <c r="A421" s="59"/>
      <c r="B421" s="61"/>
      <c r="C421" s="56"/>
      <c r="D421" s="56" t="str">
        <f>IF(Tabell41013[[#This Row],[ID]]="","",INDEX(Tabell1[Kategori (REK/OBS)],MATCH(Tabell41013[[#This Row],[ID]],Tabell1[ID],0)))</f>
        <v/>
      </c>
      <c r="E421" s="66"/>
      <c r="F421" s="96"/>
      <c r="G421" s="96"/>
      <c r="H421" s="69" t="str">
        <f>IF(Tabell41013[[#All],[ID]]=0,"",INDEX(Tabell1[Webcert_beskrivning],MATCH(Tabell41013[ID],Tabell1[ID],0)))</f>
        <v/>
      </c>
      <c r="I421" s="88" t="e">
        <f>INDEX(#REF!,MATCH(Tabell41013[ID],Tabell1[ID],0))</f>
        <v>#REF!</v>
      </c>
      <c r="J421" s="86" t="e">
        <f>INDEX(#REF!,MATCH(Tabell1[ID],Tabell41013[ID],0))</f>
        <v>#REF!</v>
      </c>
      <c r="K421" s="44" t="e">
        <f>INDEX(#REF!,MATCH(Tabell1[ID],Tabell41013[ID],0))</f>
        <v>#REF!</v>
      </c>
      <c r="L421" s="25" t="e">
        <f>IF(#REF!="","",INDEX(#REF!,MATCH(Tabell1[ID],Tabell41013[ID],0)))</f>
        <v>#REF!</v>
      </c>
      <c r="O421" s="31"/>
      <c r="P421" s="31"/>
      <c r="Q421" s="31"/>
      <c r="R421" s="31"/>
      <c r="S421" s="31"/>
      <c r="T421" s="31"/>
    </row>
    <row r="422" spans="1:20" ht="40.25" customHeight="1" x14ac:dyDescent="0.2">
      <c r="A422" s="59"/>
      <c r="B422" s="61"/>
      <c r="C422" s="56"/>
      <c r="D422" s="56" t="str">
        <f>IF(Tabell41013[[#This Row],[ID]]="","",INDEX(Tabell1[Kategori (REK/OBS)],MATCH(Tabell41013[[#This Row],[ID]],Tabell1[ID],0)))</f>
        <v/>
      </c>
      <c r="E422" s="66"/>
      <c r="F422" s="96"/>
      <c r="G422" s="96"/>
      <c r="H422" s="69" t="str">
        <f>IF(Tabell41013[[#All],[ID]]=0,"",INDEX(Tabell1[Webcert_beskrivning],MATCH(Tabell41013[ID],Tabell1[ID],0)))</f>
        <v/>
      </c>
      <c r="I422" s="88" t="e">
        <f>INDEX(#REF!,MATCH(Tabell41013[ID],Tabell1[ID],0))</f>
        <v>#REF!</v>
      </c>
      <c r="J422" s="86" t="e">
        <f>INDEX(#REF!,MATCH(Tabell1[ID],Tabell41013[ID],0))</f>
        <v>#REF!</v>
      </c>
      <c r="K422" s="44" t="e">
        <f>INDEX(#REF!,MATCH(Tabell1[ID],Tabell41013[ID],0))</f>
        <v>#REF!</v>
      </c>
      <c r="L422" s="25" t="e">
        <f>IF(#REF!="","",INDEX(#REF!,MATCH(Tabell1[ID],Tabell41013[ID],0)))</f>
        <v>#REF!</v>
      </c>
      <c r="O422" s="31"/>
      <c r="P422" s="31"/>
      <c r="Q422" s="31"/>
      <c r="R422" s="31"/>
      <c r="S422" s="31"/>
      <c r="T422" s="31"/>
    </row>
    <row r="423" spans="1:20" ht="40.25" customHeight="1" x14ac:dyDescent="0.2">
      <c r="A423" s="59"/>
      <c r="B423" s="61"/>
      <c r="C423" s="56"/>
      <c r="D423" s="56" t="str">
        <f>IF(Tabell41013[[#This Row],[ID]]="","",INDEX(Tabell1[Kategori (REK/OBS)],MATCH(Tabell41013[[#This Row],[ID]],Tabell1[ID],0)))</f>
        <v/>
      </c>
      <c r="E423" s="66"/>
      <c r="F423" s="96"/>
      <c r="G423" s="96"/>
      <c r="H423" s="69" t="str">
        <f>IF(Tabell41013[[#All],[ID]]=0,"",INDEX(Tabell1[Webcert_beskrivning],MATCH(Tabell41013[ID],Tabell1[ID],0)))</f>
        <v/>
      </c>
      <c r="I423" s="88" t="e">
        <f>INDEX(#REF!,MATCH(Tabell41013[ID],Tabell1[ID],0))</f>
        <v>#REF!</v>
      </c>
      <c r="J423" s="86" t="e">
        <f>INDEX(#REF!,MATCH(Tabell1[ID],Tabell41013[ID],0))</f>
        <v>#REF!</v>
      </c>
      <c r="K423" s="44" t="e">
        <f>INDEX(#REF!,MATCH(Tabell1[ID],Tabell41013[ID],0))</f>
        <v>#REF!</v>
      </c>
      <c r="L423" s="25" t="e">
        <f>IF(#REF!="","",INDEX(#REF!,MATCH(Tabell1[ID],Tabell41013[ID],0)))</f>
        <v>#REF!</v>
      </c>
      <c r="O423" s="31"/>
      <c r="P423" s="31"/>
      <c r="Q423" s="31"/>
      <c r="R423" s="31"/>
      <c r="S423" s="31"/>
      <c r="T423" s="31"/>
    </row>
    <row r="424" spans="1:20" ht="40.25" customHeight="1" x14ac:dyDescent="0.2">
      <c r="A424" s="59"/>
      <c r="B424" s="61"/>
      <c r="C424" s="56"/>
      <c r="D424" s="56" t="str">
        <f>IF(Tabell41013[[#This Row],[ID]]="","",INDEX(Tabell1[Kategori (REK/OBS)],MATCH(Tabell41013[[#This Row],[ID]],Tabell1[ID],0)))</f>
        <v/>
      </c>
      <c r="E424" s="66"/>
      <c r="F424" s="96"/>
      <c r="G424" s="96"/>
      <c r="H424" s="69" t="str">
        <f>IF(Tabell41013[[#All],[ID]]=0,"",INDEX(Tabell1[Webcert_beskrivning],MATCH(Tabell41013[ID],Tabell1[ID],0)))</f>
        <v/>
      </c>
      <c r="I424" s="88" t="e">
        <f>INDEX(#REF!,MATCH(Tabell41013[ID],Tabell1[ID],0))</f>
        <v>#REF!</v>
      </c>
      <c r="J424" s="86" t="e">
        <f>INDEX(#REF!,MATCH(Tabell1[ID],Tabell41013[ID],0))</f>
        <v>#REF!</v>
      </c>
      <c r="K424" s="44" t="e">
        <f>INDEX(#REF!,MATCH(Tabell1[ID],Tabell41013[ID],0))</f>
        <v>#REF!</v>
      </c>
      <c r="L424" s="25" t="e">
        <f>IF(#REF!="","",INDEX(#REF!,MATCH(Tabell1[ID],Tabell41013[ID],0)))</f>
        <v>#REF!</v>
      </c>
      <c r="O424" s="31"/>
      <c r="P424" s="31"/>
      <c r="Q424" s="31"/>
      <c r="R424" s="31"/>
      <c r="S424" s="31"/>
      <c r="T424" s="31"/>
    </row>
    <row r="425" spans="1:20" ht="40.25" customHeight="1" x14ac:dyDescent="0.2">
      <c r="A425" s="59"/>
      <c r="B425" s="61"/>
      <c r="C425" s="56"/>
      <c r="D425" s="56" t="str">
        <f>IF(Tabell41013[[#This Row],[ID]]="","",INDEX(Tabell1[Kategori (REK/OBS)],MATCH(Tabell41013[[#This Row],[ID]],Tabell1[ID],0)))</f>
        <v/>
      </c>
      <c r="E425" s="66"/>
      <c r="F425" s="96"/>
      <c r="G425" s="96"/>
      <c r="H425" s="69" t="str">
        <f>IF(Tabell41013[[#All],[ID]]=0,"",INDEX(Tabell1[Webcert_beskrivning],MATCH(Tabell41013[ID],Tabell1[ID],0)))</f>
        <v/>
      </c>
      <c r="I425" s="88" t="e">
        <f>INDEX(#REF!,MATCH(Tabell41013[ID],Tabell1[ID],0))</f>
        <v>#REF!</v>
      </c>
      <c r="J425" s="86" t="e">
        <f>INDEX(#REF!,MATCH(Tabell1[ID],Tabell41013[ID],0))</f>
        <v>#REF!</v>
      </c>
      <c r="K425" s="44" t="e">
        <f>INDEX(#REF!,MATCH(Tabell1[ID],Tabell41013[ID],0))</f>
        <v>#REF!</v>
      </c>
      <c r="L425" s="25" t="e">
        <f>IF(#REF!="","",INDEX(#REF!,MATCH(Tabell1[ID],Tabell41013[ID],0)))</f>
        <v>#REF!</v>
      </c>
      <c r="O425" s="31"/>
      <c r="P425" s="31"/>
      <c r="Q425" s="31"/>
      <c r="R425" s="31"/>
      <c r="S425" s="31"/>
      <c r="T425" s="31"/>
    </row>
    <row r="426" spans="1:20" ht="40.25" customHeight="1" x14ac:dyDescent="0.2">
      <c r="A426" s="59"/>
      <c r="B426" s="61"/>
      <c r="C426" s="56"/>
      <c r="D426" s="56" t="str">
        <f>IF(Tabell41013[[#This Row],[ID]]="","",INDEX(Tabell1[Kategori (REK/OBS)],MATCH(Tabell41013[[#This Row],[ID]],Tabell1[ID],0)))</f>
        <v/>
      </c>
      <c r="E426" s="66"/>
      <c r="F426" s="96"/>
      <c r="G426" s="96"/>
      <c r="H426" s="69" t="str">
        <f>IF(Tabell41013[[#All],[ID]]=0,"",INDEX(Tabell1[Webcert_beskrivning],MATCH(Tabell41013[ID],Tabell1[ID],0)))</f>
        <v/>
      </c>
      <c r="I426" s="88" t="e">
        <f>INDEX(#REF!,MATCH(Tabell41013[ID],Tabell1[ID],0))</f>
        <v>#REF!</v>
      </c>
      <c r="J426" s="86" t="e">
        <f>INDEX(#REF!,MATCH(Tabell1[ID],Tabell41013[ID],0))</f>
        <v>#REF!</v>
      </c>
      <c r="K426" s="44" t="e">
        <f>INDEX(#REF!,MATCH(Tabell1[ID],Tabell41013[ID],0))</f>
        <v>#REF!</v>
      </c>
      <c r="L426" s="25" t="e">
        <f>IF(#REF!="","",INDEX(#REF!,MATCH(Tabell1[ID],Tabell41013[ID],0)))</f>
        <v>#REF!</v>
      </c>
      <c r="O426" s="31"/>
      <c r="P426" s="31"/>
      <c r="Q426" s="31"/>
      <c r="R426" s="31"/>
      <c r="S426" s="31"/>
      <c r="T426" s="31"/>
    </row>
    <row r="427" spans="1:20" ht="40.25" customHeight="1" x14ac:dyDescent="0.2">
      <c r="A427" s="59"/>
      <c r="B427" s="61"/>
      <c r="C427" s="56"/>
      <c r="D427" s="56" t="str">
        <f>IF(Tabell41013[[#This Row],[ID]]="","",INDEX(Tabell1[Kategori (REK/OBS)],MATCH(Tabell41013[[#This Row],[ID]],Tabell1[ID],0)))</f>
        <v/>
      </c>
      <c r="E427" s="66"/>
      <c r="F427" s="96"/>
      <c r="G427" s="96"/>
      <c r="H427" s="69" t="str">
        <f>IF(Tabell41013[[#All],[ID]]=0,"",INDEX(Tabell1[Webcert_beskrivning],MATCH(Tabell41013[ID],Tabell1[ID],0)))</f>
        <v/>
      </c>
      <c r="I427" s="88" t="e">
        <f>INDEX(#REF!,MATCH(Tabell41013[ID],Tabell1[ID],0))</f>
        <v>#REF!</v>
      </c>
      <c r="J427" s="86" t="e">
        <f>INDEX(#REF!,MATCH(Tabell1[ID],Tabell41013[ID],0))</f>
        <v>#REF!</v>
      </c>
      <c r="K427" s="44" t="e">
        <f>INDEX(#REF!,MATCH(Tabell1[ID],Tabell41013[ID],0))</f>
        <v>#REF!</v>
      </c>
      <c r="L427" s="25" t="e">
        <f>IF(#REF!="","",INDEX(#REF!,MATCH(Tabell1[ID],Tabell41013[ID],0)))</f>
        <v>#REF!</v>
      </c>
      <c r="O427" s="31"/>
      <c r="P427" s="31"/>
      <c r="Q427" s="31"/>
      <c r="R427" s="31"/>
      <c r="S427" s="31"/>
      <c r="T427" s="31"/>
    </row>
    <row r="428" spans="1:20" ht="40.25" customHeight="1" x14ac:dyDescent="0.2">
      <c r="A428" s="59"/>
      <c r="B428" s="61"/>
      <c r="C428" s="56"/>
      <c r="D428" s="56" t="str">
        <f>IF(Tabell41013[[#This Row],[ID]]="","",INDEX(Tabell1[Kategori (REK/OBS)],MATCH(Tabell41013[[#This Row],[ID]],Tabell1[ID],0)))</f>
        <v/>
      </c>
      <c r="E428" s="66"/>
      <c r="F428" s="96"/>
      <c r="G428" s="96"/>
      <c r="H428" s="69" t="str">
        <f>IF(Tabell41013[[#All],[ID]]=0,"",INDEX(Tabell1[Webcert_beskrivning],MATCH(Tabell41013[ID],Tabell1[ID],0)))</f>
        <v/>
      </c>
      <c r="I428" s="88" t="e">
        <f>INDEX(#REF!,MATCH(Tabell41013[ID],Tabell1[ID],0))</f>
        <v>#REF!</v>
      </c>
      <c r="J428" s="86" t="e">
        <f>INDEX(#REF!,MATCH(Tabell1[ID],Tabell41013[ID],0))</f>
        <v>#REF!</v>
      </c>
      <c r="K428" s="44" t="e">
        <f>INDEX(#REF!,MATCH(Tabell1[ID],Tabell41013[ID],0))</f>
        <v>#REF!</v>
      </c>
      <c r="L428" s="25" t="e">
        <f>IF(#REF!="","",INDEX(#REF!,MATCH(Tabell1[ID],Tabell41013[ID],0)))</f>
        <v>#REF!</v>
      </c>
      <c r="O428" s="31"/>
      <c r="P428" s="31"/>
      <c r="Q428" s="31"/>
      <c r="R428" s="31"/>
      <c r="S428" s="31"/>
      <c r="T428" s="31"/>
    </row>
    <row r="429" spans="1:20" ht="40.25" customHeight="1" x14ac:dyDescent="0.2">
      <c r="A429" s="59"/>
      <c r="B429" s="61"/>
      <c r="C429" s="56"/>
      <c r="D429" s="56" t="str">
        <f>IF(Tabell41013[[#This Row],[ID]]="","",INDEX(Tabell1[Kategori (REK/OBS)],MATCH(Tabell41013[[#This Row],[ID]],Tabell1[ID],0)))</f>
        <v/>
      </c>
      <c r="E429" s="66"/>
      <c r="F429" s="96"/>
      <c r="G429" s="96"/>
      <c r="H429" s="69" t="str">
        <f>IF(Tabell41013[[#All],[ID]]=0,"",INDEX(Tabell1[Webcert_beskrivning],MATCH(Tabell41013[ID],Tabell1[ID],0)))</f>
        <v/>
      </c>
      <c r="I429" s="88" t="e">
        <f>INDEX(#REF!,MATCH(Tabell41013[ID],Tabell1[ID],0))</f>
        <v>#REF!</v>
      </c>
      <c r="J429" s="86" t="e">
        <f>INDEX(#REF!,MATCH(Tabell1[ID],Tabell41013[ID],0))</f>
        <v>#REF!</v>
      </c>
      <c r="K429" s="44" t="e">
        <f>INDEX(#REF!,MATCH(Tabell1[ID],Tabell41013[ID],0))</f>
        <v>#REF!</v>
      </c>
      <c r="L429" s="25" t="e">
        <f>IF(#REF!="","",INDEX(#REF!,MATCH(Tabell1[ID],Tabell41013[ID],0)))</f>
        <v>#REF!</v>
      </c>
      <c r="O429" s="31"/>
      <c r="P429" s="31"/>
      <c r="Q429" s="31"/>
      <c r="R429" s="31"/>
      <c r="S429" s="31"/>
      <c r="T429" s="31"/>
    </row>
    <row r="430" spans="1:20" ht="40.25" customHeight="1" x14ac:dyDescent="0.2">
      <c r="A430" s="59"/>
      <c r="B430" s="61"/>
      <c r="C430" s="56"/>
      <c r="D430" s="56" t="str">
        <f>IF(Tabell41013[[#This Row],[ID]]="","",INDEX(Tabell1[Kategori (REK/OBS)],MATCH(Tabell41013[[#This Row],[ID]],Tabell1[ID],0)))</f>
        <v/>
      </c>
      <c r="E430" s="66"/>
      <c r="F430" s="96"/>
      <c r="G430" s="96"/>
      <c r="H430" s="69" t="str">
        <f>IF(Tabell41013[[#All],[ID]]=0,"",INDEX(Tabell1[Webcert_beskrivning],MATCH(Tabell41013[ID],Tabell1[ID],0)))</f>
        <v/>
      </c>
      <c r="I430" s="88" t="e">
        <f>INDEX(#REF!,MATCH(Tabell41013[ID],Tabell1[ID],0))</f>
        <v>#REF!</v>
      </c>
      <c r="J430" s="86" t="e">
        <f>INDEX(#REF!,MATCH(Tabell1[ID],Tabell41013[ID],0))</f>
        <v>#REF!</v>
      </c>
      <c r="K430" s="44" t="e">
        <f>INDEX(#REF!,MATCH(Tabell1[ID],Tabell41013[ID],0))</f>
        <v>#REF!</v>
      </c>
      <c r="L430" s="25" t="e">
        <f>IF(#REF!="","",INDEX(#REF!,MATCH(Tabell1[ID],Tabell41013[ID],0)))</f>
        <v>#REF!</v>
      </c>
      <c r="O430" s="31"/>
      <c r="P430" s="31"/>
      <c r="Q430" s="31"/>
      <c r="R430" s="31"/>
      <c r="S430" s="31"/>
      <c r="T430" s="31"/>
    </row>
    <row r="431" spans="1:20" ht="40.25" customHeight="1" x14ac:dyDescent="0.2">
      <c r="A431" s="59"/>
      <c r="B431" s="61"/>
      <c r="C431" s="56"/>
      <c r="D431" s="56" t="str">
        <f>IF(Tabell41013[[#This Row],[ID]]="","",INDEX(Tabell1[Kategori (REK/OBS)],MATCH(Tabell41013[[#This Row],[ID]],Tabell1[ID],0)))</f>
        <v/>
      </c>
      <c r="E431" s="66"/>
      <c r="F431" s="96"/>
      <c r="G431" s="96"/>
      <c r="H431" s="69" t="str">
        <f>IF(Tabell41013[[#All],[ID]]=0,"",INDEX(Tabell1[Webcert_beskrivning],MATCH(Tabell41013[ID],Tabell1[ID],0)))</f>
        <v/>
      </c>
      <c r="I431" s="88" t="e">
        <f>INDEX(#REF!,MATCH(Tabell41013[ID],Tabell1[ID],0))</f>
        <v>#REF!</v>
      </c>
      <c r="J431" s="86" t="e">
        <f>INDEX(#REF!,MATCH(Tabell1[ID],Tabell41013[ID],0))</f>
        <v>#REF!</v>
      </c>
      <c r="K431" s="44" t="e">
        <f>INDEX(#REF!,MATCH(Tabell1[ID],Tabell41013[ID],0))</f>
        <v>#REF!</v>
      </c>
      <c r="L431" s="25" t="e">
        <f>IF(#REF!="","",INDEX(#REF!,MATCH(Tabell1[ID],Tabell41013[ID],0)))</f>
        <v>#REF!</v>
      </c>
      <c r="O431" s="31"/>
      <c r="P431" s="31"/>
      <c r="Q431" s="31"/>
      <c r="R431" s="31"/>
      <c r="S431" s="31"/>
      <c r="T431" s="31"/>
    </row>
    <row r="432" spans="1:20" ht="40.25" customHeight="1" x14ac:dyDescent="0.2">
      <c r="A432" s="59"/>
      <c r="B432" s="61"/>
      <c r="C432" s="56"/>
      <c r="D432" s="56" t="str">
        <f>IF(Tabell41013[[#This Row],[ID]]="","",INDEX(Tabell1[Kategori (REK/OBS)],MATCH(Tabell41013[[#This Row],[ID]],Tabell1[ID],0)))</f>
        <v/>
      </c>
      <c r="E432" s="66"/>
      <c r="F432" s="96"/>
      <c r="G432" s="96"/>
      <c r="H432" s="69" t="str">
        <f>IF(Tabell41013[[#All],[ID]]=0,"",INDEX(Tabell1[Webcert_beskrivning],MATCH(Tabell41013[ID],Tabell1[ID],0)))</f>
        <v/>
      </c>
      <c r="I432" s="88" t="e">
        <f>INDEX(#REF!,MATCH(Tabell41013[ID],Tabell1[ID],0))</f>
        <v>#REF!</v>
      </c>
      <c r="J432" s="86" t="e">
        <f>INDEX(#REF!,MATCH(Tabell1[ID],Tabell41013[ID],0))</f>
        <v>#REF!</v>
      </c>
      <c r="K432" s="44" t="e">
        <f>INDEX(#REF!,MATCH(Tabell1[ID],Tabell41013[ID],0))</f>
        <v>#REF!</v>
      </c>
      <c r="L432" s="25" t="e">
        <f>IF(#REF!="","",INDEX(#REF!,MATCH(Tabell1[ID],Tabell41013[ID],0)))</f>
        <v>#REF!</v>
      </c>
      <c r="O432" s="31"/>
      <c r="P432" s="31"/>
      <c r="Q432" s="31"/>
      <c r="R432" s="31"/>
      <c r="S432" s="31"/>
      <c r="T432" s="31"/>
    </row>
    <row r="433" spans="1:20" ht="40.25" customHeight="1" x14ac:dyDescent="0.2">
      <c r="A433" s="59"/>
      <c r="B433" s="61"/>
      <c r="C433" s="56"/>
      <c r="D433" s="56" t="str">
        <f>IF(Tabell41013[[#This Row],[ID]]="","",INDEX(Tabell1[Kategori (REK/OBS)],MATCH(Tabell41013[[#This Row],[ID]],Tabell1[ID],0)))</f>
        <v/>
      </c>
      <c r="E433" s="66"/>
      <c r="F433" s="96"/>
      <c r="G433" s="96"/>
      <c r="H433" s="69" t="str">
        <f>IF(Tabell41013[[#All],[ID]]=0,"",INDEX(Tabell1[Webcert_beskrivning],MATCH(Tabell41013[ID],Tabell1[ID],0)))</f>
        <v/>
      </c>
      <c r="I433" s="88" t="e">
        <f>INDEX(#REF!,MATCH(Tabell41013[ID],Tabell1[ID],0))</f>
        <v>#REF!</v>
      </c>
      <c r="J433" s="86" t="e">
        <f>INDEX(#REF!,MATCH(Tabell1[ID],Tabell41013[ID],0))</f>
        <v>#REF!</v>
      </c>
      <c r="K433" s="44" t="e">
        <f>INDEX(#REF!,MATCH(Tabell1[ID],Tabell41013[ID],0))</f>
        <v>#REF!</v>
      </c>
      <c r="L433" s="25" t="e">
        <f>IF(#REF!="","",INDEX(#REF!,MATCH(Tabell1[ID],Tabell41013[ID],0)))</f>
        <v>#REF!</v>
      </c>
      <c r="O433" s="31"/>
      <c r="P433" s="31"/>
      <c r="Q433" s="31"/>
      <c r="R433" s="31"/>
      <c r="S433" s="31"/>
      <c r="T433" s="31"/>
    </row>
    <row r="434" spans="1:20" ht="40.25" customHeight="1" x14ac:dyDescent="0.2">
      <c r="A434" s="59"/>
      <c r="B434" s="61"/>
      <c r="C434" s="56"/>
      <c r="D434" s="56" t="str">
        <f>IF(Tabell41013[[#This Row],[ID]]="","",INDEX(Tabell1[Kategori (REK/OBS)],MATCH(Tabell41013[[#This Row],[ID]],Tabell1[ID],0)))</f>
        <v/>
      </c>
      <c r="E434" s="66"/>
      <c r="F434" s="96"/>
      <c r="G434" s="96"/>
      <c r="H434" s="69" t="str">
        <f>IF(Tabell41013[[#All],[ID]]=0,"",INDEX(Tabell1[Webcert_beskrivning],MATCH(Tabell41013[ID],Tabell1[ID],0)))</f>
        <v/>
      </c>
      <c r="I434" s="88" t="e">
        <f>INDEX(#REF!,MATCH(Tabell41013[ID],Tabell1[ID],0))</f>
        <v>#REF!</v>
      </c>
      <c r="J434" s="86" t="e">
        <f>INDEX(#REF!,MATCH(Tabell1[ID],Tabell41013[ID],0))</f>
        <v>#REF!</v>
      </c>
      <c r="K434" s="44" t="e">
        <f>INDEX(#REF!,MATCH(Tabell1[ID],Tabell41013[ID],0))</f>
        <v>#REF!</v>
      </c>
      <c r="L434" s="25" t="e">
        <f>IF(#REF!="","",INDEX(#REF!,MATCH(Tabell1[ID],Tabell41013[ID],0)))</f>
        <v>#REF!</v>
      </c>
      <c r="O434" s="31"/>
      <c r="P434" s="31"/>
      <c r="Q434" s="31"/>
      <c r="R434" s="31"/>
      <c r="S434" s="31"/>
      <c r="T434" s="31"/>
    </row>
    <row r="435" spans="1:20" ht="40.25" customHeight="1" x14ac:dyDescent="0.2">
      <c r="A435" s="59"/>
      <c r="B435" s="61"/>
      <c r="C435" s="56"/>
      <c r="D435" s="56" t="str">
        <f>IF(Tabell41013[[#This Row],[ID]]="","",INDEX(Tabell1[Kategori (REK/OBS)],MATCH(Tabell41013[[#This Row],[ID]],Tabell1[ID],0)))</f>
        <v/>
      </c>
      <c r="E435" s="66"/>
      <c r="F435" s="96"/>
      <c r="G435" s="96"/>
      <c r="H435" s="69" t="str">
        <f>IF(Tabell41013[[#All],[ID]]=0,"",INDEX(Tabell1[Webcert_beskrivning],MATCH(Tabell41013[ID],Tabell1[ID],0)))</f>
        <v/>
      </c>
      <c r="I435" s="88" t="e">
        <f>INDEX(#REF!,MATCH(Tabell41013[ID],Tabell1[ID],0))</f>
        <v>#REF!</v>
      </c>
      <c r="J435" s="86" t="e">
        <f>INDEX(#REF!,MATCH(Tabell1[ID],Tabell41013[ID],0))</f>
        <v>#REF!</v>
      </c>
      <c r="K435" s="44" t="e">
        <f>INDEX(#REF!,MATCH(Tabell1[ID],Tabell41013[ID],0))</f>
        <v>#REF!</v>
      </c>
      <c r="L435" s="25" t="e">
        <f>IF(#REF!="","",INDEX(#REF!,MATCH(Tabell1[ID],Tabell41013[ID],0)))</f>
        <v>#REF!</v>
      </c>
      <c r="O435" s="31"/>
      <c r="P435" s="31"/>
      <c r="Q435" s="31"/>
      <c r="R435" s="31"/>
      <c r="S435" s="31"/>
      <c r="T435" s="31"/>
    </row>
    <row r="436" spans="1:20" ht="40.25" customHeight="1" x14ac:dyDescent="0.2">
      <c r="A436" s="59"/>
      <c r="B436" s="61"/>
      <c r="C436" s="56"/>
      <c r="D436" s="56" t="str">
        <f>IF(Tabell41013[[#This Row],[ID]]="","",INDEX(Tabell1[Kategori (REK/OBS)],MATCH(Tabell41013[[#This Row],[ID]],Tabell1[ID],0)))</f>
        <v/>
      </c>
      <c r="E436" s="66"/>
      <c r="F436" s="96"/>
      <c r="G436" s="96"/>
      <c r="H436" s="69" t="str">
        <f>IF(Tabell41013[[#All],[ID]]=0,"",INDEX(Tabell1[Webcert_beskrivning],MATCH(Tabell41013[ID],Tabell1[ID],0)))</f>
        <v/>
      </c>
      <c r="I436" s="88" t="e">
        <f>INDEX(#REF!,MATCH(Tabell41013[ID],Tabell1[ID],0))</f>
        <v>#REF!</v>
      </c>
      <c r="J436" s="86" t="e">
        <f>INDEX(#REF!,MATCH(Tabell1[ID],Tabell41013[ID],0))</f>
        <v>#REF!</v>
      </c>
      <c r="K436" s="44" t="e">
        <f>INDEX(#REF!,MATCH(Tabell1[ID],Tabell41013[ID],0))</f>
        <v>#REF!</v>
      </c>
      <c r="L436" s="25" t="e">
        <f>IF(#REF!="","",INDEX(#REF!,MATCH(Tabell1[ID],Tabell41013[ID],0)))</f>
        <v>#REF!</v>
      </c>
      <c r="O436" s="31"/>
      <c r="P436" s="31"/>
      <c r="Q436" s="31"/>
      <c r="R436" s="31"/>
      <c r="S436" s="31"/>
      <c r="T436" s="31"/>
    </row>
    <row r="437" spans="1:20" ht="40.25" customHeight="1" x14ac:dyDescent="0.2">
      <c r="A437" s="59"/>
      <c r="B437" s="61"/>
      <c r="C437" s="56"/>
      <c r="D437" s="56" t="str">
        <f>IF(Tabell41013[[#This Row],[ID]]="","",INDEX(Tabell1[Kategori (REK/OBS)],MATCH(Tabell41013[[#This Row],[ID]],Tabell1[ID],0)))</f>
        <v/>
      </c>
      <c r="E437" s="66"/>
      <c r="F437" s="96"/>
      <c r="G437" s="96"/>
      <c r="H437" s="69" t="str">
        <f>IF(Tabell41013[[#All],[ID]]=0,"",INDEX(Tabell1[Webcert_beskrivning],MATCH(Tabell41013[ID],Tabell1[ID],0)))</f>
        <v/>
      </c>
      <c r="I437" s="88" t="e">
        <f>INDEX(#REF!,MATCH(Tabell41013[ID],Tabell1[ID],0))</f>
        <v>#REF!</v>
      </c>
      <c r="J437" s="86" t="e">
        <f>INDEX(#REF!,MATCH(Tabell1[ID],Tabell41013[ID],0))</f>
        <v>#REF!</v>
      </c>
      <c r="K437" s="44" t="e">
        <f>INDEX(#REF!,MATCH(Tabell1[ID],Tabell41013[ID],0))</f>
        <v>#REF!</v>
      </c>
      <c r="L437" s="25" t="e">
        <f>IF(#REF!="","",INDEX(#REF!,MATCH(Tabell1[ID],Tabell41013[ID],0)))</f>
        <v>#REF!</v>
      </c>
      <c r="O437" s="31"/>
      <c r="P437" s="31"/>
      <c r="Q437" s="31"/>
      <c r="R437" s="31"/>
      <c r="S437" s="31"/>
      <c r="T437" s="31"/>
    </row>
    <row r="438" spans="1:20" ht="40.25" customHeight="1" x14ac:dyDescent="0.2">
      <c r="A438" s="59"/>
      <c r="B438" s="61"/>
      <c r="C438" s="56"/>
      <c r="D438" s="56" t="str">
        <f>IF(Tabell41013[[#This Row],[ID]]="","",INDEX(Tabell1[Kategori (REK/OBS)],MATCH(Tabell41013[[#This Row],[ID]],Tabell1[ID],0)))</f>
        <v/>
      </c>
      <c r="E438" s="66"/>
      <c r="F438" s="96"/>
      <c r="G438" s="96"/>
      <c r="H438" s="69" t="str">
        <f>IF(Tabell41013[[#All],[ID]]=0,"",INDEX(Tabell1[Webcert_beskrivning],MATCH(Tabell41013[ID],Tabell1[ID],0)))</f>
        <v/>
      </c>
      <c r="I438" s="88" t="e">
        <f>INDEX(#REF!,MATCH(Tabell41013[ID],Tabell1[ID],0))</f>
        <v>#REF!</v>
      </c>
      <c r="J438" s="86" t="e">
        <f>INDEX(#REF!,MATCH(Tabell1[ID],Tabell41013[ID],0))</f>
        <v>#REF!</v>
      </c>
      <c r="K438" s="44" t="e">
        <f>INDEX(#REF!,MATCH(Tabell1[ID],Tabell41013[ID],0))</f>
        <v>#REF!</v>
      </c>
      <c r="L438" s="25" t="e">
        <f>IF(#REF!="","",INDEX(#REF!,MATCH(Tabell1[ID],Tabell41013[ID],0)))</f>
        <v>#REF!</v>
      </c>
      <c r="O438" s="31"/>
      <c r="P438" s="31"/>
      <c r="Q438" s="31"/>
      <c r="R438" s="31"/>
      <c r="S438" s="31"/>
      <c r="T438" s="31"/>
    </row>
    <row r="439" spans="1:20" ht="40.25" customHeight="1" x14ac:dyDescent="0.2">
      <c r="A439" s="59"/>
      <c r="B439" s="61"/>
      <c r="C439" s="56"/>
      <c r="D439" s="56" t="str">
        <f>IF(Tabell41013[[#This Row],[ID]]="","",INDEX(Tabell1[Kategori (REK/OBS)],MATCH(Tabell41013[[#This Row],[ID]],Tabell1[ID],0)))</f>
        <v/>
      </c>
      <c r="E439" s="66"/>
      <c r="F439" s="96"/>
      <c r="G439" s="96"/>
      <c r="H439" s="69" t="str">
        <f>IF(Tabell41013[[#All],[ID]]=0,"",INDEX(Tabell1[Webcert_beskrivning],MATCH(Tabell41013[ID],Tabell1[ID],0)))</f>
        <v/>
      </c>
      <c r="I439" s="88" t="e">
        <f>INDEX(#REF!,MATCH(Tabell41013[ID],Tabell1[ID],0))</f>
        <v>#REF!</v>
      </c>
      <c r="J439" s="86" t="e">
        <f>INDEX(#REF!,MATCH(Tabell1[ID],Tabell41013[ID],0))</f>
        <v>#REF!</v>
      </c>
      <c r="K439" s="44" t="e">
        <f>INDEX(#REF!,MATCH(Tabell1[ID],Tabell41013[ID],0))</f>
        <v>#REF!</v>
      </c>
      <c r="L439" s="25" t="e">
        <f>IF(#REF!="","",INDEX(#REF!,MATCH(Tabell1[ID],Tabell41013[ID],0)))</f>
        <v>#REF!</v>
      </c>
      <c r="O439" s="31"/>
      <c r="P439" s="31"/>
      <c r="Q439" s="31"/>
      <c r="R439" s="31"/>
      <c r="S439" s="31"/>
      <c r="T439" s="31"/>
    </row>
    <row r="440" spans="1:20" ht="40.25" customHeight="1" x14ac:dyDescent="0.2">
      <c r="A440" s="59"/>
      <c r="B440" s="61"/>
      <c r="C440" s="56"/>
      <c r="D440" s="56" t="str">
        <f>IF(Tabell41013[[#This Row],[ID]]="","",INDEX(Tabell1[Kategori (REK/OBS)],MATCH(Tabell41013[[#This Row],[ID]],Tabell1[ID],0)))</f>
        <v/>
      </c>
      <c r="E440" s="66"/>
      <c r="F440" s="96"/>
      <c r="G440" s="96"/>
      <c r="H440" s="69" t="str">
        <f>IF(Tabell41013[[#All],[ID]]=0,"",INDEX(Tabell1[Webcert_beskrivning],MATCH(Tabell41013[ID],Tabell1[ID],0)))</f>
        <v/>
      </c>
      <c r="I440" s="88" t="e">
        <f>INDEX(#REF!,MATCH(Tabell41013[ID],Tabell1[ID],0))</f>
        <v>#REF!</v>
      </c>
      <c r="J440" s="86" t="e">
        <f>INDEX(#REF!,MATCH(Tabell1[ID],Tabell41013[ID],0))</f>
        <v>#REF!</v>
      </c>
      <c r="K440" s="44" t="e">
        <f>INDEX(#REF!,MATCH(Tabell1[ID],Tabell41013[ID],0))</f>
        <v>#REF!</v>
      </c>
      <c r="L440" s="25" t="e">
        <f>IF(#REF!="","",INDEX(#REF!,MATCH(Tabell1[ID],Tabell41013[ID],0)))</f>
        <v>#REF!</v>
      </c>
      <c r="O440" s="31"/>
      <c r="P440" s="31"/>
      <c r="Q440" s="31"/>
      <c r="R440" s="31"/>
      <c r="S440" s="31"/>
      <c r="T440" s="31"/>
    </row>
    <row r="441" spans="1:20" ht="40.25" customHeight="1" x14ac:dyDescent="0.2">
      <c r="A441" s="59"/>
      <c r="B441" s="61"/>
      <c r="C441" s="56"/>
      <c r="D441" s="56" t="str">
        <f>IF(Tabell41013[[#This Row],[ID]]="","",INDEX(Tabell1[Kategori (REK/OBS)],MATCH(Tabell41013[[#This Row],[ID]],Tabell1[ID],0)))</f>
        <v/>
      </c>
      <c r="E441" s="66"/>
      <c r="F441" s="96"/>
      <c r="G441" s="96"/>
      <c r="H441" s="69" t="str">
        <f>IF(Tabell41013[[#All],[ID]]=0,"",INDEX(Tabell1[Webcert_beskrivning],MATCH(Tabell41013[ID],Tabell1[ID],0)))</f>
        <v/>
      </c>
      <c r="I441" s="88" t="e">
        <f>INDEX(#REF!,MATCH(Tabell41013[ID],Tabell1[ID],0))</f>
        <v>#REF!</v>
      </c>
      <c r="J441" s="86" t="e">
        <f>INDEX(#REF!,MATCH(Tabell1[ID],Tabell41013[ID],0))</f>
        <v>#REF!</v>
      </c>
      <c r="K441" s="44" t="e">
        <f>INDEX(#REF!,MATCH(Tabell1[ID],Tabell41013[ID],0))</f>
        <v>#REF!</v>
      </c>
      <c r="L441" s="25" t="e">
        <f>IF(#REF!="","",INDEX(#REF!,MATCH(Tabell1[ID],Tabell41013[ID],0)))</f>
        <v>#REF!</v>
      </c>
      <c r="O441" s="31"/>
      <c r="P441" s="31"/>
      <c r="Q441" s="31"/>
      <c r="R441" s="31"/>
      <c r="S441" s="31"/>
      <c r="T441" s="31"/>
    </row>
    <row r="442" spans="1:20" ht="40.25" customHeight="1" x14ac:dyDescent="0.2">
      <c r="A442" s="59"/>
      <c r="B442" s="61"/>
      <c r="C442" s="56"/>
      <c r="D442" s="56" t="str">
        <f>IF(Tabell41013[[#This Row],[ID]]="","",INDEX(Tabell1[Kategori (REK/OBS)],MATCH(Tabell41013[[#This Row],[ID]],Tabell1[ID],0)))</f>
        <v/>
      </c>
      <c r="E442" s="66"/>
      <c r="F442" s="96"/>
      <c r="G442" s="96"/>
      <c r="H442" s="69" t="str">
        <f>IF(Tabell41013[[#All],[ID]]=0,"",INDEX(Tabell1[Webcert_beskrivning],MATCH(Tabell41013[ID],Tabell1[ID],0)))</f>
        <v/>
      </c>
      <c r="I442" s="88" t="e">
        <f>INDEX(#REF!,MATCH(Tabell41013[ID],Tabell1[ID],0))</f>
        <v>#REF!</v>
      </c>
      <c r="J442" s="86" t="e">
        <f>INDEX(#REF!,MATCH(Tabell1[ID],Tabell41013[ID],0))</f>
        <v>#REF!</v>
      </c>
      <c r="K442" s="44" t="e">
        <f>INDEX(#REF!,MATCH(Tabell1[ID],Tabell41013[ID],0))</f>
        <v>#REF!</v>
      </c>
      <c r="L442" s="25" t="e">
        <f>IF(#REF!="","",INDEX(#REF!,MATCH(Tabell1[ID],Tabell41013[ID],0)))</f>
        <v>#REF!</v>
      </c>
      <c r="O442" s="31"/>
      <c r="P442" s="31"/>
      <c r="Q442" s="31"/>
      <c r="R442" s="31"/>
      <c r="S442" s="31"/>
      <c r="T442" s="31"/>
    </row>
    <row r="443" spans="1:20" ht="40.25" customHeight="1" x14ac:dyDescent="0.2">
      <c r="A443" s="59"/>
      <c r="B443" s="61"/>
      <c r="C443" s="56"/>
      <c r="D443" s="56" t="str">
        <f>IF(Tabell41013[[#This Row],[ID]]="","",INDEX(Tabell1[Kategori (REK/OBS)],MATCH(Tabell41013[[#This Row],[ID]],Tabell1[ID],0)))</f>
        <v/>
      </c>
      <c r="E443" s="66"/>
      <c r="F443" s="96"/>
      <c r="G443" s="96"/>
      <c r="H443" s="69" t="str">
        <f>IF(Tabell41013[[#All],[ID]]=0,"",INDEX(Tabell1[Webcert_beskrivning],MATCH(Tabell41013[ID],Tabell1[ID],0)))</f>
        <v/>
      </c>
      <c r="I443" s="88" t="e">
        <f>INDEX(#REF!,MATCH(Tabell41013[ID],Tabell1[ID],0))</f>
        <v>#REF!</v>
      </c>
      <c r="J443" s="86" t="e">
        <f>INDEX(#REF!,MATCH(Tabell1[ID],Tabell41013[ID],0))</f>
        <v>#REF!</v>
      </c>
      <c r="K443" s="44" t="e">
        <f>INDEX(#REF!,MATCH(Tabell1[ID],Tabell41013[ID],0))</f>
        <v>#REF!</v>
      </c>
      <c r="L443" s="25" t="e">
        <f>IF(#REF!="","",INDEX(#REF!,MATCH(Tabell1[ID],Tabell41013[ID],0)))</f>
        <v>#REF!</v>
      </c>
      <c r="O443" s="31"/>
      <c r="P443" s="31"/>
      <c r="Q443" s="31"/>
      <c r="R443" s="31"/>
      <c r="S443" s="31"/>
      <c r="T443" s="31"/>
    </row>
    <row r="444" spans="1:20" ht="40.25" customHeight="1" x14ac:dyDescent="0.2">
      <c r="A444" s="59"/>
      <c r="B444" s="61"/>
      <c r="C444" s="56"/>
      <c r="D444" s="56" t="str">
        <f>IF(Tabell41013[[#This Row],[ID]]="","",INDEX(Tabell1[Kategori (REK/OBS)],MATCH(Tabell41013[[#This Row],[ID]],Tabell1[ID],0)))</f>
        <v/>
      </c>
      <c r="E444" s="66"/>
      <c r="F444" s="96"/>
      <c r="G444" s="96"/>
      <c r="H444" s="69" t="str">
        <f>IF(Tabell41013[[#All],[ID]]=0,"",INDEX(Tabell1[Webcert_beskrivning],MATCH(Tabell41013[ID],Tabell1[ID],0)))</f>
        <v/>
      </c>
      <c r="I444" s="88" t="e">
        <f>INDEX(#REF!,MATCH(Tabell41013[ID],Tabell1[ID],0))</f>
        <v>#REF!</v>
      </c>
      <c r="J444" s="86" t="e">
        <f>INDEX(#REF!,MATCH(Tabell1[ID],Tabell41013[ID],0))</f>
        <v>#REF!</v>
      </c>
      <c r="K444" s="44" t="e">
        <f>INDEX(#REF!,MATCH(Tabell1[ID],Tabell41013[ID],0))</f>
        <v>#REF!</v>
      </c>
      <c r="L444" s="25" t="e">
        <f>IF(#REF!="","",INDEX(#REF!,MATCH(Tabell1[ID],Tabell41013[ID],0)))</f>
        <v>#REF!</v>
      </c>
      <c r="O444" s="31"/>
      <c r="P444" s="31"/>
      <c r="Q444" s="31"/>
      <c r="R444" s="31"/>
      <c r="S444" s="31"/>
      <c r="T444" s="31"/>
    </row>
    <row r="445" spans="1:20" ht="40.25" customHeight="1" x14ac:dyDescent="0.2">
      <c r="A445" s="59"/>
      <c r="B445" s="61"/>
      <c r="C445" s="56"/>
      <c r="D445" s="56" t="str">
        <f>IF(Tabell41013[[#This Row],[ID]]="","",INDEX(Tabell1[Kategori (REK/OBS)],MATCH(Tabell41013[[#This Row],[ID]],Tabell1[ID],0)))</f>
        <v/>
      </c>
      <c r="E445" s="66"/>
      <c r="F445" s="96"/>
      <c r="G445" s="96"/>
      <c r="H445" s="69" t="str">
        <f>IF(Tabell41013[[#All],[ID]]=0,"",INDEX(Tabell1[Webcert_beskrivning],MATCH(Tabell41013[ID],Tabell1[ID],0)))</f>
        <v/>
      </c>
      <c r="I445" s="88" t="e">
        <f>INDEX(#REF!,MATCH(Tabell41013[ID],Tabell1[ID],0))</f>
        <v>#REF!</v>
      </c>
      <c r="J445" s="86" t="e">
        <f>INDEX(#REF!,MATCH(Tabell1[ID],Tabell41013[ID],0))</f>
        <v>#REF!</v>
      </c>
      <c r="K445" s="44" t="e">
        <f>INDEX(#REF!,MATCH(Tabell1[ID],Tabell41013[ID],0))</f>
        <v>#REF!</v>
      </c>
      <c r="L445" s="25" t="e">
        <f>IF(#REF!="","",INDEX(#REF!,MATCH(Tabell1[ID],Tabell41013[ID],0)))</f>
        <v>#REF!</v>
      </c>
      <c r="O445" s="31"/>
      <c r="P445" s="31"/>
      <c r="Q445" s="31"/>
      <c r="R445" s="31"/>
      <c r="S445" s="31"/>
      <c r="T445" s="31"/>
    </row>
    <row r="446" spans="1:20" ht="40.25" customHeight="1" x14ac:dyDescent="0.2">
      <c r="A446" s="59"/>
      <c r="B446" s="61"/>
      <c r="C446" s="56"/>
      <c r="D446" s="56" t="str">
        <f>IF(Tabell41013[[#This Row],[ID]]="","",INDEX(Tabell1[Kategori (REK/OBS)],MATCH(Tabell41013[[#This Row],[ID]],Tabell1[ID],0)))</f>
        <v/>
      </c>
      <c r="E446" s="66"/>
      <c r="F446" s="96"/>
      <c r="G446" s="96"/>
      <c r="H446" s="69" t="str">
        <f>IF(Tabell41013[[#All],[ID]]=0,"",INDEX(Tabell1[Webcert_beskrivning],MATCH(Tabell41013[ID],Tabell1[ID],0)))</f>
        <v/>
      </c>
      <c r="I446" s="88" t="e">
        <f>INDEX(#REF!,MATCH(Tabell41013[ID],Tabell1[ID],0))</f>
        <v>#REF!</v>
      </c>
      <c r="J446" s="86" t="e">
        <f>INDEX(#REF!,MATCH(Tabell1[ID],Tabell41013[ID],0))</f>
        <v>#REF!</v>
      </c>
      <c r="K446" s="44" t="e">
        <f>INDEX(#REF!,MATCH(Tabell1[ID],Tabell41013[ID],0))</f>
        <v>#REF!</v>
      </c>
      <c r="L446" s="25" t="e">
        <f>IF(#REF!="","",INDEX(#REF!,MATCH(Tabell1[ID],Tabell41013[ID],0)))</f>
        <v>#REF!</v>
      </c>
      <c r="O446" s="31"/>
      <c r="P446" s="31"/>
      <c r="Q446" s="31"/>
      <c r="R446" s="31"/>
      <c r="S446" s="31"/>
      <c r="T446" s="31"/>
    </row>
    <row r="447" spans="1:20" x14ac:dyDescent="0.2">
      <c r="A447" s="48"/>
      <c r="B447" s="49"/>
      <c r="C447" s="50"/>
      <c r="D447" s="50"/>
    </row>
    <row r="448" spans="1:20" x14ac:dyDescent="0.2">
      <c r="A448" s="32"/>
      <c r="B448" s="28"/>
    </row>
    <row r="449" spans="1:2" x14ac:dyDescent="0.2">
      <c r="A449" s="32"/>
      <c r="B449" s="28"/>
    </row>
    <row r="450" spans="1:2" x14ac:dyDescent="0.2">
      <c r="A450" s="32"/>
      <c r="B450" s="28"/>
    </row>
    <row r="451" spans="1:2" x14ac:dyDescent="0.2">
      <c r="A451" s="32"/>
      <c r="B451" s="28"/>
    </row>
    <row r="452" spans="1:2" x14ac:dyDescent="0.2">
      <c r="A452" s="32"/>
      <c r="B452" s="28"/>
    </row>
    <row r="453" spans="1:2" x14ac:dyDescent="0.2">
      <c r="A453" s="32"/>
      <c r="B453" s="28"/>
    </row>
    <row r="454" spans="1:2" x14ac:dyDescent="0.2">
      <c r="A454" s="32"/>
      <c r="B454" s="28"/>
    </row>
    <row r="455" spans="1:2" x14ac:dyDescent="0.2">
      <c r="A455" s="32"/>
      <c r="B455" s="28"/>
    </row>
    <row r="456" spans="1:2" x14ac:dyDescent="0.2">
      <c r="A456" s="32"/>
      <c r="B456" s="28"/>
    </row>
    <row r="457" spans="1:2" x14ac:dyDescent="0.2">
      <c r="A457" s="32"/>
      <c r="B457" s="28"/>
    </row>
    <row r="458" spans="1:2" x14ac:dyDescent="0.2">
      <c r="A458" s="32"/>
      <c r="B458" s="28"/>
    </row>
    <row r="459" spans="1:2" x14ac:dyDescent="0.2">
      <c r="A459" s="32"/>
      <c r="B459" s="28"/>
    </row>
    <row r="460" spans="1:2" x14ac:dyDescent="0.2">
      <c r="A460" s="32"/>
      <c r="B460" s="28"/>
    </row>
    <row r="461" spans="1:2" x14ac:dyDescent="0.2">
      <c r="A461" s="32"/>
      <c r="B461" s="28"/>
    </row>
    <row r="462" spans="1:2" x14ac:dyDescent="0.2">
      <c r="A462" s="32"/>
      <c r="B462" s="28"/>
    </row>
    <row r="463" spans="1:2" x14ac:dyDescent="0.2">
      <c r="A463" s="32"/>
      <c r="B463" s="28"/>
    </row>
    <row r="464" spans="1:2" x14ac:dyDescent="0.2">
      <c r="A464" s="32"/>
      <c r="B464" s="28"/>
    </row>
    <row r="465" spans="1:2" x14ac:dyDescent="0.2">
      <c r="A465" s="32"/>
      <c r="B465" s="28"/>
    </row>
    <row r="466" spans="1:2" x14ac:dyDescent="0.2">
      <c r="A466" s="32"/>
      <c r="B466" s="28"/>
    </row>
    <row r="467" spans="1:2" x14ac:dyDescent="0.2">
      <c r="A467" s="32"/>
      <c r="B467" s="28"/>
    </row>
    <row r="468" spans="1:2" x14ac:dyDescent="0.2">
      <c r="A468" s="32"/>
      <c r="B468" s="28"/>
    </row>
    <row r="469" spans="1:2" x14ac:dyDescent="0.2">
      <c r="A469" s="32"/>
      <c r="B469" s="28"/>
    </row>
    <row r="470" spans="1:2" x14ac:dyDescent="0.2">
      <c r="A470" s="32"/>
      <c r="B470" s="28"/>
    </row>
    <row r="471" spans="1:2" x14ac:dyDescent="0.2">
      <c r="A471" s="32"/>
      <c r="B471" s="28"/>
    </row>
    <row r="472" spans="1:2" x14ac:dyDescent="0.2">
      <c r="A472" s="32"/>
      <c r="B472" s="28"/>
    </row>
    <row r="473" spans="1:2" x14ac:dyDescent="0.2">
      <c r="A473" s="32"/>
      <c r="B473" s="28"/>
    </row>
    <row r="474" spans="1:2" x14ac:dyDescent="0.2">
      <c r="A474" s="32"/>
      <c r="B474" s="28"/>
    </row>
    <row r="475" spans="1:2" x14ac:dyDescent="0.2">
      <c r="A475" s="32"/>
      <c r="B475" s="28"/>
    </row>
    <row r="476" spans="1:2" x14ac:dyDescent="0.2">
      <c r="A476" s="32"/>
      <c r="B476" s="28"/>
    </row>
    <row r="477" spans="1:2" x14ac:dyDescent="0.2">
      <c r="A477" s="32"/>
      <c r="B477" s="28"/>
    </row>
    <row r="478" spans="1:2" x14ac:dyDescent="0.2">
      <c r="A478" s="32"/>
      <c r="B478" s="28"/>
    </row>
    <row r="479" spans="1:2" x14ac:dyDescent="0.2">
      <c r="A479" s="32"/>
      <c r="B479" s="28"/>
    </row>
    <row r="480" spans="1:2" x14ac:dyDescent="0.2">
      <c r="A480" s="32"/>
      <c r="B480" s="28"/>
    </row>
    <row r="481" spans="1:2" x14ac:dyDescent="0.2">
      <c r="A481" s="32"/>
      <c r="B481" s="28"/>
    </row>
    <row r="482" spans="1:2" x14ac:dyDescent="0.2">
      <c r="A482" s="32"/>
      <c r="B482" s="28"/>
    </row>
    <row r="483" spans="1:2" x14ac:dyDescent="0.2">
      <c r="A483" s="32"/>
      <c r="B483" s="28"/>
    </row>
    <row r="484" spans="1:2" x14ac:dyDescent="0.2">
      <c r="A484" s="32"/>
      <c r="B484" s="28"/>
    </row>
    <row r="485" spans="1:2" x14ac:dyDescent="0.2">
      <c r="A485" s="32"/>
      <c r="B485" s="28"/>
    </row>
    <row r="486" spans="1:2" x14ac:dyDescent="0.2">
      <c r="A486" s="32"/>
      <c r="B486" s="28"/>
    </row>
    <row r="487" spans="1:2" x14ac:dyDescent="0.2">
      <c r="A487" s="32"/>
      <c r="B487" s="28"/>
    </row>
    <row r="488" spans="1:2" x14ac:dyDescent="0.2">
      <c r="A488" s="32"/>
      <c r="B488" s="28"/>
    </row>
    <row r="489" spans="1:2" x14ac:dyDescent="0.2">
      <c r="A489" s="32"/>
      <c r="B489" s="28"/>
    </row>
    <row r="490" spans="1:2" x14ac:dyDescent="0.2">
      <c r="A490" s="32"/>
      <c r="B490" s="28"/>
    </row>
    <row r="491" spans="1:2" x14ac:dyDescent="0.2">
      <c r="A491" s="32"/>
      <c r="B491" s="28"/>
    </row>
    <row r="492" spans="1:2" x14ac:dyDescent="0.2">
      <c r="A492" s="32"/>
      <c r="B492" s="28"/>
    </row>
    <row r="493" spans="1:2" x14ac:dyDescent="0.2">
      <c r="A493" s="32"/>
      <c r="B493" s="28"/>
    </row>
    <row r="494" spans="1:2" x14ac:dyDescent="0.2">
      <c r="A494" s="32"/>
      <c r="B494" s="28"/>
    </row>
    <row r="495" spans="1:2" x14ac:dyDescent="0.2">
      <c r="A495" s="32"/>
      <c r="B495" s="28"/>
    </row>
    <row r="496" spans="1:2" x14ac:dyDescent="0.2">
      <c r="A496" s="32"/>
      <c r="B496" s="28"/>
    </row>
    <row r="497" spans="1:2" x14ac:dyDescent="0.2">
      <c r="A497" s="32"/>
      <c r="B497" s="28"/>
    </row>
    <row r="498" spans="1:2" x14ac:dyDescent="0.2">
      <c r="A498" s="32"/>
      <c r="B498" s="28"/>
    </row>
    <row r="499" spans="1:2" x14ac:dyDescent="0.2">
      <c r="A499" s="32"/>
      <c r="B499" s="28"/>
    </row>
    <row r="500" spans="1:2" x14ac:dyDescent="0.2">
      <c r="A500" s="32"/>
      <c r="B500" s="28"/>
    </row>
    <row r="501" spans="1:2" x14ac:dyDescent="0.2">
      <c r="A501" s="32"/>
      <c r="B501" s="28"/>
    </row>
    <row r="502" spans="1:2" x14ac:dyDescent="0.2">
      <c r="A502" s="32"/>
      <c r="B502" s="28"/>
    </row>
    <row r="503" spans="1:2" x14ac:dyDescent="0.2">
      <c r="A503" s="32"/>
      <c r="B503" s="28"/>
    </row>
    <row r="504" spans="1:2" x14ac:dyDescent="0.2">
      <c r="A504" s="32"/>
      <c r="B504" s="28"/>
    </row>
    <row r="505" spans="1:2" x14ac:dyDescent="0.2">
      <c r="A505" s="32"/>
      <c r="B505" s="28"/>
    </row>
    <row r="506" spans="1:2" x14ac:dyDescent="0.2">
      <c r="A506" s="32"/>
      <c r="B506" s="28"/>
    </row>
    <row r="507" spans="1:2" x14ac:dyDescent="0.2">
      <c r="A507" s="32"/>
      <c r="B507" s="28"/>
    </row>
    <row r="508" spans="1:2" x14ac:dyDescent="0.2">
      <c r="A508" s="32"/>
      <c r="B508" s="28"/>
    </row>
    <row r="509" spans="1:2" x14ac:dyDescent="0.2">
      <c r="A509" s="32"/>
      <c r="B509" s="28"/>
    </row>
    <row r="510" spans="1:2" x14ac:dyDescent="0.2">
      <c r="A510" s="32"/>
      <c r="B510" s="28"/>
    </row>
    <row r="511" spans="1:2" x14ac:dyDescent="0.2">
      <c r="A511" s="32"/>
      <c r="B511" s="28"/>
    </row>
    <row r="512" spans="1:2" x14ac:dyDescent="0.2">
      <c r="A512" s="32"/>
      <c r="B512" s="28"/>
    </row>
    <row r="513" spans="1:2" x14ac:dyDescent="0.2">
      <c r="A513" s="32"/>
      <c r="B513" s="28"/>
    </row>
    <row r="514" spans="1:2" x14ac:dyDescent="0.2">
      <c r="A514" s="32"/>
      <c r="B514" s="28"/>
    </row>
    <row r="515" spans="1:2" x14ac:dyDescent="0.2">
      <c r="A515" s="32"/>
      <c r="B515" s="28"/>
    </row>
    <row r="516" spans="1:2" x14ac:dyDescent="0.2">
      <c r="A516" s="32"/>
      <c r="B516" s="28"/>
    </row>
    <row r="517" spans="1:2" x14ac:dyDescent="0.2">
      <c r="A517" s="32"/>
      <c r="B517" s="28"/>
    </row>
    <row r="518" spans="1:2" x14ac:dyDescent="0.2">
      <c r="A518" s="32"/>
      <c r="B518" s="28"/>
    </row>
    <row r="519" spans="1:2" x14ac:dyDescent="0.2">
      <c r="A519" s="32"/>
      <c r="B519" s="28"/>
    </row>
    <row r="520" spans="1:2" x14ac:dyDescent="0.2">
      <c r="A520" s="32"/>
      <c r="B520" s="28"/>
    </row>
    <row r="521" spans="1:2" x14ac:dyDescent="0.2">
      <c r="A521" s="32"/>
      <c r="B521" s="28"/>
    </row>
    <row r="522" spans="1:2" x14ac:dyDescent="0.2">
      <c r="A522" s="32"/>
      <c r="B522" s="28"/>
    </row>
    <row r="523" spans="1:2" x14ac:dyDescent="0.2">
      <c r="A523" s="32"/>
      <c r="B523" s="28"/>
    </row>
    <row r="524" spans="1:2" x14ac:dyDescent="0.2">
      <c r="A524" s="32"/>
      <c r="B524" s="28"/>
    </row>
    <row r="525" spans="1:2" x14ac:dyDescent="0.2">
      <c r="A525" s="32"/>
      <c r="B525" s="28"/>
    </row>
    <row r="526" spans="1:2" x14ac:dyDescent="0.2">
      <c r="A526" s="32"/>
      <c r="B526" s="28"/>
    </row>
    <row r="527" spans="1:2" x14ac:dyDescent="0.2">
      <c r="A527" s="32"/>
      <c r="B527" s="28"/>
    </row>
    <row r="528" spans="1:2" x14ac:dyDescent="0.2">
      <c r="A528" s="32"/>
      <c r="B528" s="28"/>
    </row>
    <row r="529" spans="1:2" x14ac:dyDescent="0.2">
      <c r="A529" s="32"/>
      <c r="B529" s="28"/>
    </row>
    <row r="530" spans="1:2" x14ac:dyDescent="0.2">
      <c r="A530" s="32"/>
      <c r="B530" s="28"/>
    </row>
    <row r="531" spans="1:2" x14ac:dyDescent="0.2">
      <c r="A531" s="32"/>
      <c r="B531" s="28"/>
    </row>
    <row r="532" spans="1:2" x14ac:dyDescent="0.2">
      <c r="A532" s="32"/>
      <c r="B532" s="28"/>
    </row>
    <row r="533" spans="1:2" x14ac:dyDescent="0.2">
      <c r="A533" s="32"/>
      <c r="B533" s="28"/>
    </row>
    <row r="534" spans="1:2" x14ac:dyDescent="0.2">
      <c r="A534" s="32"/>
      <c r="B534" s="28"/>
    </row>
    <row r="535" spans="1:2" x14ac:dyDescent="0.2">
      <c r="A535" s="32"/>
      <c r="B535" s="28"/>
    </row>
    <row r="536" spans="1:2" x14ac:dyDescent="0.2">
      <c r="A536" s="32"/>
      <c r="B536" s="28"/>
    </row>
    <row r="537" spans="1:2" x14ac:dyDescent="0.2">
      <c r="A537" s="32"/>
      <c r="B537" s="28"/>
    </row>
    <row r="538" spans="1:2" x14ac:dyDescent="0.2">
      <c r="A538" s="32"/>
      <c r="B538" s="28"/>
    </row>
    <row r="539" spans="1:2" x14ac:dyDescent="0.2">
      <c r="A539" s="32"/>
      <c r="B539" s="28"/>
    </row>
    <row r="540" spans="1:2" x14ac:dyDescent="0.2">
      <c r="A540" s="32"/>
      <c r="B540" s="28"/>
    </row>
    <row r="541" spans="1:2" x14ac:dyDescent="0.2">
      <c r="A541" s="32"/>
      <c r="B541" s="28"/>
    </row>
    <row r="542" spans="1:2" x14ac:dyDescent="0.2">
      <c r="A542" s="32"/>
      <c r="B542" s="28"/>
    </row>
    <row r="543" spans="1:2" x14ac:dyDescent="0.2">
      <c r="A543" s="32"/>
      <c r="B543" s="28"/>
    </row>
    <row r="544" spans="1:2" x14ac:dyDescent="0.2">
      <c r="A544" s="32"/>
      <c r="B544" s="28"/>
    </row>
    <row r="545" spans="1:2" x14ac:dyDescent="0.2">
      <c r="A545" s="32"/>
      <c r="B545" s="28"/>
    </row>
    <row r="546" spans="1:2" x14ac:dyDescent="0.2">
      <c r="A546" s="32"/>
      <c r="B546" s="28"/>
    </row>
    <row r="547" spans="1:2" x14ac:dyDescent="0.2">
      <c r="A547" s="32"/>
      <c r="B547" s="28"/>
    </row>
    <row r="548" spans="1:2" x14ac:dyDescent="0.2">
      <c r="A548" s="32"/>
      <c r="B548" s="28"/>
    </row>
    <row r="549" spans="1:2" x14ac:dyDescent="0.2">
      <c r="A549" s="32"/>
      <c r="B549" s="28"/>
    </row>
    <row r="550" spans="1:2" x14ac:dyDescent="0.2">
      <c r="A550" s="32"/>
      <c r="B550" s="28"/>
    </row>
    <row r="551" spans="1:2" x14ac:dyDescent="0.2">
      <c r="A551" s="32"/>
      <c r="B551" s="28"/>
    </row>
    <row r="552" spans="1:2" x14ac:dyDescent="0.2">
      <c r="A552" s="32"/>
      <c r="B552" s="28"/>
    </row>
    <row r="553" spans="1:2" x14ac:dyDescent="0.2">
      <c r="A553" s="32"/>
      <c r="B553" s="28"/>
    </row>
    <row r="554" spans="1:2" x14ac:dyDescent="0.2">
      <c r="A554" s="32"/>
      <c r="B554" s="28"/>
    </row>
    <row r="555" spans="1:2" x14ac:dyDescent="0.2">
      <c r="A555" s="32"/>
      <c r="B555" s="28"/>
    </row>
    <row r="556" spans="1:2" x14ac:dyDescent="0.2">
      <c r="A556" s="32"/>
      <c r="B556" s="28"/>
    </row>
    <row r="557" spans="1:2" x14ac:dyDescent="0.2">
      <c r="A557" s="32"/>
      <c r="B557" s="28"/>
    </row>
    <row r="558" spans="1:2" x14ac:dyDescent="0.2">
      <c r="A558" s="32"/>
      <c r="B558" s="28"/>
    </row>
    <row r="559" spans="1:2" x14ac:dyDescent="0.2">
      <c r="A559" s="32"/>
      <c r="B559" s="28"/>
    </row>
    <row r="560" spans="1:2" x14ac:dyDescent="0.2">
      <c r="A560" s="32"/>
      <c r="B560" s="28"/>
    </row>
    <row r="561" spans="1:2" x14ac:dyDescent="0.2">
      <c r="A561" s="32"/>
      <c r="B561" s="28"/>
    </row>
    <row r="562" spans="1:2" x14ac:dyDescent="0.2">
      <c r="A562" s="32"/>
      <c r="B562" s="28"/>
    </row>
    <row r="563" spans="1:2" x14ac:dyDescent="0.2">
      <c r="A563" s="32"/>
      <c r="B563" s="28"/>
    </row>
    <row r="564" spans="1:2" x14ac:dyDescent="0.2">
      <c r="A564" s="32"/>
      <c r="B564" s="28"/>
    </row>
    <row r="565" spans="1:2" x14ac:dyDescent="0.2">
      <c r="A565" s="32"/>
      <c r="B565" s="28"/>
    </row>
    <row r="566" spans="1:2" x14ac:dyDescent="0.2">
      <c r="A566" s="32"/>
      <c r="B566" s="28"/>
    </row>
    <row r="567" spans="1:2" x14ac:dyDescent="0.2">
      <c r="A567" s="32"/>
      <c r="B567" s="28"/>
    </row>
    <row r="568" spans="1:2" x14ac:dyDescent="0.2">
      <c r="A568" s="32"/>
      <c r="B568" s="28"/>
    </row>
    <row r="569" spans="1:2" x14ac:dyDescent="0.2">
      <c r="A569" s="32"/>
      <c r="B569" s="28"/>
    </row>
    <row r="570" spans="1:2" x14ac:dyDescent="0.2">
      <c r="A570" s="32"/>
      <c r="B570" s="28"/>
    </row>
    <row r="571" spans="1:2" x14ac:dyDescent="0.2">
      <c r="A571" s="32"/>
      <c r="B571" s="28"/>
    </row>
    <row r="572" spans="1:2" x14ac:dyDescent="0.2">
      <c r="A572" s="32"/>
      <c r="B572" s="28"/>
    </row>
    <row r="573" spans="1:2" x14ac:dyDescent="0.2">
      <c r="A573" s="32"/>
      <c r="B573" s="28"/>
    </row>
    <row r="574" spans="1:2" x14ac:dyDescent="0.2">
      <c r="A574" s="32"/>
      <c r="B574" s="28"/>
    </row>
    <row r="575" spans="1:2" x14ac:dyDescent="0.2">
      <c r="A575" s="32"/>
      <c r="B575" s="28"/>
    </row>
    <row r="576" spans="1:2" x14ac:dyDescent="0.2">
      <c r="A576" s="32"/>
      <c r="B576" s="28"/>
    </row>
    <row r="577" spans="1:2" x14ac:dyDescent="0.2">
      <c r="A577" s="32"/>
      <c r="B577" s="28"/>
    </row>
    <row r="578" spans="1:2" x14ac:dyDescent="0.2">
      <c r="A578" s="32"/>
      <c r="B578" s="28"/>
    </row>
    <row r="579" spans="1:2" x14ac:dyDescent="0.2">
      <c r="A579" s="32"/>
      <c r="B579" s="28"/>
    </row>
    <row r="580" spans="1:2" x14ac:dyDescent="0.2">
      <c r="A580" s="32"/>
      <c r="B580" s="28"/>
    </row>
    <row r="581" spans="1:2" x14ac:dyDescent="0.2">
      <c r="A581" s="32"/>
      <c r="B581" s="28"/>
    </row>
    <row r="582" spans="1:2" x14ac:dyDescent="0.2">
      <c r="A582" s="32"/>
      <c r="B582" s="28"/>
    </row>
    <row r="583" spans="1:2" x14ac:dyDescent="0.2">
      <c r="A583" s="32"/>
      <c r="B583" s="28"/>
    </row>
    <row r="584" spans="1:2" x14ac:dyDescent="0.2">
      <c r="A584" s="32"/>
      <c r="B584" s="28"/>
    </row>
    <row r="585" spans="1:2" x14ac:dyDescent="0.2">
      <c r="A585" s="32"/>
      <c r="B585" s="28"/>
    </row>
    <row r="586" spans="1:2" x14ac:dyDescent="0.2">
      <c r="A586" s="32"/>
      <c r="B586" s="28"/>
    </row>
    <row r="587" spans="1:2" x14ac:dyDescent="0.2">
      <c r="A587" s="32"/>
      <c r="B587" s="28"/>
    </row>
    <row r="588" spans="1:2" x14ac:dyDescent="0.2">
      <c r="A588" s="32"/>
      <c r="B588" s="28"/>
    </row>
    <row r="589" spans="1:2" x14ac:dyDescent="0.2">
      <c r="A589" s="32"/>
      <c r="B589" s="28"/>
    </row>
    <row r="590" spans="1:2" x14ac:dyDescent="0.2">
      <c r="A590" s="32"/>
      <c r="B590" s="28"/>
    </row>
    <row r="591" spans="1:2" x14ac:dyDescent="0.2">
      <c r="A591" s="32"/>
      <c r="B591" s="28"/>
    </row>
    <row r="592" spans="1:2" x14ac:dyDescent="0.2">
      <c r="A592" s="32"/>
      <c r="B592" s="28"/>
    </row>
    <row r="593" spans="1:2" x14ac:dyDescent="0.2">
      <c r="A593" s="32"/>
      <c r="B593" s="28"/>
    </row>
    <row r="594" spans="1:2" x14ac:dyDescent="0.2">
      <c r="A594" s="32"/>
      <c r="B594" s="28"/>
    </row>
    <row r="595" spans="1:2" x14ac:dyDescent="0.2">
      <c r="A595" s="32"/>
      <c r="B595" s="28"/>
    </row>
    <row r="596" spans="1:2" x14ac:dyDescent="0.2">
      <c r="A596" s="32"/>
      <c r="B596" s="28"/>
    </row>
    <row r="597" spans="1:2" x14ac:dyDescent="0.2">
      <c r="A597" s="32"/>
      <c r="B597" s="28"/>
    </row>
    <row r="598" spans="1:2" x14ac:dyDescent="0.2">
      <c r="A598" s="32"/>
      <c r="B598" s="28"/>
    </row>
    <row r="599" spans="1:2" x14ac:dyDescent="0.2">
      <c r="A599" s="32"/>
      <c r="B599" s="28"/>
    </row>
    <row r="600" spans="1:2" x14ac:dyDescent="0.2">
      <c r="A600" s="32"/>
      <c r="B600" s="28"/>
    </row>
    <row r="601" spans="1:2" x14ac:dyDescent="0.2">
      <c r="A601" s="32"/>
      <c r="B601" s="28"/>
    </row>
    <row r="602" spans="1:2" x14ac:dyDescent="0.2">
      <c r="A602" s="32"/>
      <c r="B602" s="28"/>
    </row>
    <row r="603" spans="1:2" x14ac:dyDescent="0.2">
      <c r="A603" s="32"/>
      <c r="B603" s="28"/>
    </row>
    <row r="604" spans="1:2" x14ac:dyDescent="0.2">
      <c r="A604" s="32"/>
      <c r="B604" s="28"/>
    </row>
    <row r="605" spans="1:2" x14ac:dyDescent="0.2">
      <c r="A605" s="32"/>
      <c r="B605" s="28"/>
    </row>
    <row r="606" spans="1:2" x14ac:dyDescent="0.2">
      <c r="A606" s="32"/>
      <c r="B606" s="28"/>
    </row>
    <row r="607" spans="1:2" x14ac:dyDescent="0.2">
      <c r="A607" s="32"/>
      <c r="B607" s="28"/>
    </row>
    <row r="608" spans="1:2" x14ac:dyDescent="0.2">
      <c r="A608" s="32"/>
      <c r="B608" s="28"/>
    </row>
    <row r="609" spans="1:2" x14ac:dyDescent="0.2">
      <c r="A609" s="32"/>
      <c r="B609" s="28"/>
    </row>
    <row r="610" spans="1:2" x14ac:dyDescent="0.2">
      <c r="A610" s="32"/>
      <c r="B610" s="28"/>
    </row>
    <row r="611" spans="1:2" x14ac:dyDescent="0.2">
      <c r="A611" s="32"/>
      <c r="B611" s="28"/>
    </row>
    <row r="612" spans="1:2" x14ac:dyDescent="0.2">
      <c r="A612" s="32"/>
      <c r="B612" s="28"/>
    </row>
    <row r="613" spans="1:2" x14ac:dyDescent="0.2">
      <c r="A613" s="32"/>
      <c r="B613" s="28"/>
    </row>
    <row r="614" spans="1:2" x14ac:dyDescent="0.2">
      <c r="A614" s="32"/>
      <c r="B614" s="28"/>
    </row>
    <row r="615" spans="1:2" x14ac:dyDescent="0.2">
      <c r="A615" s="32"/>
      <c r="B615" s="28"/>
    </row>
    <row r="616" spans="1:2" x14ac:dyDescent="0.2">
      <c r="A616" s="32"/>
      <c r="B616" s="28"/>
    </row>
    <row r="617" spans="1:2" x14ac:dyDescent="0.2">
      <c r="A617" s="32"/>
      <c r="B617" s="28"/>
    </row>
    <row r="618" spans="1:2" x14ac:dyDescent="0.2">
      <c r="A618" s="32"/>
      <c r="B618" s="28"/>
    </row>
    <row r="619" spans="1:2" x14ac:dyDescent="0.2">
      <c r="A619" s="32"/>
      <c r="B619" s="28"/>
    </row>
    <row r="620" spans="1:2" x14ac:dyDescent="0.2">
      <c r="A620" s="32"/>
      <c r="B620" s="28"/>
    </row>
    <row r="621" spans="1:2" x14ac:dyDescent="0.2">
      <c r="A621" s="32"/>
      <c r="B621" s="28"/>
    </row>
    <row r="622" spans="1:2" x14ac:dyDescent="0.2">
      <c r="A622" s="32"/>
      <c r="B622" s="28"/>
    </row>
    <row r="623" spans="1:2" x14ac:dyDescent="0.2">
      <c r="A623" s="32"/>
      <c r="B623" s="28"/>
    </row>
    <row r="624" spans="1:2" x14ac:dyDescent="0.2">
      <c r="A624" s="32"/>
      <c r="B624" s="28"/>
    </row>
    <row r="625" spans="1:2" x14ac:dyDescent="0.2">
      <c r="A625" s="32"/>
      <c r="B625" s="28"/>
    </row>
    <row r="626" spans="1:2" x14ac:dyDescent="0.2">
      <c r="A626" s="32"/>
      <c r="B626" s="28"/>
    </row>
    <row r="627" spans="1:2" x14ac:dyDescent="0.2">
      <c r="A627" s="32"/>
      <c r="B627" s="28"/>
    </row>
    <row r="628" spans="1:2" x14ac:dyDescent="0.2">
      <c r="A628" s="32"/>
      <c r="B628" s="28"/>
    </row>
    <row r="629" spans="1:2" x14ac:dyDescent="0.2">
      <c r="A629" s="32"/>
      <c r="B629" s="28"/>
    </row>
    <row r="630" spans="1:2" x14ac:dyDescent="0.2">
      <c r="A630" s="32"/>
      <c r="B630" s="28"/>
    </row>
    <row r="631" spans="1:2" x14ac:dyDescent="0.2">
      <c r="A631" s="32"/>
      <c r="B631" s="28"/>
    </row>
    <row r="632" spans="1:2" x14ac:dyDescent="0.2">
      <c r="A632" s="32"/>
      <c r="B632" s="28"/>
    </row>
    <row r="633" spans="1:2" x14ac:dyDescent="0.2">
      <c r="A633" s="32"/>
      <c r="B633" s="28"/>
    </row>
    <row r="634" spans="1:2" x14ac:dyDescent="0.2">
      <c r="A634" s="32"/>
      <c r="B634" s="28"/>
    </row>
    <row r="635" spans="1:2" x14ac:dyDescent="0.2">
      <c r="A635" s="32"/>
      <c r="B635" s="28"/>
    </row>
    <row r="636" spans="1:2" x14ac:dyDescent="0.2">
      <c r="A636" s="32"/>
      <c r="B636" s="28"/>
    </row>
    <row r="637" spans="1:2" x14ac:dyDescent="0.2">
      <c r="A637" s="32"/>
      <c r="B637" s="28"/>
    </row>
    <row r="638" spans="1:2" x14ac:dyDescent="0.2">
      <c r="A638" s="32"/>
      <c r="B638" s="28"/>
    </row>
    <row r="639" spans="1:2" x14ac:dyDescent="0.2">
      <c r="A639" s="32"/>
      <c r="B639" s="28"/>
    </row>
    <row r="640" spans="1:2" x14ac:dyDescent="0.2">
      <c r="A640" s="32"/>
      <c r="B640" s="28"/>
    </row>
    <row r="641" spans="1:2" x14ac:dyDescent="0.2">
      <c r="A641" s="32"/>
      <c r="B641" s="28"/>
    </row>
    <row r="642" spans="1:2" x14ac:dyDescent="0.2">
      <c r="A642" s="32"/>
      <c r="B642" s="28"/>
    </row>
    <row r="643" spans="1:2" x14ac:dyDescent="0.2">
      <c r="A643" s="32"/>
      <c r="B643" s="28"/>
    </row>
    <row r="644" spans="1:2" x14ac:dyDescent="0.2">
      <c r="A644" s="32"/>
      <c r="B644" s="28"/>
    </row>
    <row r="645" spans="1:2" x14ac:dyDescent="0.2">
      <c r="A645" s="32"/>
      <c r="B645" s="28"/>
    </row>
    <row r="646" spans="1:2" x14ac:dyDescent="0.2">
      <c r="A646" s="32"/>
      <c r="B646" s="28"/>
    </row>
    <row r="647" spans="1:2" x14ac:dyDescent="0.2">
      <c r="A647" s="32"/>
      <c r="B647" s="28"/>
    </row>
    <row r="648" spans="1:2" x14ac:dyDescent="0.2">
      <c r="A648" s="32"/>
      <c r="B648" s="28"/>
    </row>
    <row r="649" spans="1:2" x14ac:dyDescent="0.2">
      <c r="A649" s="32"/>
      <c r="B649" s="28"/>
    </row>
    <row r="650" spans="1:2" x14ac:dyDescent="0.2">
      <c r="A650" s="32"/>
      <c r="B650" s="28"/>
    </row>
    <row r="651" spans="1:2" x14ac:dyDescent="0.2">
      <c r="A651" s="32"/>
      <c r="B651" s="28"/>
    </row>
    <row r="652" spans="1:2" x14ac:dyDescent="0.2">
      <c r="A652" s="32"/>
      <c r="B652" s="28"/>
    </row>
    <row r="653" spans="1:2" x14ac:dyDescent="0.2">
      <c r="A653" s="32"/>
      <c r="B653" s="28"/>
    </row>
    <row r="654" spans="1:2" x14ac:dyDescent="0.2">
      <c r="A654" s="32"/>
      <c r="B654" s="28"/>
    </row>
    <row r="655" spans="1:2" x14ac:dyDescent="0.2">
      <c r="A655" s="32"/>
      <c r="B655" s="28"/>
    </row>
    <row r="656" spans="1:2" x14ac:dyDescent="0.2">
      <c r="A656" s="32"/>
      <c r="B656" s="28"/>
    </row>
    <row r="657" spans="1:2" x14ac:dyDescent="0.2">
      <c r="A657" s="32"/>
      <c r="B657" s="28"/>
    </row>
    <row r="658" spans="1:2" x14ac:dyDescent="0.2">
      <c r="A658" s="32"/>
      <c r="B658" s="28"/>
    </row>
    <row r="659" spans="1:2" x14ac:dyDescent="0.2">
      <c r="A659" s="32"/>
      <c r="B659" s="28"/>
    </row>
    <row r="660" spans="1:2" x14ac:dyDescent="0.2">
      <c r="A660" s="32"/>
      <c r="B660" s="28"/>
    </row>
    <row r="661" spans="1:2" x14ac:dyDescent="0.2">
      <c r="A661" s="32"/>
      <c r="B661" s="28"/>
    </row>
    <row r="662" spans="1:2" x14ac:dyDescent="0.2">
      <c r="A662" s="32"/>
      <c r="B662" s="28"/>
    </row>
    <row r="663" spans="1:2" x14ac:dyDescent="0.2">
      <c r="A663" s="32"/>
      <c r="B663" s="28"/>
    </row>
    <row r="664" spans="1:2" x14ac:dyDescent="0.2">
      <c r="A664" s="32"/>
      <c r="B664" s="28"/>
    </row>
    <row r="665" spans="1:2" x14ac:dyDescent="0.2">
      <c r="A665" s="32"/>
      <c r="B665" s="28"/>
    </row>
    <row r="666" spans="1:2" x14ac:dyDescent="0.2">
      <c r="A666" s="32"/>
      <c r="B666" s="28"/>
    </row>
    <row r="667" spans="1:2" x14ac:dyDescent="0.2">
      <c r="A667" s="32"/>
      <c r="B667" s="28"/>
    </row>
    <row r="668" spans="1:2" x14ac:dyDescent="0.2">
      <c r="A668" s="32"/>
      <c r="B668" s="28"/>
    </row>
    <row r="669" spans="1:2" x14ac:dyDescent="0.2">
      <c r="A669" s="32"/>
      <c r="B669" s="28"/>
    </row>
    <row r="670" spans="1:2" x14ac:dyDescent="0.2">
      <c r="A670" s="32"/>
      <c r="B670" s="28"/>
    </row>
    <row r="671" spans="1:2" x14ac:dyDescent="0.2">
      <c r="A671" s="32"/>
      <c r="B671" s="28"/>
    </row>
    <row r="672" spans="1:2" x14ac:dyDescent="0.2">
      <c r="A672" s="32"/>
      <c r="B672" s="28"/>
    </row>
    <row r="673" spans="1:2" x14ac:dyDescent="0.2">
      <c r="A673" s="32"/>
      <c r="B673" s="28"/>
    </row>
    <row r="674" spans="1:2" x14ac:dyDescent="0.2">
      <c r="A674" s="32"/>
      <c r="B674" s="28"/>
    </row>
    <row r="675" spans="1:2" x14ac:dyDescent="0.2">
      <c r="A675" s="32"/>
      <c r="B675" s="28"/>
    </row>
    <row r="676" spans="1:2" x14ac:dyDescent="0.2">
      <c r="A676" s="32"/>
      <c r="B676" s="28"/>
    </row>
    <row r="677" spans="1:2" x14ac:dyDescent="0.2">
      <c r="A677" s="32"/>
      <c r="B677" s="28"/>
    </row>
    <row r="678" spans="1:2" x14ac:dyDescent="0.2">
      <c r="A678" s="32"/>
      <c r="B678" s="28"/>
    </row>
    <row r="679" spans="1:2" x14ac:dyDescent="0.2">
      <c r="A679" s="32"/>
      <c r="B679" s="28"/>
    </row>
    <row r="680" spans="1:2" x14ac:dyDescent="0.2">
      <c r="A680" s="32"/>
      <c r="B680" s="28"/>
    </row>
    <row r="681" spans="1:2" x14ac:dyDescent="0.2">
      <c r="A681" s="32"/>
      <c r="B681" s="28"/>
    </row>
    <row r="682" spans="1:2" x14ac:dyDescent="0.2">
      <c r="A682" s="32"/>
      <c r="B682" s="28"/>
    </row>
    <row r="683" spans="1:2" x14ac:dyDescent="0.2">
      <c r="A683" s="32"/>
      <c r="B683" s="28"/>
    </row>
    <row r="684" spans="1:2" x14ac:dyDescent="0.2">
      <c r="A684" s="32"/>
      <c r="B684" s="28"/>
    </row>
    <row r="685" spans="1:2" x14ac:dyDescent="0.2">
      <c r="A685" s="32"/>
      <c r="B685" s="28"/>
    </row>
    <row r="686" spans="1:2" x14ac:dyDescent="0.2">
      <c r="A686" s="32"/>
      <c r="B686" s="28"/>
    </row>
    <row r="687" spans="1:2" x14ac:dyDescent="0.2">
      <c r="A687" s="32"/>
      <c r="B687" s="28"/>
    </row>
    <row r="688" spans="1:2" x14ac:dyDescent="0.2">
      <c r="A688" s="32"/>
      <c r="B688" s="28"/>
    </row>
    <row r="689" spans="1:2" x14ac:dyDescent="0.2">
      <c r="A689" s="32"/>
      <c r="B689" s="28"/>
    </row>
    <row r="690" spans="1:2" x14ac:dyDescent="0.2">
      <c r="A690" s="32"/>
      <c r="B690" s="28"/>
    </row>
    <row r="691" spans="1:2" x14ac:dyDescent="0.2">
      <c r="A691" s="32"/>
      <c r="B691" s="28"/>
    </row>
    <row r="692" spans="1:2" x14ac:dyDescent="0.2">
      <c r="A692" s="32"/>
      <c r="B692" s="28"/>
    </row>
    <row r="693" spans="1:2" x14ac:dyDescent="0.2">
      <c r="A693" s="32"/>
      <c r="B693" s="28"/>
    </row>
    <row r="694" spans="1:2" x14ac:dyDescent="0.2">
      <c r="A694" s="32"/>
      <c r="B694" s="28"/>
    </row>
    <row r="695" spans="1:2" x14ac:dyDescent="0.2">
      <c r="A695" s="32"/>
      <c r="B695" s="28"/>
    </row>
    <row r="696" spans="1:2" x14ac:dyDescent="0.2">
      <c r="A696" s="32"/>
      <c r="B696" s="28"/>
    </row>
    <row r="697" spans="1:2" x14ac:dyDescent="0.2">
      <c r="A697" s="32"/>
      <c r="B697" s="28"/>
    </row>
    <row r="698" spans="1:2" x14ac:dyDescent="0.2">
      <c r="A698" s="32"/>
      <c r="B698" s="28"/>
    </row>
    <row r="699" spans="1:2" x14ac:dyDescent="0.2">
      <c r="A699" s="32"/>
      <c r="B699" s="28"/>
    </row>
    <row r="700" spans="1:2" x14ac:dyDescent="0.2">
      <c r="A700" s="32"/>
      <c r="B700" s="28"/>
    </row>
    <row r="701" spans="1:2" x14ac:dyDescent="0.2">
      <c r="A701" s="32"/>
      <c r="B701" s="28"/>
    </row>
    <row r="702" spans="1:2" x14ac:dyDescent="0.2">
      <c r="A702" s="32"/>
      <c r="B702" s="28"/>
    </row>
    <row r="703" spans="1:2" x14ac:dyDescent="0.2">
      <c r="A703" s="32"/>
      <c r="B703" s="28"/>
    </row>
    <row r="704" spans="1:2" x14ac:dyDescent="0.2">
      <c r="A704" s="32"/>
      <c r="B704" s="28"/>
    </row>
    <row r="705" spans="1:2" x14ac:dyDescent="0.2">
      <c r="A705" s="32"/>
      <c r="B705" s="28"/>
    </row>
    <row r="706" spans="1:2" x14ac:dyDescent="0.2">
      <c r="A706" s="32"/>
      <c r="B706" s="28"/>
    </row>
    <row r="707" spans="1:2" x14ac:dyDescent="0.2">
      <c r="A707" s="32"/>
      <c r="B707" s="28"/>
    </row>
    <row r="708" spans="1:2" x14ac:dyDescent="0.2">
      <c r="A708" s="32"/>
      <c r="B708" s="28"/>
    </row>
    <row r="709" spans="1:2" x14ac:dyDescent="0.2">
      <c r="A709" s="32"/>
      <c r="B709" s="28"/>
    </row>
    <row r="710" spans="1:2" x14ac:dyDescent="0.2">
      <c r="A710" s="32"/>
      <c r="B710" s="28"/>
    </row>
    <row r="711" spans="1:2" x14ac:dyDescent="0.2">
      <c r="A711" s="32"/>
      <c r="B711" s="28"/>
    </row>
    <row r="712" spans="1:2" x14ac:dyDescent="0.2">
      <c r="A712" s="32"/>
      <c r="B712" s="28"/>
    </row>
    <row r="713" spans="1:2" x14ac:dyDescent="0.2">
      <c r="A713" s="32"/>
      <c r="B713" s="28"/>
    </row>
    <row r="714" spans="1:2" x14ac:dyDescent="0.2">
      <c r="A714" s="32"/>
      <c r="B714" s="28"/>
    </row>
    <row r="715" spans="1:2" x14ac:dyDescent="0.2">
      <c r="A715" s="32"/>
      <c r="B715" s="28"/>
    </row>
    <row r="716" spans="1:2" x14ac:dyDescent="0.2">
      <c r="A716" s="32"/>
      <c r="B716" s="28"/>
    </row>
    <row r="717" spans="1:2" x14ac:dyDescent="0.2">
      <c r="A717" s="32"/>
      <c r="B717" s="28"/>
    </row>
    <row r="718" spans="1:2" x14ac:dyDescent="0.2">
      <c r="A718" s="32"/>
      <c r="B718" s="28"/>
    </row>
    <row r="719" spans="1:2" x14ac:dyDescent="0.2">
      <c r="A719" s="32"/>
      <c r="B719" s="28"/>
    </row>
    <row r="720" spans="1:2" x14ac:dyDescent="0.2">
      <c r="A720" s="32"/>
      <c r="B720" s="28"/>
    </row>
    <row r="721" spans="1:2" x14ac:dyDescent="0.2">
      <c r="A721" s="32"/>
      <c r="B721" s="28"/>
    </row>
    <row r="722" spans="1:2" x14ac:dyDescent="0.2">
      <c r="A722" s="32"/>
      <c r="B722" s="28"/>
    </row>
    <row r="723" spans="1:2" x14ac:dyDescent="0.2">
      <c r="A723" s="32"/>
      <c r="B723" s="28"/>
    </row>
    <row r="724" spans="1:2" x14ac:dyDescent="0.2">
      <c r="A724" s="32"/>
      <c r="B724" s="28"/>
    </row>
    <row r="725" spans="1:2" x14ac:dyDescent="0.2">
      <c r="A725" s="32"/>
      <c r="B725" s="28"/>
    </row>
    <row r="726" spans="1:2" x14ac:dyDescent="0.2">
      <c r="A726" s="32"/>
      <c r="B726" s="28"/>
    </row>
    <row r="727" spans="1:2" x14ac:dyDescent="0.2">
      <c r="A727" s="32"/>
      <c r="B727" s="28"/>
    </row>
    <row r="728" spans="1:2" x14ac:dyDescent="0.2">
      <c r="A728" s="32"/>
      <c r="B728" s="28"/>
    </row>
    <row r="729" spans="1:2" x14ac:dyDescent="0.2">
      <c r="A729" s="32"/>
      <c r="B729" s="28"/>
    </row>
    <row r="730" spans="1:2" x14ac:dyDescent="0.2">
      <c r="A730" s="32"/>
      <c r="B730" s="28"/>
    </row>
    <row r="731" spans="1:2" x14ac:dyDescent="0.2">
      <c r="A731" s="32"/>
      <c r="B731" s="28"/>
    </row>
    <row r="732" spans="1:2" x14ac:dyDescent="0.2">
      <c r="A732" s="32"/>
      <c r="B732" s="28"/>
    </row>
    <row r="733" spans="1:2" x14ac:dyDescent="0.2">
      <c r="A733" s="32"/>
      <c r="B733" s="28"/>
    </row>
    <row r="734" spans="1:2" x14ac:dyDescent="0.2">
      <c r="A734" s="32"/>
      <c r="B734" s="28"/>
    </row>
    <row r="735" spans="1:2" x14ac:dyDescent="0.2">
      <c r="A735" s="32"/>
      <c r="B735" s="28"/>
    </row>
    <row r="736" spans="1:2" x14ac:dyDescent="0.2">
      <c r="A736" s="32"/>
      <c r="B736" s="28"/>
    </row>
    <row r="737" spans="1:2" x14ac:dyDescent="0.2">
      <c r="A737" s="32"/>
      <c r="B737" s="28"/>
    </row>
    <row r="738" spans="1:2" x14ac:dyDescent="0.2">
      <c r="A738" s="32"/>
      <c r="B738" s="28"/>
    </row>
    <row r="739" spans="1:2" x14ac:dyDescent="0.2">
      <c r="A739" s="32"/>
      <c r="B739" s="28"/>
    </row>
    <row r="740" spans="1:2" x14ac:dyDescent="0.2">
      <c r="A740" s="32"/>
      <c r="B740" s="28"/>
    </row>
    <row r="741" spans="1:2" x14ac:dyDescent="0.2">
      <c r="A741" s="32"/>
      <c r="B741" s="28"/>
    </row>
    <row r="742" spans="1:2" x14ac:dyDescent="0.2">
      <c r="A742" s="32"/>
      <c r="B742" s="28"/>
    </row>
    <row r="743" spans="1:2" x14ac:dyDescent="0.2">
      <c r="A743" s="32"/>
      <c r="B743" s="28"/>
    </row>
    <row r="744" spans="1:2" x14ac:dyDescent="0.2">
      <c r="A744" s="32"/>
      <c r="B744" s="28"/>
    </row>
    <row r="745" spans="1:2" x14ac:dyDescent="0.2">
      <c r="A745" s="32"/>
      <c r="B745" s="28"/>
    </row>
    <row r="746" spans="1:2" x14ac:dyDescent="0.2">
      <c r="A746" s="32"/>
      <c r="B746" s="28"/>
    </row>
    <row r="747" spans="1:2" x14ac:dyDescent="0.2">
      <c r="A747" s="32"/>
      <c r="B747" s="28"/>
    </row>
    <row r="748" spans="1:2" x14ac:dyDescent="0.2">
      <c r="A748" s="32"/>
      <c r="B748" s="28"/>
    </row>
    <row r="749" spans="1:2" x14ac:dyDescent="0.2">
      <c r="A749" s="32"/>
      <c r="B749" s="28"/>
    </row>
    <row r="750" spans="1:2" x14ac:dyDescent="0.2">
      <c r="A750" s="32"/>
      <c r="B750" s="28"/>
    </row>
    <row r="751" spans="1:2" x14ac:dyDescent="0.2">
      <c r="A751" s="32"/>
      <c r="B751" s="28"/>
    </row>
    <row r="752" spans="1:2" x14ac:dyDescent="0.2">
      <c r="A752" s="32"/>
      <c r="B752" s="28"/>
    </row>
    <row r="753" spans="1:2" x14ac:dyDescent="0.2">
      <c r="A753" s="32"/>
      <c r="B753" s="28"/>
    </row>
    <row r="754" spans="1:2" x14ac:dyDescent="0.2">
      <c r="A754" s="32"/>
      <c r="B754" s="28"/>
    </row>
    <row r="755" spans="1:2" x14ac:dyDescent="0.2">
      <c r="A755" s="32"/>
      <c r="B755" s="28"/>
    </row>
    <row r="756" spans="1:2" x14ac:dyDescent="0.2">
      <c r="A756" s="32"/>
      <c r="B756" s="28"/>
    </row>
    <row r="757" spans="1:2" x14ac:dyDescent="0.2">
      <c r="A757" s="32"/>
      <c r="B757" s="28"/>
    </row>
    <row r="758" spans="1:2" x14ac:dyDescent="0.2">
      <c r="A758" s="32"/>
      <c r="B758" s="28"/>
    </row>
    <row r="759" spans="1:2" x14ac:dyDescent="0.2">
      <c r="A759" s="32"/>
      <c r="B759" s="28"/>
    </row>
    <row r="760" spans="1:2" x14ac:dyDescent="0.2">
      <c r="A760" s="32"/>
      <c r="B760" s="28"/>
    </row>
    <row r="761" spans="1:2" x14ac:dyDescent="0.2">
      <c r="A761" s="32"/>
      <c r="B761" s="28"/>
    </row>
    <row r="762" spans="1:2" x14ac:dyDescent="0.2">
      <c r="A762" s="32"/>
      <c r="B762" s="28"/>
    </row>
    <row r="763" spans="1:2" x14ac:dyDescent="0.2">
      <c r="A763" s="32"/>
      <c r="B763" s="28"/>
    </row>
    <row r="764" spans="1:2" x14ac:dyDescent="0.2">
      <c r="A764" s="32"/>
      <c r="B764" s="28"/>
    </row>
    <row r="765" spans="1:2" x14ac:dyDescent="0.2">
      <c r="A765" s="32"/>
      <c r="B765" s="28"/>
    </row>
    <row r="766" spans="1:2" x14ac:dyDescent="0.2">
      <c r="A766" s="32"/>
      <c r="B766" s="28"/>
    </row>
    <row r="767" spans="1:2" x14ac:dyDescent="0.2">
      <c r="A767" s="32"/>
      <c r="B767" s="28"/>
    </row>
    <row r="768" spans="1:2" x14ac:dyDescent="0.2">
      <c r="A768" s="32"/>
      <c r="B768" s="28"/>
    </row>
    <row r="769" spans="1:2" x14ac:dyDescent="0.2">
      <c r="A769" s="32"/>
      <c r="B769" s="28"/>
    </row>
    <row r="770" spans="1:2" x14ac:dyDescent="0.2">
      <c r="A770" s="32"/>
      <c r="B770" s="28"/>
    </row>
    <row r="771" spans="1:2" x14ac:dyDescent="0.2">
      <c r="A771" s="32"/>
      <c r="B771" s="28"/>
    </row>
    <row r="772" spans="1:2" x14ac:dyDescent="0.2">
      <c r="A772" s="32"/>
      <c r="B772" s="28"/>
    </row>
    <row r="773" spans="1:2" x14ac:dyDescent="0.2">
      <c r="A773" s="32"/>
      <c r="B773" s="28"/>
    </row>
    <row r="774" spans="1:2" x14ac:dyDescent="0.2">
      <c r="A774" s="32"/>
      <c r="B774" s="28"/>
    </row>
    <row r="775" spans="1:2" x14ac:dyDescent="0.2">
      <c r="A775" s="32"/>
      <c r="B775" s="28"/>
    </row>
    <row r="776" spans="1:2" x14ac:dyDescent="0.2">
      <c r="A776" s="32"/>
      <c r="B776" s="28"/>
    </row>
    <row r="777" spans="1:2" x14ac:dyDescent="0.2">
      <c r="A777" s="32"/>
      <c r="B777" s="28"/>
    </row>
    <row r="778" spans="1:2" x14ac:dyDescent="0.2">
      <c r="A778" s="32"/>
      <c r="B778" s="28"/>
    </row>
    <row r="779" spans="1:2" x14ac:dyDescent="0.2">
      <c r="A779" s="32"/>
      <c r="B779" s="28"/>
    </row>
    <row r="780" spans="1:2" x14ac:dyDescent="0.2">
      <c r="A780" s="32"/>
      <c r="B780" s="28"/>
    </row>
    <row r="781" spans="1:2" x14ac:dyDescent="0.2">
      <c r="A781" s="32"/>
      <c r="B781" s="28"/>
    </row>
    <row r="782" spans="1:2" x14ac:dyDescent="0.2">
      <c r="A782" s="32"/>
      <c r="B782" s="28"/>
    </row>
    <row r="783" spans="1:2" x14ac:dyDescent="0.2">
      <c r="A783" s="32"/>
      <c r="B783" s="28"/>
    </row>
    <row r="784" spans="1:2" x14ac:dyDescent="0.2">
      <c r="A784" s="32"/>
      <c r="B784" s="28"/>
    </row>
    <row r="785" spans="1:2" x14ac:dyDescent="0.2">
      <c r="A785" s="32"/>
      <c r="B785" s="28"/>
    </row>
    <row r="786" spans="1:2" x14ac:dyDescent="0.2">
      <c r="A786" s="32"/>
      <c r="B786" s="28"/>
    </row>
    <row r="787" spans="1:2" x14ac:dyDescent="0.2">
      <c r="A787" s="32"/>
      <c r="B787" s="28"/>
    </row>
    <row r="788" spans="1:2" x14ac:dyDescent="0.2">
      <c r="A788" s="32"/>
      <c r="B788" s="28"/>
    </row>
    <row r="789" spans="1:2" x14ac:dyDescent="0.2">
      <c r="A789" s="32"/>
      <c r="B789" s="28"/>
    </row>
    <row r="790" spans="1:2" x14ac:dyDescent="0.2">
      <c r="A790" s="32"/>
      <c r="B790" s="28"/>
    </row>
    <row r="791" spans="1:2" x14ac:dyDescent="0.2">
      <c r="A791" s="32"/>
      <c r="B791" s="28"/>
    </row>
    <row r="792" spans="1:2" x14ac:dyDescent="0.2">
      <c r="A792" s="32"/>
      <c r="B792" s="28"/>
    </row>
    <row r="793" spans="1:2" x14ac:dyDescent="0.2">
      <c r="A793" s="32"/>
      <c r="B793" s="28"/>
    </row>
    <row r="794" spans="1:2" x14ac:dyDescent="0.2">
      <c r="A794" s="32"/>
      <c r="B794" s="28"/>
    </row>
    <row r="795" spans="1:2" x14ac:dyDescent="0.2">
      <c r="A795" s="32"/>
      <c r="B795" s="28"/>
    </row>
    <row r="796" spans="1:2" x14ac:dyDescent="0.2">
      <c r="A796" s="32"/>
      <c r="B796" s="28"/>
    </row>
    <row r="797" spans="1:2" x14ac:dyDescent="0.2">
      <c r="A797" s="32"/>
      <c r="B797" s="28"/>
    </row>
    <row r="798" spans="1:2" x14ac:dyDescent="0.2">
      <c r="A798" s="32"/>
      <c r="B798" s="28"/>
    </row>
    <row r="799" spans="1:2" x14ac:dyDescent="0.2">
      <c r="A799" s="32"/>
      <c r="B799" s="28"/>
    </row>
    <row r="800" spans="1:2" x14ac:dyDescent="0.2">
      <c r="A800" s="32"/>
      <c r="B800" s="28"/>
    </row>
    <row r="801" spans="1:2" x14ac:dyDescent="0.2">
      <c r="A801" s="32"/>
      <c r="B801" s="28"/>
    </row>
    <row r="802" spans="1:2" x14ac:dyDescent="0.2">
      <c r="A802" s="32"/>
      <c r="B802" s="28"/>
    </row>
    <row r="803" spans="1:2" x14ac:dyDescent="0.2">
      <c r="A803" s="32"/>
      <c r="B803" s="28"/>
    </row>
    <row r="804" spans="1:2" x14ac:dyDescent="0.2">
      <c r="A804" s="32"/>
      <c r="B804" s="28"/>
    </row>
    <row r="805" spans="1:2" x14ac:dyDescent="0.2">
      <c r="A805" s="32"/>
      <c r="B805" s="28"/>
    </row>
    <row r="806" spans="1:2" x14ac:dyDescent="0.2">
      <c r="A806" s="32"/>
      <c r="B806" s="28"/>
    </row>
    <row r="807" spans="1:2" x14ac:dyDescent="0.2">
      <c r="A807" s="32"/>
      <c r="B807" s="28"/>
    </row>
    <row r="808" spans="1:2" x14ac:dyDescent="0.2">
      <c r="A808" s="32"/>
      <c r="B808" s="28"/>
    </row>
    <row r="809" spans="1:2" x14ac:dyDescent="0.2">
      <c r="A809" s="32"/>
      <c r="B809" s="28"/>
    </row>
    <row r="810" spans="1:2" x14ac:dyDescent="0.2">
      <c r="A810" s="32"/>
      <c r="B810" s="28"/>
    </row>
    <row r="811" spans="1:2" x14ac:dyDescent="0.2">
      <c r="A811" s="32"/>
      <c r="B811" s="28"/>
    </row>
    <row r="812" spans="1:2" x14ac:dyDescent="0.2">
      <c r="A812" s="32"/>
      <c r="B812" s="28"/>
    </row>
    <row r="813" spans="1:2" x14ac:dyDescent="0.2">
      <c r="A813" s="32"/>
      <c r="B813" s="28"/>
    </row>
    <row r="814" spans="1:2" x14ac:dyDescent="0.2">
      <c r="A814" s="32"/>
      <c r="B814" s="28"/>
    </row>
    <row r="815" spans="1:2" x14ac:dyDescent="0.2">
      <c r="A815" s="32"/>
      <c r="B815" s="28"/>
    </row>
    <row r="816" spans="1:2" x14ac:dyDescent="0.2">
      <c r="A816" s="32"/>
      <c r="B816" s="28"/>
    </row>
    <row r="817" spans="1:2" x14ac:dyDescent="0.2">
      <c r="A817" s="32"/>
      <c r="B817" s="28"/>
    </row>
    <row r="818" spans="1:2" x14ac:dyDescent="0.2">
      <c r="A818" s="32"/>
      <c r="B818" s="28"/>
    </row>
    <row r="819" spans="1:2" x14ac:dyDescent="0.2">
      <c r="A819" s="32"/>
      <c r="B819" s="28"/>
    </row>
    <row r="820" spans="1:2" x14ac:dyDescent="0.2">
      <c r="A820" s="32"/>
      <c r="B820" s="28"/>
    </row>
    <row r="821" spans="1:2" x14ac:dyDescent="0.2">
      <c r="A821" s="32"/>
      <c r="B821" s="28"/>
    </row>
    <row r="822" spans="1:2" x14ac:dyDescent="0.2">
      <c r="A822" s="32"/>
      <c r="B822" s="28"/>
    </row>
    <row r="823" spans="1:2" x14ac:dyDescent="0.2">
      <c r="A823" s="32"/>
      <c r="B823" s="28"/>
    </row>
    <row r="824" spans="1:2" x14ac:dyDescent="0.2">
      <c r="A824" s="32"/>
      <c r="B824" s="28"/>
    </row>
    <row r="825" spans="1:2" x14ac:dyDescent="0.2">
      <c r="A825" s="32"/>
      <c r="B825" s="28"/>
    </row>
    <row r="826" spans="1:2" x14ac:dyDescent="0.2">
      <c r="A826" s="32"/>
      <c r="B826" s="28"/>
    </row>
    <row r="827" spans="1:2" x14ac:dyDescent="0.2">
      <c r="A827" s="32"/>
      <c r="B827" s="28"/>
    </row>
    <row r="828" spans="1:2" x14ac:dyDescent="0.2">
      <c r="A828" s="32"/>
      <c r="B828" s="28"/>
    </row>
    <row r="829" spans="1:2" x14ac:dyDescent="0.2">
      <c r="A829" s="32"/>
      <c r="B829" s="28"/>
    </row>
    <row r="830" spans="1:2" x14ac:dyDescent="0.2">
      <c r="A830" s="32"/>
      <c r="B830" s="28"/>
    </row>
    <row r="831" spans="1:2" x14ac:dyDescent="0.2">
      <c r="A831" s="32"/>
      <c r="B831" s="28"/>
    </row>
    <row r="832" spans="1:2" x14ac:dyDescent="0.2">
      <c r="A832" s="32"/>
      <c r="B832" s="28"/>
    </row>
    <row r="833" spans="1:2" x14ac:dyDescent="0.2">
      <c r="A833" s="32"/>
      <c r="B833" s="28"/>
    </row>
    <row r="834" spans="1:2" x14ac:dyDescent="0.2">
      <c r="A834" s="32"/>
      <c r="B834" s="28"/>
    </row>
    <row r="835" spans="1:2" x14ac:dyDescent="0.2">
      <c r="A835" s="32"/>
      <c r="B835" s="28"/>
    </row>
    <row r="836" spans="1:2" x14ac:dyDescent="0.2">
      <c r="A836" s="32"/>
      <c r="B836" s="28"/>
    </row>
    <row r="837" spans="1:2" x14ac:dyDescent="0.2">
      <c r="A837" s="32"/>
      <c r="B837" s="28"/>
    </row>
    <row r="838" spans="1:2" x14ac:dyDescent="0.2">
      <c r="A838" s="32"/>
      <c r="B838" s="28"/>
    </row>
    <row r="839" spans="1:2" x14ac:dyDescent="0.2">
      <c r="A839" s="32"/>
      <c r="B839" s="28"/>
    </row>
    <row r="840" spans="1:2" x14ac:dyDescent="0.2">
      <c r="A840" s="32"/>
      <c r="B840" s="28"/>
    </row>
    <row r="841" spans="1:2" x14ac:dyDescent="0.2">
      <c r="A841" s="32"/>
      <c r="B841" s="28"/>
    </row>
    <row r="842" spans="1:2" x14ac:dyDescent="0.2">
      <c r="A842" s="32"/>
      <c r="B842" s="28"/>
    </row>
    <row r="843" spans="1:2" x14ac:dyDescent="0.2">
      <c r="A843" s="32"/>
      <c r="B843" s="28"/>
    </row>
    <row r="844" spans="1:2" x14ac:dyDescent="0.2">
      <c r="A844" s="32"/>
      <c r="B844" s="28"/>
    </row>
    <row r="845" spans="1:2" x14ac:dyDescent="0.2">
      <c r="A845" s="32"/>
      <c r="B845" s="28"/>
    </row>
    <row r="846" spans="1:2" x14ac:dyDescent="0.2">
      <c r="A846" s="32"/>
      <c r="B846" s="28"/>
    </row>
    <row r="847" spans="1:2" x14ac:dyDescent="0.2">
      <c r="A847" s="32"/>
      <c r="B847" s="28"/>
    </row>
    <row r="848" spans="1:2" x14ac:dyDescent="0.2">
      <c r="A848" s="32"/>
      <c r="B848" s="28"/>
    </row>
    <row r="849" spans="1:2" x14ac:dyDescent="0.2">
      <c r="A849" s="32"/>
      <c r="B849" s="28"/>
    </row>
    <row r="850" spans="1:2" x14ac:dyDescent="0.2">
      <c r="A850" s="32"/>
      <c r="B850" s="28"/>
    </row>
    <row r="851" spans="1:2" x14ac:dyDescent="0.2">
      <c r="A851" s="32"/>
      <c r="B851" s="28"/>
    </row>
    <row r="852" spans="1:2" x14ac:dyDescent="0.2">
      <c r="A852" s="32"/>
      <c r="B852" s="28"/>
    </row>
    <row r="853" spans="1:2" x14ac:dyDescent="0.2">
      <c r="A853" s="32"/>
      <c r="B853" s="28"/>
    </row>
    <row r="854" spans="1:2" x14ac:dyDescent="0.2">
      <c r="A854" s="32"/>
      <c r="B854" s="28"/>
    </row>
    <row r="855" spans="1:2" x14ac:dyDescent="0.2">
      <c r="A855" s="32"/>
      <c r="B855" s="28"/>
    </row>
    <row r="856" spans="1:2" x14ac:dyDescent="0.2">
      <c r="A856" s="32"/>
      <c r="B856" s="28"/>
    </row>
    <row r="857" spans="1:2" x14ac:dyDescent="0.2">
      <c r="A857" s="32"/>
      <c r="B857" s="28"/>
    </row>
    <row r="858" spans="1:2" x14ac:dyDescent="0.2">
      <c r="A858" s="32"/>
      <c r="B858" s="28"/>
    </row>
    <row r="859" spans="1:2" x14ac:dyDescent="0.2">
      <c r="A859" s="32"/>
      <c r="B859" s="28"/>
    </row>
    <row r="860" spans="1:2" x14ac:dyDescent="0.2">
      <c r="A860" s="32"/>
      <c r="B860" s="28"/>
    </row>
    <row r="861" spans="1:2" x14ac:dyDescent="0.2">
      <c r="A861" s="32"/>
      <c r="B861" s="28"/>
    </row>
    <row r="862" spans="1:2" x14ac:dyDescent="0.2">
      <c r="A862" s="32"/>
      <c r="B862" s="28"/>
    </row>
    <row r="863" spans="1:2" x14ac:dyDescent="0.2">
      <c r="A863" s="32"/>
      <c r="B863" s="28"/>
    </row>
    <row r="864" spans="1:2" x14ac:dyDescent="0.2">
      <c r="A864" s="32"/>
      <c r="B864" s="28"/>
    </row>
    <row r="865" spans="1:2" x14ac:dyDescent="0.2">
      <c r="A865" s="32"/>
      <c r="B865" s="28"/>
    </row>
    <row r="866" spans="1:2" x14ac:dyDescent="0.2">
      <c r="A866" s="32"/>
      <c r="B866" s="28"/>
    </row>
    <row r="867" spans="1:2" x14ac:dyDescent="0.2">
      <c r="A867" s="32"/>
      <c r="B867" s="28"/>
    </row>
    <row r="868" spans="1:2" x14ac:dyDescent="0.2">
      <c r="A868" s="32"/>
      <c r="B868" s="28"/>
    </row>
    <row r="869" spans="1:2" x14ac:dyDescent="0.2">
      <c r="A869" s="32"/>
      <c r="B869" s="28"/>
    </row>
    <row r="870" spans="1:2" x14ac:dyDescent="0.2">
      <c r="A870" s="32"/>
      <c r="B870" s="28"/>
    </row>
    <row r="871" spans="1:2" x14ac:dyDescent="0.2">
      <c r="A871" s="32"/>
      <c r="B871" s="28"/>
    </row>
    <row r="872" spans="1:2" x14ac:dyDescent="0.2">
      <c r="A872" s="32"/>
      <c r="B872" s="28"/>
    </row>
    <row r="873" spans="1:2" x14ac:dyDescent="0.2">
      <c r="A873" s="32"/>
      <c r="B873" s="28"/>
    </row>
    <row r="874" spans="1:2" x14ac:dyDescent="0.2">
      <c r="A874" s="32"/>
      <c r="B874" s="28"/>
    </row>
    <row r="875" spans="1:2" x14ac:dyDescent="0.2">
      <c r="A875" s="32"/>
      <c r="B875" s="28"/>
    </row>
    <row r="876" spans="1:2" x14ac:dyDescent="0.2">
      <c r="A876" s="32"/>
      <c r="B876" s="28"/>
    </row>
    <row r="877" spans="1:2" x14ac:dyDescent="0.2">
      <c r="A877" s="32"/>
      <c r="B877" s="28"/>
    </row>
    <row r="878" spans="1:2" x14ac:dyDescent="0.2">
      <c r="A878" s="32"/>
      <c r="B878" s="28"/>
    </row>
    <row r="879" spans="1:2" x14ac:dyDescent="0.2">
      <c r="A879" s="32"/>
      <c r="B879" s="28"/>
    </row>
    <row r="880" spans="1:2" x14ac:dyDescent="0.2">
      <c r="A880" s="32"/>
      <c r="B880" s="28"/>
    </row>
    <row r="881" spans="1:2" x14ac:dyDescent="0.2">
      <c r="A881" s="32"/>
      <c r="B881" s="28"/>
    </row>
    <row r="882" spans="1:2" x14ac:dyDescent="0.2">
      <c r="A882" s="32"/>
      <c r="B882" s="28"/>
    </row>
    <row r="883" spans="1:2" x14ac:dyDescent="0.2">
      <c r="A883" s="32"/>
      <c r="B883" s="28"/>
    </row>
    <row r="884" spans="1:2" x14ac:dyDescent="0.2">
      <c r="A884" s="32"/>
      <c r="B884" s="28"/>
    </row>
    <row r="885" spans="1:2" x14ac:dyDescent="0.2">
      <c r="A885" s="32"/>
      <c r="B885" s="28"/>
    </row>
    <row r="886" spans="1:2" x14ac:dyDescent="0.2">
      <c r="A886" s="32"/>
      <c r="B886" s="28"/>
    </row>
    <row r="887" spans="1:2" x14ac:dyDescent="0.2">
      <c r="A887" s="32"/>
      <c r="B887" s="28"/>
    </row>
    <row r="888" spans="1:2" x14ac:dyDescent="0.2">
      <c r="A888" s="32"/>
      <c r="B888" s="28"/>
    </row>
    <row r="889" spans="1:2" x14ac:dyDescent="0.2">
      <c r="A889" s="32"/>
      <c r="B889" s="28"/>
    </row>
    <row r="890" spans="1:2" x14ac:dyDescent="0.2">
      <c r="A890" s="32"/>
      <c r="B890" s="28"/>
    </row>
    <row r="891" spans="1:2" x14ac:dyDescent="0.2">
      <c r="A891" s="32"/>
      <c r="B891" s="28"/>
    </row>
    <row r="892" spans="1:2" x14ac:dyDescent="0.2">
      <c r="A892" s="32"/>
      <c r="B892" s="28"/>
    </row>
    <row r="893" spans="1:2" x14ac:dyDescent="0.2">
      <c r="A893" s="32"/>
      <c r="B893" s="28"/>
    </row>
    <row r="894" spans="1:2" x14ac:dyDescent="0.2">
      <c r="A894" s="32"/>
      <c r="B894" s="28"/>
    </row>
    <row r="895" spans="1:2" x14ac:dyDescent="0.2">
      <c r="A895" s="32"/>
      <c r="B895" s="28"/>
    </row>
    <row r="896" spans="1:2" x14ac:dyDescent="0.2">
      <c r="A896" s="32"/>
      <c r="B896" s="28"/>
    </row>
    <row r="897" spans="1:2" x14ac:dyDescent="0.2">
      <c r="A897" s="32"/>
      <c r="B897" s="28"/>
    </row>
    <row r="898" spans="1:2" x14ac:dyDescent="0.2">
      <c r="A898" s="32"/>
      <c r="B898" s="28"/>
    </row>
    <row r="899" spans="1:2" x14ac:dyDescent="0.2">
      <c r="A899" s="32"/>
      <c r="B899" s="28"/>
    </row>
    <row r="900" spans="1:2" x14ac:dyDescent="0.2">
      <c r="A900" s="32"/>
      <c r="B900" s="28"/>
    </row>
    <row r="901" spans="1:2" x14ac:dyDescent="0.2">
      <c r="A901" s="32"/>
      <c r="B901" s="28"/>
    </row>
    <row r="902" spans="1:2" x14ac:dyDescent="0.2">
      <c r="A902" s="32"/>
      <c r="B902" s="28"/>
    </row>
    <row r="903" spans="1:2" x14ac:dyDescent="0.2">
      <c r="A903" s="32"/>
      <c r="B903" s="28"/>
    </row>
    <row r="904" spans="1:2" x14ac:dyDescent="0.2">
      <c r="A904" s="32"/>
      <c r="B904" s="28"/>
    </row>
    <row r="905" spans="1:2" x14ac:dyDescent="0.2">
      <c r="A905" s="32"/>
      <c r="B905" s="28"/>
    </row>
    <row r="906" spans="1:2" x14ac:dyDescent="0.2">
      <c r="A906" s="32"/>
      <c r="B906" s="28"/>
    </row>
    <row r="907" spans="1:2" x14ac:dyDescent="0.2">
      <c r="A907" s="32"/>
      <c r="B907" s="28"/>
    </row>
    <row r="908" spans="1:2" x14ac:dyDescent="0.2">
      <c r="A908" s="32"/>
      <c r="B908" s="28"/>
    </row>
    <row r="909" spans="1:2" x14ac:dyDescent="0.2">
      <c r="A909" s="32"/>
      <c r="B909" s="28"/>
    </row>
    <row r="910" spans="1:2" x14ac:dyDescent="0.2">
      <c r="A910" s="32"/>
      <c r="B910" s="28"/>
    </row>
    <row r="911" spans="1:2" x14ac:dyDescent="0.2">
      <c r="A911" s="32"/>
      <c r="B911" s="28"/>
    </row>
    <row r="912" spans="1:2" x14ac:dyDescent="0.2">
      <c r="A912" s="32"/>
      <c r="B912" s="28"/>
    </row>
    <row r="913" spans="1:2" x14ac:dyDescent="0.2">
      <c r="A913" s="32"/>
      <c r="B913" s="28"/>
    </row>
    <row r="914" spans="1:2" x14ac:dyDescent="0.2">
      <c r="A914" s="32"/>
      <c r="B914" s="28"/>
    </row>
    <row r="915" spans="1:2" x14ac:dyDescent="0.2">
      <c r="A915" s="32"/>
      <c r="B915" s="28"/>
    </row>
    <row r="916" spans="1:2" x14ac:dyDescent="0.2">
      <c r="A916" s="32"/>
      <c r="B916" s="28"/>
    </row>
    <row r="917" spans="1:2" x14ac:dyDescent="0.2">
      <c r="A917" s="32"/>
      <c r="B917" s="28"/>
    </row>
    <row r="918" spans="1:2" x14ac:dyDescent="0.2">
      <c r="A918" s="32"/>
      <c r="B918" s="28"/>
    </row>
    <row r="919" spans="1:2" x14ac:dyDescent="0.2">
      <c r="A919" s="32"/>
      <c r="B919" s="28"/>
    </row>
    <row r="920" spans="1:2" x14ac:dyDescent="0.2">
      <c r="A920" s="32"/>
      <c r="B920" s="28"/>
    </row>
    <row r="921" spans="1:2" x14ac:dyDescent="0.2">
      <c r="A921" s="32"/>
      <c r="B921" s="28"/>
    </row>
    <row r="922" spans="1:2" x14ac:dyDescent="0.2">
      <c r="A922" s="32"/>
      <c r="B922" s="28"/>
    </row>
    <row r="923" spans="1:2" x14ac:dyDescent="0.2">
      <c r="A923" s="32"/>
      <c r="B923" s="28"/>
    </row>
    <row r="924" spans="1:2" x14ac:dyDescent="0.2">
      <c r="A924" s="32"/>
      <c r="B924" s="28"/>
    </row>
    <row r="925" spans="1:2" x14ac:dyDescent="0.2">
      <c r="A925" s="32"/>
      <c r="B925" s="28"/>
    </row>
    <row r="926" spans="1:2" x14ac:dyDescent="0.2">
      <c r="A926" s="32"/>
      <c r="B926" s="28"/>
    </row>
    <row r="927" spans="1:2" x14ac:dyDescent="0.2">
      <c r="A927" s="32"/>
      <c r="B927" s="28"/>
    </row>
    <row r="928" spans="1:2" x14ac:dyDescent="0.2">
      <c r="A928" s="32"/>
      <c r="B928" s="28"/>
    </row>
    <row r="929" spans="1:2" x14ac:dyDescent="0.2">
      <c r="A929" s="32"/>
      <c r="B929" s="28"/>
    </row>
    <row r="930" spans="1:2" x14ac:dyDescent="0.2">
      <c r="A930" s="32"/>
      <c r="B930" s="28"/>
    </row>
    <row r="931" spans="1:2" x14ac:dyDescent="0.2">
      <c r="A931" s="32"/>
      <c r="B931" s="28"/>
    </row>
    <row r="932" spans="1:2" x14ac:dyDescent="0.2">
      <c r="A932" s="32"/>
      <c r="B932" s="28"/>
    </row>
    <row r="933" spans="1:2" x14ac:dyDescent="0.2">
      <c r="A933" s="32"/>
      <c r="B933" s="28"/>
    </row>
    <row r="934" spans="1:2" x14ac:dyDescent="0.2">
      <c r="A934" s="32"/>
      <c r="B934" s="28"/>
    </row>
    <row r="935" spans="1:2" x14ac:dyDescent="0.2">
      <c r="A935" s="32"/>
      <c r="B935" s="28"/>
    </row>
    <row r="936" spans="1:2" x14ac:dyDescent="0.2">
      <c r="A936" s="32"/>
      <c r="B936" s="28"/>
    </row>
    <row r="937" spans="1:2" x14ac:dyDescent="0.2">
      <c r="A937" s="32"/>
      <c r="B937" s="28"/>
    </row>
    <row r="938" spans="1:2" x14ac:dyDescent="0.2">
      <c r="A938" s="32"/>
      <c r="B938" s="28"/>
    </row>
    <row r="939" spans="1:2" x14ac:dyDescent="0.2">
      <c r="A939" s="32"/>
      <c r="B939" s="28"/>
    </row>
    <row r="940" spans="1:2" x14ac:dyDescent="0.2">
      <c r="A940" s="32"/>
      <c r="B940" s="28"/>
    </row>
    <row r="941" spans="1:2" x14ac:dyDescent="0.2">
      <c r="A941" s="32"/>
      <c r="B941" s="28"/>
    </row>
    <row r="942" spans="1:2" x14ac:dyDescent="0.2">
      <c r="A942" s="32"/>
      <c r="B942" s="28"/>
    </row>
    <row r="943" spans="1:2" x14ac:dyDescent="0.2">
      <c r="A943" s="32"/>
      <c r="B943" s="28"/>
    </row>
    <row r="944" spans="1:2" x14ac:dyDescent="0.2">
      <c r="A944" s="32"/>
      <c r="B944" s="28"/>
    </row>
    <row r="945" spans="1:2" x14ac:dyDescent="0.2">
      <c r="A945" s="32"/>
      <c r="B945" s="28"/>
    </row>
    <row r="946" spans="1:2" x14ac:dyDescent="0.2">
      <c r="A946" s="32"/>
      <c r="B946" s="28"/>
    </row>
    <row r="947" spans="1:2" x14ac:dyDescent="0.2">
      <c r="A947" s="32"/>
      <c r="B947" s="28"/>
    </row>
    <row r="948" spans="1:2" x14ac:dyDescent="0.2">
      <c r="A948" s="32"/>
      <c r="B948" s="28"/>
    </row>
    <row r="949" spans="1:2" x14ac:dyDescent="0.2">
      <c r="A949" s="32"/>
      <c r="B949" s="28"/>
    </row>
    <row r="950" spans="1:2" x14ac:dyDescent="0.2">
      <c r="A950" s="32"/>
      <c r="B950" s="28"/>
    </row>
    <row r="951" spans="1:2" x14ac:dyDescent="0.2">
      <c r="A951" s="32"/>
      <c r="B951" s="28"/>
    </row>
    <row r="952" spans="1:2" x14ac:dyDescent="0.2">
      <c r="A952" s="32"/>
      <c r="B952" s="28"/>
    </row>
    <row r="953" spans="1:2" x14ac:dyDescent="0.2">
      <c r="A953" s="32"/>
      <c r="B953" s="28"/>
    </row>
    <row r="954" spans="1:2" x14ac:dyDescent="0.2">
      <c r="A954" s="32"/>
      <c r="B954" s="28"/>
    </row>
    <row r="955" spans="1:2" x14ac:dyDescent="0.2">
      <c r="A955" s="32"/>
      <c r="B955" s="28"/>
    </row>
    <row r="956" spans="1:2" x14ac:dyDescent="0.2">
      <c r="A956" s="32"/>
      <c r="B956" s="28"/>
    </row>
    <row r="957" spans="1:2" x14ac:dyDescent="0.2">
      <c r="A957" s="32"/>
      <c r="B957" s="28"/>
    </row>
    <row r="958" spans="1:2" x14ac:dyDescent="0.2">
      <c r="A958" s="32"/>
      <c r="B958" s="28"/>
    </row>
    <row r="959" spans="1:2" x14ac:dyDescent="0.2">
      <c r="A959" s="32"/>
      <c r="B959" s="28"/>
    </row>
    <row r="960" spans="1:2" x14ac:dyDescent="0.2">
      <c r="A960" s="32"/>
      <c r="B960" s="28"/>
    </row>
    <row r="961" spans="1:2" x14ac:dyDescent="0.2">
      <c r="A961" s="32"/>
      <c r="B961" s="28"/>
    </row>
    <row r="962" spans="1:2" x14ac:dyDescent="0.2">
      <c r="A962" s="32"/>
      <c r="B962" s="28"/>
    </row>
    <row r="963" spans="1:2" x14ac:dyDescent="0.2">
      <c r="A963" s="32"/>
      <c r="B963" s="28"/>
    </row>
    <row r="964" spans="1:2" x14ac:dyDescent="0.2">
      <c r="A964" s="32"/>
      <c r="B964" s="28"/>
    </row>
    <row r="965" spans="1:2" x14ac:dyDescent="0.2">
      <c r="A965" s="32"/>
      <c r="B965" s="28"/>
    </row>
    <row r="966" spans="1:2" x14ac:dyDescent="0.2">
      <c r="A966" s="32"/>
      <c r="B966" s="28"/>
    </row>
    <row r="967" spans="1:2" x14ac:dyDescent="0.2">
      <c r="A967" s="32"/>
      <c r="B967" s="28"/>
    </row>
    <row r="968" spans="1:2" x14ac:dyDescent="0.2">
      <c r="A968" s="32"/>
      <c r="B968" s="28"/>
    </row>
    <row r="969" spans="1:2" x14ac:dyDescent="0.2">
      <c r="A969" s="32"/>
      <c r="B969" s="28"/>
    </row>
    <row r="970" spans="1:2" x14ac:dyDescent="0.2">
      <c r="A970" s="32"/>
      <c r="B970" s="28"/>
    </row>
    <row r="971" spans="1:2" x14ac:dyDescent="0.2">
      <c r="A971" s="32"/>
      <c r="B971" s="28"/>
    </row>
    <row r="972" spans="1:2" x14ac:dyDescent="0.2">
      <c r="A972" s="32"/>
      <c r="B972" s="28"/>
    </row>
    <row r="973" spans="1:2" x14ac:dyDescent="0.2">
      <c r="A973" s="32"/>
      <c r="B973" s="28"/>
    </row>
    <row r="974" spans="1:2" x14ac:dyDescent="0.2">
      <c r="A974" s="32"/>
      <c r="B974" s="28"/>
    </row>
    <row r="975" spans="1:2" x14ac:dyDescent="0.2">
      <c r="A975" s="32"/>
      <c r="B975" s="28"/>
    </row>
    <row r="976" spans="1:2" x14ac:dyDescent="0.2">
      <c r="A976" s="32"/>
      <c r="B976" s="28"/>
    </row>
    <row r="977" spans="1:2" x14ac:dyDescent="0.2">
      <c r="A977" s="32"/>
      <c r="B977" s="28"/>
    </row>
    <row r="978" spans="1:2" x14ac:dyDescent="0.2">
      <c r="A978" s="32"/>
      <c r="B978" s="28"/>
    </row>
    <row r="979" spans="1:2" x14ac:dyDescent="0.2">
      <c r="A979" s="32"/>
      <c r="B979" s="28"/>
    </row>
    <row r="980" spans="1:2" x14ac:dyDescent="0.2">
      <c r="A980" s="32"/>
      <c r="B980" s="28"/>
    </row>
    <row r="981" spans="1:2" x14ac:dyDescent="0.2">
      <c r="A981" s="32"/>
      <c r="B981" s="28"/>
    </row>
    <row r="982" spans="1:2" x14ac:dyDescent="0.2">
      <c r="A982" s="32"/>
      <c r="B982" s="28"/>
    </row>
    <row r="983" spans="1:2" x14ac:dyDescent="0.2">
      <c r="A983" s="32"/>
      <c r="B983" s="28"/>
    </row>
    <row r="984" spans="1:2" x14ac:dyDescent="0.2">
      <c r="A984" s="32"/>
      <c r="B984" s="28"/>
    </row>
    <row r="985" spans="1:2" x14ac:dyDescent="0.2">
      <c r="A985" s="32"/>
      <c r="B985" s="28"/>
    </row>
    <row r="986" spans="1:2" x14ac:dyDescent="0.2">
      <c r="A986" s="32"/>
      <c r="B986" s="28"/>
    </row>
    <row r="987" spans="1:2" x14ac:dyDescent="0.2">
      <c r="A987" s="32"/>
      <c r="B987" s="28"/>
    </row>
    <row r="988" spans="1:2" x14ac:dyDescent="0.2">
      <c r="A988" s="32"/>
      <c r="B988" s="28"/>
    </row>
    <row r="989" spans="1:2" x14ac:dyDescent="0.2">
      <c r="A989" s="32"/>
      <c r="B989" s="28"/>
    </row>
    <row r="990" spans="1:2" x14ac:dyDescent="0.2">
      <c r="A990" s="32"/>
      <c r="B990" s="28"/>
    </row>
    <row r="991" spans="1:2" x14ac:dyDescent="0.2">
      <c r="A991" s="32"/>
      <c r="B991" s="28"/>
    </row>
    <row r="992" spans="1:2" x14ac:dyDescent="0.2">
      <c r="A992" s="32"/>
      <c r="B992" s="28"/>
    </row>
    <row r="993" spans="1:2" x14ac:dyDescent="0.2">
      <c r="A993" s="32"/>
      <c r="B993" s="28"/>
    </row>
    <row r="994" spans="1:2" x14ac:dyDescent="0.2">
      <c r="A994" s="32"/>
      <c r="B994" s="28"/>
    </row>
    <row r="995" spans="1:2" x14ac:dyDescent="0.2">
      <c r="A995" s="32"/>
      <c r="B995" s="28"/>
    </row>
    <row r="996" spans="1:2" x14ac:dyDescent="0.2">
      <c r="A996" s="32"/>
      <c r="B996" s="28"/>
    </row>
    <row r="997" spans="1:2" x14ac:dyDescent="0.2">
      <c r="A997" s="32"/>
      <c r="B997" s="28"/>
    </row>
    <row r="998" spans="1:2" x14ac:dyDescent="0.2">
      <c r="A998" s="32"/>
      <c r="B998" s="28"/>
    </row>
    <row r="999" spans="1:2" x14ac:dyDescent="0.2">
      <c r="A999" s="32"/>
      <c r="B999" s="28"/>
    </row>
    <row r="1000" spans="1:2" x14ac:dyDescent="0.2">
      <c r="A1000" s="32"/>
      <c r="B1000" s="28"/>
    </row>
    <row r="1001" spans="1:2" x14ac:dyDescent="0.2">
      <c r="A1001" s="32"/>
      <c r="B1001" s="28"/>
    </row>
    <row r="1002" spans="1:2" x14ac:dyDescent="0.2">
      <c r="A1002" s="32"/>
      <c r="B1002" s="28"/>
    </row>
    <row r="1003" spans="1:2" x14ac:dyDescent="0.2">
      <c r="A1003" s="32"/>
      <c r="B1003" s="28"/>
    </row>
    <row r="1004" spans="1:2" x14ac:dyDescent="0.2">
      <c r="A1004" s="32"/>
      <c r="B1004" s="28"/>
    </row>
    <row r="1005" spans="1:2" x14ac:dyDescent="0.2">
      <c r="A1005" s="32"/>
      <c r="B1005" s="28"/>
    </row>
    <row r="1006" spans="1:2" x14ac:dyDescent="0.2">
      <c r="A1006" s="32"/>
      <c r="B1006" s="28"/>
    </row>
    <row r="1007" spans="1:2" x14ac:dyDescent="0.2">
      <c r="A1007" s="32"/>
      <c r="B1007" s="28"/>
    </row>
    <row r="1008" spans="1:2" x14ac:dyDescent="0.2">
      <c r="A1008" s="32"/>
      <c r="B1008" s="28"/>
    </row>
    <row r="1009" spans="1:2" x14ac:dyDescent="0.2">
      <c r="A1009" s="32"/>
      <c r="B1009" s="28"/>
    </row>
    <row r="1010" spans="1:2" x14ac:dyDescent="0.2">
      <c r="A1010" s="32"/>
      <c r="B1010" s="28"/>
    </row>
    <row r="1011" spans="1:2" x14ac:dyDescent="0.2">
      <c r="A1011" s="32"/>
      <c r="B1011" s="28"/>
    </row>
    <row r="1012" spans="1:2" x14ac:dyDescent="0.2">
      <c r="A1012" s="32"/>
      <c r="B1012" s="28"/>
    </row>
    <row r="1013" spans="1:2" x14ac:dyDescent="0.2">
      <c r="A1013" s="32"/>
      <c r="B1013" s="28"/>
    </row>
    <row r="1014" spans="1:2" x14ac:dyDescent="0.2">
      <c r="A1014" s="32"/>
      <c r="B1014" s="28"/>
    </row>
    <row r="1015" spans="1:2" x14ac:dyDescent="0.2">
      <c r="A1015" s="32"/>
      <c r="B1015" s="28"/>
    </row>
    <row r="1016" spans="1:2" x14ac:dyDescent="0.2">
      <c r="A1016" s="32"/>
      <c r="B1016" s="28"/>
    </row>
    <row r="1017" spans="1:2" x14ac:dyDescent="0.2">
      <c r="A1017" s="32"/>
      <c r="B1017" s="28"/>
    </row>
    <row r="1018" spans="1:2" x14ac:dyDescent="0.2">
      <c r="A1018" s="32"/>
      <c r="B1018" s="28"/>
    </row>
    <row r="1019" spans="1:2" x14ac:dyDescent="0.2">
      <c r="A1019" s="32"/>
      <c r="B1019" s="28"/>
    </row>
    <row r="1020" spans="1:2" x14ac:dyDescent="0.2">
      <c r="A1020" s="32"/>
      <c r="B1020" s="28"/>
    </row>
    <row r="1021" spans="1:2" x14ac:dyDescent="0.2">
      <c r="A1021" s="32"/>
      <c r="B1021" s="28"/>
    </row>
    <row r="1022" spans="1:2" x14ac:dyDescent="0.2">
      <c r="A1022" s="32"/>
      <c r="B1022" s="28"/>
    </row>
    <row r="1023" spans="1:2" x14ac:dyDescent="0.2">
      <c r="A1023" s="32"/>
      <c r="B1023" s="28"/>
    </row>
    <row r="1024" spans="1:2" x14ac:dyDescent="0.2">
      <c r="A1024" s="32"/>
      <c r="B1024" s="28"/>
    </row>
    <row r="1025" spans="1:2" x14ac:dyDescent="0.2">
      <c r="A1025" s="32"/>
      <c r="B1025" s="28"/>
    </row>
    <row r="1026" spans="1:2" x14ac:dyDescent="0.2">
      <c r="A1026" s="32"/>
      <c r="B1026" s="28"/>
    </row>
    <row r="1027" spans="1:2" x14ac:dyDescent="0.2">
      <c r="A1027" s="32"/>
      <c r="B1027" s="28"/>
    </row>
    <row r="1028" spans="1:2" x14ac:dyDescent="0.2">
      <c r="A1028" s="32"/>
      <c r="B1028" s="28"/>
    </row>
    <row r="1029" spans="1:2" x14ac:dyDescent="0.2">
      <c r="A1029" s="32"/>
      <c r="B1029" s="28"/>
    </row>
    <row r="1030" spans="1:2" x14ac:dyDescent="0.2">
      <c r="A1030" s="32"/>
      <c r="B1030" s="28"/>
    </row>
    <row r="1031" spans="1:2" x14ac:dyDescent="0.2">
      <c r="A1031" s="32"/>
      <c r="B1031" s="28"/>
    </row>
    <row r="1032" spans="1:2" x14ac:dyDescent="0.2">
      <c r="A1032" s="32"/>
      <c r="B1032" s="28"/>
    </row>
    <row r="1033" spans="1:2" x14ac:dyDescent="0.2">
      <c r="A1033" s="32"/>
      <c r="B1033" s="28"/>
    </row>
    <row r="1034" spans="1:2" x14ac:dyDescent="0.2">
      <c r="A1034" s="32"/>
      <c r="B1034" s="28"/>
    </row>
    <row r="1035" spans="1:2" x14ac:dyDescent="0.2">
      <c r="A1035" s="32"/>
      <c r="B1035" s="28"/>
    </row>
  </sheetData>
  <mergeCells count="1">
    <mergeCell ref="A1:H1"/>
  </mergeCells>
  <conditionalFormatting sqref="D2:D1048576">
    <cfRule type="containsText" dxfId="292" priority="1" operator="containsText" text="REK">
      <formula>NOT(ISERROR(SEARCH("REK",D2)))</formula>
    </cfRule>
    <cfRule type="containsText" dxfId="291"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G899"/>
  <sheetViews>
    <sheetView tabSelected="1" zoomScaleNormal="100" workbookViewId="0">
      <pane ySplit="2" topLeftCell="A3" activePane="bottomLeft" state="frozen"/>
      <selection pane="bottomLeft"/>
    </sheetView>
  </sheetViews>
  <sheetFormatPr baseColWidth="10" defaultColWidth="15.1640625" defaultRowHeight="15" x14ac:dyDescent="0.2"/>
  <cols>
    <col min="1" max="1" width="18.1640625" style="34" customWidth="1"/>
    <col min="2" max="3" width="8.33203125" style="33" customWidth="1"/>
    <col min="4" max="4" width="11.83203125" style="25" customWidth="1"/>
    <col min="5" max="5" width="20.1640625" style="135" customWidth="1"/>
    <col min="6" max="6" width="66.6640625" style="135" customWidth="1"/>
    <col min="7" max="7" width="120.1640625" style="135" bestFit="1" customWidth="1"/>
    <col min="8" max="16384" width="15.1640625" style="25"/>
  </cols>
  <sheetData>
    <row r="1" spans="1:7" ht="59" customHeight="1" x14ac:dyDescent="0.2">
      <c r="A1" s="144" t="s">
        <v>97</v>
      </c>
      <c r="B1" s="144"/>
      <c r="C1" s="144"/>
      <c r="D1" s="144"/>
    </row>
    <row r="2" spans="1:7" x14ac:dyDescent="0.2">
      <c r="A2" s="29" t="s">
        <v>84</v>
      </c>
      <c r="B2" s="30" t="s">
        <v>79</v>
      </c>
      <c r="C2" s="30" t="s">
        <v>52</v>
      </c>
      <c r="D2" s="27" t="s">
        <v>164</v>
      </c>
      <c r="E2" s="136" t="s">
        <v>53</v>
      </c>
      <c r="F2" s="136" t="s">
        <v>162</v>
      </c>
      <c r="G2" s="136" t="s">
        <v>163</v>
      </c>
    </row>
    <row r="3" spans="1:7" ht="26" x14ac:dyDescent="0.2">
      <c r="A3" s="51" t="s">
        <v>16</v>
      </c>
      <c r="B3" s="53">
        <v>1</v>
      </c>
      <c r="C3" s="56" t="str">
        <f>IF(Tabell410134[[#This Row],[ID]]="","",INDEX(Tabell1[Kategori (REK/OBS)],MATCH(Tabell410134[[#This Row],[ID]],Tabell1[ID],0)))</f>
        <v>OBS</v>
      </c>
      <c r="D3" s="54">
        <v>1</v>
      </c>
      <c r="E3" s="135" t="str">
        <f>VLOOKUP(Tabell410134[[#This Row],[ICD10]],Tabell651617[[ICD10]:[Diagnostext]],2)</f>
        <v>Bipolär sjukdom</v>
      </c>
      <c r="F3" s="135" t="str">
        <f>VLOOKUP(Tabell410134[[#This Row],[ID]],Tabell1[[ID]:[Webcert_rubrik]],3)</f>
        <v>Utreda samsjuklighet inklusive alkohol- och droganamnes</v>
      </c>
      <c r="G3" s="135" t="str">
        <f>VLOOKUP(Tabell410134[[#This Row],[ID]],Tabell1[[ID]:[Webcert_beskrivning]],4)</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row>
    <row r="4" spans="1:7" ht="26" x14ac:dyDescent="0.2">
      <c r="A4" s="51" t="s">
        <v>16</v>
      </c>
      <c r="B4" s="56">
        <v>2</v>
      </c>
      <c r="C4" s="56" t="str">
        <f>IF(Tabell410134[[#This Row],[ID]]="","",INDEX(Tabell1[Kategori (REK/OBS)],MATCH(Tabell410134[[#This Row],[ID]],Tabell1[ID],0)))</f>
        <v>OBS</v>
      </c>
      <c r="D4" s="58">
        <v>2</v>
      </c>
      <c r="E4" s="135" t="str">
        <f>VLOOKUP(Tabell410134[[#This Row],[ICD10]],Tabell651617[[ICD10]:[Diagnostext]],2)</f>
        <v>Bipolär sjukdom</v>
      </c>
      <c r="F4" s="135" t="str">
        <f>VLOOKUP(Tabell410134[[#This Row],[ID]],Tabell1[[ID]:[Webcert_rubrik]],3)</f>
        <v>Personer med bipolär sjukdom skall ha regelbunden kontakt och behandlas inom specialistvården.</v>
      </c>
      <c r="G4" s="135" t="str">
        <f>VLOOKUP(Tabell410134[[#This Row],[ID]],Tabell1[[ID]:[Webcert_beskrivning]],4)</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row>
    <row r="5" spans="1:7" ht="26" x14ac:dyDescent="0.2">
      <c r="A5" s="51" t="s">
        <v>16</v>
      </c>
      <c r="B5" s="56">
        <v>3</v>
      </c>
      <c r="C5" s="56" t="str">
        <f>IF(Tabell410134[[#This Row],[ID]]="","",INDEX(Tabell1[Kategori (REK/OBS)],MATCH(Tabell410134[[#This Row],[ID]],Tabell1[ID],0)))</f>
        <v>OBS</v>
      </c>
      <c r="D5" s="58">
        <v>3</v>
      </c>
      <c r="E5" s="135" t="str">
        <f>VLOOKUP(Tabell410134[[#This Row],[ICD10]],Tabell651617[[ICD10]:[Diagnostext]],2)</f>
        <v>Bipolär sjukdom</v>
      </c>
      <c r="F5" s="135" t="str">
        <f>VLOOKUP(Tabell410134[[#This Row],[ID]],Tabell1[[ID]:[Webcert_rubrik]],3)</f>
        <v>Arbeten som medför förhöjd stressnivå, oregelbunden livsföring och som stör normal dygnsrytm är olämpliga</v>
      </c>
      <c r="G5" s="135" t="str">
        <f>VLOOKUP(Tabell410134[[#This Row],[ID]],Tabell1[[ID]:[Webcert_beskrivning]],4)</f>
        <v>Vid bipolär sjukdom är det mycket viktigt med regelbunden livsföring. Vid arbeten med hög stressnivå och nattarbete bör arbetsbyte diskuteras.</v>
      </c>
    </row>
    <row r="6" spans="1:7" ht="26" x14ac:dyDescent="0.2">
      <c r="A6" s="51" t="s">
        <v>16</v>
      </c>
      <c r="B6" s="56">
        <v>4</v>
      </c>
      <c r="C6" s="56" t="str">
        <f>IF(Tabell410134[[#This Row],[ID]]="","",INDEX(Tabell1[Kategori (REK/OBS)],MATCH(Tabell410134[[#This Row],[ID]],Tabell1[ID],0)))</f>
        <v>OBS</v>
      </c>
      <c r="D6" s="58">
        <v>4</v>
      </c>
      <c r="E6" s="135" t="str">
        <f>VLOOKUP(Tabell410134[[#This Row],[ICD10]],Tabell651617[[ICD10]:[Diagnostext]],2)</f>
        <v>Bipolär sjukdom</v>
      </c>
      <c r="F6" s="135" t="str">
        <f>VLOOKUP(Tabell410134[[#This Row],[ID]],Tabell1[[ID]:[Webcert_rubrik]],3)</f>
        <v>Personer med dolda funktionsnedsättningar kan uppleva sin position i arbetslivet som både utsatt och osäker</v>
      </c>
      <c r="G6" s="135" t="str">
        <f>VLOOKUP(Tabell410134[[#This Row],[ID]],Tabell1[[ID]:[Webcert_beskrivning]],4)</f>
        <v>På grund av ökad sårbarhet i privatliv och arbete kan personer med bipolär sjukdom ha svårare än andra personer att behålla en anställning.</v>
      </c>
    </row>
    <row r="7" spans="1:7" ht="26" x14ac:dyDescent="0.2">
      <c r="A7" s="51" t="s">
        <v>16</v>
      </c>
      <c r="B7" s="56">
        <v>8</v>
      </c>
      <c r="C7" s="56" t="str">
        <f>IF(Tabell410134[[#This Row],[ID]]="","",INDEX(Tabell1[Kategori (REK/OBS)],MATCH(Tabell410134[[#This Row],[ID]],Tabell1[ID],0)))</f>
        <v>REK</v>
      </c>
      <c r="D7" s="54">
        <v>1</v>
      </c>
      <c r="E7" s="135" t="str">
        <f>VLOOKUP(Tabell410134[[#This Row],[ICD10]],Tabell651617[[ICD10]:[Diagnostext]],2)</f>
        <v>Bipolär sjukdom</v>
      </c>
      <c r="F7" s="135" t="str">
        <f>VLOOKUP(Tabell410134[[#This Row],[ID]],Tabell1[[ID]:[Webcert_rubrik]],3)</f>
        <v>Patient- och anhörigutbildning ,via specialistmottagning</v>
      </c>
      <c r="G7" s="135" t="str">
        <f>VLOOKUP(Tabell410134[[#This Row],[ID]],Tabell1[[ID]:[Webcert_beskrivning]],4)</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row>
    <row r="8" spans="1:7" ht="26" x14ac:dyDescent="0.2">
      <c r="A8" s="51" t="s">
        <v>16</v>
      </c>
      <c r="B8" s="56">
        <v>9</v>
      </c>
      <c r="C8" s="56" t="str">
        <f>IF(Tabell410134[[#This Row],[ID]]="","",INDEX(Tabell1[Kategori (REK/OBS)],MATCH(Tabell410134[[#This Row],[ID]],Tabell1[ID],0)))</f>
        <v>REK</v>
      </c>
      <c r="D8" s="54">
        <v>2</v>
      </c>
      <c r="E8" s="135" t="str">
        <f>VLOOKUP(Tabell410134[[#This Row],[ICD10]],Tabell651617[[ICD10]:[Diagnostext]],2)</f>
        <v>Bipolär sjukdom</v>
      </c>
      <c r="F8" s="135" t="str">
        <f>VLOOKUP(Tabell410134[[#This Row],[ID]],Tabell1[[ID]:[Webcert_rubrik]],3)</f>
        <v xml:space="preserve">Rehabkoordinering och plan för återgång i arbete, via rehabiliteringskoordinator eller vårdsamordnare </v>
      </c>
      <c r="G8" s="135" t="str">
        <f>VLOOKUP(Tabell410134[[#This Row],[ID]],Tabell1[[ID]:[Webcert_beskrivning]],4)</f>
        <v xml:space="preserve">Rehabkoordinator bör kontaktas i ett tidigt skede vid risk för långvarig sjukskrivning. </v>
      </c>
    </row>
    <row r="9" spans="1:7" s="36" customFormat="1" ht="26" x14ac:dyDescent="0.2">
      <c r="A9" s="51" t="s">
        <v>16</v>
      </c>
      <c r="B9" s="56">
        <v>10</v>
      </c>
      <c r="C9" s="56" t="str">
        <f>IF(Tabell410134[[#This Row],[ID]]="","",INDEX(Tabell1[Kategori (REK/OBS)],MATCH(Tabell410134[[#This Row],[ID]],Tabell1[ID],0)))</f>
        <v>REK</v>
      </c>
      <c r="D9" s="54">
        <v>3</v>
      </c>
      <c r="E9" s="135" t="str">
        <f>VLOOKUP(Tabell410134[[#This Row],[ICD10]],Tabell651617[[ICD10]:[Diagnostext]],2)</f>
        <v>Bipolär sjukdom</v>
      </c>
      <c r="F9" s="135" t="str">
        <f>VLOOKUP(Tabell410134[[#This Row],[ID]],Tabell1[[ID]:[Webcert_rubrik]],3)</f>
        <v>Arbetsanpassning, via arbetsgivare och ev. företagshälsovård</v>
      </c>
      <c r="G9" s="135"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 spans="1:7" ht="26" x14ac:dyDescent="0.2">
      <c r="A10" s="51" t="s">
        <v>16</v>
      </c>
      <c r="B10" s="56">
        <v>11</v>
      </c>
      <c r="C10" s="56" t="str">
        <f>IF(Tabell410134[[#This Row],[ID]]="","",INDEX(Tabell1[Kategori (REK/OBS)],MATCH(Tabell410134[[#This Row],[ID]],Tabell1[ID],0)))</f>
        <v>REK</v>
      </c>
      <c r="D10" s="58">
        <v>4</v>
      </c>
      <c r="E10" s="135" t="str">
        <f>VLOOKUP(Tabell410134[[#This Row],[ICD10]],Tabell651617[[ICD10]:[Diagnostext]],2)</f>
        <v>Bipolär sjukdom</v>
      </c>
      <c r="F10" s="135" t="str">
        <f>VLOOKUP(Tabell410134[[#This Row],[ID]],Tabell1[[ID]:[Webcert_rubrik]],3)</f>
        <v>Säkerställ kontakt med specialistmottagning för psykologisk behandling eller specifik psykoterapi.</v>
      </c>
      <c r="G10" s="135" t="str">
        <f>VLOOKUP(Tabell410134[[#This Row],[ID]],Tabell1[[ID]:[Webcert_beskrivning]],4)</f>
        <v xml:space="preserve">För de patienter med bipolär sjukdom som förutom läkemedel och psykoedukation(PPI) är i behov av annan psykologisk behandling eller specifik psykoterapi rekommenderas kontakt med specialistmottagning. </v>
      </c>
    </row>
    <row r="11" spans="1:7" ht="26" x14ac:dyDescent="0.2">
      <c r="A11" s="51" t="s">
        <v>16</v>
      </c>
      <c r="B11" s="56">
        <v>12</v>
      </c>
      <c r="C11" s="56" t="str">
        <f>IF(Tabell410134[[#This Row],[ID]]="","",INDEX(Tabell1[Kategori (REK/OBS)],MATCH(Tabell410134[[#This Row],[ID]],Tabell1[ID],0)))</f>
        <v>REK</v>
      </c>
      <c r="D11" s="58">
        <v>5</v>
      </c>
      <c r="E11" s="135" t="str">
        <f>VLOOKUP(Tabell410134[[#This Row],[ICD10]],Tabell651617[[ICD10]:[Diagnostext]],2)</f>
        <v>Bipolär sjukdom</v>
      </c>
      <c r="F11" s="135" t="str">
        <f>VLOOKUP(Tabell410134[[#This Row],[ID]],Tabell1[[ID]:[Webcert_rubrik]],3)</f>
        <v xml:space="preserve">FaR, Fysisk aktivitet på recept, via FaR-förskrivare,(all legitimerad HoS-personal), FaR-ledare </v>
      </c>
      <c r="G11" s="135" t="str">
        <f>VLOOKUP(Tabell410134[[#This Row],[ID]],Tabell1[[ID]:[Webcert_beskrivning]],4)</f>
        <v>Fysisk aktivitet är en viktig komponent för att minska risken för försämring.</v>
      </c>
    </row>
    <row r="12" spans="1:7" ht="26" x14ac:dyDescent="0.2">
      <c r="A12" s="59" t="s">
        <v>13</v>
      </c>
      <c r="B12" s="56">
        <v>13</v>
      </c>
      <c r="C12" s="56" t="str">
        <f>IF(Tabell410134[[#This Row],[ID]]="","",INDEX(Tabell1[Kategori (REK/OBS)],MATCH(Tabell410134[[#This Row],[ID]],Tabell1[ID],0)))</f>
        <v>OBS</v>
      </c>
      <c r="D12" s="58">
        <v>1</v>
      </c>
      <c r="E12" s="135" t="str">
        <f>VLOOKUP(Tabell410134[[#This Row],[ICD10]],Tabell651617[[ICD10]:[Diagnostext]],2)</f>
        <v>Depressiv episod</v>
      </c>
      <c r="F12" s="135" t="str">
        <f>VLOOKUP(Tabell410134[[#This Row],[ID]],Tabell1[[ID]:[Webcert_rubrik]],3)</f>
        <v>Grundlig utredning av patientens hälsa är viktigt för att bedöma svårighetsgrad av besvären, ställa diagnos och för att ge rätt behandling.</v>
      </c>
      <c r="G12" s="135" t="str">
        <f>VLOOKUP(Tabell410134[[#This Row],[ID]],Tabell1[[ID]:[Webcert_beskrivning]],4)</f>
        <v xml:space="preserve">Det är viktigt att ställa frågor om vad patienten tror är orsak till besvären, hur sömnen fungerar, hur hem- och arbetssituation ser ut och hur länge patienten haft problem. </v>
      </c>
    </row>
    <row r="13" spans="1:7" ht="26" x14ac:dyDescent="0.2">
      <c r="A13" s="59" t="s">
        <v>13</v>
      </c>
      <c r="B13" s="56">
        <v>14</v>
      </c>
      <c r="C13" s="56" t="str">
        <f>IF(Tabell410134[[#This Row],[ID]]="","",INDEX(Tabell1[Kategori (REK/OBS)],MATCH(Tabell410134[[#This Row],[ID]],Tabell1[ID],0)))</f>
        <v>OBS</v>
      </c>
      <c r="D13" s="54">
        <v>2</v>
      </c>
      <c r="E13" s="135" t="str">
        <f>VLOOKUP(Tabell410134[[#This Row],[ICD10]],Tabell651617[[ICD10]:[Diagnostext]],2)</f>
        <v>Depressiv episod</v>
      </c>
      <c r="F13" s="135" t="str">
        <f>VLOOKUP(Tabell410134[[#This Row],[ID]],Tabell1[[ID]:[Webcert_rubrik]],3)</f>
        <v>Vid svår depression remittera patienten för snar psykiatrisk bedömning</v>
      </c>
      <c r="G13" s="135" t="str">
        <f>VLOOKUP(Tabell410134[[#This Row],[ID]],Tabell1[[ID]:[Webcert_beskrivning]],4)</f>
        <v>Vid svår depression bör patienten remitteras för snar psykiatrisk bedömning då behandling av denna grupp ofta innebär behov av specialpsykiatrisk insats.</v>
      </c>
    </row>
    <row r="14" spans="1:7" ht="26" x14ac:dyDescent="0.2">
      <c r="A14" s="59" t="s">
        <v>13</v>
      </c>
      <c r="B14" s="56">
        <v>15</v>
      </c>
      <c r="C14" s="56" t="str">
        <f>IF(Tabell410134[[#This Row],[ID]]="","",INDEX(Tabell1[Kategori (REK/OBS)],MATCH(Tabell410134[[#This Row],[ID]],Tabell1[ID],0)))</f>
        <v>OBS</v>
      </c>
      <c r="D14" s="54">
        <v>3</v>
      </c>
      <c r="E14" s="135" t="str">
        <f>VLOOKUP(Tabell410134[[#This Row],[ICD10]],Tabell651617[[ICD10]:[Diagnostext]],2)</f>
        <v>Depressiv episod</v>
      </c>
      <c r="F14" s="135" t="str">
        <f>VLOOKUP(Tabell410134[[#This Row],[ID]],Tabell1[[ID]:[Webcert_rubrik]],3)</f>
        <v xml:space="preserve">Heltidssjukskrivning ökar risken för långtidssjukskrivning och minskar chansen till arbetsåtergång. </v>
      </c>
      <c r="G14" s="135" t="str">
        <f>VLOOKUP(Tabell410134[[#This Row],[ID]],Tabell1[[ID]:[Webcert_beskrivning]],4)</f>
        <v xml:space="preserve">Försök att undvika sjukskrivning vid lindrig förstagångsdepression. Vid lindrig depressiv episod, välj om möjligt deltidssjukskrivning. </v>
      </c>
    </row>
    <row r="15" spans="1:7" ht="26" x14ac:dyDescent="0.2">
      <c r="A15" s="59" t="s">
        <v>13</v>
      </c>
      <c r="B15" s="56">
        <v>16</v>
      </c>
      <c r="C15" s="56" t="str">
        <f>IF(Tabell410134[[#This Row],[ID]]="","",INDEX(Tabell1[Kategori (REK/OBS)],MATCH(Tabell410134[[#This Row],[ID]],Tabell1[ID],0)))</f>
        <v>OBS</v>
      </c>
      <c r="D15" s="54">
        <v>4</v>
      </c>
      <c r="E15" s="135" t="str">
        <f>VLOOKUP(Tabell410134[[#This Row],[ICD10]],Tabell651617[[ICD10]:[Diagnostext]],2)</f>
        <v>Depressiv episod</v>
      </c>
      <c r="F15" s="135" t="str">
        <f>VLOOKUP(Tabell410134[[#This Row],[ID]],Tabell1[[ID]:[Webcert_rubrik]],3)</f>
        <v xml:space="preserve">Besök på arbetsplatsen är viktigt och underlättar vid återgång i arbete </v>
      </c>
      <c r="G15" s="135"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16" spans="1:7" ht="26" x14ac:dyDescent="0.2">
      <c r="A16" s="60" t="s">
        <v>13</v>
      </c>
      <c r="B16" s="56">
        <v>9</v>
      </c>
      <c r="C16" s="56" t="s">
        <v>50</v>
      </c>
      <c r="D16" s="54">
        <v>1</v>
      </c>
      <c r="E16" s="135" t="str">
        <f>VLOOKUP(Tabell410134[[#This Row],[ICD10]],Tabell651617[[ICD10]:[Diagnostext]],2)</f>
        <v>Depressiv episod</v>
      </c>
      <c r="F16" s="135" t="str">
        <f>VLOOKUP(Tabell410134[[#This Row],[ID]],Tabell1[[ID]:[Webcert_rubrik]],3)</f>
        <v xml:space="preserve">Rehabkoordinering och plan för återgång i arbete, via rehabiliteringskoordinator eller vårdsamordnare </v>
      </c>
      <c r="G16" s="135" t="str">
        <f>VLOOKUP(Tabell410134[[#This Row],[ID]],Tabell1[[ID]:[Webcert_beskrivning]],4)</f>
        <v xml:space="preserve">Rehabkoordinator bör kontaktas i ett tidigt skede vid risk för långvarig sjukskrivning. </v>
      </c>
    </row>
    <row r="17" spans="1:7" ht="26" x14ac:dyDescent="0.2">
      <c r="A17" s="60" t="s">
        <v>13</v>
      </c>
      <c r="B17" s="56">
        <v>10</v>
      </c>
      <c r="C17" s="56" t="s">
        <v>50</v>
      </c>
      <c r="D17" s="54">
        <v>2</v>
      </c>
      <c r="E17" s="135" t="str">
        <f>VLOOKUP(Tabell410134[[#This Row],[ICD10]],Tabell651617[[ICD10]:[Diagnostext]],2)</f>
        <v>Depressiv episod</v>
      </c>
      <c r="F17" s="135" t="str">
        <f>VLOOKUP(Tabell410134[[#This Row],[ID]],Tabell1[[ID]:[Webcert_rubrik]],3)</f>
        <v>Arbetsanpassning, via arbetsgivare och ev. företagshälsovård</v>
      </c>
      <c r="G17" s="135"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 spans="1:7" ht="26" x14ac:dyDescent="0.2">
      <c r="A18" s="60" t="s">
        <v>13</v>
      </c>
      <c r="B18" s="56">
        <v>20</v>
      </c>
      <c r="C18" s="56" t="s">
        <v>50</v>
      </c>
      <c r="D18" s="54">
        <v>3</v>
      </c>
      <c r="E18" s="135" t="str">
        <f>VLOOKUP(Tabell410134[[#This Row],[ICD10]],Tabell651617[[ICD10]:[Diagnostext]],2)</f>
        <v>Depressiv episod</v>
      </c>
      <c r="F18" s="135" t="str">
        <f>VLOOKUP(Tabell410134[[#This Row],[ID]],Tabell1[[ID]:[Webcert_rubrik]],3)</f>
        <v xml:space="preserve">KBT, kognitiv beteendeterapi, via primärvård, företagshälsovård, internetförmedlad KBT eller specialistmottagning. </v>
      </c>
      <c r="G18" s="135"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19" spans="1:7" ht="26" x14ac:dyDescent="0.2">
      <c r="A19" s="60" t="s">
        <v>13</v>
      </c>
      <c r="B19" s="56">
        <v>12</v>
      </c>
      <c r="C19" s="56" t="s">
        <v>50</v>
      </c>
      <c r="D19" s="54">
        <v>4</v>
      </c>
      <c r="E19" s="135" t="str">
        <f>VLOOKUP(Tabell410134[[#This Row],[ICD10]],Tabell651617[[ICD10]:[Diagnostext]],2)</f>
        <v>Depressiv episod</v>
      </c>
      <c r="F19" s="135" t="str">
        <f>VLOOKUP(Tabell410134[[#This Row],[ID]],Tabell1[[ID]:[Webcert_rubrik]],3)</f>
        <v xml:space="preserve">FaR, Fysisk aktivitet på recept, via FaR-förskrivare,(all legitimerad HoS-personal), FaR-ledare </v>
      </c>
      <c r="G19" s="135" t="str">
        <f>VLOOKUP(Tabell410134[[#This Row],[ID]],Tabell1[[ID]:[Webcert_beskrivning]],4)</f>
        <v>Fysisk aktivitet är en viktig komponent för att minska risken för försämring.</v>
      </c>
    </row>
    <row r="20" spans="1:7" ht="26" x14ac:dyDescent="0.2">
      <c r="A20" s="60" t="s">
        <v>13</v>
      </c>
      <c r="B20" s="56">
        <v>21</v>
      </c>
      <c r="C20" s="56" t="s">
        <v>50</v>
      </c>
      <c r="D20" s="54">
        <v>5</v>
      </c>
      <c r="E20" s="135" t="str">
        <f>VLOOKUP(Tabell410134[[#This Row],[ICD10]],Tabell651617[[ICD10]:[Diagnostext]],2)</f>
        <v>Depressiv episod</v>
      </c>
      <c r="F20" s="135" t="str">
        <f>VLOOKUP(Tabell410134[[#This Row],[ID]],Tabell1[[ID]:[Webcert_rubrik]],3)</f>
        <v>Remiss till specialistvård för bedömning.</v>
      </c>
      <c r="G20" s="135" t="str">
        <f>VLOOKUP(Tabell410134[[#This Row],[ID]],Tabell1[[ID]:[Webcert_beskrivning]],4)</f>
        <v xml:space="preserve">För patienter där insatta åtgärder i primärvården inte givit önskad effekt bör patienten remitteras till specialistvård för bedömning och vidare behandling. </v>
      </c>
    </row>
    <row r="21" spans="1:7" ht="26" x14ac:dyDescent="0.2">
      <c r="A21" s="51" t="s">
        <v>14</v>
      </c>
      <c r="B21" s="56">
        <v>22</v>
      </c>
      <c r="C21" s="56" t="str">
        <f>IF(Tabell410134[[#This Row],[ID]]="","",INDEX(Tabell1[Kategori (REK/OBS)],MATCH(Tabell410134[[#This Row],[ID]],Tabell1[ID],0)))</f>
        <v>OBS</v>
      </c>
      <c r="D21" s="54">
        <v>1</v>
      </c>
      <c r="E21" s="135" t="str">
        <f>VLOOKUP(Tabell410134[[#This Row],[ICD10]],Tabell651617[[ICD10]:[Diagnostext]],2)</f>
        <v>Recidiverande depression</v>
      </c>
      <c r="F21" s="135" t="str">
        <f>VLOOKUP(Tabell410134[[#This Row],[ID]],Tabell1[[ID]:[Webcert_rubrik]],3)</f>
        <v>Överväga bakomliggande sjukdomar och personlighetsstörning</v>
      </c>
      <c r="G21" s="135" t="str">
        <f>VLOOKUP(Tabell410134[[#This Row],[ID]],Tabell1[[ID]:[Webcert_beskrivning]],4)</f>
        <v xml:space="preserve">Tänk på att utreda samsjuklighet med annan psykisk sjukdom. Exempelvis emotionellt instabil personlighetsstörning (EIPS) och neuropsykiatriska sjukdomar kan ibland förväxlas med eller leda till långvariga recidiverande depressioner. </v>
      </c>
    </row>
    <row r="22" spans="1:7" ht="26" x14ac:dyDescent="0.2">
      <c r="A22" s="51" t="s">
        <v>14</v>
      </c>
      <c r="B22" s="56">
        <v>23</v>
      </c>
      <c r="C22" s="56" t="str">
        <f>IF(Tabell410134[[#This Row],[ID]]="","",INDEX(Tabell1[Kategori (REK/OBS)],MATCH(Tabell410134[[#This Row],[ID]],Tabell1[ID],0)))</f>
        <v>OBS</v>
      </c>
      <c r="D22" s="54">
        <v>2</v>
      </c>
      <c r="E22" s="135" t="str">
        <f>VLOOKUP(Tabell410134[[#This Row],[ICD10]],Tabell651617[[ICD10]:[Diagnostext]],2)</f>
        <v>Recidiverande depression</v>
      </c>
      <c r="F22" s="135" t="str">
        <f>VLOOKUP(Tabell410134[[#This Row],[ID]],Tabell1[[ID]:[Webcert_rubrik]],3)</f>
        <v>Vid svår depression remittera patienten för snar psykiatrisk bedömning</v>
      </c>
      <c r="G22" s="135" t="str">
        <f>VLOOKUP(Tabell410134[[#This Row],[ID]],Tabell1[[ID]:[Webcert_beskrivning]],4)</f>
        <v>Vid svår depression bör patienten remitteras för snar psykiatrisk bedömning då behandling av denna grupp ofta innebär behov av specialpsykiatrisk insats.</v>
      </c>
    </row>
    <row r="23" spans="1:7" ht="26" x14ac:dyDescent="0.2">
      <c r="A23" s="51" t="s">
        <v>14</v>
      </c>
      <c r="B23" s="56">
        <v>17</v>
      </c>
      <c r="C23" s="56" t="str">
        <f>IF(Tabell410134[[#This Row],[ID]]="","",INDEX(Tabell1[Kategori (REK/OBS)],MATCH(Tabell410134[[#This Row],[ID]],Tabell1[ID],0)))</f>
        <v>OBS</v>
      </c>
      <c r="D23" s="54">
        <v>3</v>
      </c>
      <c r="E23" s="135" t="str">
        <f>VLOOKUP(Tabell410134[[#This Row],[ICD10]],Tabell651617[[ICD10]:[Diagnostext]],2)</f>
        <v>Recidiverande depression</v>
      </c>
      <c r="F23" s="135" t="str">
        <f>VLOOKUP(Tabell410134[[#This Row],[ID]],Tabell1[[ID]:[Webcert_rubrik]],3)</f>
        <v xml:space="preserve">Diskutera hur patienten kan minska risken för återinsjuknande </v>
      </c>
      <c r="G23" s="137"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24" spans="1:7" ht="26" x14ac:dyDescent="0.2">
      <c r="A24" s="51" t="s">
        <v>14</v>
      </c>
      <c r="B24" s="56">
        <v>16</v>
      </c>
      <c r="C24" s="56" t="str">
        <f>IF(Tabell410134[[#This Row],[ID]]="","",INDEX(Tabell1[Kategori (REK/OBS)],MATCH(Tabell410134[[#This Row],[ID]],Tabell1[ID],0)))</f>
        <v>OBS</v>
      </c>
      <c r="D24" s="54">
        <v>4</v>
      </c>
      <c r="E24" s="135" t="str">
        <f>VLOOKUP(Tabell410134[[#This Row],[ICD10]],Tabell651617[[ICD10]:[Diagnostext]],2)</f>
        <v>Recidiverande depression</v>
      </c>
      <c r="F24" s="135" t="str">
        <f>VLOOKUP(Tabell410134[[#This Row],[ID]],Tabell1[[ID]:[Webcert_rubrik]],3)</f>
        <v xml:space="preserve">Besök på arbetsplatsen är viktigt och underlättar vid återgång i arbete </v>
      </c>
      <c r="G24" s="135"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25" spans="1:7" ht="26" x14ac:dyDescent="0.2">
      <c r="A25" s="51" t="s">
        <v>14</v>
      </c>
      <c r="B25" s="56">
        <v>9</v>
      </c>
      <c r="C25" s="56" t="s">
        <v>50</v>
      </c>
      <c r="D25" s="54">
        <v>1</v>
      </c>
      <c r="E25" s="135" t="str">
        <f>VLOOKUP(Tabell410134[[#This Row],[ICD10]],Tabell651617[[ICD10]:[Diagnostext]],2)</f>
        <v>Recidiverande depression</v>
      </c>
      <c r="F25" s="135" t="str">
        <f>VLOOKUP(Tabell410134[[#This Row],[ID]],Tabell1[[ID]:[Webcert_rubrik]],3)</f>
        <v xml:space="preserve">Rehabkoordinering och plan för återgång i arbete, via rehabiliteringskoordinator eller vårdsamordnare </v>
      </c>
      <c r="G25" s="135" t="str">
        <f>VLOOKUP(Tabell410134[[#This Row],[ID]],Tabell1[[ID]:[Webcert_beskrivning]],4)</f>
        <v xml:space="preserve">Rehabkoordinator bör kontaktas i ett tidigt skede vid risk för långvarig sjukskrivning. </v>
      </c>
    </row>
    <row r="26" spans="1:7" ht="26" x14ac:dyDescent="0.2">
      <c r="A26" s="51" t="s">
        <v>14</v>
      </c>
      <c r="B26" s="56">
        <v>10</v>
      </c>
      <c r="C26" s="56" t="str">
        <f>IF(Tabell410134[[#This Row],[ID]]="","",INDEX(Tabell1[Kategori (REK/OBS)],MATCH(Tabell410134[[#This Row],[ID]],Tabell1[ID],0)))</f>
        <v>REK</v>
      </c>
      <c r="D26" s="54">
        <v>2</v>
      </c>
      <c r="E26" s="135" t="str">
        <f>VLOOKUP(Tabell410134[[#This Row],[ICD10]],Tabell651617[[ICD10]:[Diagnostext]],2)</f>
        <v>Recidiverande depression</v>
      </c>
      <c r="F26" s="135" t="str">
        <f>VLOOKUP(Tabell410134[[#This Row],[ID]],Tabell1[[ID]:[Webcert_rubrik]],3)</f>
        <v>Arbetsanpassning, via arbetsgivare och ev. företagshälsovård</v>
      </c>
      <c r="G26" s="135"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7" spans="1:7" ht="26" x14ac:dyDescent="0.2">
      <c r="A27" s="51" t="s">
        <v>14</v>
      </c>
      <c r="B27" s="56">
        <v>20</v>
      </c>
      <c r="C27" s="56" t="str">
        <f>IF(Tabell410134[[#This Row],[ID]]="","",INDEX(Tabell1[Kategori (REK/OBS)],MATCH(Tabell410134[[#This Row],[ID]],Tabell1[ID],0)))</f>
        <v>REK</v>
      </c>
      <c r="D27" s="54">
        <v>3</v>
      </c>
      <c r="E27" s="135" t="str">
        <f>VLOOKUP(Tabell410134[[#This Row],[ICD10]],Tabell651617[[ICD10]:[Diagnostext]],2)</f>
        <v>Recidiverande depression</v>
      </c>
      <c r="F27" s="135" t="str">
        <f>VLOOKUP(Tabell410134[[#This Row],[ID]],Tabell1[[ID]:[Webcert_rubrik]],3)</f>
        <v xml:space="preserve">KBT, kognitiv beteendeterapi, via primärvård, företagshälsovård, internetförmedlad KBT eller specialistmottagning. </v>
      </c>
      <c r="G27" s="135"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28" spans="1:7" ht="26" x14ac:dyDescent="0.2">
      <c r="A28" s="51" t="s">
        <v>14</v>
      </c>
      <c r="B28" s="56">
        <v>24</v>
      </c>
      <c r="C28" s="56" t="str">
        <f>IF(Tabell410134[[#This Row],[ID]]="","",INDEX(Tabell1[Kategori (REK/OBS)],MATCH(Tabell410134[[#This Row],[ID]],Tabell1[ID],0)))</f>
        <v>REK</v>
      </c>
      <c r="D28" s="54">
        <v>4</v>
      </c>
      <c r="E28" s="135" t="str">
        <f>VLOOKUP(Tabell410134[[#This Row],[ICD10]],Tabell651617[[ICD10]:[Diagnostext]],2)</f>
        <v>Recidiverande depression</v>
      </c>
      <c r="F28" s="135" t="str">
        <f>VLOOKUP(Tabell410134[[#This Row],[ID]],Tabell1[[ID]:[Webcert_rubrik]],3)</f>
        <v xml:space="preserve">Psykoterapi, via primärvård, företagshälsovård eller specialistmottagning </v>
      </c>
      <c r="G28" s="135" t="str">
        <f>VLOOKUP(Tabell410134[[#This Row],[ID]],Tabell1[[ID]:[Webcert_beskrivning]],4)</f>
        <v>Även interpersonell psykoterapi(IPT) har visat sig vara verksamt liksom psykodynamisk korttidsterapi(ISTDP).</v>
      </c>
    </row>
    <row r="29" spans="1:7" ht="26" x14ac:dyDescent="0.2">
      <c r="A29" s="51" t="s">
        <v>14</v>
      </c>
      <c r="B29" s="56">
        <v>12</v>
      </c>
      <c r="C29" s="56" t="str">
        <f>IF(Tabell410134[[#This Row],[ID]]="","",INDEX(Tabell1[Kategori (REK/OBS)],MATCH(Tabell410134[[#This Row],[ID]],Tabell1[ID],0)))</f>
        <v>REK</v>
      </c>
      <c r="D29" s="54">
        <v>5</v>
      </c>
      <c r="E29" s="135" t="str">
        <f>VLOOKUP(Tabell410134[[#This Row],[ICD10]],Tabell651617[[ICD10]:[Diagnostext]],2)</f>
        <v>Recidiverande depression</v>
      </c>
      <c r="F29" s="135" t="str">
        <f>VLOOKUP(Tabell410134[[#This Row],[ID]],Tabell1[[ID]:[Webcert_rubrik]],3)</f>
        <v xml:space="preserve">FaR, Fysisk aktivitet på recept, via FaR-förskrivare,(all legitimerad HoS-personal), FaR-ledare </v>
      </c>
      <c r="G29" s="135" t="str">
        <f>VLOOKUP(Tabell410134[[#This Row],[ID]],Tabell1[[ID]:[Webcert_beskrivning]],4)</f>
        <v>Fysisk aktivitet är en viktig komponent för att minska risken för försämring.</v>
      </c>
    </row>
    <row r="30" spans="1:7" ht="26" x14ac:dyDescent="0.2">
      <c r="A30" s="51" t="s">
        <v>14</v>
      </c>
      <c r="B30" s="56">
        <v>21</v>
      </c>
      <c r="C30" s="56" t="str">
        <f>IF(Tabell410134[[#This Row],[ID]]="","",INDEX(Tabell1[Kategori (REK/OBS)],MATCH(Tabell410134[[#This Row],[ID]],Tabell1[ID],0)))</f>
        <v>REK</v>
      </c>
      <c r="D30" s="54">
        <v>6</v>
      </c>
      <c r="E30" s="135" t="str">
        <f>VLOOKUP(Tabell410134[[#This Row],[ICD10]],Tabell651617[[ICD10]:[Diagnostext]],2)</f>
        <v>Recidiverande depression</v>
      </c>
      <c r="F30" s="135" t="str">
        <f>VLOOKUP(Tabell410134[[#This Row],[ID]],Tabell1[[ID]:[Webcert_rubrik]],3)</f>
        <v>Remiss till specialistvård för bedömning.</v>
      </c>
      <c r="G30" s="135" t="str">
        <f>VLOOKUP(Tabell410134[[#This Row],[ID]],Tabell1[[ID]:[Webcert_beskrivning]],4)</f>
        <v xml:space="preserve">För patienter där insatta åtgärder i primärvården inte givit önskad effekt bör patienten remitteras till specialistvård för bedömning och vidare behandling. </v>
      </c>
    </row>
    <row r="31" spans="1:7" ht="26" x14ac:dyDescent="0.2">
      <c r="A31" s="51"/>
      <c r="B31" s="65"/>
      <c r="C31" s="56" t="str">
        <f>IF(Tabell410134[[#This Row],[ID]]="","",INDEX(Tabell1[Kategori (REK/OBS)],MATCH(Tabell410134[[#This Row],[ID]],Tabell1[ID],0)))</f>
        <v/>
      </c>
      <c r="D31" s="54"/>
      <c r="E31" s="135" t="e">
        <f>VLOOKUP(Tabell410134[[#This Row],[ICD10]],Tabell651617[[ICD10]:[Diagnostext]],2)</f>
        <v>#N/A</v>
      </c>
      <c r="F31" s="135" t="e">
        <f>VLOOKUP(Tabell410134[[#This Row],[ID]],Tabell1[[ID]:[Webcert_rubrik]],3)</f>
        <v>#N/A</v>
      </c>
      <c r="G31" s="135" t="e">
        <f>VLOOKUP(Tabell410134[[#This Row],[ID]],Tabell1[[ID]:[Webcert_beskrivning]],4)</f>
        <v>#N/A</v>
      </c>
    </row>
    <row r="32" spans="1:7" ht="26" x14ac:dyDescent="0.2">
      <c r="A32" s="51"/>
      <c r="B32" s="56"/>
      <c r="C32" s="56" t="str">
        <f>IF(Tabell410134[[#This Row],[ID]]="","",INDEX(Tabell1[Kategori (REK/OBS)],MATCH(Tabell410134[[#This Row],[ID]],Tabell1[ID],0)))</f>
        <v/>
      </c>
      <c r="D32" s="54"/>
      <c r="E32" s="135" t="e">
        <f>VLOOKUP(Tabell410134[[#This Row],[ICD10]],Tabell651617[[ICD10]:[Diagnostext]],2)</f>
        <v>#N/A</v>
      </c>
      <c r="F32" s="135" t="e">
        <f>VLOOKUP(Tabell410134[[#This Row],[ID]],Tabell1[[ID]:[Webcert_rubrik]],3)</f>
        <v>#N/A</v>
      </c>
      <c r="G32" s="135" t="e">
        <f>VLOOKUP(Tabell410134[[#This Row],[ID]],Tabell1[[ID]:[Webcert_beskrivning]],4)</f>
        <v>#N/A</v>
      </c>
    </row>
    <row r="33" spans="1:7" ht="26" x14ac:dyDescent="0.2">
      <c r="A33" s="51"/>
      <c r="B33" s="56"/>
      <c r="C33" s="56" t="str">
        <f>IF(Tabell410134[[#This Row],[ID]]="","",INDEX(Tabell1[Kategori (REK/OBS)],MATCH(Tabell410134[[#This Row],[ID]],Tabell1[ID],0)))</f>
        <v/>
      </c>
      <c r="D33" s="54"/>
      <c r="E33" s="135" t="e">
        <f>VLOOKUP(Tabell410134[[#This Row],[ICD10]],Tabell651617[[ICD10]:[Diagnostext]],2)</f>
        <v>#N/A</v>
      </c>
      <c r="F33" s="135" t="e">
        <f>VLOOKUP(Tabell410134[[#This Row],[ID]],Tabell1[[ID]:[Webcert_rubrik]],3)</f>
        <v>#N/A</v>
      </c>
      <c r="G33" s="135" t="e">
        <f>VLOOKUP(Tabell410134[[#This Row],[ID]],Tabell1[[ID]:[Webcert_beskrivning]],4)</f>
        <v>#N/A</v>
      </c>
    </row>
    <row r="34" spans="1:7" ht="26" x14ac:dyDescent="0.2">
      <c r="A34" s="51"/>
      <c r="B34" s="56"/>
      <c r="C34" s="56" t="str">
        <f>IF(Tabell410134[[#This Row],[ID]]="","",INDEX(Tabell1[Kategori (REK/OBS)],MATCH(Tabell410134[[#This Row],[ID]],Tabell1[ID],0)))</f>
        <v/>
      </c>
      <c r="D34" s="54"/>
      <c r="E34" s="135" t="e">
        <f>VLOOKUP(Tabell410134[[#This Row],[ICD10]],Tabell651617[[ICD10]:[Diagnostext]],2)</f>
        <v>#N/A</v>
      </c>
      <c r="F34" s="135" t="e">
        <f>VLOOKUP(Tabell410134[[#This Row],[ID]],Tabell1[[ID]:[Webcert_rubrik]],3)</f>
        <v>#N/A</v>
      </c>
      <c r="G34" s="135" t="e">
        <f>VLOOKUP(Tabell410134[[#This Row],[ID]],Tabell1[[ID]:[Webcert_beskrivning]],4)</f>
        <v>#N/A</v>
      </c>
    </row>
    <row r="35" spans="1:7" ht="26" x14ac:dyDescent="0.2">
      <c r="A35" s="51"/>
      <c r="B35" s="56"/>
      <c r="C35" s="56" t="str">
        <f>IF(Tabell410134[[#This Row],[ID]]="","",INDEX(Tabell1[Kategori (REK/OBS)],MATCH(Tabell410134[[#This Row],[ID]],Tabell1[ID],0)))</f>
        <v/>
      </c>
      <c r="D35" s="54"/>
      <c r="E35" s="135" t="e">
        <f>VLOOKUP(Tabell410134[[#This Row],[ICD10]],Tabell651617[[ICD10]:[Diagnostext]],2)</f>
        <v>#N/A</v>
      </c>
      <c r="F35" s="135" t="e">
        <f>VLOOKUP(Tabell410134[[#This Row],[ID]],Tabell1[[ID]:[Webcert_rubrik]],3)</f>
        <v>#N/A</v>
      </c>
      <c r="G35" s="135" t="e">
        <f>VLOOKUP(Tabell410134[[#This Row],[ID]],Tabell1[[ID]:[Webcert_beskrivning]],4)</f>
        <v>#N/A</v>
      </c>
    </row>
    <row r="36" spans="1:7" ht="26" x14ac:dyDescent="0.2">
      <c r="A36" s="51"/>
      <c r="B36" s="56"/>
      <c r="C36" s="56" t="str">
        <f>IF(Tabell410134[[#This Row],[ID]]="","",INDEX(Tabell1[Kategori (REK/OBS)],MATCH(Tabell410134[[#This Row],[ID]],Tabell1[ID],0)))</f>
        <v/>
      </c>
      <c r="D36" s="54"/>
      <c r="E36" s="135" t="e">
        <f>VLOOKUP(Tabell410134[[#This Row],[ICD10]],Tabell651617[[ICD10]:[Diagnostext]],2)</f>
        <v>#N/A</v>
      </c>
      <c r="F36" s="135" t="e">
        <f>VLOOKUP(Tabell410134[[#This Row],[ID]],Tabell1[[ID]:[Webcert_rubrik]],3)</f>
        <v>#N/A</v>
      </c>
      <c r="G36" s="135" t="e">
        <f>VLOOKUP(Tabell410134[[#This Row],[ID]],Tabell1[[ID]:[Webcert_beskrivning]],4)</f>
        <v>#N/A</v>
      </c>
    </row>
    <row r="37" spans="1:7" ht="26" x14ac:dyDescent="0.2">
      <c r="A37" s="59"/>
      <c r="B37" s="56"/>
      <c r="C37" s="56" t="str">
        <f>IF(Tabell410134[[#This Row],[ID]]="","",INDEX(Tabell1[Kategori (REK/OBS)],MATCH(Tabell410134[[#This Row],[ID]],Tabell1[ID],0)))</f>
        <v/>
      </c>
      <c r="D37" s="54"/>
      <c r="E37" s="135" t="e">
        <f>VLOOKUP(Tabell410134[[#This Row],[ICD10]],Tabell651617[[ICD10]:[Diagnostext]],2)</f>
        <v>#N/A</v>
      </c>
      <c r="F37" s="135" t="e">
        <f>VLOOKUP(Tabell410134[[#This Row],[ID]],Tabell1[[ID]:[Webcert_rubrik]],3)</f>
        <v>#N/A</v>
      </c>
      <c r="G37" s="135" t="e">
        <f>VLOOKUP(Tabell410134[[#This Row],[ID]],Tabell1[[ID]:[Webcert_beskrivning]],4)</f>
        <v>#N/A</v>
      </c>
    </row>
    <row r="38" spans="1:7" ht="26" x14ac:dyDescent="0.2">
      <c r="A38" s="59"/>
      <c r="B38" s="56"/>
      <c r="C38" s="56" t="str">
        <f>IF(Tabell410134[[#This Row],[ID]]="","",INDEX(Tabell1[Kategori (REK/OBS)],MATCH(Tabell410134[[#This Row],[ID]],Tabell1[ID],0)))</f>
        <v/>
      </c>
      <c r="D38" s="54"/>
      <c r="E38" s="135" t="e">
        <f>VLOOKUP(Tabell410134[[#This Row],[ICD10]],Tabell651617[[ICD10]:[Diagnostext]],2)</f>
        <v>#N/A</v>
      </c>
      <c r="F38" s="138" t="e">
        <f>VLOOKUP(Tabell410134[[#This Row],[ID]],Tabell1[[ID]:[Webcert_rubrik]],3)</f>
        <v>#N/A</v>
      </c>
      <c r="G38" s="138" t="e">
        <f>VLOOKUP(Tabell410134[[#This Row],[ID]],Tabell1[[ID]:[Webcert_beskrivning]],4)</f>
        <v>#N/A</v>
      </c>
    </row>
    <row r="39" spans="1:7" ht="26" x14ac:dyDescent="0.2">
      <c r="A39" s="59"/>
      <c r="B39" s="56"/>
      <c r="C39" s="56" t="str">
        <f>IF(Tabell410134[[#This Row],[ID]]="","",INDEX(Tabell1[Kategori (REK/OBS)],MATCH(Tabell410134[[#This Row],[ID]],Tabell1[ID],0)))</f>
        <v/>
      </c>
      <c r="D39" s="54"/>
      <c r="E39" s="135" t="e">
        <f>VLOOKUP(Tabell410134[[#This Row],[ICD10]],Tabell651617[[ICD10]:[Diagnostext]],2)</f>
        <v>#N/A</v>
      </c>
      <c r="F39" s="138" t="e">
        <f>VLOOKUP(Tabell410134[[#This Row],[ID]],Tabell1[[ID]:[Webcert_rubrik]],3)</f>
        <v>#N/A</v>
      </c>
      <c r="G39" s="138" t="e">
        <f>VLOOKUP(Tabell410134[[#This Row],[ID]],Tabell1[[ID]:[Webcert_beskrivning]],4)</f>
        <v>#N/A</v>
      </c>
    </row>
    <row r="40" spans="1:7" s="36" customFormat="1" ht="26" x14ac:dyDescent="0.2">
      <c r="A40" s="59"/>
      <c r="B40" s="56"/>
      <c r="C40" s="56" t="str">
        <f>IF(Tabell410134[[#This Row],[ID]]="","",INDEX(Tabell1[Kategori (REK/OBS)],MATCH(Tabell410134[[#This Row],[ID]],Tabell1[ID],0)))</f>
        <v/>
      </c>
      <c r="D40" s="54"/>
      <c r="E40" s="135" t="e">
        <f>VLOOKUP(Tabell410134[[#This Row],[ICD10]],Tabell651617[[ICD10]:[Diagnostext]],2)</f>
        <v>#N/A</v>
      </c>
      <c r="F40" s="135" t="e">
        <f>VLOOKUP(Tabell410134[[#This Row],[ID]],Tabell1[[ID]:[Webcert_rubrik]],3)</f>
        <v>#N/A</v>
      </c>
      <c r="G40" s="135" t="e">
        <f>VLOOKUP(Tabell410134[[#This Row],[ID]],Tabell1[[ID]:[Webcert_beskrivning]],4)</f>
        <v>#N/A</v>
      </c>
    </row>
    <row r="41" spans="1:7" s="36" customFormat="1" ht="26" x14ac:dyDescent="0.2">
      <c r="A41" s="59"/>
      <c r="B41" s="56"/>
      <c r="C41" s="56" t="str">
        <f>IF(Tabell410134[[#This Row],[ID]]="","",INDEX(Tabell1[Kategori (REK/OBS)],MATCH(Tabell410134[[#This Row],[ID]],Tabell1[ID],0)))</f>
        <v/>
      </c>
      <c r="D41" s="54"/>
      <c r="E41" s="135" t="e">
        <f>VLOOKUP(Tabell410134[[#This Row],[ICD10]],Tabell651617[[ICD10]:[Diagnostext]],2)</f>
        <v>#N/A</v>
      </c>
      <c r="F41" s="135" t="e">
        <f>VLOOKUP(Tabell410134[[#This Row],[ID]],Tabell1[[ID]:[Webcert_rubrik]],3)</f>
        <v>#N/A</v>
      </c>
      <c r="G41" s="135" t="e">
        <f>VLOOKUP(Tabell410134[[#This Row],[ID]],Tabell1[[ID]:[Webcert_beskrivning]],4)</f>
        <v>#N/A</v>
      </c>
    </row>
    <row r="42" spans="1:7" ht="26" x14ac:dyDescent="0.2">
      <c r="A42" s="59"/>
      <c r="B42" s="56"/>
      <c r="C42" s="56" t="str">
        <f>IF(Tabell410134[[#This Row],[ID]]="","",INDEX(Tabell1[Kategori (REK/OBS)],MATCH(Tabell410134[[#This Row],[ID]],Tabell1[ID],0)))</f>
        <v/>
      </c>
      <c r="D42" s="54"/>
      <c r="E42" s="135" t="e">
        <f>VLOOKUP(Tabell410134[[#This Row],[ICD10]],Tabell651617[[ICD10]:[Diagnostext]],2)</f>
        <v>#N/A</v>
      </c>
      <c r="F42" s="135" t="e">
        <f>VLOOKUP(Tabell410134[[#This Row],[ID]],Tabell1[[ID]:[Webcert_rubrik]],3)</f>
        <v>#N/A</v>
      </c>
      <c r="G42" s="135" t="e">
        <f>VLOOKUP(Tabell410134[[#This Row],[ID]],Tabell1[[ID]:[Webcert_beskrivning]],4)</f>
        <v>#N/A</v>
      </c>
    </row>
    <row r="43" spans="1:7" ht="26" x14ac:dyDescent="0.2">
      <c r="A43" s="59"/>
      <c r="B43" s="56"/>
      <c r="C43" s="56" t="str">
        <f>IF(Tabell410134[[#This Row],[ID]]="","",INDEX(Tabell1[Kategori (REK/OBS)],MATCH(Tabell410134[[#This Row],[ID]],Tabell1[ID],0)))</f>
        <v/>
      </c>
      <c r="D43" s="54"/>
      <c r="E43" s="135" t="e">
        <f>VLOOKUP(Tabell410134[[#This Row],[ICD10]],Tabell651617[[ICD10]:[Diagnostext]],2)</f>
        <v>#N/A</v>
      </c>
      <c r="F43" s="135" t="e">
        <f>VLOOKUP(Tabell410134[[#This Row],[ID]],Tabell1[[ID]:[Webcert_rubrik]],3)</f>
        <v>#N/A</v>
      </c>
      <c r="G43" s="135" t="e">
        <f>VLOOKUP(Tabell410134[[#This Row],[ID]],Tabell1[[ID]:[Webcert_beskrivning]],4)</f>
        <v>#N/A</v>
      </c>
    </row>
    <row r="44" spans="1:7" ht="26" x14ac:dyDescent="0.2">
      <c r="A44" s="59"/>
      <c r="B44" s="56"/>
      <c r="C44" s="56" t="str">
        <f>IF(Tabell410134[[#This Row],[ID]]="","",INDEX(Tabell1[Kategori (REK/OBS)],MATCH(Tabell410134[[#This Row],[ID]],Tabell1[ID],0)))</f>
        <v/>
      </c>
      <c r="D44" s="54"/>
      <c r="E44" s="135" t="e">
        <f>VLOOKUP(Tabell410134[[#This Row],[ICD10]],Tabell651617[[ICD10]:[Diagnostext]],2)</f>
        <v>#N/A</v>
      </c>
      <c r="F44" s="135" t="e">
        <f>VLOOKUP(Tabell410134[[#This Row],[ID]],Tabell1[[ID]:[Webcert_rubrik]],3)</f>
        <v>#N/A</v>
      </c>
      <c r="G44" s="135" t="e">
        <f>VLOOKUP(Tabell410134[[#This Row],[ID]],Tabell1[[ID]:[Webcert_beskrivning]],4)</f>
        <v>#N/A</v>
      </c>
    </row>
    <row r="45" spans="1:7" ht="26" x14ac:dyDescent="0.2">
      <c r="A45" s="59"/>
      <c r="B45" s="56"/>
      <c r="C45" s="56" t="str">
        <f>IF(Tabell410134[[#This Row],[ID]]="","",INDEX(Tabell1[Kategori (REK/OBS)],MATCH(Tabell410134[[#This Row],[ID]],Tabell1[ID],0)))</f>
        <v/>
      </c>
      <c r="D45" s="54"/>
      <c r="E45" s="135" t="e">
        <f>VLOOKUP(Tabell410134[[#This Row],[ICD10]],Tabell651617[[ICD10]:[Diagnostext]],2)</f>
        <v>#N/A</v>
      </c>
      <c r="F45" s="135" t="e">
        <f>VLOOKUP(Tabell410134[[#This Row],[ID]],Tabell1[[ID]:[Webcert_rubrik]],3)</f>
        <v>#N/A</v>
      </c>
      <c r="G45" s="135" t="e">
        <f>VLOOKUP(Tabell410134[[#This Row],[ID]],Tabell1[[ID]:[Webcert_beskrivning]],4)</f>
        <v>#N/A</v>
      </c>
    </row>
    <row r="46" spans="1:7" ht="26" x14ac:dyDescent="0.2">
      <c r="A46" s="59"/>
      <c r="B46" s="56"/>
      <c r="C46" s="56" t="str">
        <f>IF(Tabell410134[[#This Row],[ID]]="","",INDEX(Tabell1[Kategori (REK/OBS)],MATCH(Tabell410134[[#This Row],[ID]],Tabell1[ID],0)))</f>
        <v/>
      </c>
      <c r="D46" s="58"/>
      <c r="E46" s="135" t="e">
        <f>VLOOKUP(Tabell410134[[#This Row],[ICD10]],Tabell651617[[ICD10]:[Diagnostext]],2)</f>
        <v>#N/A</v>
      </c>
      <c r="F46" s="135" t="e">
        <f>VLOOKUP(Tabell410134[[#This Row],[ID]],Tabell1[[ID]:[Webcert_rubrik]],3)</f>
        <v>#N/A</v>
      </c>
      <c r="G46" s="135" t="e">
        <f>VLOOKUP(Tabell410134[[#This Row],[ID]],Tabell1[[ID]:[Webcert_beskrivning]],4)</f>
        <v>#N/A</v>
      </c>
    </row>
    <row r="47" spans="1:7" ht="26" x14ac:dyDescent="0.2">
      <c r="A47" s="59"/>
      <c r="B47" s="56"/>
      <c r="C47" s="56" t="str">
        <f>IF(Tabell410134[[#This Row],[ID]]="","",INDEX(Tabell1[Kategori (REK/OBS)],MATCH(Tabell410134[[#This Row],[ID]],Tabell1[ID],0)))</f>
        <v/>
      </c>
      <c r="D47" s="54"/>
      <c r="E47" s="135" t="e">
        <f>VLOOKUP(Tabell410134[[#This Row],[ICD10]],Tabell651617[[ICD10]:[Diagnostext]],2)</f>
        <v>#N/A</v>
      </c>
      <c r="F47" s="135" t="e">
        <f>VLOOKUP(Tabell410134[[#This Row],[ID]],Tabell1[[ID]:[Webcert_rubrik]],3)</f>
        <v>#N/A</v>
      </c>
      <c r="G47" s="135" t="e">
        <f>VLOOKUP(Tabell410134[[#This Row],[ID]],Tabell1[[ID]:[Webcert_beskrivning]],4)</f>
        <v>#N/A</v>
      </c>
    </row>
    <row r="48" spans="1:7" ht="26" x14ac:dyDescent="0.2">
      <c r="A48" s="59"/>
      <c r="B48" s="56"/>
      <c r="C48" s="56" t="str">
        <f>IF(Tabell410134[[#This Row],[ID]]="","",INDEX(Tabell1[Kategori (REK/OBS)],MATCH(Tabell410134[[#This Row],[ID]],Tabell1[ID],0)))</f>
        <v/>
      </c>
      <c r="D48" s="54"/>
      <c r="E48" s="135" t="e">
        <f>VLOOKUP(Tabell410134[[#This Row],[ICD10]],Tabell651617[[ICD10]:[Diagnostext]],2)</f>
        <v>#N/A</v>
      </c>
      <c r="F48" s="135" t="e">
        <f>VLOOKUP(Tabell410134[[#This Row],[ID]],Tabell1[[ID]:[Webcert_rubrik]],3)</f>
        <v>#N/A</v>
      </c>
      <c r="G48" s="135" t="e">
        <f>VLOOKUP(Tabell410134[[#This Row],[ID]],Tabell1[[ID]:[Webcert_beskrivning]],4)</f>
        <v>#N/A</v>
      </c>
    </row>
    <row r="49" spans="1:7" ht="26" x14ac:dyDescent="0.2">
      <c r="A49" s="59"/>
      <c r="B49" s="56"/>
      <c r="C49" s="56" t="str">
        <f>IF(Tabell410134[[#This Row],[ID]]="","",INDEX(Tabell1[Kategori (REK/OBS)],MATCH(Tabell410134[[#This Row],[ID]],Tabell1[ID],0)))</f>
        <v/>
      </c>
      <c r="D49" s="58"/>
      <c r="E49" s="135" t="e">
        <f>VLOOKUP(Tabell410134[[#This Row],[ICD10]],Tabell651617[[ICD10]:[Diagnostext]],2)</f>
        <v>#N/A</v>
      </c>
      <c r="F49" s="135" t="e">
        <f>VLOOKUP(Tabell410134[[#This Row],[ID]],Tabell1[[ID]:[Webcert_rubrik]],3)</f>
        <v>#N/A</v>
      </c>
      <c r="G49" s="135" t="e">
        <f>VLOOKUP(Tabell410134[[#This Row],[ID]],Tabell1[[ID]:[Webcert_beskrivning]],4)</f>
        <v>#N/A</v>
      </c>
    </row>
    <row r="50" spans="1:7" ht="26" x14ac:dyDescent="0.2">
      <c r="A50" s="59"/>
      <c r="B50" s="56"/>
      <c r="C50" s="56" t="str">
        <f>IF(Tabell410134[[#This Row],[ID]]="","",INDEX(Tabell1[Kategori (REK/OBS)],MATCH(Tabell410134[[#This Row],[ID]],Tabell1[ID],0)))</f>
        <v/>
      </c>
      <c r="D50" s="54"/>
      <c r="E50" s="135" t="e">
        <f>VLOOKUP(Tabell410134[[#This Row],[ICD10]],Tabell651617[[ICD10]:[Diagnostext]],2)</f>
        <v>#N/A</v>
      </c>
      <c r="F50" s="135" t="e">
        <f>VLOOKUP(Tabell410134[[#This Row],[ID]],Tabell1[[ID]:[Webcert_rubrik]],3)</f>
        <v>#N/A</v>
      </c>
      <c r="G50" s="135" t="e">
        <f>VLOOKUP(Tabell410134[[#This Row],[ID]],Tabell1[[ID]:[Webcert_beskrivning]],4)</f>
        <v>#N/A</v>
      </c>
    </row>
    <row r="51" spans="1:7" ht="26" x14ac:dyDescent="0.2">
      <c r="A51" s="59"/>
      <c r="B51" s="56"/>
      <c r="C51" s="56" t="str">
        <f>IF(Tabell410134[[#This Row],[ID]]="","",INDEX(Tabell1[Kategori (REK/OBS)],MATCH(Tabell410134[[#This Row],[ID]],Tabell1[ID],0)))</f>
        <v/>
      </c>
      <c r="D51" s="54"/>
      <c r="E51" s="135" t="e">
        <f>VLOOKUP(Tabell410134[[#This Row],[ICD10]],Tabell651617[[ICD10]:[Diagnostext]],2)</f>
        <v>#N/A</v>
      </c>
      <c r="F51" s="135" t="e">
        <f>VLOOKUP(Tabell410134[[#This Row],[ID]],Tabell1[[ID]:[Webcert_rubrik]],3)</f>
        <v>#N/A</v>
      </c>
      <c r="G51" s="135" t="e">
        <f>VLOOKUP(Tabell410134[[#This Row],[ID]],Tabell1[[ID]:[Webcert_beskrivning]],4)</f>
        <v>#N/A</v>
      </c>
    </row>
    <row r="52" spans="1:7" ht="26" x14ac:dyDescent="0.2">
      <c r="A52" s="59"/>
      <c r="B52" s="56"/>
      <c r="C52" s="56" t="str">
        <f>IF(Tabell410134[[#This Row],[ID]]="","",INDEX(Tabell1[Kategori (REK/OBS)],MATCH(Tabell410134[[#This Row],[ID]],Tabell1[ID],0)))</f>
        <v/>
      </c>
      <c r="D52" s="54"/>
      <c r="E52" s="135" t="e">
        <f>VLOOKUP(Tabell410134[[#This Row],[ICD10]],Tabell651617[[ICD10]:[Diagnostext]],2)</f>
        <v>#N/A</v>
      </c>
      <c r="F52" s="135" t="e">
        <f>VLOOKUP(Tabell410134[[#This Row],[ID]],Tabell1[[ID]:[Webcert_rubrik]],3)</f>
        <v>#N/A</v>
      </c>
      <c r="G52" s="135" t="e">
        <f>VLOOKUP(Tabell410134[[#This Row],[ID]],Tabell1[[ID]:[Webcert_beskrivning]],4)</f>
        <v>#N/A</v>
      </c>
    </row>
    <row r="53" spans="1:7" ht="26" x14ac:dyDescent="0.2">
      <c r="A53" s="59"/>
      <c r="B53" s="56"/>
      <c r="C53" s="56" t="str">
        <f>IF(Tabell410134[[#This Row],[ID]]="","",INDEX(Tabell1[Kategori (REK/OBS)],MATCH(Tabell410134[[#This Row],[ID]],Tabell1[ID],0)))</f>
        <v/>
      </c>
      <c r="D53" s="54"/>
      <c r="E53" s="135" t="e">
        <f>VLOOKUP(Tabell410134[[#This Row],[ICD10]],Tabell651617[[ICD10]:[Diagnostext]],2)</f>
        <v>#N/A</v>
      </c>
      <c r="F53" s="135" t="e">
        <f>VLOOKUP(Tabell410134[[#This Row],[ID]],Tabell1[[ID]:[Webcert_rubrik]],3)</f>
        <v>#N/A</v>
      </c>
      <c r="G53" s="135" t="e">
        <f>VLOOKUP(Tabell410134[[#This Row],[ID]],Tabell1[[ID]:[Webcert_beskrivning]],4)</f>
        <v>#N/A</v>
      </c>
    </row>
    <row r="54" spans="1:7" ht="26" x14ac:dyDescent="0.2">
      <c r="A54" s="59"/>
      <c r="B54" s="56"/>
      <c r="C54" s="56" t="str">
        <f>IF(Tabell410134[[#This Row],[ID]]="","",INDEX(Tabell1[Kategori (REK/OBS)],MATCH(Tabell410134[[#This Row],[ID]],Tabell1[ID],0)))</f>
        <v/>
      </c>
      <c r="D54" s="54"/>
      <c r="E54" s="135" t="e">
        <f>VLOOKUP(Tabell410134[[#This Row],[ICD10]],Tabell651617[[ICD10]:[Diagnostext]],2)</f>
        <v>#N/A</v>
      </c>
      <c r="F54" s="135" t="e">
        <f>VLOOKUP(Tabell410134[[#This Row],[ID]],Tabell1[[ID]:[Webcert_rubrik]],3)</f>
        <v>#N/A</v>
      </c>
      <c r="G54" s="135" t="e">
        <f>VLOOKUP(Tabell410134[[#This Row],[ID]],Tabell1[[ID]:[Webcert_beskrivning]],4)</f>
        <v>#N/A</v>
      </c>
    </row>
    <row r="55" spans="1:7" ht="26" x14ac:dyDescent="0.2">
      <c r="A55" s="59"/>
      <c r="B55" s="56"/>
      <c r="C55" s="56" t="str">
        <f>IF(Tabell410134[[#This Row],[ID]]="","",INDEX(Tabell1[Kategori (REK/OBS)],MATCH(Tabell410134[[#This Row],[ID]],Tabell1[ID],0)))</f>
        <v/>
      </c>
      <c r="D55" s="54"/>
      <c r="E55" s="135" t="e">
        <f>VLOOKUP(Tabell410134[[#This Row],[ICD10]],Tabell651617[[ICD10]:[Diagnostext]],2)</f>
        <v>#N/A</v>
      </c>
      <c r="F55" s="135" t="e">
        <f>VLOOKUP(Tabell410134[[#This Row],[ID]],Tabell1[[ID]:[Webcert_rubrik]],3)</f>
        <v>#N/A</v>
      </c>
      <c r="G55" s="135" t="e">
        <f>VLOOKUP(Tabell410134[[#This Row],[ID]],Tabell1[[ID]:[Webcert_beskrivning]],4)</f>
        <v>#N/A</v>
      </c>
    </row>
    <row r="56" spans="1:7" ht="26" x14ac:dyDescent="0.2">
      <c r="A56" s="59"/>
      <c r="B56" s="56"/>
      <c r="C56" s="56" t="str">
        <f>IF(Tabell410134[[#This Row],[ID]]="","",INDEX(Tabell1[Kategori (REK/OBS)],MATCH(Tabell410134[[#This Row],[ID]],Tabell1[ID],0)))</f>
        <v/>
      </c>
      <c r="D56" s="58"/>
      <c r="E56" s="135" t="e">
        <f>VLOOKUP(Tabell410134[[#This Row],[ICD10]],Tabell651617[[ICD10]:[Diagnostext]],2)</f>
        <v>#N/A</v>
      </c>
      <c r="F56" s="137" t="e">
        <f>VLOOKUP(Tabell410134[[#This Row],[ID]],Tabell1[[ID]:[Webcert_rubrik]],3)</f>
        <v>#N/A</v>
      </c>
      <c r="G56" s="137" t="e">
        <f>VLOOKUP(Tabell410134[[#This Row],[ID]],Tabell1[[ID]:[Webcert_beskrivning]],4)</f>
        <v>#N/A</v>
      </c>
    </row>
    <row r="57" spans="1:7" ht="26" x14ac:dyDescent="0.2">
      <c r="A57" s="59"/>
      <c r="B57" s="56"/>
      <c r="C57" s="56" t="str">
        <f>IF(Tabell410134[[#This Row],[ID]]="","",INDEX(Tabell1[Kategori (REK/OBS)],MATCH(Tabell410134[[#This Row],[ID]],Tabell1[ID],0)))</f>
        <v/>
      </c>
      <c r="D57" s="58"/>
      <c r="E57" s="135" t="e">
        <f>VLOOKUP(Tabell410134[[#This Row],[ICD10]],Tabell651617[[ICD10]:[Diagnostext]],2)</f>
        <v>#N/A</v>
      </c>
      <c r="F57" s="137" t="e">
        <f>VLOOKUP(Tabell410134[[#This Row],[ID]],Tabell1[[ID]:[Webcert_rubrik]],3)</f>
        <v>#N/A</v>
      </c>
      <c r="G57" s="137" t="e">
        <f>VLOOKUP(Tabell410134[[#This Row],[ID]],Tabell1[[ID]:[Webcert_beskrivning]],4)</f>
        <v>#N/A</v>
      </c>
    </row>
    <row r="58" spans="1:7" s="38" customFormat="1" ht="26" x14ac:dyDescent="0.2">
      <c r="A58" s="59"/>
      <c r="B58" s="56"/>
      <c r="C58" s="56" t="str">
        <f>IF(Tabell410134[[#This Row],[ID]]="","",INDEX(Tabell1[Kategori (REK/OBS)],MATCH(Tabell410134[[#This Row],[ID]],Tabell1[ID],0)))</f>
        <v/>
      </c>
      <c r="D58" s="54"/>
      <c r="E58" s="135" t="e">
        <f>VLOOKUP(Tabell410134[[#This Row],[ICD10]],Tabell651617[[ICD10]:[Diagnostext]],2)</f>
        <v>#N/A</v>
      </c>
      <c r="F58" s="135" t="e">
        <f>VLOOKUP(Tabell410134[[#This Row],[ID]],Tabell1[[ID]:[Webcert_rubrik]],3)</f>
        <v>#N/A</v>
      </c>
      <c r="G58" s="135" t="e">
        <f>VLOOKUP(Tabell410134[[#This Row],[ID]],Tabell1[[ID]:[Webcert_beskrivning]],4)</f>
        <v>#N/A</v>
      </c>
    </row>
    <row r="59" spans="1:7" s="38" customFormat="1" ht="26" x14ac:dyDescent="0.2">
      <c r="A59" s="59"/>
      <c r="B59" s="56"/>
      <c r="C59" s="56" t="str">
        <f>IF(Tabell410134[[#This Row],[ID]]="","",INDEX(Tabell1[Kategori (REK/OBS)],MATCH(Tabell410134[[#This Row],[ID]],Tabell1[ID],0)))</f>
        <v/>
      </c>
      <c r="D59" s="54"/>
      <c r="E59" s="135" t="e">
        <f>VLOOKUP(Tabell410134[[#This Row],[ICD10]],Tabell651617[[ICD10]:[Diagnostext]],2)</f>
        <v>#N/A</v>
      </c>
      <c r="F59" s="135" t="e">
        <f>VLOOKUP(Tabell410134[[#This Row],[ID]],Tabell1[[ID]:[Webcert_rubrik]],3)</f>
        <v>#N/A</v>
      </c>
      <c r="G59" s="135" t="e">
        <f>VLOOKUP(Tabell410134[[#This Row],[ID]],Tabell1[[ID]:[Webcert_beskrivning]],4)</f>
        <v>#N/A</v>
      </c>
    </row>
    <row r="60" spans="1:7" ht="26" x14ac:dyDescent="0.2">
      <c r="A60" s="59"/>
      <c r="B60" s="56"/>
      <c r="C60" s="56" t="str">
        <f>IF(Tabell410134[[#This Row],[ID]]="","",INDEX(Tabell1[Kategori (REK/OBS)],MATCH(Tabell410134[[#This Row],[ID]],Tabell1[ID],0)))</f>
        <v/>
      </c>
      <c r="D60" s="54"/>
      <c r="E60" s="135" t="e">
        <f>VLOOKUP(Tabell410134[[#This Row],[ICD10]],Tabell651617[[ICD10]:[Diagnostext]],2)</f>
        <v>#N/A</v>
      </c>
      <c r="F60" s="135" t="e">
        <f>VLOOKUP(Tabell410134[[#This Row],[ID]],Tabell1[[ID]:[Webcert_rubrik]],3)</f>
        <v>#N/A</v>
      </c>
      <c r="G60" s="135" t="e">
        <f>VLOOKUP(Tabell410134[[#This Row],[ID]],Tabell1[[ID]:[Webcert_beskrivning]],4)</f>
        <v>#N/A</v>
      </c>
    </row>
    <row r="61" spans="1:7" ht="26" x14ac:dyDescent="0.2">
      <c r="A61" s="59"/>
      <c r="B61" s="65"/>
      <c r="C61" s="56" t="str">
        <f>IF(Tabell410134[[#This Row],[ID]]="","",INDEX(Tabell1[Kategori (REK/OBS)],MATCH(Tabell410134[[#This Row],[ID]],Tabell1[ID],0)))</f>
        <v/>
      </c>
      <c r="D61" s="54"/>
      <c r="E61" s="135" t="e">
        <f>VLOOKUP(Tabell410134[[#This Row],[ICD10]],Tabell651617[[ICD10]:[Diagnostext]],2)</f>
        <v>#N/A</v>
      </c>
      <c r="F61" s="135" t="e">
        <f>VLOOKUP(Tabell410134[[#This Row],[ID]],Tabell1[[ID]:[Webcert_rubrik]],3)</f>
        <v>#N/A</v>
      </c>
      <c r="G61" s="135" t="e">
        <f>VLOOKUP(Tabell410134[[#This Row],[ID]],Tabell1[[ID]:[Webcert_beskrivning]],4)</f>
        <v>#N/A</v>
      </c>
    </row>
    <row r="62" spans="1:7" ht="26" x14ac:dyDescent="0.2">
      <c r="A62" s="59"/>
      <c r="B62" s="56"/>
      <c r="C62" s="56" t="str">
        <f>IF(Tabell410134[[#This Row],[ID]]="","",INDEX(Tabell1[Kategori (REK/OBS)],MATCH(Tabell410134[[#This Row],[ID]],Tabell1[ID],0)))</f>
        <v/>
      </c>
      <c r="D62" s="54"/>
      <c r="E62" s="135" t="e">
        <f>VLOOKUP(Tabell410134[[#This Row],[ICD10]],Tabell651617[[ICD10]:[Diagnostext]],2)</f>
        <v>#N/A</v>
      </c>
      <c r="F62" s="135" t="e">
        <f>VLOOKUP(Tabell410134[[#This Row],[ID]],Tabell1[[ID]:[Webcert_rubrik]],3)</f>
        <v>#N/A</v>
      </c>
      <c r="G62" s="135" t="e">
        <f>VLOOKUP(Tabell410134[[#This Row],[ID]],Tabell1[[ID]:[Webcert_beskrivning]],4)</f>
        <v>#N/A</v>
      </c>
    </row>
    <row r="63" spans="1:7" ht="26" x14ac:dyDescent="0.2">
      <c r="A63" s="59"/>
      <c r="B63" s="56"/>
      <c r="C63" s="56" t="str">
        <f>IF(Tabell410134[[#This Row],[ID]]="","",INDEX(Tabell1[Kategori (REK/OBS)],MATCH(Tabell410134[[#This Row],[ID]],Tabell1[ID],0)))</f>
        <v/>
      </c>
      <c r="D63" s="54"/>
      <c r="E63" s="135" t="e">
        <f>VLOOKUP(Tabell410134[[#This Row],[ICD10]],Tabell651617[[ICD10]:[Diagnostext]],2)</f>
        <v>#N/A</v>
      </c>
      <c r="F63" s="135" t="e">
        <f>VLOOKUP(Tabell410134[[#This Row],[ID]],Tabell1[[ID]:[Webcert_rubrik]],3)</f>
        <v>#N/A</v>
      </c>
      <c r="G63" s="135" t="e">
        <f>VLOOKUP(Tabell410134[[#This Row],[ID]],Tabell1[[ID]:[Webcert_beskrivning]],4)</f>
        <v>#N/A</v>
      </c>
    </row>
    <row r="64" spans="1:7" ht="26" x14ac:dyDescent="0.2">
      <c r="A64" s="59"/>
      <c r="B64" s="56"/>
      <c r="C64" s="56" t="str">
        <f>IF(Tabell410134[[#This Row],[ID]]="","",INDEX(Tabell1[Kategori (REK/OBS)],MATCH(Tabell410134[[#This Row],[ID]],Tabell1[ID],0)))</f>
        <v/>
      </c>
      <c r="D64" s="54"/>
      <c r="E64" s="135" t="e">
        <f>VLOOKUP(Tabell410134[[#This Row],[ICD10]],Tabell651617[[ICD10]:[Diagnostext]],2)</f>
        <v>#N/A</v>
      </c>
      <c r="F64" s="135" t="e">
        <f>VLOOKUP(Tabell410134[[#This Row],[ID]],Tabell1[[ID]:[Webcert_rubrik]],3)</f>
        <v>#N/A</v>
      </c>
      <c r="G64" s="135" t="e">
        <f>VLOOKUP(Tabell410134[[#This Row],[ID]],Tabell1[[ID]:[Webcert_beskrivning]],4)</f>
        <v>#N/A</v>
      </c>
    </row>
    <row r="65" spans="1:7" ht="26" x14ac:dyDescent="0.2">
      <c r="A65" s="59"/>
      <c r="B65" s="56"/>
      <c r="C65" s="56" t="str">
        <f>IF(Tabell410134[[#This Row],[ID]]="","",INDEX(Tabell1[Kategori (REK/OBS)],MATCH(Tabell410134[[#This Row],[ID]],Tabell1[ID],0)))</f>
        <v/>
      </c>
      <c r="D65" s="54"/>
      <c r="E65" s="135" t="e">
        <f>VLOOKUP(Tabell410134[[#This Row],[ICD10]],Tabell651617[[ICD10]:[Diagnostext]],2)</f>
        <v>#N/A</v>
      </c>
      <c r="F65" s="135" t="e">
        <f>VLOOKUP(Tabell410134[[#This Row],[ID]],Tabell1[[ID]:[Webcert_rubrik]],3)</f>
        <v>#N/A</v>
      </c>
      <c r="G65" s="135" t="e">
        <f>VLOOKUP(Tabell410134[[#This Row],[ID]],Tabell1[[ID]:[Webcert_beskrivning]],4)</f>
        <v>#N/A</v>
      </c>
    </row>
    <row r="66" spans="1:7" ht="26" x14ac:dyDescent="0.2">
      <c r="A66" s="59"/>
      <c r="B66" s="56"/>
      <c r="C66" s="56" t="str">
        <f>IF(Tabell410134[[#This Row],[ID]]="","",INDEX(Tabell1[Kategori (REK/OBS)],MATCH(Tabell410134[[#This Row],[ID]],Tabell1[ID],0)))</f>
        <v/>
      </c>
      <c r="D66" s="54"/>
      <c r="E66" s="135" t="e">
        <f>VLOOKUP(Tabell410134[[#This Row],[ICD10]],Tabell651617[[ICD10]:[Diagnostext]],2)</f>
        <v>#N/A</v>
      </c>
      <c r="F66" s="135" t="e">
        <f>VLOOKUP(Tabell410134[[#This Row],[ID]],Tabell1[[ID]:[Webcert_rubrik]],3)</f>
        <v>#N/A</v>
      </c>
      <c r="G66" s="135" t="e">
        <f>VLOOKUP(Tabell410134[[#This Row],[ID]],Tabell1[[ID]:[Webcert_beskrivning]],4)</f>
        <v>#N/A</v>
      </c>
    </row>
    <row r="67" spans="1:7" ht="26" x14ac:dyDescent="0.2">
      <c r="A67" s="59"/>
      <c r="B67" s="56"/>
      <c r="C67" s="56" t="str">
        <f>IF(Tabell410134[[#This Row],[ID]]="","",INDEX(Tabell1[Kategori (REK/OBS)],MATCH(Tabell410134[[#This Row],[ID]],Tabell1[ID],0)))</f>
        <v/>
      </c>
      <c r="D67" s="54"/>
      <c r="E67" s="135" t="e">
        <f>VLOOKUP(Tabell410134[[#This Row],[ICD10]],Tabell651617[[ICD10]:[Diagnostext]],2)</f>
        <v>#N/A</v>
      </c>
      <c r="F67" s="135" t="e">
        <f>VLOOKUP(Tabell410134[[#This Row],[ID]],Tabell1[[ID]:[Webcert_rubrik]],3)</f>
        <v>#N/A</v>
      </c>
      <c r="G67" s="135" t="e">
        <f>VLOOKUP(Tabell410134[[#This Row],[ID]],Tabell1[[ID]:[Webcert_beskrivning]],4)</f>
        <v>#N/A</v>
      </c>
    </row>
    <row r="68" spans="1:7" ht="26" x14ac:dyDescent="0.2">
      <c r="A68" s="59"/>
      <c r="B68" s="56"/>
      <c r="C68" s="56" t="str">
        <f>IF(Tabell410134[[#This Row],[ID]]="","",INDEX(Tabell1[Kategori (REK/OBS)],MATCH(Tabell410134[[#This Row],[ID]],Tabell1[ID],0)))</f>
        <v/>
      </c>
      <c r="D68" s="58"/>
      <c r="E68" s="135" t="e">
        <f>VLOOKUP(Tabell410134[[#This Row],[ICD10]],Tabell651617[[ICD10]:[Diagnostext]],2)</f>
        <v>#N/A</v>
      </c>
      <c r="F68" s="135" t="e">
        <f>VLOOKUP(Tabell410134[[#This Row],[ID]],Tabell1[[ID]:[Webcert_rubrik]],3)</f>
        <v>#N/A</v>
      </c>
      <c r="G68" s="135" t="e">
        <f>VLOOKUP(Tabell410134[[#This Row],[ID]],Tabell1[[ID]:[Webcert_beskrivning]],4)</f>
        <v>#N/A</v>
      </c>
    </row>
    <row r="69" spans="1:7" ht="26" x14ac:dyDescent="0.2">
      <c r="A69" s="59"/>
      <c r="B69" s="56"/>
      <c r="C69" s="56" t="str">
        <f>IF(Tabell410134[[#This Row],[ID]]="","",INDEX(Tabell1[Kategori (REK/OBS)],MATCH(Tabell410134[[#This Row],[ID]],Tabell1[ID],0)))</f>
        <v/>
      </c>
      <c r="D69" s="58"/>
      <c r="E69" s="135" t="e">
        <f>VLOOKUP(Tabell410134[[#This Row],[ICD10]],Tabell651617[[ICD10]:[Diagnostext]],2)</f>
        <v>#N/A</v>
      </c>
      <c r="F69" s="138" t="e">
        <f>VLOOKUP(Tabell410134[[#This Row],[ID]],Tabell1[[ID]:[Webcert_rubrik]],3)</f>
        <v>#N/A</v>
      </c>
      <c r="G69" s="138" t="e">
        <f>VLOOKUP(Tabell410134[[#This Row],[ID]],Tabell1[[ID]:[Webcert_beskrivning]],4)</f>
        <v>#N/A</v>
      </c>
    </row>
    <row r="70" spans="1:7" ht="26" x14ac:dyDescent="0.2">
      <c r="A70" s="59"/>
      <c r="B70" s="56"/>
      <c r="C70" s="56" t="str">
        <f>IF(Tabell410134[[#This Row],[ID]]="","",INDEX(Tabell1[Kategori (REK/OBS)],MATCH(Tabell410134[[#This Row],[ID]],Tabell1[ID],0)))</f>
        <v/>
      </c>
      <c r="D70" s="58"/>
      <c r="E70" s="135" t="e">
        <f>VLOOKUP(Tabell410134[[#This Row],[ICD10]],Tabell651617[[ICD10]:[Diagnostext]],2)</f>
        <v>#N/A</v>
      </c>
      <c r="F70" s="138" t="e">
        <f>VLOOKUP(Tabell410134[[#This Row],[ID]],Tabell1[[ID]:[Webcert_rubrik]],3)</f>
        <v>#N/A</v>
      </c>
      <c r="G70" s="138" t="e">
        <f>VLOOKUP(Tabell410134[[#This Row],[ID]],Tabell1[[ID]:[Webcert_beskrivning]],4)</f>
        <v>#N/A</v>
      </c>
    </row>
    <row r="71" spans="1:7" s="36" customFormat="1" ht="26" x14ac:dyDescent="0.2">
      <c r="A71" s="59"/>
      <c r="B71" s="56"/>
      <c r="C71" s="56" t="str">
        <f>IF(Tabell410134[[#This Row],[ID]]="","",INDEX(Tabell1[Kategori (REK/OBS)],MATCH(Tabell410134[[#This Row],[ID]],Tabell1[ID],0)))</f>
        <v/>
      </c>
      <c r="D71" s="54"/>
      <c r="E71" s="135" t="e">
        <f>VLOOKUP(Tabell410134[[#This Row],[ICD10]],Tabell651617[[ICD10]:[Diagnostext]],2)</f>
        <v>#N/A</v>
      </c>
      <c r="F71" s="135" t="e">
        <f>VLOOKUP(Tabell410134[[#This Row],[ID]],Tabell1[[ID]:[Webcert_rubrik]],3)</f>
        <v>#N/A</v>
      </c>
      <c r="G71" s="135" t="e">
        <f>VLOOKUP(Tabell410134[[#This Row],[ID]],Tabell1[[ID]:[Webcert_beskrivning]],4)</f>
        <v>#N/A</v>
      </c>
    </row>
    <row r="72" spans="1:7" s="36" customFormat="1" ht="26" x14ac:dyDescent="0.2">
      <c r="A72" s="59"/>
      <c r="B72" s="56"/>
      <c r="C72" s="56" t="str">
        <f>IF(Tabell410134[[#This Row],[ID]]="","",INDEX(Tabell1[Kategori (REK/OBS)],MATCH(Tabell410134[[#This Row],[ID]],Tabell1[ID],0)))</f>
        <v/>
      </c>
      <c r="D72" s="54"/>
      <c r="E72" s="135" t="e">
        <f>VLOOKUP(Tabell410134[[#This Row],[ICD10]],Tabell651617[[ICD10]:[Diagnostext]],2)</f>
        <v>#N/A</v>
      </c>
      <c r="F72" s="135" t="e">
        <f>VLOOKUP(Tabell410134[[#This Row],[ID]],Tabell1[[ID]:[Webcert_rubrik]],3)</f>
        <v>#N/A</v>
      </c>
      <c r="G72" s="135" t="e">
        <f>VLOOKUP(Tabell410134[[#This Row],[ID]],Tabell1[[ID]:[Webcert_beskrivning]],4)</f>
        <v>#N/A</v>
      </c>
    </row>
    <row r="73" spans="1:7" ht="26" x14ac:dyDescent="0.2">
      <c r="A73" s="59"/>
      <c r="B73" s="56"/>
      <c r="C73" s="56" t="str">
        <f>IF(Tabell410134[[#This Row],[ID]]="","",INDEX(Tabell1[Kategori (REK/OBS)],MATCH(Tabell410134[[#This Row],[ID]],Tabell1[ID],0)))</f>
        <v/>
      </c>
      <c r="D73" s="54"/>
      <c r="E73" s="135" t="e">
        <f>VLOOKUP(Tabell410134[[#This Row],[ICD10]],Tabell651617[[ICD10]:[Diagnostext]],2)</f>
        <v>#N/A</v>
      </c>
      <c r="F73" s="135" t="e">
        <f>VLOOKUP(Tabell410134[[#This Row],[ID]],Tabell1[[ID]:[Webcert_rubrik]],3)</f>
        <v>#N/A</v>
      </c>
      <c r="G73" s="135" t="e">
        <f>VLOOKUP(Tabell410134[[#This Row],[ID]],Tabell1[[ID]:[Webcert_beskrivning]],4)</f>
        <v>#N/A</v>
      </c>
    </row>
    <row r="74" spans="1:7" ht="26" x14ac:dyDescent="0.2">
      <c r="A74" s="59"/>
      <c r="B74" s="56"/>
      <c r="C74" s="56" t="str">
        <f>IF(Tabell410134[[#This Row],[ID]]="","",INDEX(Tabell1[Kategori (REK/OBS)],MATCH(Tabell410134[[#This Row],[ID]],Tabell1[ID],0)))</f>
        <v/>
      </c>
      <c r="D74" s="54"/>
      <c r="E74" s="135" t="e">
        <f>VLOOKUP(Tabell410134[[#This Row],[ICD10]],Tabell651617[[ICD10]:[Diagnostext]],2)</f>
        <v>#N/A</v>
      </c>
      <c r="F74" s="135" t="e">
        <f>VLOOKUP(Tabell410134[[#This Row],[ID]],Tabell1[[ID]:[Webcert_rubrik]],3)</f>
        <v>#N/A</v>
      </c>
      <c r="G74" s="135" t="e">
        <f>VLOOKUP(Tabell410134[[#This Row],[ID]],Tabell1[[ID]:[Webcert_beskrivning]],4)</f>
        <v>#N/A</v>
      </c>
    </row>
    <row r="75" spans="1:7" ht="26" x14ac:dyDescent="0.2">
      <c r="A75" s="59"/>
      <c r="B75" s="56"/>
      <c r="C75" s="56" t="str">
        <f>IF(Tabell410134[[#This Row],[ID]]="","",INDEX(Tabell1[Kategori (REK/OBS)],MATCH(Tabell410134[[#This Row],[ID]],Tabell1[ID],0)))</f>
        <v/>
      </c>
      <c r="D75" s="54"/>
      <c r="E75" s="135" t="e">
        <f>VLOOKUP(Tabell410134[[#This Row],[ICD10]],Tabell651617[[ICD10]:[Diagnostext]],2)</f>
        <v>#N/A</v>
      </c>
      <c r="F75" s="135" t="e">
        <f>VLOOKUP(Tabell410134[[#This Row],[ID]],Tabell1[[ID]:[Webcert_rubrik]],3)</f>
        <v>#N/A</v>
      </c>
      <c r="G75" s="135" t="e">
        <f>VLOOKUP(Tabell410134[[#This Row],[ID]],Tabell1[[ID]:[Webcert_beskrivning]],4)</f>
        <v>#N/A</v>
      </c>
    </row>
    <row r="76" spans="1:7" ht="26" x14ac:dyDescent="0.2">
      <c r="A76" s="59"/>
      <c r="B76" s="56"/>
      <c r="C76" s="56" t="str">
        <f>IF(Tabell410134[[#This Row],[ID]]="","",INDEX(Tabell1[Kategori (REK/OBS)],MATCH(Tabell410134[[#This Row],[ID]],Tabell1[ID],0)))</f>
        <v/>
      </c>
      <c r="D76" s="54"/>
      <c r="E76" s="135" t="e">
        <f>VLOOKUP(Tabell410134[[#This Row],[ICD10]],Tabell651617[[ICD10]:[Diagnostext]],2)</f>
        <v>#N/A</v>
      </c>
      <c r="F76" s="135" t="e">
        <f>VLOOKUP(Tabell410134[[#This Row],[ID]],Tabell1[[ID]:[Webcert_rubrik]],3)</f>
        <v>#N/A</v>
      </c>
      <c r="G76" s="135" t="e">
        <f>VLOOKUP(Tabell410134[[#This Row],[ID]],Tabell1[[ID]:[Webcert_beskrivning]],4)</f>
        <v>#N/A</v>
      </c>
    </row>
    <row r="77" spans="1:7" ht="26" x14ac:dyDescent="0.2">
      <c r="A77" s="59"/>
      <c r="B77" s="56"/>
      <c r="C77" s="56" t="str">
        <f>IF(Tabell410134[[#This Row],[ID]]="","",INDEX(Tabell1[Kategori (REK/OBS)],MATCH(Tabell410134[[#This Row],[ID]],Tabell1[ID],0)))</f>
        <v/>
      </c>
      <c r="D77" s="54"/>
      <c r="E77" s="135" t="e">
        <f>VLOOKUP(Tabell410134[[#This Row],[ICD10]],Tabell651617[[ICD10]:[Diagnostext]],2)</f>
        <v>#N/A</v>
      </c>
      <c r="F77" s="135" t="e">
        <f>VLOOKUP(Tabell410134[[#This Row],[ID]],Tabell1[[ID]:[Webcert_rubrik]],3)</f>
        <v>#N/A</v>
      </c>
      <c r="G77" s="135" t="e">
        <f>VLOOKUP(Tabell410134[[#This Row],[ID]],Tabell1[[ID]:[Webcert_beskrivning]],4)</f>
        <v>#N/A</v>
      </c>
    </row>
    <row r="78" spans="1:7" ht="26" x14ac:dyDescent="0.2">
      <c r="A78" s="59"/>
      <c r="B78" s="56"/>
      <c r="C78" s="56" t="str">
        <f>IF(Tabell410134[[#This Row],[ID]]="","",INDEX(Tabell1[Kategori (REK/OBS)],MATCH(Tabell410134[[#This Row],[ID]],Tabell1[ID],0)))</f>
        <v/>
      </c>
      <c r="D78" s="54"/>
      <c r="E78" s="135" t="e">
        <f>VLOOKUP(Tabell410134[[#This Row],[ICD10]],Tabell651617[[ICD10]:[Diagnostext]],2)</f>
        <v>#N/A</v>
      </c>
      <c r="F78" s="135" t="e">
        <f>VLOOKUP(Tabell410134[[#This Row],[ID]],Tabell1[[ID]:[Webcert_rubrik]],3)</f>
        <v>#N/A</v>
      </c>
      <c r="G78" s="135" t="e">
        <f>VLOOKUP(Tabell410134[[#This Row],[ID]],Tabell1[[ID]:[Webcert_beskrivning]],4)</f>
        <v>#N/A</v>
      </c>
    </row>
    <row r="79" spans="1:7" ht="26" x14ac:dyDescent="0.2">
      <c r="A79" s="59"/>
      <c r="B79" s="56"/>
      <c r="C79" s="56" t="str">
        <f>IF(Tabell410134[[#This Row],[ID]]="","",INDEX(Tabell1[Kategori (REK/OBS)],MATCH(Tabell410134[[#This Row],[ID]],Tabell1[ID],0)))</f>
        <v/>
      </c>
      <c r="D79" s="54"/>
      <c r="E79" s="135" t="e">
        <f>VLOOKUP(Tabell410134[[#This Row],[ICD10]],Tabell651617[[ICD10]:[Diagnostext]],2)</f>
        <v>#N/A</v>
      </c>
      <c r="F79" s="135" t="e">
        <f>VLOOKUP(Tabell410134[[#This Row],[ID]],Tabell1[[ID]:[Webcert_rubrik]],3)</f>
        <v>#N/A</v>
      </c>
      <c r="G79" s="135" t="e">
        <f>VLOOKUP(Tabell410134[[#This Row],[ID]],Tabell1[[ID]:[Webcert_beskrivning]],4)</f>
        <v>#N/A</v>
      </c>
    </row>
    <row r="80" spans="1:7" ht="26" x14ac:dyDescent="0.2">
      <c r="A80" s="59"/>
      <c r="B80" s="56"/>
      <c r="C80" s="56" t="str">
        <f>IF(Tabell410134[[#This Row],[ID]]="","",INDEX(Tabell1[Kategori (REK/OBS)],MATCH(Tabell410134[[#This Row],[ID]],Tabell1[ID],0)))</f>
        <v/>
      </c>
      <c r="D80" s="54"/>
      <c r="E80" s="135" t="e">
        <f>VLOOKUP(Tabell410134[[#This Row],[ICD10]],Tabell651617[[ICD10]:[Diagnostext]],2)</f>
        <v>#N/A</v>
      </c>
      <c r="F80" s="135" t="e">
        <f>VLOOKUP(Tabell410134[[#This Row],[ID]],Tabell1[[ID]:[Webcert_rubrik]],3)</f>
        <v>#N/A</v>
      </c>
      <c r="G80" s="135" t="e">
        <f>VLOOKUP(Tabell410134[[#This Row],[ID]],Tabell1[[ID]:[Webcert_beskrivning]],4)</f>
        <v>#N/A</v>
      </c>
    </row>
    <row r="81" spans="1:7" ht="26" x14ac:dyDescent="0.2">
      <c r="A81" s="59"/>
      <c r="B81" s="56"/>
      <c r="C81" s="56" t="str">
        <f>IF(Tabell410134[[#This Row],[ID]]="","",INDEX(Tabell1[Kategori (REK/OBS)],MATCH(Tabell410134[[#This Row],[ID]],Tabell1[ID],0)))</f>
        <v/>
      </c>
      <c r="D81" s="54"/>
      <c r="E81" s="135" t="e">
        <f>VLOOKUP(Tabell410134[[#This Row],[ICD10]],Tabell651617[[ICD10]:[Diagnostext]],2)</f>
        <v>#N/A</v>
      </c>
      <c r="F81" s="135" t="e">
        <f>VLOOKUP(Tabell410134[[#This Row],[ID]],Tabell1[[ID]:[Webcert_rubrik]],3)</f>
        <v>#N/A</v>
      </c>
      <c r="G81" s="135" t="e">
        <f>VLOOKUP(Tabell410134[[#This Row],[ID]],Tabell1[[ID]:[Webcert_beskrivning]],4)</f>
        <v>#N/A</v>
      </c>
    </row>
    <row r="82" spans="1:7" ht="26" x14ac:dyDescent="0.2">
      <c r="A82" s="59"/>
      <c r="B82" s="56"/>
      <c r="C82" s="56" t="str">
        <f>IF(Tabell410134[[#This Row],[ID]]="","",INDEX(Tabell1[Kategori (REK/OBS)],MATCH(Tabell410134[[#This Row],[ID]],Tabell1[ID],0)))</f>
        <v/>
      </c>
      <c r="D82" s="54"/>
      <c r="E82" s="135" t="e">
        <f>VLOOKUP(Tabell410134[[#This Row],[ICD10]],Tabell651617[[ICD10]:[Diagnostext]],2)</f>
        <v>#N/A</v>
      </c>
      <c r="F82" s="135" t="e">
        <f>VLOOKUP(Tabell410134[[#This Row],[ID]],Tabell1[[ID]:[Webcert_rubrik]],3)</f>
        <v>#N/A</v>
      </c>
      <c r="G82" s="135" t="e">
        <f>VLOOKUP(Tabell410134[[#This Row],[ID]],Tabell1[[ID]:[Webcert_beskrivning]],4)</f>
        <v>#N/A</v>
      </c>
    </row>
    <row r="83" spans="1:7" ht="26" x14ac:dyDescent="0.2">
      <c r="A83" s="59"/>
      <c r="B83" s="56"/>
      <c r="C83" s="56" t="str">
        <f>IF(Tabell410134[[#This Row],[ID]]="","",INDEX(Tabell1[Kategori (REK/OBS)],MATCH(Tabell410134[[#This Row],[ID]],Tabell1[ID],0)))</f>
        <v/>
      </c>
      <c r="D83" s="54"/>
      <c r="E83" s="135" t="e">
        <f>VLOOKUP(Tabell410134[[#This Row],[ICD10]],Tabell651617[[ICD10]:[Diagnostext]],2)</f>
        <v>#N/A</v>
      </c>
      <c r="F83" s="135" t="e">
        <f>VLOOKUP(Tabell410134[[#This Row],[ID]],Tabell1[[ID]:[Webcert_rubrik]],3)</f>
        <v>#N/A</v>
      </c>
      <c r="G83" s="135" t="e">
        <f>VLOOKUP(Tabell410134[[#This Row],[ID]],Tabell1[[ID]:[Webcert_beskrivning]],4)</f>
        <v>#N/A</v>
      </c>
    </row>
    <row r="84" spans="1:7" ht="26" x14ac:dyDescent="0.2">
      <c r="A84" s="59"/>
      <c r="B84" s="56"/>
      <c r="C84" s="56" t="str">
        <f>IF(Tabell410134[[#This Row],[ID]]="","",INDEX(Tabell1[Kategori (REK/OBS)],MATCH(Tabell410134[[#This Row],[ID]],Tabell1[ID],0)))</f>
        <v/>
      </c>
      <c r="D84" s="54"/>
      <c r="E84" s="135" t="e">
        <f>VLOOKUP(Tabell410134[[#This Row],[ICD10]],Tabell651617[[ICD10]:[Diagnostext]],2)</f>
        <v>#N/A</v>
      </c>
      <c r="F84" s="135" t="e">
        <f>VLOOKUP(Tabell410134[[#This Row],[ID]],Tabell1[[ID]:[Webcert_rubrik]],3)</f>
        <v>#N/A</v>
      </c>
      <c r="G84" s="135" t="e">
        <f>VLOOKUP(Tabell410134[[#This Row],[ID]],Tabell1[[ID]:[Webcert_beskrivning]],4)</f>
        <v>#N/A</v>
      </c>
    </row>
    <row r="85" spans="1:7" ht="26" x14ac:dyDescent="0.2">
      <c r="A85" s="59"/>
      <c r="B85" s="63"/>
      <c r="C85" s="56" t="str">
        <f>IF(Tabell410134[[#This Row],[ID]]="","",INDEX(Tabell1[Kategori (REK/OBS)],MATCH(Tabell410134[[#This Row],[ID]],Tabell1[ID],0)))</f>
        <v/>
      </c>
      <c r="D85" s="54"/>
      <c r="E85" s="135" t="e">
        <f>VLOOKUP(Tabell410134[[#This Row],[ICD10]],Tabell651617[[ICD10]:[Diagnostext]],2)</f>
        <v>#N/A</v>
      </c>
      <c r="F85" s="135" t="e">
        <f>VLOOKUP(Tabell410134[[#This Row],[ID]],Tabell1[[ID]:[Webcert_rubrik]],3)</f>
        <v>#N/A</v>
      </c>
      <c r="G85" s="135" t="e">
        <f>VLOOKUP(Tabell410134[[#This Row],[ID]],Tabell1[[ID]:[Webcert_beskrivning]],4)</f>
        <v>#N/A</v>
      </c>
    </row>
    <row r="86" spans="1:7" ht="26" x14ac:dyDescent="0.2">
      <c r="A86" s="59"/>
      <c r="B86" s="56"/>
      <c r="C86" s="56" t="str">
        <f>IF(Tabell410134[[#This Row],[ID]]="","",INDEX(Tabell1[Kategori (REK/OBS)],MATCH(Tabell410134[[#This Row],[ID]],Tabell1[ID],0)))</f>
        <v/>
      </c>
      <c r="D86" s="54"/>
      <c r="E86" s="135" t="e">
        <f>VLOOKUP(Tabell410134[[#This Row],[ICD10]],Tabell651617[[ICD10]:[Diagnostext]],2)</f>
        <v>#N/A</v>
      </c>
      <c r="F86" s="135" t="e">
        <f>VLOOKUP(Tabell410134[[#This Row],[ID]],Tabell1[[ID]:[Webcert_rubrik]],3)</f>
        <v>#N/A</v>
      </c>
      <c r="G86" s="135" t="e">
        <f>VLOOKUP(Tabell410134[[#This Row],[ID]],Tabell1[[ID]:[Webcert_beskrivning]],4)</f>
        <v>#N/A</v>
      </c>
    </row>
    <row r="87" spans="1:7" ht="26" x14ac:dyDescent="0.2">
      <c r="A87" s="59"/>
      <c r="B87" s="56"/>
      <c r="C87" s="56" t="str">
        <f>IF(Tabell410134[[#This Row],[ID]]="","",INDEX(Tabell1[Kategori (REK/OBS)],MATCH(Tabell410134[[#This Row],[ID]],Tabell1[ID],0)))</f>
        <v/>
      </c>
      <c r="D87" s="54"/>
      <c r="E87" s="135" t="e">
        <f>VLOOKUP(Tabell410134[[#This Row],[ICD10]],Tabell651617[[ICD10]:[Diagnostext]],2)</f>
        <v>#N/A</v>
      </c>
      <c r="F87" s="135" t="e">
        <f>VLOOKUP(Tabell410134[[#This Row],[ID]],Tabell1[[ID]:[Webcert_rubrik]],3)</f>
        <v>#N/A</v>
      </c>
      <c r="G87" s="135" t="e">
        <f>VLOOKUP(Tabell410134[[#This Row],[ID]],Tabell1[[ID]:[Webcert_beskrivning]],4)</f>
        <v>#N/A</v>
      </c>
    </row>
    <row r="88" spans="1:7" ht="26" x14ac:dyDescent="0.2">
      <c r="A88" s="59"/>
      <c r="B88" s="56"/>
      <c r="C88" s="56" t="str">
        <f>IF(Tabell410134[[#This Row],[ID]]="","",INDEX(Tabell1[Kategori (REK/OBS)],MATCH(Tabell410134[[#This Row],[ID]],Tabell1[ID],0)))</f>
        <v/>
      </c>
      <c r="D88" s="54"/>
      <c r="E88" s="135" t="e">
        <f>VLOOKUP(Tabell410134[[#This Row],[ICD10]],Tabell651617[[ICD10]:[Diagnostext]],2)</f>
        <v>#N/A</v>
      </c>
      <c r="F88" s="135" t="e">
        <f>VLOOKUP(Tabell410134[[#This Row],[ID]],Tabell1[[ID]:[Webcert_rubrik]],3)</f>
        <v>#N/A</v>
      </c>
      <c r="G88" s="135" t="e">
        <f>VLOOKUP(Tabell410134[[#This Row],[ID]],Tabell1[[ID]:[Webcert_beskrivning]],4)</f>
        <v>#N/A</v>
      </c>
    </row>
    <row r="89" spans="1:7" ht="26" x14ac:dyDescent="0.2">
      <c r="A89" s="59"/>
      <c r="B89" s="56"/>
      <c r="C89" s="56" t="str">
        <f>IF(Tabell410134[[#This Row],[ID]]="","",INDEX(Tabell1[Kategori (REK/OBS)],MATCH(Tabell410134[[#This Row],[ID]],Tabell1[ID],0)))</f>
        <v/>
      </c>
      <c r="D89" s="54"/>
      <c r="E89" s="135" t="e">
        <f>VLOOKUP(Tabell410134[[#This Row],[ICD10]],Tabell651617[[ICD10]:[Diagnostext]],2)</f>
        <v>#N/A</v>
      </c>
      <c r="F89" s="135" t="e">
        <f>VLOOKUP(Tabell410134[[#This Row],[ID]],Tabell1[[ID]:[Webcert_rubrik]],3)</f>
        <v>#N/A</v>
      </c>
      <c r="G89" s="135" t="e">
        <f>VLOOKUP(Tabell410134[[#This Row],[ID]],Tabell1[[ID]:[Webcert_beskrivning]],4)</f>
        <v>#N/A</v>
      </c>
    </row>
    <row r="90" spans="1:7" ht="26" x14ac:dyDescent="0.2">
      <c r="A90" s="59"/>
      <c r="B90" s="56"/>
      <c r="C90" s="56" t="str">
        <f>IF(Tabell410134[[#This Row],[ID]]="","",INDEX(Tabell1[Kategori (REK/OBS)],MATCH(Tabell410134[[#This Row],[ID]],Tabell1[ID],0)))</f>
        <v/>
      </c>
      <c r="D90" s="54"/>
      <c r="E90" s="135" t="e">
        <f>VLOOKUP(Tabell410134[[#This Row],[ICD10]],Tabell651617[[ICD10]:[Diagnostext]],2)</f>
        <v>#N/A</v>
      </c>
      <c r="F90" s="135" t="e">
        <f>VLOOKUP(Tabell410134[[#This Row],[ID]],Tabell1[[ID]:[Webcert_rubrik]],3)</f>
        <v>#N/A</v>
      </c>
      <c r="G90" s="135" t="e">
        <f>VLOOKUP(Tabell410134[[#This Row],[ID]],Tabell1[[ID]:[Webcert_beskrivning]],4)</f>
        <v>#N/A</v>
      </c>
    </row>
    <row r="91" spans="1:7" ht="26" x14ac:dyDescent="0.2">
      <c r="A91" s="51"/>
      <c r="B91" s="56"/>
      <c r="C91" s="56" t="str">
        <f>IF(Tabell410134[[#This Row],[ID]]="","",INDEX(Tabell1[Kategori (REK/OBS)],MATCH(Tabell410134[[#This Row],[ID]],Tabell1[ID],0)))</f>
        <v/>
      </c>
      <c r="D91" s="58"/>
      <c r="E91" s="135" t="e">
        <f>VLOOKUP(Tabell410134[[#This Row],[ICD10]],Tabell651617[[ICD10]:[Diagnostext]],2)</f>
        <v>#N/A</v>
      </c>
      <c r="F91" s="135" t="e">
        <f>VLOOKUP(Tabell410134[[#This Row],[ID]],Tabell1[[ID]:[Webcert_rubrik]],3)</f>
        <v>#N/A</v>
      </c>
      <c r="G91" s="135" t="e">
        <f>VLOOKUP(Tabell410134[[#This Row],[ID]],Tabell1[[ID]:[Webcert_beskrivning]],4)</f>
        <v>#N/A</v>
      </c>
    </row>
    <row r="92" spans="1:7" ht="26" x14ac:dyDescent="0.2">
      <c r="A92" s="51"/>
      <c r="B92" s="56"/>
      <c r="C92" s="56" t="str">
        <f>IF(Tabell410134[[#This Row],[ID]]="","",INDEX(Tabell1[Kategori (REK/OBS)],MATCH(Tabell410134[[#This Row],[ID]],Tabell1[ID],0)))</f>
        <v/>
      </c>
      <c r="D92" s="58"/>
      <c r="E92" s="135" t="e">
        <f>VLOOKUP(Tabell410134[[#This Row],[ICD10]],Tabell651617[[ICD10]:[Diagnostext]],2)</f>
        <v>#N/A</v>
      </c>
      <c r="F92" s="135" t="e">
        <f>VLOOKUP(Tabell410134[[#This Row],[ID]],Tabell1[[ID]:[Webcert_rubrik]],3)</f>
        <v>#N/A</v>
      </c>
      <c r="G92" s="135" t="e">
        <f>VLOOKUP(Tabell410134[[#This Row],[ID]],Tabell1[[ID]:[Webcert_beskrivning]],4)</f>
        <v>#N/A</v>
      </c>
    </row>
    <row r="93" spans="1:7" ht="26" x14ac:dyDescent="0.2">
      <c r="A93" s="57"/>
      <c r="B93" s="56"/>
      <c r="C93" s="56" t="str">
        <f>IF(Tabell410134[[#This Row],[ID]]="","",INDEX(Tabell1[Kategori (REK/OBS)],MATCH(Tabell410134[[#This Row],[ID]],Tabell1[ID],0)))</f>
        <v/>
      </c>
      <c r="D93" s="58"/>
      <c r="E93" s="135" t="e">
        <f>VLOOKUP(Tabell410134[[#This Row],[ICD10]],Tabell651617[[ICD10]:[Diagnostext]],2)</f>
        <v>#N/A</v>
      </c>
      <c r="F93" s="135" t="e">
        <f>VLOOKUP(Tabell410134[[#This Row],[ID]],Tabell1[[ID]:[Webcert_rubrik]],3)</f>
        <v>#N/A</v>
      </c>
      <c r="G93" s="135" t="e">
        <f>VLOOKUP(Tabell410134[[#This Row],[ID]],Tabell1[[ID]:[Webcert_beskrivning]],4)</f>
        <v>#N/A</v>
      </c>
    </row>
    <row r="94" spans="1:7" ht="26" x14ac:dyDescent="0.2">
      <c r="A94" s="51"/>
      <c r="B94" s="56"/>
      <c r="C94" s="56" t="str">
        <f>IF(Tabell410134[[#This Row],[ID]]="","",INDEX(Tabell1[Kategori (REK/OBS)],MATCH(Tabell410134[[#This Row],[ID]],Tabell1[ID],0)))</f>
        <v/>
      </c>
      <c r="D94" s="58"/>
      <c r="E94" s="135" t="e">
        <f>VLOOKUP(Tabell410134[[#This Row],[ICD10]],Tabell651617[[ICD10]:[Diagnostext]],2)</f>
        <v>#N/A</v>
      </c>
      <c r="F94" s="135" t="e">
        <f>VLOOKUP(Tabell410134[[#This Row],[ID]],Tabell1[[ID]:[Webcert_rubrik]],3)</f>
        <v>#N/A</v>
      </c>
      <c r="G94" s="135" t="e">
        <f>VLOOKUP(Tabell410134[[#This Row],[ID]],Tabell1[[ID]:[Webcert_beskrivning]],4)</f>
        <v>#N/A</v>
      </c>
    </row>
    <row r="95" spans="1:7" ht="26" x14ac:dyDescent="0.2">
      <c r="A95" s="51"/>
      <c r="B95" s="57"/>
      <c r="C95" s="56" t="str">
        <f>IF(Tabell410134[[#This Row],[ID]]="","",INDEX(Tabell1[Kategori (REK/OBS)],MATCH(Tabell410134[[#This Row],[ID]],Tabell1[ID],0)))</f>
        <v/>
      </c>
      <c r="D95" s="58"/>
      <c r="E95" s="135" t="e">
        <f>VLOOKUP(Tabell410134[[#This Row],[ICD10]],Tabell651617[[ICD10]:[Diagnostext]],2)</f>
        <v>#N/A</v>
      </c>
      <c r="F95" s="135" t="e">
        <f>VLOOKUP(Tabell410134[[#This Row],[ID]],Tabell1[[ID]:[Webcert_rubrik]],3)</f>
        <v>#N/A</v>
      </c>
      <c r="G95" s="135" t="e">
        <f>VLOOKUP(Tabell410134[[#This Row],[ID]],Tabell1[[ID]:[Webcert_beskrivning]],4)</f>
        <v>#N/A</v>
      </c>
    </row>
    <row r="96" spans="1:7" ht="26" x14ac:dyDescent="0.2">
      <c r="A96" s="51"/>
      <c r="B96" s="56"/>
      <c r="C96" s="56" t="str">
        <f>IF(Tabell410134[[#This Row],[ID]]="","",INDEX(Tabell1[Kategori (REK/OBS)],MATCH(Tabell410134[[#This Row],[ID]],Tabell1[ID],0)))</f>
        <v/>
      </c>
      <c r="D96" s="58"/>
      <c r="E96" s="135" t="e">
        <f>VLOOKUP(Tabell410134[[#This Row],[ICD10]],Tabell651617[[ICD10]:[Diagnostext]],2)</f>
        <v>#N/A</v>
      </c>
      <c r="F96" s="135" t="e">
        <f>VLOOKUP(Tabell410134[[#This Row],[ID]],Tabell1[[ID]:[Webcert_rubrik]],3)</f>
        <v>#N/A</v>
      </c>
      <c r="G96" s="135" t="e">
        <f>VLOOKUP(Tabell410134[[#This Row],[ID]],Tabell1[[ID]:[Webcert_beskrivning]],4)</f>
        <v>#N/A</v>
      </c>
    </row>
    <row r="97" spans="1:7" ht="26" x14ac:dyDescent="0.2">
      <c r="A97" s="51"/>
      <c r="B97" s="56"/>
      <c r="C97" s="56" t="str">
        <f>IF(Tabell410134[[#This Row],[ID]]="","",INDEX(Tabell1[Kategori (REK/OBS)],MATCH(Tabell410134[[#This Row],[ID]],Tabell1[ID],0)))</f>
        <v/>
      </c>
      <c r="D97" s="58"/>
      <c r="E97" s="135" t="e">
        <f>VLOOKUP(Tabell410134[[#This Row],[ICD10]],Tabell651617[[ICD10]:[Diagnostext]],2)</f>
        <v>#N/A</v>
      </c>
      <c r="F97" s="135" t="e">
        <f>VLOOKUP(Tabell410134[[#This Row],[ID]],Tabell1[[ID]:[Webcert_rubrik]],3)</f>
        <v>#N/A</v>
      </c>
      <c r="G97" s="135" t="e">
        <f>VLOOKUP(Tabell410134[[#This Row],[ID]],Tabell1[[ID]:[Webcert_beskrivning]],4)</f>
        <v>#N/A</v>
      </c>
    </row>
    <row r="98" spans="1:7" ht="26" x14ac:dyDescent="0.2">
      <c r="A98" s="59"/>
      <c r="B98" s="56"/>
      <c r="C98" s="56" t="str">
        <f>IF(Tabell410134[[#This Row],[ID]]="","",INDEX(Tabell1[Kategori (REK/OBS)],MATCH(Tabell410134[[#This Row],[ID]],Tabell1[ID],0)))</f>
        <v/>
      </c>
      <c r="D98" s="54"/>
      <c r="E98" s="135" t="e">
        <f>VLOOKUP(Tabell410134[[#This Row],[ICD10]],Tabell651617[[ICD10]:[Diagnostext]],2)</f>
        <v>#N/A</v>
      </c>
      <c r="F98" s="135" t="e">
        <f>VLOOKUP(Tabell410134[[#This Row],[ID]],Tabell1[[ID]:[Webcert_rubrik]],3)</f>
        <v>#N/A</v>
      </c>
      <c r="G98" s="135" t="e">
        <f>VLOOKUP(Tabell410134[[#This Row],[ID]],Tabell1[[ID]:[Webcert_beskrivning]],4)</f>
        <v>#N/A</v>
      </c>
    </row>
    <row r="99" spans="1:7" ht="26" x14ac:dyDescent="0.2">
      <c r="A99" s="59"/>
      <c r="B99" s="56"/>
      <c r="C99" s="56" t="str">
        <f>IF(Tabell410134[[#This Row],[ID]]="","",INDEX(Tabell1[Kategori (REK/OBS)],MATCH(Tabell410134[[#This Row],[ID]],Tabell1[ID],0)))</f>
        <v/>
      </c>
      <c r="D99" s="54"/>
      <c r="E99" s="135" t="e">
        <f>VLOOKUP(Tabell410134[[#This Row],[ICD10]],Tabell651617[[ICD10]:[Diagnostext]],2)</f>
        <v>#N/A</v>
      </c>
      <c r="F99" s="135" t="e">
        <f>VLOOKUP(Tabell410134[[#This Row],[ID]],Tabell1[[ID]:[Webcert_rubrik]],3)</f>
        <v>#N/A</v>
      </c>
      <c r="G99" s="135" t="e">
        <f>VLOOKUP(Tabell410134[[#This Row],[ID]],Tabell1[[ID]:[Webcert_beskrivning]],4)</f>
        <v>#N/A</v>
      </c>
    </row>
    <row r="100" spans="1:7" ht="26" x14ac:dyDescent="0.2">
      <c r="A100" s="59"/>
      <c r="B100" s="56"/>
      <c r="C100" s="56" t="str">
        <f>IF(Tabell410134[[#This Row],[ID]]="","",INDEX(Tabell1[Kategori (REK/OBS)],MATCH(Tabell410134[[#This Row],[ID]],Tabell1[ID],0)))</f>
        <v/>
      </c>
      <c r="D100" s="54"/>
      <c r="E100" s="135" t="e">
        <f>VLOOKUP(Tabell410134[[#This Row],[ICD10]],Tabell651617[[ICD10]:[Diagnostext]],2)</f>
        <v>#N/A</v>
      </c>
      <c r="F100" s="135" t="e">
        <f>VLOOKUP(Tabell410134[[#This Row],[ID]],Tabell1[[ID]:[Webcert_rubrik]],3)</f>
        <v>#N/A</v>
      </c>
      <c r="G100" s="135" t="e">
        <f>VLOOKUP(Tabell410134[[#This Row],[ID]],Tabell1[[ID]:[Webcert_beskrivning]],4)</f>
        <v>#N/A</v>
      </c>
    </row>
    <row r="101" spans="1:7" ht="26" x14ac:dyDescent="0.2">
      <c r="A101" s="59"/>
      <c r="B101" s="56"/>
      <c r="C101" s="56" t="str">
        <f>IF(Tabell410134[[#This Row],[ID]]="","",INDEX(Tabell1[Kategori (REK/OBS)],MATCH(Tabell410134[[#This Row],[ID]],Tabell1[ID],0)))</f>
        <v/>
      </c>
      <c r="D101" s="54"/>
      <c r="E101" s="135" t="e">
        <f>VLOOKUP(Tabell410134[[#This Row],[ICD10]],Tabell651617[[ICD10]:[Diagnostext]],2)</f>
        <v>#N/A</v>
      </c>
      <c r="F101" s="135" t="e">
        <f>VLOOKUP(Tabell410134[[#This Row],[ID]],Tabell1[[ID]:[Webcert_rubrik]],3)</f>
        <v>#N/A</v>
      </c>
      <c r="G101" s="135" t="e">
        <f>VLOOKUP(Tabell410134[[#This Row],[ID]],Tabell1[[ID]:[Webcert_beskrivning]],4)</f>
        <v>#N/A</v>
      </c>
    </row>
    <row r="102" spans="1:7" ht="26" x14ac:dyDescent="0.2">
      <c r="A102" s="59"/>
      <c r="B102" s="56"/>
      <c r="C102" s="56" t="str">
        <f>IF(Tabell410134[[#This Row],[ID]]="","",INDEX(Tabell1[Kategori (REK/OBS)],MATCH(Tabell410134[[#This Row],[ID]],Tabell1[ID],0)))</f>
        <v/>
      </c>
      <c r="D102" s="54"/>
      <c r="E102" s="135" t="e">
        <f>VLOOKUP(Tabell410134[[#This Row],[ICD10]],Tabell651617[[ICD10]:[Diagnostext]],2)</f>
        <v>#N/A</v>
      </c>
      <c r="F102" s="135" t="e">
        <f>VLOOKUP(Tabell410134[[#This Row],[ID]],Tabell1[[ID]:[Webcert_rubrik]],3)</f>
        <v>#N/A</v>
      </c>
      <c r="G102" s="135" t="e">
        <f>VLOOKUP(Tabell410134[[#This Row],[ID]],Tabell1[[ID]:[Webcert_beskrivning]],4)</f>
        <v>#N/A</v>
      </c>
    </row>
    <row r="103" spans="1:7" ht="26" x14ac:dyDescent="0.2">
      <c r="A103" s="51"/>
      <c r="B103" s="63"/>
      <c r="C103" s="56" t="str">
        <f>IF(Tabell410134[[#This Row],[ID]]="","",INDEX(Tabell1[Kategori (REK/OBS)],MATCH(Tabell410134[[#This Row],[ID]],Tabell1[ID],0)))</f>
        <v/>
      </c>
      <c r="D103" s="54"/>
      <c r="E103" s="135" t="e">
        <f>VLOOKUP(Tabell410134[[#This Row],[ICD10]],Tabell651617[[ICD10]:[Diagnostext]],2)</f>
        <v>#N/A</v>
      </c>
      <c r="F103" s="135" t="e">
        <f>VLOOKUP(Tabell410134[[#This Row],[ID]],Tabell1[[ID]:[Webcert_rubrik]],3)</f>
        <v>#N/A</v>
      </c>
      <c r="G103" s="135" t="e">
        <f>VLOOKUP(Tabell410134[[#This Row],[ID]],Tabell1[[ID]:[Webcert_beskrivning]],4)</f>
        <v>#N/A</v>
      </c>
    </row>
    <row r="104" spans="1:7" ht="26" x14ac:dyDescent="0.2">
      <c r="A104" s="51"/>
      <c r="B104" s="63"/>
      <c r="C104" s="56" t="str">
        <f>IF(Tabell410134[[#This Row],[ID]]="","",INDEX(Tabell1[Kategori (REK/OBS)],MATCH(Tabell410134[[#This Row],[ID]],Tabell1[ID],0)))</f>
        <v/>
      </c>
      <c r="D104" s="54"/>
      <c r="E104" s="135" t="e">
        <f>VLOOKUP(Tabell410134[[#This Row],[ICD10]],Tabell651617[[ICD10]:[Diagnostext]],2)</f>
        <v>#N/A</v>
      </c>
      <c r="F104" s="135" t="e">
        <f>VLOOKUP(Tabell410134[[#This Row],[ID]],Tabell1[[ID]:[Webcert_rubrik]],3)</f>
        <v>#N/A</v>
      </c>
      <c r="G104" s="135" t="e">
        <f>VLOOKUP(Tabell410134[[#This Row],[ID]],Tabell1[[ID]:[Webcert_beskrivning]],4)</f>
        <v>#N/A</v>
      </c>
    </row>
    <row r="105" spans="1:7" ht="26" x14ac:dyDescent="0.2">
      <c r="A105" s="51"/>
      <c r="B105" s="63"/>
      <c r="C105" s="56" t="str">
        <f>IF(Tabell410134[[#This Row],[ID]]="","",INDEX(Tabell1[Kategori (REK/OBS)],MATCH(Tabell410134[[#This Row],[ID]],Tabell1[ID],0)))</f>
        <v/>
      </c>
      <c r="D105" s="54"/>
      <c r="E105" s="135" t="e">
        <f>VLOOKUP(Tabell410134[[#This Row],[ICD10]],Tabell651617[[ICD10]:[Diagnostext]],2)</f>
        <v>#N/A</v>
      </c>
      <c r="F105" s="135" t="e">
        <f>VLOOKUP(Tabell410134[[#This Row],[ID]],Tabell1[[ID]:[Webcert_rubrik]],3)</f>
        <v>#N/A</v>
      </c>
      <c r="G105" s="135" t="e">
        <f>VLOOKUP(Tabell410134[[#This Row],[ID]],Tabell1[[ID]:[Webcert_beskrivning]],4)</f>
        <v>#N/A</v>
      </c>
    </row>
    <row r="106" spans="1:7" ht="26" x14ac:dyDescent="0.2">
      <c r="A106" s="51"/>
      <c r="B106" s="63"/>
      <c r="C106" s="56" t="str">
        <f>IF(Tabell410134[[#This Row],[ID]]="","",INDEX(Tabell1[Kategori (REK/OBS)],MATCH(Tabell410134[[#This Row],[ID]],Tabell1[ID],0)))</f>
        <v/>
      </c>
      <c r="D106" s="54"/>
      <c r="E106" s="135" t="e">
        <f>VLOOKUP(Tabell410134[[#This Row],[ICD10]],Tabell651617[[ICD10]:[Diagnostext]],2)</f>
        <v>#N/A</v>
      </c>
      <c r="F106" s="135" t="e">
        <f>VLOOKUP(Tabell410134[[#This Row],[ID]],Tabell1[[ID]:[Webcert_rubrik]],3)</f>
        <v>#N/A</v>
      </c>
      <c r="G106" s="135" t="e">
        <f>VLOOKUP(Tabell410134[[#This Row],[ID]],Tabell1[[ID]:[Webcert_beskrivning]],4)</f>
        <v>#N/A</v>
      </c>
    </row>
    <row r="107" spans="1:7" ht="26" x14ac:dyDescent="0.2">
      <c r="A107" s="51"/>
      <c r="B107" s="63"/>
      <c r="C107" s="56" t="str">
        <f>IF(Tabell410134[[#This Row],[ID]]="","",INDEX(Tabell1[Kategori (REK/OBS)],MATCH(Tabell410134[[#This Row],[ID]],Tabell1[ID],0)))</f>
        <v/>
      </c>
      <c r="D107" s="54"/>
      <c r="E107" s="135" t="e">
        <f>VLOOKUP(Tabell410134[[#This Row],[ICD10]],Tabell651617[[ICD10]:[Diagnostext]],2)</f>
        <v>#N/A</v>
      </c>
      <c r="F107" s="135" t="e">
        <f>VLOOKUP(Tabell410134[[#This Row],[ID]],Tabell1[[ID]:[Webcert_rubrik]],3)</f>
        <v>#N/A</v>
      </c>
      <c r="G107" s="135" t="e">
        <f>VLOOKUP(Tabell410134[[#This Row],[ID]],Tabell1[[ID]:[Webcert_beskrivning]],4)</f>
        <v>#N/A</v>
      </c>
    </row>
    <row r="108" spans="1:7" ht="26" x14ac:dyDescent="0.2">
      <c r="A108" s="51"/>
      <c r="B108" s="63"/>
      <c r="C108" s="56" t="str">
        <f>IF(Tabell410134[[#This Row],[ID]]="","",INDEX(Tabell1[Kategori (REK/OBS)],MATCH(Tabell410134[[#This Row],[ID]],Tabell1[ID],0)))</f>
        <v/>
      </c>
      <c r="D108" s="54"/>
      <c r="E108" s="135" t="e">
        <f>VLOOKUP(Tabell410134[[#This Row],[ICD10]],Tabell651617[[ICD10]:[Diagnostext]],2)</f>
        <v>#N/A</v>
      </c>
      <c r="F108" s="135" t="e">
        <f>VLOOKUP(Tabell410134[[#This Row],[ID]],Tabell1[[ID]:[Webcert_rubrik]],3)</f>
        <v>#N/A</v>
      </c>
      <c r="G108" s="135" t="e">
        <f>VLOOKUP(Tabell410134[[#This Row],[ID]],Tabell1[[ID]:[Webcert_beskrivning]],4)</f>
        <v>#N/A</v>
      </c>
    </row>
    <row r="109" spans="1:7" ht="26" x14ac:dyDescent="0.2">
      <c r="A109" s="64"/>
      <c r="B109" s="63"/>
      <c r="C109" s="56" t="str">
        <f>IF(Tabell410134[[#This Row],[ID]]="","",INDEX(Tabell1[Kategori (REK/OBS)],MATCH(Tabell410134[[#This Row],[ID]],Tabell1[ID],0)))</f>
        <v/>
      </c>
      <c r="D109" s="54"/>
      <c r="E109" s="135" t="e">
        <f>VLOOKUP(Tabell410134[[#This Row],[ICD10]],Tabell651617[[ICD10]:[Diagnostext]],2)</f>
        <v>#N/A</v>
      </c>
      <c r="F109" s="135" t="e">
        <f>VLOOKUP(Tabell410134[[#This Row],[ID]],Tabell1[[ID]:[Webcert_rubrik]],3)</f>
        <v>#N/A</v>
      </c>
      <c r="G109" s="135" t="e">
        <f>VLOOKUP(Tabell410134[[#This Row],[ID]],Tabell1[[ID]:[Webcert_beskrivning]],4)</f>
        <v>#N/A</v>
      </c>
    </row>
    <row r="110" spans="1:7" ht="26" x14ac:dyDescent="0.2">
      <c r="A110" s="64"/>
      <c r="B110" s="63"/>
      <c r="C110" s="56" t="str">
        <f>IF(Tabell410134[[#This Row],[ID]]="","",INDEX(Tabell1[Kategori (REK/OBS)],MATCH(Tabell410134[[#This Row],[ID]],Tabell1[ID],0)))</f>
        <v/>
      </c>
      <c r="D110" s="54"/>
      <c r="E110" s="135" t="e">
        <f>VLOOKUP(Tabell410134[[#This Row],[ICD10]],Tabell651617[[ICD10]:[Diagnostext]],2)</f>
        <v>#N/A</v>
      </c>
      <c r="F110" s="135" t="e">
        <f>VLOOKUP(Tabell410134[[#This Row],[ID]],Tabell1[[ID]:[Webcert_rubrik]],3)</f>
        <v>#N/A</v>
      </c>
      <c r="G110" s="135" t="e">
        <f>VLOOKUP(Tabell410134[[#This Row],[ID]],Tabell1[[ID]:[Webcert_beskrivning]],4)</f>
        <v>#N/A</v>
      </c>
    </row>
    <row r="111" spans="1:7" ht="26" x14ac:dyDescent="0.2">
      <c r="A111" s="64"/>
      <c r="B111" s="63"/>
      <c r="C111" s="56" t="str">
        <f>IF(Tabell410134[[#This Row],[ID]]="","",INDEX(Tabell1[Kategori (REK/OBS)],MATCH(Tabell410134[[#This Row],[ID]],Tabell1[ID],0)))</f>
        <v/>
      </c>
      <c r="D111" s="54"/>
      <c r="E111" s="135" t="e">
        <f>VLOOKUP(Tabell410134[[#This Row],[ICD10]],Tabell651617[[ICD10]:[Diagnostext]],2)</f>
        <v>#N/A</v>
      </c>
      <c r="F111" s="135" t="e">
        <f>VLOOKUP(Tabell410134[[#This Row],[ID]],Tabell1[[ID]:[Webcert_rubrik]],3)</f>
        <v>#N/A</v>
      </c>
      <c r="G111" s="135" t="e">
        <f>VLOOKUP(Tabell410134[[#This Row],[ID]],Tabell1[[ID]:[Webcert_beskrivning]],4)</f>
        <v>#N/A</v>
      </c>
    </row>
    <row r="112" spans="1:7" ht="26" x14ac:dyDescent="0.2">
      <c r="A112" s="64"/>
      <c r="B112" s="63"/>
      <c r="C112" s="56" t="str">
        <f>IF(Tabell410134[[#This Row],[ID]]="","",INDEX(Tabell1[Kategori (REK/OBS)],MATCH(Tabell410134[[#This Row],[ID]],Tabell1[ID],0)))</f>
        <v/>
      </c>
      <c r="D112" s="54"/>
      <c r="E112" s="135" t="e">
        <f>VLOOKUP(Tabell410134[[#This Row],[ICD10]],Tabell651617[[ICD10]:[Diagnostext]],2)</f>
        <v>#N/A</v>
      </c>
      <c r="F112" s="135" t="e">
        <f>VLOOKUP(Tabell410134[[#This Row],[ID]],Tabell1[[ID]:[Webcert_rubrik]],3)</f>
        <v>#N/A</v>
      </c>
      <c r="G112" s="135" t="e">
        <f>VLOOKUP(Tabell410134[[#This Row],[ID]],Tabell1[[ID]:[Webcert_beskrivning]],4)</f>
        <v>#N/A</v>
      </c>
    </row>
    <row r="113" spans="1:7" ht="26" x14ac:dyDescent="0.2">
      <c r="A113" s="64"/>
      <c r="B113" s="63"/>
      <c r="C113" s="56" t="str">
        <f>IF(Tabell410134[[#This Row],[ID]]="","",INDEX(Tabell1[Kategori (REK/OBS)],MATCH(Tabell410134[[#This Row],[ID]],Tabell1[ID],0)))</f>
        <v/>
      </c>
      <c r="D113" s="54"/>
      <c r="E113" s="135" t="e">
        <f>VLOOKUP(Tabell410134[[#This Row],[ICD10]],Tabell651617[[ICD10]:[Diagnostext]],2)</f>
        <v>#N/A</v>
      </c>
      <c r="F113" s="135" t="e">
        <f>VLOOKUP(Tabell410134[[#This Row],[ID]],Tabell1[[ID]:[Webcert_rubrik]],3)</f>
        <v>#N/A</v>
      </c>
      <c r="G113" s="135" t="e">
        <f>VLOOKUP(Tabell410134[[#This Row],[ID]],Tabell1[[ID]:[Webcert_beskrivning]],4)</f>
        <v>#N/A</v>
      </c>
    </row>
    <row r="114" spans="1:7" ht="26" x14ac:dyDescent="0.2">
      <c r="A114" s="64"/>
      <c r="B114" s="63"/>
      <c r="C114" s="56" t="str">
        <f>IF(Tabell410134[[#This Row],[ID]]="","",INDEX(Tabell1[Kategori (REK/OBS)],MATCH(Tabell410134[[#This Row],[ID]],Tabell1[ID],0)))</f>
        <v/>
      </c>
      <c r="D114" s="54"/>
      <c r="E114" s="135" t="e">
        <f>VLOOKUP(Tabell410134[[#This Row],[ICD10]],Tabell651617[[ICD10]:[Diagnostext]],2)</f>
        <v>#N/A</v>
      </c>
      <c r="F114" s="135" t="e">
        <f>VLOOKUP(Tabell410134[[#This Row],[ID]],Tabell1[[ID]:[Webcert_rubrik]],3)</f>
        <v>#N/A</v>
      </c>
      <c r="G114" s="135" t="e">
        <f>VLOOKUP(Tabell410134[[#This Row],[ID]],Tabell1[[ID]:[Webcert_beskrivning]],4)</f>
        <v>#N/A</v>
      </c>
    </row>
    <row r="115" spans="1:7" ht="26" x14ac:dyDescent="0.2">
      <c r="A115" s="64"/>
      <c r="B115" s="56"/>
      <c r="C115" s="56" t="str">
        <f>IF(Tabell410134[[#This Row],[ID]]="","",INDEX(Tabell1[Kategori (REK/OBS)],MATCH(Tabell410134[[#This Row],[ID]],Tabell1[ID],0)))</f>
        <v/>
      </c>
      <c r="D115" s="54"/>
      <c r="E115" s="135" t="e">
        <f>VLOOKUP(Tabell410134[[#This Row],[ICD10]],Tabell651617[[ICD10]:[Diagnostext]],2)</f>
        <v>#N/A</v>
      </c>
      <c r="F115" s="135" t="e">
        <f>VLOOKUP(Tabell410134[[#This Row],[ID]],Tabell1[[ID]:[Webcert_rubrik]],3)</f>
        <v>#N/A</v>
      </c>
      <c r="G115" s="135" t="e">
        <f>VLOOKUP(Tabell410134[[#This Row],[ID]],Tabell1[[ID]:[Webcert_beskrivning]],4)</f>
        <v>#N/A</v>
      </c>
    </row>
    <row r="116" spans="1:7" ht="26" x14ac:dyDescent="0.2">
      <c r="A116" s="64"/>
      <c r="B116" s="56"/>
      <c r="C116" s="56" t="str">
        <f>IF(Tabell410134[[#This Row],[ID]]="","",INDEX(Tabell1[Kategori (REK/OBS)],MATCH(Tabell410134[[#This Row],[ID]],Tabell1[ID],0)))</f>
        <v/>
      </c>
      <c r="D116" s="54"/>
      <c r="E116" s="135" t="e">
        <f>VLOOKUP(Tabell410134[[#This Row],[ICD10]],Tabell651617[[ICD10]:[Diagnostext]],2)</f>
        <v>#N/A</v>
      </c>
      <c r="F116" s="135" t="e">
        <f>VLOOKUP(Tabell410134[[#This Row],[ID]],Tabell1[[ID]:[Webcert_rubrik]],3)</f>
        <v>#N/A</v>
      </c>
      <c r="G116" s="135" t="e">
        <f>VLOOKUP(Tabell410134[[#This Row],[ID]],Tabell1[[ID]:[Webcert_beskrivning]],4)</f>
        <v>#N/A</v>
      </c>
    </row>
    <row r="117" spans="1:7" ht="26" x14ac:dyDescent="0.2">
      <c r="A117" s="64"/>
      <c r="B117" s="56"/>
      <c r="C117" s="56" t="str">
        <f>IF(Tabell410134[[#This Row],[ID]]="","",INDEX(Tabell1[Kategori (REK/OBS)],MATCH(Tabell410134[[#This Row],[ID]],Tabell1[ID],0)))</f>
        <v/>
      </c>
      <c r="D117" s="54"/>
      <c r="E117" s="135" t="e">
        <f>VLOOKUP(Tabell410134[[#This Row],[ICD10]],Tabell651617[[ICD10]:[Diagnostext]],2)</f>
        <v>#N/A</v>
      </c>
      <c r="F117" s="135" t="e">
        <f>VLOOKUP(Tabell410134[[#This Row],[ID]],Tabell1[[ID]:[Webcert_rubrik]],3)</f>
        <v>#N/A</v>
      </c>
      <c r="G117" s="135" t="e">
        <f>VLOOKUP(Tabell410134[[#This Row],[ID]],Tabell1[[ID]:[Webcert_beskrivning]],4)</f>
        <v>#N/A</v>
      </c>
    </row>
    <row r="118" spans="1:7" ht="26" x14ac:dyDescent="0.2">
      <c r="A118" s="64"/>
      <c r="B118" s="56"/>
      <c r="C118" s="56" t="str">
        <f>IF(Tabell410134[[#This Row],[ID]]="","",INDEX(Tabell1[Kategori (REK/OBS)],MATCH(Tabell410134[[#This Row],[ID]],Tabell1[ID],0)))</f>
        <v/>
      </c>
      <c r="D118" s="54"/>
      <c r="E118" s="135" t="e">
        <f>VLOOKUP(Tabell410134[[#This Row],[ICD10]],Tabell651617[[ICD10]:[Diagnostext]],2)</f>
        <v>#N/A</v>
      </c>
      <c r="F118" s="135" t="e">
        <f>VLOOKUP(Tabell410134[[#This Row],[ID]],Tabell1[[ID]:[Webcert_rubrik]],3)</f>
        <v>#N/A</v>
      </c>
      <c r="G118" s="135" t="e">
        <f>VLOOKUP(Tabell410134[[#This Row],[ID]],Tabell1[[ID]:[Webcert_beskrivning]],4)</f>
        <v>#N/A</v>
      </c>
    </row>
    <row r="119" spans="1:7" ht="26" x14ac:dyDescent="0.2">
      <c r="A119" s="64"/>
      <c r="B119" s="56"/>
      <c r="C119" s="56" t="str">
        <f>IF(Tabell410134[[#This Row],[ID]]="","",INDEX(Tabell1[Kategori (REK/OBS)],MATCH(Tabell410134[[#This Row],[ID]],Tabell1[ID],0)))</f>
        <v/>
      </c>
      <c r="D119" s="54"/>
      <c r="E119" s="135" t="e">
        <f>VLOOKUP(Tabell410134[[#This Row],[ICD10]],Tabell651617[[ICD10]:[Diagnostext]],2)</f>
        <v>#N/A</v>
      </c>
      <c r="F119" s="135" t="e">
        <f>VLOOKUP(Tabell410134[[#This Row],[ID]],Tabell1[[ID]:[Webcert_rubrik]],3)</f>
        <v>#N/A</v>
      </c>
      <c r="G119" s="135" t="e">
        <f>VLOOKUP(Tabell410134[[#This Row],[ID]],Tabell1[[ID]:[Webcert_beskrivning]],4)</f>
        <v>#N/A</v>
      </c>
    </row>
    <row r="120" spans="1:7" ht="26" x14ac:dyDescent="0.2">
      <c r="A120" s="64"/>
      <c r="B120" s="56"/>
      <c r="C120" s="56" t="str">
        <f>IF(Tabell410134[[#This Row],[ID]]="","",INDEX(Tabell1[Kategori (REK/OBS)],MATCH(Tabell410134[[#This Row],[ID]],Tabell1[ID],0)))</f>
        <v/>
      </c>
      <c r="D120" s="54"/>
      <c r="E120" s="135" t="e">
        <f>VLOOKUP(Tabell410134[[#This Row],[ICD10]],Tabell651617[[ICD10]:[Diagnostext]],2)</f>
        <v>#N/A</v>
      </c>
      <c r="F120" s="135" t="e">
        <f>VLOOKUP(Tabell410134[[#This Row],[ID]],Tabell1[[ID]:[Webcert_rubrik]],3)</f>
        <v>#N/A</v>
      </c>
      <c r="G120" s="135" t="e">
        <f>VLOOKUP(Tabell410134[[#This Row],[ID]],Tabell1[[ID]:[Webcert_beskrivning]],4)</f>
        <v>#N/A</v>
      </c>
    </row>
    <row r="121" spans="1:7" ht="26" x14ac:dyDescent="0.2">
      <c r="A121" s="64"/>
      <c r="B121" s="56"/>
      <c r="C121" s="56" t="str">
        <f>IF(Tabell410134[[#This Row],[ID]]="","",INDEX(Tabell1[Kategori (REK/OBS)],MATCH(Tabell410134[[#This Row],[ID]],Tabell1[ID],0)))</f>
        <v/>
      </c>
      <c r="D121" s="54"/>
      <c r="E121" s="135" t="e">
        <f>VLOOKUP(Tabell410134[[#This Row],[ICD10]],Tabell651617[[ICD10]:[Diagnostext]],2)</f>
        <v>#N/A</v>
      </c>
      <c r="F121" s="135" t="e">
        <f>VLOOKUP(Tabell410134[[#This Row],[ID]],Tabell1[[ID]:[Webcert_rubrik]],3)</f>
        <v>#N/A</v>
      </c>
      <c r="G121" s="135" t="e">
        <f>VLOOKUP(Tabell410134[[#This Row],[ID]],Tabell1[[ID]:[Webcert_beskrivning]],4)</f>
        <v>#N/A</v>
      </c>
    </row>
    <row r="122" spans="1:7" ht="26" x14ac:dyDescent="0.2">
      <c r="A122" s="64"/>
      <c r="B122" s="56"/>
      <c r="C122" s="56" t="str">
        <f>IF(Tabell410134[[#This Row],[ID]]="","",INDEX(Tabell1[Kategori (REK/OBS)],MATCH(Tabell410134[[#This Row],[ID]],Tabell1[ID],0)))</f>
        <v/>
      </c>
      <c r="D122" s="54"/>
      <c r="E122" s="135" t="e">
        <f>VLOOKUP(Tabell410134[[#This Row],[ICD10]],Tabell651617[[ICD10]:[Diagnostext]],2)</f>
        <v>#N/A</v>
      </c>
      <c r="F122" s="135" t="e">
        <f>VLOOKUP(Tabell410134[[#This Row],[ID]],Tabell1[[ID]:[Webcert_rubrik]],3)</f>
        <v>#N/A</v>
      </c>
      <c r="G122" s="135" t="e">
        <f>VLOOKUP(Tabell410134[[#This Row],[ID]],Tabell1[[ID]:[Webcert_beskrivning]],4)</f>
        <v>#N/A</v>
      </c>
    </row>
    <row r="123" spans="1:7" ht="26" x14ac:dyDescent="0.2">
      <c r="A123" s="64"/>
      <c r="B123" s="56"/>
      <c r="C123" s="56" t="str">
        <f>IF(Tabell410134[[#This Row],[ID]]="","",INDEX(Tabell1[Kategori (REK/OBS)],MATCH(Tabell410134[[#This Row],[ID]],Tabell1[ID],0)))</f>
        <v/>
      </c>
      <c r="D123" s="54"/>
      <c r="E123" s="135" t="e">
        <f>VLOOKUP(Tabell410134[[#This Row],[ICD10]],Tabell651617[[ICD10]:[Diagnostext]],2)</f>
        <v>#N/A</v>
      </c>
      <c r="F123" s="135" t="e">
        <f>VLOOKUP(Tabell410134[[#This Row],[ID]],Tabell1[[ID]:[Webcert_rubrik]],3)</f>
        <v>#N/A</v>
      </c>
      <c r="G123" s="135" t="e">
        <f>VLOOKUP(Tabell410134[[#This Row],[ID]],Tabell1[[ID]:[Webcert_beskrivning]],4)</f>
        <v>#N/A</v>
      </c>
    </row>
    <row r="124" spans="1:7" ht="26" x14ac:dyDescent="0.2">
      <c r="A124" s="64"/>
      <c r="B124" s="56"/>
      <c r="C124" s="56" t="str">
        <f>IF(Tabell410134[[#This Row],[ID]]="","",INDEX(Tabell1[Kategori (REK/OBS)],MATCH(Tabell410134[[#This Row],[ID]],Tabell1[ID],0)))</f>
        <v/>
      </c>
      <c r="D124" s="54"/>
      <c r="E124" s="135" t="e">
        <f>VLOOKUP(Tabell410134[[#This Row],[ICD10]],Tabell651617[[ICD10]:[Diagnostext]],2)</f>
        <v>#N/A</v>
      </c>
      <c r="F124" s="135" t="e">
        <f>VLOOKUP(Tabell410134[[#This Row],[ID]],Tabell1[[ID]:[Webcert_rubrik]],3)</f>
        <v>#N/A</v>
      </c>
      <c r="G124" s="135" t="e">
        <f>VLOOKUP(Tabell410134[[#This Row],[ID]],Tabell1[[ID]:[Webcert_beskrivning]],4)</f>
        <v>#N/A</v>
      </c>
    </row>
    <row r="125" spans="1:7" ht="26" x14ac:dyDescent="0.2">
      <c r="A125" s="64"/>
      <c r="B125" s="56"/>
      <c r="C125" s="56" t="str">
        <f>IF(Tabell410134[[#This Row],[ID]]="","",INDEX(Tabell1[Kategori (REK/OBS)],MATCH(Tabell410134[[#This Row],[ID]],Tabell1[ID],0)))</f>
        <v/>
      </c>
      <c r="D125" s="54"/>
      <c r="E125" s="135" t="e">
        <f>VLOOKUP(Tabell410134[[#This Row],[ICD10]],Tabell651617[[ICD10]:[Diagnostext]],2)</f>
        <v>#N/A</v>
      </c>
      <c r="F125" s="135" t="e">
        <f>VLOOKUP(Tabell410134[[#This Row],[ID]],Tabell1[[ID]:[Webcert_rubrik]],3)</f>
        <v>#N/A</v>
      </c>
      <c r="G125" s="135" t="e">
        <f>VLOOKUP(Tabell410134[[#This Row],[ID]],Tabell1[[ID]:[Webcert_beskrivning]],4)</f>
        <v>#N/A</v>
      </c>
    </row>
    <row r="126" spans="1:7" ht="26" x14ac:dyDescent="0.2">
      <c r="A126" s="64"/>
      <c r="B126" s="56"/>
      <c r="C126" s="56" t="str">
        <f>IF(Tabell410134[[#This Row],[ID]]="","",INDEX(Tabell1[Kategori (REK/OBS)],MATCH(Tabell410134[[#This Row],[ID]],Tabell1[ID],0)))</f>
        <v/>
      </c>
      <c r="D126" s="54"/>
      <c r="E126" s="135" t="e">
        <f>VLOOKUP(Tabell410134[[#This Row],[ICD10]],Tabell651617[[ICD10]:[Diagnostext]],2)</f>
        <v>#N/A</v>
      </c>
      <c r="F126" s="135" t="e">
        <f>VLOOKUP(Tabell410134[[#This Row],[ID]],Tabell1[[ID]:[Webcert_rubrik]],3)</f>
        <v>#N/A</v>
      </c>
      <c r="G126" s="135" t="e">
        <f>VLOOKUP(Tabell410134[[#This Row],[ID]],Tabell1[[ID]:[Webcert_beskrivning]],4)</f>
        <v>#N/A</v>
      </c>
    </row>
    <row r="127" spans="1:7" ht="26" x14ac:dyDescent="0.2">
      <c r="A127" s="59"/>
      <c r="B127" s="56"/>
      <c r="C127" s="56" t="str">
        <f>IF(Tabell410134[[#This Row],[ID]]="","",INDEX(Tabell1[Kategori (REK/OBS)],MATCH(Tabell410134[[#This Row],[ID]],Tabell1[ID],0)))</f>
        <v/>
      </c>
      <c r="D127" s="54"/>
      <c r="E127" s="135" t="e">
        <f>VLOOKUP(Tabell410134[[#This Row],[ICD10]],Tabell651617[[ICD10]:[Diagnostext]],2)</f>
        <v>#N/A</v>
      </c>
      <c r="F127" s="138" t="e">
        <f>VLOOKUP(Tabell410134[[#This Row],[ID]],Tabell1[[ID]:[Webcert_rubrik]],3)</f>
        <v>#N/A</v>
      </c>
      <c r="G127" s="138" t="e">
        <f>VLOOKUP(Tabell410134[[#This Row],[ID]],Tabell1[[ID]:[Webcert_beskrivning]],4)</f>
        <v>#N/A</v>
      </c>
    </row>
    <row r="128" spans="1:7" ht="26" x14ac:dyDescent="0.2">
      <c r="A128" s="59"/>
      <c r="B128" s="56"/>
      <c r="C128" s="56" t="str">
        <f>IF(Tabell410134[[#This Row],[ID]]="","",INDEX(Tabell1[Kategori (REK/OBS)],MATCH(Tabell410134[[#This Row],[ID]],Tabell1[ID],0)))</f>
        <v/>
      </c>
      <c r="D128" s="54"/>
      <c r="E128" s="135" t="e">
        <f>VLOOKUP(Tabell410134[[#This Row],[ICD10]],Tabell651617[[ICD10]:[Diagnostext]],2)</f>
        <v>#N/A</v>
      </c>
      <c r="F128" s="135" t="e">
        <f>VLOOKUP(Tabell410134[[#This Row],[ID]],Tabell1[[ID]:[Webcert_rubrik]],3)</f>
        <v>#N/A</v>
      </c>
      <c r="G128" s="135" t="e">
        <f>VLOOKUP(Tabell410134[[#This Row],[ID]],Tabell1[[ID]:[Webcert_beskrivning]],4)</f>
        <v>#N/A</v>
      </c>
    </row>
    <row r="129" spans="1:7" s="36" customFormat="1" ht="26" x14ac:dyDescent="0.2">
      <c r="A129" s="59"/>
      <c r="B129" s="56"/>
      <c r="C129" s="56" t="str">
        <f>IF(Tabell410134[[#This Row],[ID]]="","",INDEX(Tabell1[Kategori (REK/OBS)],MATCH(Tabell410134[[#This Row],[ID]],Tabell1[ID],0)))</f>
        <v/>
      </c>
      <c r="D129" s="54"/>
      <c r="E129" s="135" t="e">
        <f>VLOOKUP(Tabell410134[[#This Row],[ICD10]],Tabell651617[[ICD10]:[Diagnostext]],2)</f>
        <v>#N/A</v>
      </c>
      <c r="F129" s="135" t="e">
        <f>VLOOKUP(Tabell410134[[#This Row],[ID]],Tabell1[[ID]:[Webcert_rubrik]],3)</f>
        <v>#N/A</v>
      </c>
      <c r="G129" s="135" t="e">
        <f>VLOOKUP(Tabell410134[[#This Row],[ID]],Tabell1[[ID]:[Webcert_beskrivning]],4)</f>
        <v>#N/A</v>
      </c>
    </row>
    <row r="130" spans="1:7" ht="26" x14ac:dyDescent="0.2">
      <c r="A130" s="59"/>
      <c r="B130" s="56"/>
      <c r="C130" s="56" t="str">
        <f>IF(Tabell410134[[#This Row],[ID]]="","",INDEX(Tabell1[Kategori (REK/OBS)],MATCH(Tabell410134[[#This Row],[ID]],Tabell1[ID],0)))</f>
        <v/>
      </c>
      <c r="D130" s="54"/>
      <c r="E130" s="135" t="e">
        <f>VLOOKUP(Tabell410134[[#This Row],[ICD10]],Tabell651617[[ICD10]:[Diagnostext]],2)</f>
        <v>#N/A</v>
      </c>
      <c r="F130" s="135" t="e">
        <f>VLOOKUP(Tabell410134[[#This Row],[ID]],Tabell1[[ID]:[Webcert_rubrik]],3)</f>
        <v>#N/A</v>
      </c>
      <c r="G130" s="135" t="e">
        <f>VLOOKUP(Tabell410134[[#This Row],[ID]],Tabell1[[ID]:[Webcert_beskrivning]],4)</f>
        <v>#N/A</v>
      </c>
    </row>
    <row r="131" spans="1:7" ht="26" x14ac:dyDescent="0.2">
      <c r="A131" s="59"/>
      <c r="B131" s="56"/>
      <c r="C131" s="56" t="str">
        <f>IF(Tabell410134[[#This Row],[ID]]="","",INDEX(Tabell1[Kategori (REK/OBS)],MATCH(Tabell410134[[#This Row],[ID]],Tabell1[ID],0)))</f>
        <v/>
      </c>
      <c r="D131" s="58"/>
      <c r="E131" s="135" t="e">
        <f>VLOOKUP(Tabell410134[[#This Row],[ICD10]],Tabell651617[[ICD10]:[Diagnostext]],2)</f>
        <v>#N/A</v>
      </c>
      <c r="F131" s="135" t="e">
        <f>VLOOKUP(Tabell410134[[#This Row],[ID]],Tabell1[[ID]:[Webcert_rubrik]],3)</f>
        <v>#N/A</v>
      </c>
      <c r="G131" s="135" t="e">
        <f>VLOOKUP(Tabell410134[[#This Row],[ID]],Tabell1[[ID]:[Webcert_beskrivning]],4)</f>
        <v>#N/A</v>
      </c>
    </row>
    <row r="132" spans="1:7" ht="26" x14ac:dyDescent="0.2">
      <c r="A132" s="59"/>
      <c r="B132" s="56"/>
      <c r="C132" s="56" t="str">
        <f>IF(Tabell410134[[#This Row],[ID]]="","",INDEX(Tabell1[Kategori (REK/OBS)],MATCH(Tabell410134[[#This Row],[ID]],Tabell1[ID],0)))</f>
        <v/>
      </c>
      <c r="D132" s="54"/>
      <c r="E132" s="135" t="e">
        <f>VLOOKUP(Tabell410134[[#This Row],[ICD10]],Tabell651617[[ICD10]:[Diagnostext]],2)</f>
        <v>#N/A</v>
      </c>
      <c r="F132" s="135" t="e">
        <f>VLOOKUP(Tabell410134[[#This Row],[ID]],Tabell1[[ID]:[Webcert_rubrik]],3)</f>
        <v>#N/A</v>
      </c>
      <c r="G132" s="135" t="e">
        <f>VLOOKUP(Tabell410134[[#This Row],[ID]],Tabell1[[ID]:[Webcert_beskrivning]],4)</f>
        <v>#N/A</v>
      </c>
    </row>
    <row r="133" spans="1:7" ht="26" x14ac:dyDescent="0.2">
      <c r="A133" s="59"/>
      <c r="B133" s="56"/>
      <c r="C133" s="56" t="str">
        <f>IF(Tabell410134[[#This Row],[ID]]="","",INDEX(Tabell1[Kategori (REK/OBS)],MATCH(Tabell410134[[#This Row],[ID]],Tabell1[ID],0)))</f>
        <v/>
      </c>
      <c r="D133" s="54"/>
      <c r="E133" s="135" t="e">
        <f>VLOOKUP(Tabell410134[[#This Row],[ICD10]],Tabell651617[[ICD10]:[Diagnostext]],2)</f>
        <v>#N/A</v>
      </c>
      <c r="F133" s="135" t="e">
        <f>VLOOKUP(Tabell410134[[#This Row],[ID]],Tabell1[[ID]:[Webcert_rubrik]],3)</f>
        <v>#N/A</v>
      </c>
      <c r="G133" s="135" t="e">
        <f>VLOOKUP(Tabell410134[[#This Row],[ID]],Tabell1[[ID]:[Webcert_beskrivning]],4)</f>
        <v>#N/A</v>
      </c>
    </row>
    <row r="134" spans="1:7" ht="26" x14ac:dyDescent="0.2">
      <c r="A134" s="59"/>
      <c r="B134" s="56"/>
      <c r="C134" s="56" t="str">
        <f>IF(Tabell410134[[#This Row],[ID]]="","",INDEX(Tabell1[Kategori (REK/OBS)],MATCH(Tabell410134[[#This Row],[ID]],Tabell1[ID],0)))</f>
        <v/>
      </c>
      <c r="D134" s="54"/>
      <c r="E134" s="135" t="e">
        <f>VLOOKUP(Tabell410134[[#This Row],[ICD10]],Tabell651617[[ICD10]:[Diagnostext]],2)</f>
        <v>#N/A</v>
      </c>
      <c r="F134" s="135" t="e">
        <f>VLOOKUP(Tabell410134[[#This Row],[ID]],Tabell1[[ID]:[Webcert_rubrik]],3)</f>
        <v>#N/A</v>
      </c>
      <c r="G134" s="135" t="e">
        <f>VLOOKUP(Tabell410134[[#This Row],[ID]],Tabell1[[ID]:[Webcert_beskrivning]],4)</f>
        <v>#N/A</v>
      </c>
    </row>
    <row r="135" spans="1:7" ht="26" x14ac:dyDescent="0.2">
      <c r="A135" s="59"/>
      <c r="B135" s="56"/>
      <c r="C135" s="56" t="str">
        <f>IF(Tabell410134[[#This Row],[ID]]="","",INDEX(Tabell1[Kategori (REK/OBS)],MATCH(Tabell410134[[#This Row],[ID]],Tabell1[ID],0)))</f>
        <v/>
      </c>
      <c r="D135" s="54"/>
      <c r="E135" s="135" t="e">
        <f>VLOOKUP(Tabell410134[[#This Row],[ICD10]],Tabell651617[[ICD10]:[Diagnostext]],2)</f>
        <v>#N/A</v>
      </c>
      <c r="F135" s="135" t="e">
        <f>VLOOKUP(Tabell410134[[#This Row],[ID]],Tabell1[[ID]:[Webcert_rubrik]],3)</f>
        <v>#N/A</v>
      </c>
      <c r="G135" s="135" t="e">
        <f>VLOOKUP(Tabell410134[[#This Row],[ID]],Tabell1[[ID]:[Webcert_beskrivning]],4)</f>
        <v>#N/A</v>
      </c>
    </row>
    <row r="136" spans="1:7" ht="26" x14ac:dyDescent="0.2">
      <c r="A136" s="59"/>
      <c r="B136" s="56"/>
      <c r="C136" s="56" t="str">
        <f>IF(Tabell410134[[#This Row],[ID]]="","",INDEX(Tabell1[Kategori (REK/OBS)],MATCH(Tabell410134[[#This Row],[ID]],Tabell1[ID],0)))</f>
        <v/>
      </c>
      <c r="D136" s="54"/>
      <c r="E136" s="135" t="e">
        <f>VLOOKUP(Tabell410134[[#This Row],[ICD10]],Tabell651617[[ICD10]:[Diagnostext]],2)</f>
        <v>#N/A</v>
      </c>
      <c r="F136" s="135" t="e">
        <f>VLOOKUP(Tabell410134[[#This Row],[ID]],Tabell1[[ID]:[Webcert_rubrik]],3)</f>
        <v>#N/A</v>
      </c>
      <c r="G136" s="135" t="e">
        <f>VLOOKUP(Tabell410134[[#This Row],[ID]],Tabell1[[ID]:[Webcert_beskrivning]],4)</f>
        <v>#N/A</v>
      </c>
    </row>
    <row r="137" spans="1:7" ht="26" x14ac:dyDescent="0.2">
      <c r="A137" s="59"/>
      <c r="B137" s="56"/>
      <c r="C137" s="56" t="str">
        <f>IF(Tabell410134[[#This Row],[ID]]="","",INDEX(Tabell1[Kategori (REK/OBS)],MATCH(Tabell410134[[#This Row],[ID]],Tabell1[ID],0)))</f>
        <v/>
      </c>
      <c r="D137" s="54"/>
      <c r="E137" s="135" t="e">
        <f>VLOOKUP(Tabell410134[[#This Row],[ICD10]],Tabell651617[[ICD10]:[Diagnostext]],2)</f>
        <v>#N/A</v>
      </c>
      <c r="F137" s="135" t="e">
        <f>VLOOKUP(Tabell410134[[#This Row],[ID]],Tabell1[[ID]:[Webcert_rubrik]],3)</f>
        <v>#N/A</v>
      </c>
      <c r="G137" s="135" t="e">
        <f>VLOOKUP(Tabell410134[[#This Row],[ID]],Tabell1[[ID]:[Webcert_beskrivning]],4)</f>
        <v>#N/A</v>
      </c>
    </row>
    <row r="138" spans="1:7" ht="26" x14ac:dyDescent="0.2">
      <c r="A138" s="59"/>
      <c r="B138" s="65"/>
      <c r="C138" s="56" t="str">
        <f>IF(Tabell410134[[#This Row],[ID]]="","",INDEX(Tabell1[Kategori (REK/OBS)],MATCH(Tabell410134[[#This Row],[ID]],Tabell1[ID],0)))</f>
        <v/>
      </c>
      <c r="D138" s="54"/>
      <c r="E138" s="135" t="e">
        <f>VLOOKUP(Tabell410134[[#This Row],[ICD10]],Tabell651617[[ICD10]:[Diagnostext]],2)</f>
        <v>#N/A</v>
      </c>
      <c r="F138" s="135" t="e">
        <f>VLOOKUP(Tabell410134[[#This Row],[ID]],Tabell1[[ID]:[Webcert_rubrik]],3)</f>
        <v>#N/A</v>
      </c>
      <c r="G138" s="135" t="e">
        <f>VLOOKUP(Tabell410134[[#This Row],[ID]],Tabell1[[ID]:[Webcert_beskrivning]],4)</f>
        <v>#N/A</v>
      </c>
    </row>
    <row r="139" spans="1:7" ht="26" x14ac:dyDescent="0.2">
      <c r="A139" s="59"/>
      <c r="B139" s="56"/>
      <c r="C139" s="56" t="str">
        <f>IF(Tabell410134[[#This Row],[ID]]="","",INDEX(Tabell1[Kategori (REK/OBS)],MATCH(Tabell410134[[#This Row],[ID]],Tabell1[ID],0)))</f>
        <v/>
      </c>
      <c r="D139" s="54"/>
      <c r="E139" s="135" t="e">
        <f>VLOOKUP(Tabell410134[[#This Row],[ICD10]],Tabell651617[[ICD10]:[Diagnostext]],2)</f>
        <v>#N/A</v>
      </c>
      <c r="F139" s="135" t="e">
        <f>VLOOKUP(Tabell410134[[#This Row],[ID]],Tabell1[[ID]:[Webcert_rubrik]],3)</f>
        <v>#N/A</v>
      </c>
      <c r="G139" s="135" t="e">
        <f>VLOOKUP(Tabell410134[[#This Row],[ID]],Tabell1[[ID]:[Webcert_beskrivning]],4)</f>
        <v>#N/A</v>
      </c>
    </row>
    <row r="140" spans="1:7" ht="26" x14ac:dyDescent="0.2">
      <c r="A140" s="59"/>
      <c r="B140" s="56"/>
      <c r="C140" s="56" t="str">
        <f>IF(Tabell410134[[#This Row],[ID]]="","",INDEX(Tabell1[Kategori (REK/OBS)],MATCH(Tabell410134[[#This Row],[ID]],Tabell1[ID],0)))</f>
        <v/>
      </c>
      <c r="D140" s="54"/>
      <c r="E140" s="135" t="e">
        <f>VLOOKUP(Tabell410134[[#This Row],[ICD10]],Tabell651617[[ICD10]:[Diagnostext]],2)</f>
        <v>#N/A</v>
      </c>
      <c r="F140" s="135" t="e">
        <f>VLOOKUP(Tabell410134[[#This Row],[ID]],Tabell1[[ID]:[Webcert_rubrik]],3)</f>
        <v>#N/A</v>
      </c>
      <c r="G140" s="135" t="e">
        <f>VLOOKUP(Tabell410134[[#This Row],[ID]],Tabell1[[ID]:[Webcert_beskrivning]],4)</f>
        <v>#N/A</v>
      </c>
    </row>
    <row r="141" spans="1:7" ht="26" x14ac:dyDescent="0.2">
      <c r="A141" s="59"/>
      <c r="B141" s="56"/>
      <c r="C141" s="56" t="str">
        <f>IF(Tabell410134[[#This Row],[ID]]="","",INDEX(Tabell1[Kategori (REK/OBS)],MATCH(Tabell410134[[#This Row],[ID]],Tabell1[ID],0)))</f>
        <v/>
      </c>
      <c r="D141" s="54"/>
      <c r="E141" s="135" t="e">
        <f>VLOOKUP(Tabell410134[[#This Row],[ICD10]],Tabell651617[[ICD10]:[Diagnostext]],2)</f>
        <v>#N/A</v>
      </c>
      <c r="F141" s="135" t="e">
        <f>VLOOKUP(Tabell410134[[#This Row],[ID]],Tabell1[[ID]:[Webcert_rubrik]],3)</f>
        <v>#N/A</v>
      </c>
      <c r="G141" s="135" t="e">
        <f>VLOOKUP(Tabell410134[[#This Row],[ID]],Tabell1[[ID]:[Webcert_beskrivning]],4)</f>
        <v>#N/A</v>
      </c>
    </row>
    <row r="142" spans="1:7" ht="26" x14ac:dyDescent="0.2">
      <c r="A142" s="59"/>
      <c r="B142" s="56"/>
      <c r="C142" s="56" t="str">
        <f>IF(Tabell410134[[#This Row],[ID]]="","",INDEX(Tabell1[Kategori (REK/OBS)],MATCH(Tabell410134[[#This Row],[ID]],Tabell1[ID],0)))</f>
        <v/>
      </c>
      <c r="D142" s="54"/>
      <c r="E142" s="135" t="e">
        <f>VLOOKUP(Tabell410134[[#This Row],[ICD10]],Tabell651617[[ICD10]:[Diagnostext]],2)</f>
        <v>#N/A</v>
      </c>
      <c r="F142" s="135" t="e">
        <f>VLOOKUP(Tabell410134[[#This Row],[ID]],Tabell1[[ID]:[Webcert_rubrik]],3)</f>
        <v>#N/A</v>
      </c>
      <c r="G142" s="135" t="e">
        <f>VLOOKUP(Tabell410134[[#This Row],[ID]],Tabell1[[ID]:[Webcert_beskrivning]],4)</f>
        <v>#N/A</v>
      </c>
    </row>
    <row r="143" spans="1:7" ht="26" x14ac:dyDescent="0.2">
      <c r="A143" s="59"/>
      <c r="B143" s="56"/>
      <c r="C143" s="56" t="str">
        <f>IF(Tabell410134[[#This Row],[ID]]="","",INDEX(Tabell1[Kategori (REK/OBS)],MATCH(Tabell410134[[#This Row],[ID]],Tabell1[ID],0)))</f>
        <v/>
      </c>
      <c r="D143" s="54"/>
      <c r="E143" s="135" t="e">
        <f>VLOOKUP(Tabell410134[[#This Row],[ICD10]],Tabell651617[[ICD10]:[Diagnostext]],2)</f>
        <v>#N/A</v>
      </c>
      <c r="F143" s="135" t="e">
        <f>VLOOKUP(Tabell410134[[#This Row],[ID]],Tabell1[[ID]:[Webcert_rubrik]],3)</f>
        <v>#N/A</v>
      </c>
      <c r="G143" s="135" t="e">
        <f>VLOOKUP(Tabell410134[[#This Row],[ID]],Tabell1[[ID]:[Webcert_beskrivning]],4)</f>
        <v>#N/A</v>
      </c>
    </row>
    <row r="144" spans="1:7" ht="26" x14ac:dyDescent="0.2">
      <c r="A144" s="59"/>
      <c r="B144" s="56"/>
      <c r="C144" s="56" t="str">
        <f>IF(Tabell410134[[#This Row],[ID]]="","",INDEX(Tabell1[Kategori (REK/OBS)],MATCH(Tabell410134[[#This Row],[ID]],Tabell1[ID],0)))</f>
        <v/>
      </c>
      <c r="D144" s="54"/>
      <c r="E144" s="135" t="e">
        <f>VLOOKUP(Tabell410134[[#This Row],[ICD10]],Tabell651617[[ICD10]:[Diagnostext]],2)</f>
        <v>#N/A</v>
      </c>
      <c r="F144" s="135" t="e">
        <f>VLOOKUP(Tabell410134[[#This Row],[ID]],Tabell1[[ID]:[Webcert_rubrik]],3)</f>
        <v>#N/A</v>
      </c>
      <c r="G144" s="135" t="e">
        <f>VLOOKUP(Tabell410134[[#This Row],[ID]],Tabell1[[ID]:[Webcert_beskrivning]],4)</f>
        <v>#N/A</v>
      </c>
    </row>
    <row r="145" spans="1:7" ht="26" x14ac:dyDescent="0.2">
      <c r="A145" s="59"/>
      <c r="B145" s="56"/>
      <c r="C145" s="56" t="str">
        <f>IF(Tabell410134[[#This Row],[ID]]="","",INDEX(Tabell1[Kategori (REK/OBS)],MATCH(Tabell410134[[#This Row],[ID]],Tabell1[ID],0)))</f>
        <v/>
      </c>
      <c r="D145" s="54"/>
      <c r="E145" s="135" t="e">
        <f>VLOOKUP(Tabell410134[[#This Row],[ICD10]],Tabell651617[[ICD10]:[Diagnostext]],2)</f>
        <v>#N/A</v>
      </c>
      <c r="F145" s="135" t="e">
        <f>VLOOKUP(Tabell410134[[#This Row],[ID]],Tabell1[[ID]:[Webcert_rubrik]],3)</f>
        <v>#N/A</v>
      </c>
      <c r="G145" s="135" t="e">
        <f>VLOOKUP(Tabell410134[[#This Row],[ID]],Tabell1[[ID]:[Webcert_beskrivning]],4)</f>
        <v>#N/A</v>
      </c>
    </row>
    <row r="146" spans="1:7" ht="26" x14ac:dyDescent="0.2">
      <c r="A146" s="59"/>
      <c r="B146" s="65"/>
      <c r="C146" s="56" t="str">
        <f>IF(Tabell410134[[#This Row],[ID]]="","",INDEX(Tabell1[Kategori (REK/OBS)],MATCH(Tabell410134[[#This Row],[ID]],Tabell1[ID],0)))</f>
        <v/>
      </c>
      <c r="D146" s="54"/>
      <c r="E146" s="135" t="e">
        <f>VLOOKUP(Tabell410134[[#This Row],[ICD10]],Tabell651617[[ICD10]:[Diagnostext]],2)</f>
        <v>#N/A</v>
      </c>
      <c r="F146" s="135" t="e">
        <f>VLOOKUP(Tabell410134[[#This Row],[ID]],Tabell1[[ID]:[Webcert_rubrik]],3)</f>
        <v>#N/A</v>
      </c>
      <c r="G146" s="135" t="e">
        <f>VLOOKUP(Tabell410134[[#This Row],[ID]],Tabell1[[ID]:[Webcert_beskrivning]],4)</f>
        <v>#N/A</v>
      </c>
    </row>
    <row r="147" spans="1:7" ht="26" x14ac:dyDescent="0.2">
      <c r="A147" s="59"/>
      <c r="B147" s="56"/>
      <c r="C147" s="56" t="str">
        <f>IF(Tabell410134[[#This Row],[ID]]="","",INDEX(Tabell1[Kategori (REK/OBS)],MATCH(Tabell410134[[#This Row],[ID]],Tabell1[ID],0)))</f>
        <v/>
      </c>
      <c r="D147" s="54"/>
      <c r="E147" s="135" t="e">
        <f>VLOOKUP(Tabell410134[[#This Row],[ICD10]],Tabell651617[[ICD10]:[Diagnostext]],2)</f>
        <v>#N/A</v>
      </c>
      <c r="F147" s="135" t="e">
        <f>VLOOKUP(Tabell410134[[#This Row],[ID]],Tabell1[[ID]:[Webcert_rubrik]],3)</f>
        <v>#N/A</v>
      </c>
      <c r="G147" s="135" t="e">
        <f>VLOOKUP(Tabell410134[[#This Row],[ID]],Tabell1[[ID]:[Webcert_beskrivning]],4)</f>
        <v>#N/A</v>
      </c>
    </row>
    <row r="148" spans="1:7" ht="26" x14ac:dyDescent="0.2">
      <c r="A148" s="59"/>
      <c r="B148" s="56"/>
      <c r="C148" s="56" t="str">
        <f>IF(Tabell410134[[#This Row],[ID]]="","",INDEX(Tabell1[Kategori (REK/OBS)],MATCH(Tabell410134[[#This Row],[ID]],Tabell1[ID],0)))</f>
        <v/>
      </c>
      <c r="D148" s="54"/>
      <c r="E148" s="135" t="e">
        <f>VLOOKUP(Tabell410134[[#This Row],[ICD10]],Tabell651617[[ICD10]:[Diagnostext]],2)</f>
        <v>#N/A</v>
      </c>
      <c r="F148" s="135" t="e">
        <f>VLOOKUP(Tabell410134[[#This Row],[ID]],Tabell1[[ID]:[Webcert_rubrik]],3)</f>
        <v>#N/A</v>
      </c>
      <c r="G148" s="135" t="e">
        <f>VLOOKUP(Tabell410134[[#This Row],[ID]],Tabell1[[ID]:[Webcert_beskrivning]],4)</f>
        <v>#N/A</v>
      </c>
    </row>
    <row r="149" spans="1:7" ht="26" x14ac:dyDescent="0.2">
      <c r="A149" s="59"/>
      <c r="B149" s="56"/>
      <c r="C149" s="56" t="str">
        <f>IF(Tabell410134[[#This Row],[ID]]="","",INDEX(Tabell1[Kategori (REK/OBS)],MATCH(Tabell410134[[#This Row],[ID]],Tabell1[ID],0)))</f>
        <v/>
      </c>
      <c r="D149" s="54"/>
      <c r="E149" s="135" t="e">
        <f>VLOOKUP(Tabell410134[[#This Row],[ICD10]],Tabell651617[[ICD10]:[Diagnostext]],2)</f>
        <v>#N/A</v>
      </c>
      <c r="F149" s="135" t="e">
        <f>VLOOKUP(Tabell410134[[#This Row],[ID]],Tabell1[[ID]:[Webcert_rubrik]],3)</f>
        <v>#N/A</v>
      </c>
      <c r="G149" s="135" t="e">
        <f>VLOOKUP(Tabell410134[[#This Row],[ID]],Tabell1[[ID]:[Webcert_beskrivning]],4)</f>
        <v>#N/A</v>
      </c>
    </row>
    <row r="150" spans="1:7" ht="26" x14ac:dyDescent="0.2">
      <c r="A150" s="59"/>
      <c r="B150" s="56"/>
      <c r="C150" s="56" t="str">
        <f>IF(Tabell410134[[#This Row],[ID]]="","",INDEX(Tabell1[Kategori (REK/OBS)],MATCH(Tabell410134[[#This Row],[ID]],Tabell1[ID],0)))</f>
        <v/>
      </c>
      <c r="D150" s="54"/>
      <c r="E150" s="135" t="e">
        <f>VLOOKUP(Tabell410134[[#This Row],[ICD10]],Tabell651617[[ICD10]:[Diagnostext]],2)</f>
        <v>#N/A</v>
      </c>
      <c r="F150" s="135" t="e">
        <f>VLOOKUP(Tabell410134[[#This Row],[ID]],Tabell1[[ID]:[Webcert_rubrik]],3)</f>
        <v>#N/A</v>
      </c>
      <c r="G150" s="135" t="e">
        <f>VLOOKUP(Tabell410134[[#This Row],[ID]],Tabell1[[ID]:[Webcert_beskrivning]],4)</f>
        <v>#N/A</v>
      </c>
    </row>
    <row r="151" spans="1:7" ht="26" x14ac:dyDescent="0.2">
      <c r="A151" s="59"/>
      <c r="B151" s="56"/>
      <c r="C151" s="56" t="str">
        <f>IF(Tabell410134[[#This Row],[ID]]="","",INDEX(Tabell1[Kategori (REK/OBS)],MATCH(Tabell410134[[#This Row],[ID]],Tabell1[ID],0)))</f>
        <v/>
      </c>
      <c r="D151" s="54"/>
      <c r="E151" s="135" t="e">
        <f>VLOOKUP(Tabell410134[[#This Row],[ICD10]],Tabell651617[[ICD10]:[Diagnostext]],2)</f>
        <v>#N/A</v>
      </c>
      <c r="F151" s="135" t="e">
        <f>VLOOKUP(Tabell410134[[#This Row],[ID]],Tabell1[[ID]:[Webcert_rubrik]],3)</f>
        <v>#N/A</v>
      </c>
      <c r="G151" s="135" t="e">
        <f>VLOOKUP(Tabell410134[[#This Row],[ID]],Tabell1[[ID]:[Webcert_beskrivning]],4)</f>
        <v>#N/A</v>
      </c>
    </row>
    <row r="152" spans="1:7" ht="26" x14ac:dyDescent="0.2">
      <c r="A152" s="59"/>
      <c r="B152" s="56"/>
      <c r="C152" s="56" t="str">
        <f>IF(Tabell410134[[#This Row],[ID]]="","",INDEX(Tabell1[Kategori (REK/OBS)],MATCH(Tabell410134[[#This Row],[ID]],Tabell1[ID],0)))</f>
        <v/>
      </c>
      <c r="D152" s="54"/>
      <c r="E152" s="135" t="e">
        <f>VLOOKUP(Tabell410134[[#This Row],[ICD10]],Tabell651617[[ICD10]:[Diagnostext]],2)</f>
        <v>#N/A</v>
      </c>
      <c r="F152" s="135" t="e">
        <f>VLOOKUP(Tabell410134[[#This Row],[ID]],Tabell1[[ID]:[Webcert_rubrik]],3)</f>
        <v>#N/A</v>
      </c>
      <c r="G152" s="135" t="e">
        <f>VLOOKUP(Tabell410134[[#This Row],[ID]],Tabell1[[ID]:[Webcert_beskrivning]],4)</f>
        <v>#N/A</v>
      </c>
    </row>
    <row r="153" spans="1:7" ht="26" x14ac:dyDescent="0.2">
      <c r="A153" s="59"/>
      <c r="B153" s="56"/>
      <c r="C153" s="56" t="str">
        <f>IF(Tabell410134[[#This Row],[ID]]="","",INDEX(Tabell1[Kategori (REK/OBS)],MATCH(Tabell410134[[#This Row],[ID]],Tabell1[ID],0)))</f>
        <v/>
      </c>
      <c r="D153" s="54"/>
      <c r="E153" s="135" t="e">
        <f>VLOOKUP(Tabell410134[[#This Row],[ICD10]],Tabell651617[[ICD10]:[Diagnostext]],2)</f>
        <v>#N/A</v>
      </c>
      <c r="F153" s="135" t="e">
        <f>VLOOKUP(Tabell410134[[#This Row],[ID]],Tabell1[[ID]:[Webcert_rubrik]],3)</f>
        <v>#N/A</v>
      </c>
      <c r="G153" s="135" t="e">
        <f>VLOOKUP(Tabell410134[[#This Row],[ID]],Tabell1[[ID]:[Webcert_beskrivning]],4)</f>
        <v>#N/A</v>
      </c>
    </row>
    <row r="154" spans="1:7" ht="26" x14ac:dyDescent="0.2">
      <c r="A154" s="59"/>
      <c r="B154" s="56"/>
      <c r="C154" s="56" t="str">
        <f>IF(Tabell410134[[#This Row],[ID]]="","",INDEX(Tabell1[Kategori (REK/OBS)],MATCH(Tabell410134[[#This Row],[ID]],Tabell1[ID],0)))</f>
        <v/>
      </c>
      <c r="D154" s="54"/>
      <c r="E154" s="135" t="e">
        <f>VLOOKUP(Tabell410134[[#This Row],[ICD10]],Tabell651617[[ICD10]:[Diagnostext]],2)</f>
        <v>#N/A</v>
      </c>
      <c r="F154" s="135" t="e">
        <f>VLOOKUP(Tabell410134[[#This Row],[ID]],Tabell1[[ID]:[Webcert_rubrik]],3)</f>
        <v>#N/A</v>
      </c>
      <c r="G154" s="135" t="e">
        <f>VLOOKUP(Tabell410134[[#This Row],[ID]],Tabell1[[ID]:[Webcert_beskrivning]],4)</f>
        <v>#N/A</v>
      </c>
    </row>
    <row r="155" spans="1:7" ht="26" x14ac:dyDescent="0.2">
      <c r="A155" s="59"/>
      <c r="B155" s="56"/>
      <c r="C155" s="56" t="str">
        <f>IF(Tabell410134[[#This Row],[ID]]="","",INDEX(Tabell1[Kategori (REK/OBS)],MATCH(Tabell410134[[#This Row],[ID]],Tabell1[ID],0)))</f>
        <v/>
      </c>
      <c r="D155" s="54"/>
      <c r="E155" s="135" t="e">
        <f>VLOOKUP(Tabell410134[[#This Row],[ICD10]],Tabell651617[[ICD10]:[Diagnostext]],2)</f>
        <v>#N/A</v>
      </c>
      <c r="F155" s="135" t="e">
        <f>VLOOKUP(Tabell410134[[#This Row],[ID]],Tabell1[[ID]:[Webcert_rubrik]],3)</f>
        <v>#N/A</v>
      </c>
      <c r="G155" s="135" t="e">
        <f>VLOOKUP(Tabell410134[[#This Row],[ID]],Tabell1[[ID]:[Webcert_beskrivning]],4)</f>
        <v>#N/A</v>
      </c>
    </row>
    <row r="156" spans="1:7" ht="26" x14ac:dyDescent="0.2">
      <c r="A156" s="59"/>
      <c r="B156" s="56"/>
      <c r="C156" s="56" t="str">
        <f>IF(Tabell410134[[#This Row],[ID]]="","",INDEX(Tabell1[Kategori (REK/OBS)],MATCH(Tabell410134[[#This Row],[ID]],Tabell1[ID],0)))</f>
        <v/>
      </c>
      <c r="D156" s="54"/>
      <c r="E156" s="135" t="e">
        <f>VLOOKUP(Tabell410134[[#This Row],[ICD10]],Tabell651617[[ICD10]:[Diagnostext]],2)</f>
        <v>#N/A</v>
      </c>
      <c r="F156" s="138" t="e">
        <f>VLOOKUP(Tabell410134[[#This Row],[ID]],Tabell1[[ID]:[Webcert_rubrik]],3)</f>
        <v>#N/A</v>
      </c>
      <c r="G156" s="138" t="e">
        <f>VLOOKUP(Tabell410134[[#This Row],[ID]],Tabell1[[ID]:[Webcert_beskrivning]],4)</f>
        <v>#N/A</v>
      </c>
    </row>
    <row r="157" spans="1:7" ht="26" x14ac:dyDescent="0.2">
      <c r="A157" s="59"/>
      <c r="B157" s="56"/>
      <c r="C157" s="56" t="str">
        <f>IF(Tabell410134[[#This Row],[ID]]="","",INDEX(Tabell1[Kategori (REK/OBS)],MATCH(Tabell410134[[#This Row],[ID]],Tabell1[ID],0)))</f>
        <v/>
      </c>
      <c r="D157" s="58"/>
      <c r="E157" s="135" t="e">
        <f>VLOOKUP(Tabell410134[[#This Row],[ICD10]],Tabell651617[[ICD10]:[Diagnostext]],2)</f>
        <v>#N/A</v>
      </c>
      <c r="F157" s="135" t="e">
        <f>VLOOKUP(Tabell410134[[#This Row],[ID]],Tabell1[[ID]:[Webcert_rubrik]],3)</f>
        <v>#N/A</v>
      </c>
      <c r="G157" s="135" t="e">
        <f>VLOOKUP(Tabell410134[[#This Row],[ID]],Tabell1[[ID]:[Webcert_beskrivning]],4)</f>
        <v>#N/A</v>
      </c>
    </row>
    <row r="158" spans="1:7" s="36" customFormat="1" ht="26" x14ac:dyDescent="0.2">
      <c r="A158" s="59"/>
      <c r="B158" s="56"/>
      <c r="C158" s="56" t="str">
        <f>IF(Tabell410134[[#This Row],[ID]]="","",INDEX(Tabell1[Kategori (REK/OBS)],MATCH(Tabell410134[[#This Row],[ID]],Tabell1[ID],0)))</f>
        <v/>
      </c>
      <c r="D158" s="54"/>
      <c r="E158" s="135" t="e">
        <f>VLOOKUP(Tabell410134[[#This Row],[ICD10]],Tabell651617[[ICD10]:[Diagnostext]],2)</f>
        <v>#N/A</v>
      </c>
      <c r="F158" s="135" t="e">
        <f>VLOOKUP(Tabell410134[[#This Row],[ID]],Tabell1[[ID]:[Webcert_rubrik]],3)</f>
        <v>#N/A</v>
      </c>
      <c r="G158" s="135" t="e">
        <f>VLOOKUP(Tabell410134[[#This Row],[ID]],Tabell1[[ID]:[Webcert_beskrivning]],4)</f>
        <v>#N/A</v>
      </c>
    </row>
    <row r="159" spans="1:7" ht="26" x14ac:dyDescent="0.2">
      <c r="A159" s="59"/>
      <c r="B159" s="56"/>
      <c r="C159" s="56" t="str">
        <f>IF(Tabell410134[[#This Row],[ID]]="","",INDEX(Tabell1[Kategori (REK/OBS)],MATCH(Tabell410134[[#This Row],[ID]],Tabell1[ID],0)))</f>
        <v/>
      </c>
      <c r="D159" s="54"/>
      <c r="E159" s="135" t="e">
        <f>VLOOKUP(Tabell410134[[#This Row],[ICD10]],Tabell651617[[ICD10]:[Diagnostext]],2)</f>
        <v>#N/A</v>
      </c>
      <c r="F159" s="135" t="e">
        <f>VLOOKUP(Tabell410134[[#This Row],[ID]],Tabell1[[ID]:[Webcert_rubrik]],3)</f>
        <v>#N/A</v>
      </c>
      <c r="G159" s="135" t="e">
        <f>VLOOKUP(Tabell410134[[#This Row],[ID]],Tabell1[[ID]:[Webcert_beskrivning]],4)</f>
        <v>#N/A</v>
      </c>
    </row>
    <row r="160" spans="1:7" ht="26" x14ac:dyDescent="0.2">
      <c r="A160" s="59"/>
      <c r="B160" s="65"/>
      <c r="C160" s="56" t="str">
        <f>IF(Tabell410134[[#This Row],[ID]]="","",INDEX(Tabell1[Kategori (REK/OBS)],MATCH(Tabell410134[[#This Row],[ID]],Tabell1[ID],0)))</f>
        <v/>
      </c>
      <c r="D160" s="54"/>
      <c r="E160" s="135" t="e">
        <f>VLOOKUP(Tabell410134[[#This Row],[ICD10]],Tabell651617[[ICD10]:[Diagnostext]],2)</f>
        <v>#N/A</v>
      </c>
      <c r="F160" s="135" t="e">
        <f>VLOOKUP(Tabell410134[[#This Row],[ID]],Tabell1[[ID]:[Webcert_rubrik]],3)</f>
        <v>#N/A</v>
      </c>
      <c r="G160" s="135" t="e">
        <f>VLOOKUP(Tabell410134[[#This Row],[ID]],Tabell1[[ID]:[Webcert_beskrivning]],4)</f>
        <v>#N/A</v>
      </c>
    </row>
    <row r="161" spans="1:7" ht="26" x14ac:dyDescent="0.2">
      <c r="A161" s="59"/>
      <c r="B161" s="56"/>
      <c r="C161" s="56" t="str">
        <f>IF(Tabell410134[[#This Row],[ID]]="","",INDEX(Tabell1[Kategori (REK/OBS)],MATCH(Tabell410134[[#This Row],[ID]],Tabell1[ID],0)))</f>
        <v/>
      </c>
      <c r="D161" s="54"/>
      <c r="E161" s="135" t="e">
        <f>VLOOKUP(Tabell410134[[#This Row],[ICD10]],Tabell651617[[ICD10]:[Diagnostext]],2)</f>
        <v>#N/A</v>
      </c>
      <c r="F161" s="138" t="e">
        <f>VLOOKUP(Tabell410134[[#This Row],[ID]],Tabell1[[ID]:[Webcert_rubrik]],3)</f>
        <v>#N/A</v>
      </c>
      <c r="G161" s="138" t="e">
        <f>VLOOKUP(Tabell410134[[#This Row],[ID]],Tabell1[[ID]:[Webcert_beskrivning]],4)</f>
        <v>#N/A</v>
      </c>
    </row>
    <row r="162" spans="1:7" ht="26" x14ac:dyDescent="0.2">
      <c r="A162" s="59"/>
      <c r="B162" s="56"/>
      <c r="C162" s="56" t="str">
        <f>IF(Tabell410134[[#This Row],[ID]]="","",INDEX(Tabell1[Kategori (REK/OBS)],MATCH(Tabell410134[[#This Row],[ID]],Tabell1[ID],0)))</f>
        <v/>
      </c>
      <c r="D162" s="54"/>
      <c r="E162" s="135" t="e">
        <f>VLOOKUP(Tabell410134[[#This Row],[ICD10]],Tabell651617[[ICD10]:[Diagnostext]],2)</f>
        <v>#N/A</v>
      </c>
      <c r="F162" s="135" t="e">
        <f>VLOOKUP(Tabell410134[[#This Row],[ID]],Tabell1[[ID]:[Webcert_rubrik]],3)</f>
        <v>#N/A</v>
      </c>
      <c r="G162" s="135" t="e">
        <f>VLOOKUP(Tabell410134[[#This Row],[ID]],Tabell1[[ID]:[Webcert_beskrivning]],4)</f>
        <v>#N/A</v>
      </c>
    </row>
    <row r="163" spans="1:7" s="36" customFormat="1" ht="26" x14ac:dyDescent="0.2">
      <c r="A163" s="59"/>
      <c r="B163" s="56"/>
      <c r="C163" s="56" t="str">
        <f>IF(Tabell410134[[#This Row],[ID]]="","",INDEX(Tabell1[Kategori (REK/OBS)],MATCH(Tabell410134[[#This Row],[ID]],Tabell1[ID],0)))</f>
        <v/>
      </c>
      <c r="D163" s="54"/>
      <c r="E163" s="135" t="e">
        <f>VLOOKUP(Tabell410134[[#This Row],[ICD10]],Tabell651617[[ICD10]:[Diagnostext]],2)</f>
        <v>#N/A</v>
      </c>
      <c r="F163" s="135" t="e">
        <f>VLOOKUP(Tabell410134[[#This Row],[ID]],Tabell1[[ID]:[Webcert_rubrik]],3)</f>
        <v>#N/A</v>
      </c>
      <c r="G163" s="135" t="e">
        <f>VLOOKUP(Tabell410134[[#This Row],[ID]],Tabell1[[ID]:[Webcert_beskrivning]],4)</f>
        <v>#N/A</v>
      </c>
    </row>
    <row r="164" spans="1:7" ht="26" x14ac:dyDescent="0.2">
      <c r="A164" s="59"/>
      <c r="B164" s="56"/>
      <c r="C164" s="56" t="str">
        <f>IF(Tabell410134[[#This Row],[ID]]="","",INDEX(Tabell1[Kategori (REK/OBS)],MATCH(Tabell410134[[#This Row],[ID]],Tabell1[ID],0)))</f>
        <v/>
      </c>
      <c r="D164" s="54"/>
      <c r="E164" s="135" t="e">
        <f>VLOOKUP(Tabell410134[[#This Row],[ICD10]],Tabell651617[[ICD10]:[Diagnostext]],2)</f>
        <v>#N/A</v>
      </c>
      <c r="F164" s="135" t="e">
        <f>VLOOKUP(Tabell410134[[#This Row],[ID]],Tabell1[[ID]:[Webcert_rubrik]],3)</f>
        <v>#N/A</v>
      </c>
      <c r="G164" s="135" t="e">
        <f>VLOOKUP(Tabell410134[[#This Row],[ID]],Tabell1[[ID]:[Webcert_beskrivning]],4)</f>
        <v>#N/A</v>
      </c>
    </row>
    <row r="165" spans="1:7" ht="26" x14ac:dyDescent="0.2">
      <c r="A165" s="59"/>
      <c r="B165" s="56"/>
      <c r="C165" s="56" t="str">
        <f>IF(Tabell410134[[#This Row],[ID]]="","",INDEX(Tabell1[Kategori (REK/OBS)],MATCH(Tabell410134[[#This Row],[ID]],Tabell1[ID],0)))</f>
        <v/>
      </c>
      <c r="D165" s="54"/>
      <c r="E165" s="135" t="e">
        <f>VLOOKUP(Tabell410134[[#This Row],[ICD10]],Tabell651617[[ICD10]:[Diagnostext]],2)</f>
        <v>#N/A</v>
      </c>
      <c r="F165" s="135" t="e">
        <f>VLOOKUP(Tabell410134[[#This Row],[ID]],Tabell1[[ID]:[Webcert_rubrik]],3)</f>
        <v>#N/A</v>
      </c>
      <c r="G165" s="135" t="e">
        <f>VLOOKUP(Tabell410134[[#This Row],[ID]],Tabell1[[ID]:[Webcert_beskrivning]],4)</f>
        <v>#N/A</v>
      </c>
    </row>
    <row r="166" spans="1:7" ht="26" x14ac:dyDescent="0.2">
      <c r="A166" s="59"/>
      <c r="B166" s="56"/>
      <c r="C166" s="56" t="str">
        <f>IF(Tabell410134[[#This Row],[ID]]="","",INDEX(Tabell1[Kategori (REK/OBS)],MATCH(Tabell410134[[#This Row],[ID]],Tabell1[ID],0)))</f>
        <v/>
      </c>
      <c r="D166" s="54"/>
      <c r="E166" s="135" t="e">
        <f>VLOOKUP(Tabell410134[[#This Row],[ICD10]],Tabell651617[[ICD10]:[Diagnostext]],2)</f>
        <v>#N/A</v>
      </c>
      <c r="F166" s="135" t="e">
        <f>VLOOKUP(Tabell410134[[#This Row],[ID]],Tabell1[[ID]:[Webcert_rubrik]],3)</f>
        <v>#N/A</v>
      </c>
      <c r="G166" s="135" t="e">
        <f>VLOOKUP(Tabell410134[[#This Row],[ID]],Tabell1[[ID]:[Webcert_beskrivning]],4)</f>
        <v>#N/A</v>
      </c>
    </row>
    <row r="167" spans="1:7" ht="26" x14ac:dyDescent="0.2">
      <c r="A167" s="59"/>
      <c r="B167" s="56"/>
      <c r="C167" s="56" t="str">
        <f>IF(Tabell410134[[#This Row],[ID]]="","",INDEX(Tabell1[Kategori (REK/OBS)],MATCH(Tabell410134[[#This Row],[ID]],Tabell1[ID],0)))</f>
        <v/>
      </c>
      <c r="D167" s="54"/>
      <c r="E167" s="135" t="e">
        <f>VLOOKUP(Tabell410134[[#This Row],[ICD10]],Tabell651617[[ICD10]:[Diagnostext]],2)</f>
        <v>#N/A</v>
      </c>
      <c r="F167" s="135" t="e">
        <f>VLOOKUP(Tabell410134[[#This Row],[ID]],Tabell1[[ID]:[Webcert_rubrik]],3)</f>
        <v>#N/A</v>
      </c>
      <c r="G167" s="135" t="e">
        <f>VLOOKUP(Tabell410134[[#This Row],[ID]],Tabell1[[ID]:[Webcert_beskrivning]],4)</f>
        <v>#N/A</v>
      </c>
    </row>
    <row r="168" spans="1:7" ht="26" x14ac:dyDescent="0.2">
      <c r="A168" s="59"/>
      <c r="B168" s="56"/>
      <c r="C168" s="56" t="str">
        <f>IF(Tabell410134[[#This Row],[ID]]="","",INDEX(Tabell1[Kategori (REK/OBS)],MATCH(Tabell410134[[#This Row],[ID]],Tabell1[ID],0)))</f>
        <v/>
      </c>
      <c r="D168" s="54"/>
      <c r="E168" s="135" t="e">
        <f>VLOOKUP(Tabell410134[[#This Row],[ICD10]],Tabell651617[[ICD10]:[Diagnostext]],2)</f>
        <v>#N/A</v>
      </c>
      <c r="F168" s="135" t="e">
        <f>VLOOKUP(Tabell410134[[#This Row],[ID]],Tabell1[[ID]:[Webcert_rubrik]],3)</f>
        <v>#N/A</v>
      </c>
      <c r="G168" s="135" t="e">
        <f>VLOOKUP(Tabell410134[[#This Row],[ID]],Tabell1[[ID]:[Webcert_beskrivning]],4)</f>
        <v>#N/A</v>
      </c>
    </row>
    <row r="169" spans="1:7" ht="26" x14ac:dyDescent="0.2">
      <c r="A169" s="59"/>
      <c r="B169" s="56"/>
      <c r="C169" s="56" t="str">
        <f>IF(Tabell410134[[#This Row],[ID]]="","",INDEX(Tabell1[Kategori (REK/OBS)],MATCH(Tabell410134[[#This Row],[ID]],Tabell1[ID],0)))</f>
        <v/>
      </c>
      <c r="D169" s="54"/>
      <c r="E169" s="135" t="e">
        <f>VLOOKUP(Tabell410134[[#This Row],[ICD10]],Tabell651617[[ICD10]:[Diagnostext]],2)</f>
        <v>#N/A</v>
      </c>
      <c r="F169" s="135" t="e">
        <f>VLOOKUP(Tabell410134[[#This Row],[ID]],Tabell1[[ID]:[Webcert_rubrik]],3)</f>
        <v>#N/A</v>
      </c>
      <c r="G169" s="135" t="e">
        <f>VLOOKUP(Tabell410134[[#This Row],[ID]],Tabell1[[ID]:[Webcert_beskrivning]],4)</f>
        <v>#N/A</v>
      </c>
    </row>
    <row r="170" spans="1:7" ht="26" x14ac:dyDescent="0.2">
      <c r="A170" s="59"/>
      <c r="B170" s="56"/>
      <c r="C170" s="56" t="str">
        <f>IF(Tabell410134[[#This Row],[ID]]="","",INDEX(Tabell1[Kategori (REK/OBS)],MATCH(Tabell410134[[#This Row],[ID]],Tabell1[ID],0)))</f>
        <v/>
      </c>
      <c r="D170" s="54"/>
      <c r="E170" s="135" t="e">
        <f>VLOOKUP(Tabell410134[[#This Row],[ICD10]],Tabell651617[[ICD10]:[Diagnostext]],2)</f>
        <v>#N/A</v>
      </c>
      <c r="F170" s="135" t="e">
        <f>VLOOKUP(Tabell410134[[#This Row],[ID]],Tabell1[[ID]:[Webcert_rubrik]],3)</f>
        <v>#N/A</v>
      </c>
      <c r="G170" s="135" t="e">
        <f>VLOOKUP(Tabell410134[[#This Row],[ID]],Tabell1[[ID]:[Webcert_beskrivning]],4)</f>
        <v>#N/A</v>
      </c>
    </row>
    <row r="171" spans="1:7" ht="26" x14ac:dyDescent="0.2">
      <c r="A171" s="59"/>
      <c r="B171" s="56"/>
      <c r="C171" s="56" t="str">
        <f>IF(Tabell410134[[#This Row],[ID]]="","",INDEX(Tabell1[Kategori (REK/OBS)],MATCH(Tabell410134[[#This Row],[ID]],Tabell1[ID],0)))</f>
        <v/>
      </c>
      <c r="D171" s="58"/>
      <c r="E171" s="135" t="e">
        <f>VLOOKUP(Tabell410134[[#This Row],[ICD10]],Tabell651617[[ICD10]:[Diagnostext]],2)</f>
        <v>#N/A</v>
      </c>
      <c r="F171" s="135" t="e">
        <f>VLOOKUP(Tabell410134[[#This Row],[ID]],Tabell1[[ID]:[Webcert_rubrik]],3)</f>
        <v>#N/A</v>
      </c>
      <c r="G171" s="135" t="e">
        <f>VLOOKUP(Tabell410134[[#This Row],[ID]],Tabell1[[ID]:[Webcert_beskrivning]],4)</f>
        <v>#N/A</v>
      </c>
    </row>
    <row r="172" spans="1:7" ht="26" x14ac:dyDescent="0.2">
      <c r="A172" s="59"/>
      <c r="B172" s="56"/>
      <c r="C172" s="56" t="str">
        <f>IF(Tabell410134[[#This Row],[ID]]="","",INDEX(Tabell1[Kategori (REK/OBS)],MATCH(Tabell410134[[#This Row],[ID]],Tabell1[ID],0)))</f>
        <v/>
      </c>
      <c r="D172" s="54"/>
      <c r="E172" s="135" t="e">
        <f>VLOOKUP(Tabell410134[[#This Row],[ICD10]],Tabell651617[[ICD10]:[Diagnostext]],2)</f>
        <v>#N/A</v>
      </c>
      <c r="F172" s="135" t="e">
        <f>VLOOKUP(Tabell410134[[#This Row],[ID]],Tabell1[[ID]:[Webcert_rubrik]],3)</f>
        <v>#N/A</v>
      </c>
      <c r="G172" s="135" t="e">
        <f>VLOOKUP(Tabell410134[[#This Row],[ID]],Tabell1[[ID]:[Webcert_beskrivning]],4)</f>
        <v>#N/A</v>
      </c>
    </row>
    <row r="173" spans="1:7" ht="26" x14ac:dyDescent="0.2">
      <c r="A173" s="59"/>
      <c r="B173" s="56"/>
      <c r="C173" s="56" t="str">
        <f>IF(Tabell410134[[#This Row],[ID]]="","",INDEX(Tabell1[Kategori (REK/OBS)],MATCH(Tabell410134[[#This Row],[ID]],Tabell1[ID],0)))</f>
        <v/>
      </c>
      <c r="D173" s="54"/>
      <c r="E173" s="135" t="e">
        <f>VLOOKUP(Tabell410134[[#This Row],[ICD10]],Tabell651617[[ICD10]:[Diagnostext]],2)</f>
        <v>#N/A</v>
      </c>
      <c r="F173" s="135" t="e">
        <f>VLOOKUP(Tabell410134[[#This Row],[ID]],Tabell1[[ID]:[Webcert_rubrik]],3)</f>
        <v>#N/A</v>
      </c>
      <c r="G173" s="135" t="e">
        <f>VLOOKUP(Tabell410134[[#This Row],[ID]],Tabell1[[ID]:[Webcert_beskrivning]],4)</f>
        <v>#N/A</v>
      </c>
    </row>
    <row r="174" spans="1:7" ht="26" x14ac:dyDescent="0.2">
      <c r="A174" s="59"/>
      <c r="B174" s="56"/>
      <c r="C174" s="56" t="str">
        <f>IF(Tabell410134[[#This Row],[ID]]="","",INDEX(Tabell1[Kategori (REK/OBS)],MATCH(Tabell410134[[#This Row],[ID]],Tabell1[ID],0)))</f>
        <v/>
      </c>
      <c r="D174" s="54"/>
      <c r="E174" s="135" t="e">
        <f>VLOOKUP(Tabell410134[[#This Row],[ICD10]],Tabell651617[[ICD10]:[Diagnostext]],2)</f>
        <v>#N/A</v>
      </c>
      <c r="F174" s="135" t="e">
        <f>VLOOKUP(Tabell410134[[#This Row],[ID]],Tabell1[[ID]:[Webcert_rubrik]],3)</f>
        <v>#N/A</v>
      </c>
      <c r="G174" s="135" t="e">
        <f>VLOOKUP(Tabell410134[[#This Row],[ID]],Tabell1[[ID]:[Webcert_beskrivning]],4)</f>
        <v>#N/A</v>
      </c>
    </row>
    <row r="175" spans="1:7" x14ac:dyDescent="0.2">
      <c r="A175" s="59"/>
      <c r="B175" s="56"/>
      <c r="C175" s="56"/>
      <c r="D175" s="66"/>
      <c r="E175" s="135" t="e">
        <f>VLOOKUP(Tabell410134[[#This Row],[ICD10]],Tabell651617[[ICD10]:[Diagnostext]],2)</f>
        <v>#N/A</v>
      </c>
      <c r="F175" s="135" t="e">
        <f>VLOOKUP(Tabell410134[[#This Row],[ID]],Tabell1[[ID]:[Webcert_rubrik]],3)</f>
        <v>#N/A</v>
      </c>
      <c r="G175" s="135" t="e">
        <f>VLOOKUP(Tabell410134[[#This Row],[ID]],Tabell1[[ID]:[Webcert_beskrivning]],4)</f>
        <v>#N/A</v>
      </c>
    </row>
    <row r="176" spans="1:7" x14ac:dyDescent="0.2">
      <c r="A176" s="59"/>
      <c r="B176" s="56"/>
      <c r="C176" s="56"/>
      <c r="D176" s="66"/>
      <c r="E176" s="135" t="e">
        <f>VLOOKUP(Tabell410134[[#This Row],[ICD10]],Tabell651617[[ICD10]:[Diagnostext]],2)</f>
        <v>#N/A</v>
      </c>
      <c r="F176" s="135" t="e">
        <f>VLOOKUP(Tabell410134[[#This Row],[ID]],Tabell1[[ID]:[Webcert_rubrik]],3)</f>
        <v>#N/A</v>
      </c>
      <c r="G176" s="135" t="e">
        <f>VLOOKUP(Tabell410134[[#This Row],[ID]],Tabell1[[ID]:[Webcert_beskrivning]],4)</f>
        <v>#N/A</v>
      </c>
    </row>
    <row r="177" spans="1:7" x14ac:dyDescent="0.2">
      <c r="A177" s="59"/>
      <c r="B177" s="56"/>
      <c r="C177" s="56"/>
      <c r="D177" s="66"/>
      <c r="E177" s="135" t="e">
        <f>VLOOKUP(Tabell410134[[#This Row],[ICD10]],Tabell651617[[ICD10]:[Diagnostext]],2)</f>
        <v>#N/A</v>
      </c>
      <c r="F177" s="135" t="e">
        <f>VLOOKUP(Tabell410134[[#This Row],[ID]],Tabell1[[ID]:[Webcert_rubrik]],3)</f>
        <v>#N/A</v>
      </c>
      <c r="G177" s="135" t="e">
        <f>VLOOKUP(Tabell410134[[#This Row],[ID]],Tabell1[[ID]:[Webcert_beskrivning]],4)</f>
        <v>#N/A</v>
      </c>
    </row>
    <row r="178" spans="1:7" x14ac:dyDescent="0.2">
      <c r="A178" s="59"/>
      <c r="B178" s="56"/>
      <c r="C178" s="56"/>
      <c r="D178" s="66"/>
      <c r="E178" s="135" t="e">
        <f>VLOOKUP(Tabell410134[[#This Row],[ICD10]],Tabell651617[[ICD10]:[Diagnostext]],2)</f>
        <v>#N/A</v>
      </c>
      <c r="F178" s="135" t="e">
        <f>VLOOKUP(Tabell410134[[#This Row],[ID]],Tabell1[[ID]:[Webcert_rubrik]],3)</f>
        <v>#N/A</v>
      </c>
      <c r="G178" s="135" t="e">
        <f>VLOOKUP(Tabell410134[[#This Row],[ID]],Tabell1[[ID]:[Webcert_beskrivning]],4)</f>
        <v>#N/A</v>
      </c>
    </row>
    <row r="179" spans="1:7" x14ac:dyDescent="0.2">
      <c r="A179" s="59"/>
      <c r="B179" s="56"/>
      <c r="C179" s="56"/>
      <c r="D179" s="66"/>
      <c r="E179" s="135" t="e">
        <f>VLOOKUP(Tabell410134[[#This Row],[ICD10]],Tabell651617[[ICD10]:[Diagnostext]],2)</f>
        <v>#N/A</v>
      </c>
      <c r="F179" s="135" t="e">
        <f>VLOOKUP(Tabell410134[[#This Row],[ID]],Tabell1[[ID]:[Webcert_rubrik]],3)</f>
        <v>#N/A</v>
      </c>
      <c r="G179" s="135" t="e">
        <f>VLOOKUP(Tabell410134[[#This Row],[ID]],Tabell1[[ID]:[Webcert_beskrivning]],4)</f>
        <v>#N/A</v>
      </c>
    </row>
    <row r="180" spans="1:7" x14ac:dyDescent="0.2">
      <c r="A180" s="59"/>
      <c r="B180" s="56"/>
      <c r="C180" s="56"/>
      <c r="D180" s="66"/>
      <c r="E180" s="135" t="e">
        <f>VLOOKUP(Tabell410134[[#This Row],[ICD10]],Tabell651617[[ICD10]:[Diagnostext]],2)</f>
        <v>#N/A</v>
      </c>
      <c r="F180" s="135" t="e">
        <f>VLOOKUP(Tabell410134[[#This Row],[ID]],Tabell1[[ID]:[Webcert_rubrik]],3)</f>
        <v>#N/A</v>
      </c>
      <c r="G180" s="135" t="e">
        <f>VLOOKUP(Tabell410134[[#This Row],[ID]],Tabell1[[ID]:[Webcert_beskrivning]],4)</f>
        <v>#N/A</v>
      </c>
    </row>
    <row r="181" spans="1:7" x14ac:dyDescent="0.2">
      <c r="A181" s="59"/>
      <c r="B181" s="56"/>
      <c r="C181" s="56"/>
      <c r="D181" s="66"/>
      <c r="E181" s="135" t="e">
        <f>VLOOKUP(Tabell410134[[#This Row],[ICD10]],Tabell651617[[ICD10]:[Diagnostext]],2)</f>
        <v>#N/A</v>
      </c>
      <c r="F181" s="135" t="e">
        <f>VLOOKUP(Tabell410134[[#This Row],[ID]],Tabell1[[ID]:[Webcert_rubrik]],3)</f>
        <v>#N/A</v>
      </c>
      <c r="G181" s="135" t="e">
        <f>VLOOKUP(Tabell410134[[#This Row],[ID]],Tabell1[[ID]:[Webcert_beskrivning]],4)</f>
        <v>#N/A</v>
      </c>
    </row>
    <row r="182" spans="1:7" x14ac:dyDescent="0.2">
      <c r="A182" s="59"/>
      <c r="B182" s="56"/>
      <c r="C182" s="56"/>
      <c r="D182" s="66"/>
      <c r="E182" s="135" t="e">
        <f>VLOOKUP(Tabell410134[[#This Row],[ICD10]],Tabell651617[[ICD10]:[Diagnostext]],2)</f>
        <v>#N/A</v>
      </c>
      <c r="F182" s="135" t="e">
        <f>VLOOKUP(Tabell410134[[#This Row],[ID]],Tabell1[[ID]:[Webcert_rubrik]],3)</f>
        <v>#N/A</v>
      </c>
      <c r="G182" s="135" t="e">
        <f>VLOOKUP(Tabell410134[[#This Row],[ID]],Tabell1[[ID]:[Webcert_beskrivning]],4)</f>
        <v>#N/A</v>
      </c>
    </row>
    <row r="183" spans="1:7" x14ac:dyDescent="0.2">
      <c r="A183" s="59"/>
      <c r="B183" s="56"/>
      <c r="C183" s="56"/>
      <c r="D183" s="66"/>
      <c r="E183" s="135" t="e">
        <f>VLOOKUP(Tabell410134[[#This Row],[ICD10]],Tabell651617[[ICD10]:[Diagnostext]],2)</f>
        <v>#N/A</v>
      </c>
      <c r="F183" s="135" t="e">
        <f>VLOOKUP(Tabell410134[[#This Row],[ID]],Tabell1[[ID]:[Webcert_rubrik]],3)</f>
        <v>#N/A</v>
      </c>
      <c r="G183" s="135" t="e">
        <f>VLOOKUP(Tabell410134[[#This Row],[ID]],Tabell1[[ID]:[Webcert_beskrivning]],4)</f>
        <v>#N/A</v>
      </c>
    </row>
    <row r="184" spans="1:7" x14ac:dyDescent="0.2">
      <c r="A184" s="59"/>
      <c r="B184" s="56"/>
      <c r="C184" s="56"/>
      <c r="D184" s="66"/>
      <c r="E184" s="135" t="e">
        <f>VLOOKUP(Tabell410134[[#This Row],[ICD10]],Tabell651617[[ICD10]:[Diagnostext]],2)</f>
        <v>#N/A</v>
      </c>
      <c r="F184" s="135" t="e">
        <f>VLOOKUP(Tabell410134[[#This Row],[ID]],Tabell1[[ID]:[Webcert_rubrik]],3)</f>
        <v>#N/A</v>
      </c>
      <c r="G184" s="135" t="e">
        <f>VLOOKUP(Tabell410134[[#This Row],[ID]],Tabell1[[ID]:[Webcert_beskrivning]],4)</f>
        <v>#N/A</v>
      </c>
    </row>
    <row r="185" spans="1:7" x14ac:dyDescent="0.2">
      <c r="A185" s="59"/>
      <c r="B185" s="56"/>
      <c r="C185" s="56"/>
      <c r="D185" s="66"/>
      <c r="E185" s="135" t="e">
        <f>VLOOKUP(Tabell410134[[#This Row],[ICD10]],Tabell651617[[ICD10]:[Diagnostext]],2)</f>
        <v>#N/A</v>
      </c>
      <c r="F185" s="135" t="e">
        <f>VLOOKUP(Tabell410134[[#This Row],[ID]],Tabell1[[ID]:[Webcert_rubrik]],3)</f>
        <v>#N/A</v>
      </c>
      <c r="G185" s="135" t="e">
        <f>VLOOKUP(Tabell410134[[#This Row],[ID]],Tabell1[[ID]:[Webcert_beskrivning]],4)</f>
        <v>#N/A</v>
      </c>
    </row>
    <row r="186" spans="1:7" x14ac:dyDescent="0.2">
      <c r="A186" s="59"/>
      <c r="B186" s="56"/>
      <c r="C186" s="56"/>
      <c r="D186" s="66"/>
      <c r="E186" s="135" t="e">
        <f>VLOOKUP(Tabell410134[[#This Row],[ICD10]],Tabell651617[[ICD10]:[Diagnostext]],2)</f>
        <v>#N/A</v>
      </c>
      <c r="F186" s="135" t="e">
        <f>VLOOKUP(Tabell410134[[#This Row],[ID]],Tabell1[[ID]:[Webcert_rubrik]],3)</f>
        <v>#N/A</v>
      </c>
      <c r="G186" s="135" t="e">
        <f>VLOOKUP(Tabell410134[[#This Row],[ID]],Tabell1[[ID]:[Webcert_beskrivning]],4)</f>
        <v>#N/A</v>
      </c>
    </row>
    <row r="187" spans="1:7" x14ac:dyDescent="0.2">
      <c r="A187" s="59"/>
      <c r="B187" s="56"/>
      <c r="C187" s="56"/>
      <c r="D187" s="66"/>
      <c r="E187" s="135" t="e">
        <f>VLOOKUP(Tabell410134[[#This Row],[ICD10]],Tabell651617[[ICD10]:[Diagnostext]],2)</f>
        <v>#N/A</v>
      </c>
      <c r="F187" s="135" t="e">
        <f>VLOOKUP(Tabell410134[[#This Row],[ID]],Tabell1[[ID]:[Webcert_rubrik]],3)</f>
        <v>#N/A</v>
      </c>
      <c r="G187" s="135" t="e">
        <f>VLOOKUP(Tabell410134[[#This Row],[ID]],Tabell1[[ID]:[Webcert_beskrivning]],4)</f>
        <v>#N/A</v>
      </c>
    </row>
    <row r="188" spans="1:7" x14ac:dyDescent="0.2">
      <c r="A188" s="59"/>
      <c r="B188" s="56"/>
      <c r="C188" s="56"/>
      <c r="D188" s="66"/>
      <c r="E188" s="135" t="e">
        <f>VLOOKUP(Tabell410134[[#This Row],[ICD10]],Tabell651617[[ICD10]:[Diagnostext]],2)</f>
        <v>#N/A</v>
      </c>
      <c r="F188" s="135" t="e">
        <f>VLOOKUP(Tabell410134[[#This Row],[ID]],Tabell1[[ID]:[Webcert_rubrik]],3)</f>
        <v>#N/A</v>
      </c>
      <c r="G188" s="135" t="e">
        <f>VLOOKUP(Tabell410134[[#This Row],[ID]],Tabell1[[ID]:[Webcert_beskrivning]],4)</f>
        <v>#N/A</v>
      </c>
    </row>
    <row r="189" spans="1:7" x14ac:dyDescent="0.2">
      <c r="A189" s="59"/>
      <c r="B189" s="56"/>
      <c r="C189" s="56"/>
      <c r="D189" s="66"/>
      <c r="E189" s="135" t="e">
        <f>VLOOKUP(Tabell410134[[#This Row],[ICD10]],Tabell651617[[ICD10]:[Diagnostext]],2)</f>
        <v>#N/A</v>
      </c>
      <c r="F189" s="135" t="e">
        <f>VLOOKUP(Tabell410134[[#This Row],[ID]],Tabell1[[ID]:[Webcert_rubrik]],3)</f>
        <v>#N/A</v>
      </c>
      <c r="G189" s="135" t="e">
        <f>VLOOKUP(Tabell410134[[#This Row],[ID]],Tabell1[[ID]:[Webcert_beskrivning]],4)</f>
        <v>#N/A</v>
      </c>
    </row>
    <row r="190" spans="1:7" x14ac:dyDescent="0.2">
      <c r="A190" s="59"/>
      <c r="B190" s="56"/>
      <c r="C190" s="56"/>
      <c r="D190" s="66"/>
      <c r="E190" s="135" t="e">
        <f>VLOOKUP(Tabell410134[[#This Row],[ICD10]],Tabell651617[[ICD10]:[Diagnostext]],2)</f>
        <v>#N/A</v>
      </c>
      <c r="F190" s="135" t="e">
        <f>VLOOKUP(Tabell410134[[#This Row],[ID]],Tabell1[[ID]:[Webcert_rubrik]],3)</f>
        <v>#N/A</v>
      </c>
      <c r="G190" s="135" t="e">
        <f>VLOOKUP(Tabell410134[[#This Row],[ID]],Tabell1[[ID]:[Webcert_beskrivning]],4)</f>
        <v>#N/A</v>
      </c>
    </row>
    <row r="191" spans="1:7" x14ac:dyDescent="0.2">
      <c r="A191" s="59"/>
      <c r="B191" s="56"/>
      <c r="C191" s="56"/>
      <c r="D191" s="66"/>
      <c r="E191" s="135" t="e">
        <f>VLOOKUP(Tabell410134[[#This Row],[ICD10]],Tabell651617[[ICD10]:[Diagnostext]],2)</f>
        <v>#N/A</v>
      </c>
      <c r="F191" s="135" t="e">
        <f>VLOOKUP(Tabell410134[[#This Row],[ID]],Tabell1[[ID]:[Webcert_rubrik]],3)</f>
        <v>#N/A</v>
      </c>
      <c r="G191" s="135" t="e">
        <f>VLOOKUP(Tabell410134[[#This Row],[ID]],Tabell1[[ID]:[Webcert_beskrivning]],4)</f>
        <v>#N/A</v>
      </c>
    </row>
    <row r="192" spans="1:7" x14ac:dyDescent="0.2">
      <c r="A192" s="59"/>
      <c r="B192" s="56"/>
      <c r="C192" s="56"/>
      <c r="D192" s="66"/>
      <c r="E192" s="135" t="e">
        <f>VLOOKUP(Tabell410134[[#This Row],[ICD10]],Tabell651617[[ICD10]:[Diagnostext]],2)</f>
        <v>#N/A</v>
      </c>
      <c r="F192" s="135" t="e">
        <f>VLOOKUP(Tabell410134[[#This Row],[ID]],Tabell1[[ID]:[Webcert_rubrik]],3)</f>
        <v>#N/A</v>
      </c>
      <c r="G192" s="135" t="e">
        <f>VLOOKUP(Tabell410134[[#This Row],[ID]],Tabell1[[ID]:[Webcert_beskrivning]],4)</f>
        <v>#N/A</v>
      </c>
    </row>
    <row r="193" spans="1:7" x14ac:dyDescent="0.2">
      <c r="A193" s="59"/>
      <c r="B193" s="56"/>
      <c r="C193" s="56"/>
      <c r="D193" s="66"/>
      <c r="E193" s="135" t="e">
        <f>VLOOKUP(Tabell410134[[#This Row],[ICD10]],Tabell651617[[ICD10]:[Diagnostext]],2)</f>
        <v>#N/A</v>
      </c>
      <c r="F193" s="135" t="e">
        <f>VLOOKUP(Tabell410134[[#This Row],[ID]],Tabell1[[ID]:[Webcert_rubrik]],3)</f>
        <v>#N/A</v>
      </c>
      <c r="G193" s="135" t="e">
        <f>VLOOKUP(Tabell410134[[#This Row],[ID]],Tabell1[[ID]:[Webcert_beskrivning]],4)</f>
        <v>#N/A</v>
      </c>
    </row>
    <row r="194" spans="1:7" x14ac:dyDescent="0.2">
      <c r="A194" s="59"/>
      <c r="B194" s="56"/>
      <c r="C194" s="56"/>
      <c r="D194" s="66"/>
      <c r="E194" s="135" t="e">
        <f>VLOOKUP(Tabell410134[[#This Row],[ICD10]],Tabell651617[[ICD10]:[Diagnostext]],2)</f>
        <v>#N/A</v>
      </c>
      <c r="F194" s="135" t="e">
        <f>VLOOKUP(Tabell410134[[#This Row],[ID]],Tabell1[[ID]:[Webcert_rubrik]],3)</f>
        <v>#N/A</v>
      </c>
      <c r="G194" s="135" t="e">
        <f>VLOOKUP(Tabell410134[[#This Row],[ID]],Tabell1[[ID]:[Webcert_beskrivning]],4)</f>
        <v>#N/A</v>
      </c>
    </row>
    <row r="195" spans="1:7" x14ac:dyDescent="0.2">
      <c r="A195" s="59"/>
      <c r="B195" s="56"/>
      <c r="C195" s="56"/>
      <c r="D195" s="66"/>
      <c r="E195" s="135" t="e">
        <f>VLOOKUP(Tabell410134[[#This Row],[ICD10]],Tabell651617[[ICD10]:[Diagnostext]],2)</f>
        <v>#N/A</v>
      </c>
      <c r="F195" s="135" t="e">
        <f>VLOOKUP(Tabell410134[[#This Row],[ID]],Tabell1[[ID]:[Webcert_rubrik]],3)</f>
        <v>#N/A</v>
      </c>
      <c r="G195" s="135" t="e">
        <f>VLOOKUP(Tabell410134[[#This Row],[ID]],Tabell1[[ID]:[Webcert_beskrivning]],4)</f>
        <v>#N/A</v>
      </c>
    </row>
    <row r="196" spans="1:7" x14ac:dyDescent="0.2">
      <c r="A196" s="59"/>
      <c r="B196" s="56"/>
      <c r="C196" s="56"/>
      <c r="D196" s="66"/>
      <c r="E196" s="135" t="e">
        <f>VLOOKUP(Tabell410134[[#This Row],[ICD10]],Tabell651617[[ICD10]:[Diagnostext]],2)</f>
        <v>#N/A</v>
      </c>
      <c r="F196" s="135" t="e">
        <f>VLOOKUP(Tabell410134[[#This Row],[ID]],Tabell1[[ID]:[Webcert_rubrik]],3)</f>
        <v>#N/A</v>
      </c>
      <c r="G196" s="135" t="e">
        <f>VLOOKUP(Tabell410134[[#This Row],[ID]],Tabell1[[ID]:[Webcert_beskrivning]],4)</f>
        <v>#N/A</v>
      </c>
    </row>
    <row r="197" spans="1:7" x14ac:dyDescent="0.2">
      <c r="A197" s="59"/>
      <c r="B197" s="56"/>
      <c r="C197" s="56"/>
      <c r="D197" s="66"/>
      <c r="E197" s="135" t="e">
        <f>VLOOKUP(Tabell410134[[#This Row],[ICD10]],Tabell651617[[ICD10]:[Diagnostext]],2)</f>
        <v>#N/A</v>
      </c>
      <c r="F197" s="135" t="e">
        <f>VLOOKUP(Tabell410134[[#This Row],[ID]],Tabell1[[ID]:[Webcert_rubrik]],3)</f>
        <v>#N/A</v>
      </c>
      <c r="G197" s="135" t="e">
        <f>VLOOKUP(Tabell410134[[#This Row],[ID]],Tabell1[[ID]:[Webcert_beskrivning]],4)</f>
        <v>#N/A</v>
      </c>
    </row>
    <row r="198" spans="1:7" x14ac:dyDescent="0.2">
      <c r="A198" s="59"/>
      <c r="B198" s="56"/>
      <c r="C198" s="56"/>
      <c r="D198" s="66"/>
      <c r="E198" s="135" t="e">
        <f>VLOOKUP(Tabell410134[[#This Row],[ICD10]],Tabell651617[[ICD10]:[Diagnostext]],2)</f>
        <v>#N/A</v>
      </c>
      <c r="F198" s="135" t="e">
        <f>VLOOKUP(Tabell410134[[#This Row],[ID]],Tabell1[[ID]:[Webcert_rubrik]],3)</f>
        <v>#N/A</v>
      </c>
      <c r="G198" s="135" t="e">
        <f>VLOOKUP(Tabell410134[[#This Row],[ID]],Tabell1[[ID]:[Webcert_beskrivning]],4)</f>
        <v>#N/A</v>
      </c>
    </row>
    <row r="199" spans="1:7" x14ac:dyDescent="0.2">
      <c r="A199" s="59"/>
      <c r="B199" s="56"/>
      <c r="C199" s="56"/>
      <c r="D199" s="66"/>
      <c r="E199" s="135" t="e">
        <f>VLOOKUP(Tabell410134[[#This Row],[ICD10]],Tabell651617[[ICD10]:[Diagnostext]],2)</f>
        <v>#N/A</v>
      </c>
      <c r="F199" s="135" t="e">
        <f>VLOOKUP(Tabell410134[[#This Row],[ID]],Tabell1[[ID]:[Webcert_rubrik]],3)</f>
        <v>#N/A</v>
      </c>
      <c r="G199" s="135" t="e">
        <f>VLOOKUP(Tabell410134[[#This Row],[ID]],Tabell1[[ID]:[Webcert_beskrivning]],4)</f>
        <v>#N/A</v>
      </c>
    </row>
    <row r="200" spans="1:7" x14ac:dyDescent="0.2">
      <c r="A200" s="59"/>
      <c r="B200" s="56"/>
      <c r="C200" s="56"/>
      <c r="D200" s="66"/>
      <c r="E200" s="135" t="e">
        <f>VLOOKUP(Tabell410134[[#This Row],[ICD10]],Tabell651617[[ICD10]:[Diagnostext]],2)</f>
        <v>#N/A</v>
      </c>
      <c r="F200" s="135" t="e">
        <f>VLOOKUP(Tabell410134[[#This Row],[ID]],Tabell1[[ID]:[Webcert_rubrik]],3)</f>
        <v>#N/A</v>
      </c>
      <c r="G200" s="135" t="e">
        <f>VLOOKUP(Tabell410134[[#This Row],[ID]],Tabell1[[ID]:[Webcert_beskrivning]],4)</f>
        <v>#N/A</v>
      </c>
    </row>
    <row r="201" spans="1:7" x14ac:dyDescent="0.2">
      <c r="A201" s="59"/>
      <c r="B201" s="56"/>
      <c r="C201" s="56"/>
      <c r="D201" s="66"/>
      <c r="E201" s="135" t="e">
        <f>VLOOKUP(Tabell410134[[#This Row],[ICD10]],Tabell651617[[ICD10]:[Diagnostext]],2)</f>
        <v>#N/A</v>
      </c>
      <c r="F201" s="135" t="e">
        <f>VLOOKUP(Tabell410134[[#This Row],[ID]],Tabell1[[ID]:[Webcert_rubrik]],3)</f>
        <v>#N/A</v>
      </c>
      <c r="G201" s="135" t="e">
        <f>VLOOKUP(Tabell410134[[#This Row],[ID]],Tabell1[[ID]:[Webcert_beskrivning]],4)</f>
        <v>#N/A</v>
      </c>
    </row>
    <row r="202" spans="1:7" x14ac:dyDescent="0.2">
      <c r="A202" s="59"/>
      <c r="B202" s="56"/>
      <c r="C202" s="56"/>
      <c r="D202" s="66"/>
      <c r="E202" s="135" t="e">
        <f>VLOOKUP(Tabell410134[[#This Row],[ICD10]],Tabell651617[[ICD10]:[Diagnostext]],2)</f>
        <v>#N/A</v>
      </c>
      <c r="F202" s="135" t="e">
        <f>VLOOKUP(Tabell410134[[#This Row],[ID]],Tabell1[[ID]:[Webcert_rubrik]],3)</f>
        <v>#N/A</v>
      </c>
      <c r="G202" s="135" t="e">
        <f>VLOOKUP(Tabell410134[[#This Row],[ID]],Tabell1[[ID]:[Webcert_beskrivning]],4)</f>
        <v>#N/A</v>
      </c>
    </row>
    <row r="203" spans="1:7" x14ac:dyDescent="0.2">
      <c r="A203" s="59"/>
      <c r="B203" s="56"/>
      <c r="C203" s="56"/>
      <c r="D203" s="66"/>
      <c r="E203" s="135" t="e">
        <f>VLOOKUP(Tabell410134[[#This Row],[ICD10]],Tabell651617[[ICD10]:[Diagnostext]],2)</f>
        <v>#N/A</v>
      </c>
      <c r="F203" s="135" t="e">
        <f>VLOOKUP(Tabell410134[[#This Row],[ID]],Tabell1[[ID]:[Webcert_rubrik]],3)</f>
        <v>#N/A</v>
      </c>
      <c r="G203" s="135" t="e">
        <f>VLOOKUP(Tabell410134[[#This Row],[ID]],Tabell1[[ID]:[Webcert_beskrivning]],4)</f>
        <v>#N/A</v>
      </c>
    </row>
    <row r="204" spans="1:7" x14ac:dyDescent="0.2">
      <c r="A204" s="59"/>
      <c r="B204" s="56"/>
      <c r="C204" s="56"/>
      <c r="D204" s="66"/>
      <c r="E204" s="135" t="e">
        <f>VLOOKUP(Tabell410134[[#This Row],[ICD10]],Tabell651617[[ICD10]:[Diagnostext]],2)</f>
        <v>#N/A</v>
      </c>
      <c r="F204" s="135" t="e">
        <f>VLOOKUP(Tabell410134[[#This Row],[ID]],Tabell1[[ID]:[Webcert_rubrik]],3)</f>
        <v>#N/A</v>
      </c>
      <c r="G204" s="135" t="e">
        <f>VLOOKUP(Tabell410134[[#This Row],[ID]],Tabell1[[ID]:[Webcert_beskrivning]],4)</f>
        <v>#N/A</v>
      </c>
    </row>
    <row r="205" spans="1:7" x14ac:dyDescent="0.2">
      <c r="A205" s="59"/>
      <c r="B205" s="56"/>
      <c r="C205" s="56"/>
      <c r="D205" s="66"/>
      <c r="E205" s="135" t="e">
        <f>VLOOKUP(Tabell410134[[#This Row],[ICD10]],Tabell651617[[ICD10]:[Diagnostext]],2)</f>
        <v>#N/A</v>
      </c>
      <c r="F205" s="135" t="e">
        <f>VLOOKUP(Tabell410134[[#This Row],[ID]],Tabell1[[ID]:[Webcert_rubrik]],3)</f>
        <v>#N/A</v>
      </c>
      <c r="G205" s="135" t="e">
        <f>VLOOKUP(Tabell410134[[#This Row],[ID]],Tabell1[[ID]:[Webcert_beskrivning]],4)</f>
        <v>#N/A</v>
      </c>
    </row>
    <row r="206" spans="1:7" x14ac:dyDescent="0.2">
      <c r="A206" s="59"/>
      <c r="B206" s="56"/>
      <c r="C206" s="56"/>
      <c r="D206" s="66"/>
      <c r="E206" s="135" t="e">
        <f>VLOOKUP(Tabell410134[[#This Row],[ICD10]],Tabell651617[[ICD10]:[Diagnostext]],2)</f>
        <v>#N/A</v>
      </c>
      <c r="F206" s="135" t="e">
        <f>VLOOKUP(Tabell410134[[#This Row],[ID]],Tabell1[[ID]:[Webcert_rubrik]],3)</f>
        <v>#N/A</v>
      </c>
      <c r="G206" s="135" t="e">
        <f>VLOOKUP(Tabell410134[[#This Row],[ID]],Tabell1[[ID]:[Webcert_beskrivning]],4)</f>
        <v>#N/A</v>
      </c>
    </row>
    <row r="207" spans="1:7" x14ac:dyDescent="0.2">
      <c r="A207" s="59"/>
      <c r="B207" s="56"/>
      <c r="C207" s="56"/>
      <c r="D207" s="66"/>
      <c r="E207" s="135" t="e">
        <f>VLOOKUP(Tabell410134[[#This Row],[ICD10]],Tabell651617[[ICD10]:[Diagnostext]],2)</f>
        <v>#N/A</v>
      </c>
      <c r="F207" s="135" t="e">
        <f>VLOOKUP(Tabell410134[[#This Row],[ID]],Tabell1[[ID]:[Webcert_rubrik]],3)</f>
        <v>#N/A</v>
      </c>
      <c r="G207" s="135" t="e">
        <f>VLOOKUP(Tabell410134[[#This Row],[ID]],Tabell1[[ID]:[Webcert_beskrivning]],4)</f>
        <v>#N/A</v>
      </c>
    </row>
    <row r="208" spans="1:7" x14ac:dyDescent="0.2">
      <c r="A208" s="59"/>
      <c r="B208" s="56"/>
      <c r="C208" s="56"/>
      <c r="D208" s="66"/>
      <c r="E208" s="135" t="e">
        <f>VLOOKUP(Tabell410134[[#This Row],[ICD10]],Tabell651617[[ICD10]:[Diagnostext]],2)</f>
        <v>#N/A</v>
      </c>
      <c r="F208" s="135" t="e">
        <f>VLOOKUP(Tabell410134[[#This Row],[ID]],Tabell1[[ID]:[Webcert_rubrik]],3)</f>
        <v>#N/A</v>
      </c>
      <c r="G208" s="135" t="e">
        <f>VLOOKUP(Tabell410134[[#This Row],[ID]],Tabell1[[ID]:[Webcert_beskrivning]],4)</f>
        <v>#N/A</v>
      </c>
    </row>
    <row r="209" spans="1:7" x14ac:dyDescent="0.2">
      <c r="A209" s="59"/>
      <c r="B209" s="56"/>
      <c r="C209" s="56"/>
      <c r="D209" s="66"/>
      <c r="E209" s="135" t="e">
        <f>VLOOKUP(Tabell410134[[#This Row],[ICD10]],Tabell651617[[ICD10]:[Diagnostext]],2)</f>
        <v>#N/A</v>
      </c>
      <c r="F209" s="135" t="e">
        <f>VLOOKUP(Tabell410134[[#This Row],[ID]],Tabell1[[ID]:[Webcert_rubrik]],3)</f>
        <v>#N/A</v>
      </c>
      <c r="G209" s="135" t="e">
        <f>VLOOKUP(Tabell410134[[#This Row],[ID]],Tabell1[[ID]:[Webcert_beskrivning]],4)</f>
        <v>#N/A</v>
      </c>
    </row>
    <row r="210" spans="1:7" x14ac:dyDescent="0.2">
      <c r="A210" s="59"/>
      <c r="B210" s="56"/>
      <c r="C210" s="56"/>
      <c r="D210" s="66"/>
      <c r="E210" s="135" t="e">
        <f>VLOOKUP(Tabell410134[[#This Row],[ICD10]],Tabell651617[[ICD10]:[Diagnostext]],2)</f>
        <v>#N/A</v>
      </c>
      <c r="F210" s="135" t="e">
        <f>VLOOKUP(Tabell410134[[#This Row],[ID]],Tabell1[[ID]:[Webcert_rubrik]],3)</f>
        <v>#N/A</v>
      </c>
      <c r="G210" s="135" t="e">
        <f>VLOOKUP(Tabell410134[[#This Row],[ID]],Tabell1[[ID]:[Webcert_beskrivning]],4)</f>
        <v>#N/A</v>
      </c>
    </row>
    <row r="211" spans="1:7" x14ac:dyDescent="0.2">
      <c r="A211" s="59"/>
      <c r="B211" s="56"/>
      <c r="C211" s="56"/>
      <c r="D211" s="66"/>
      <c r="E211" s="135" t="e">
        <f>VLOOKUP(Tabell410134[[#This Row],[ICD10]],Tabell651617[[ICD10]:[Diagnostext]],2)</f>
        <v>#N/A</v>
      </c>
      <c r="F211" s="135" t="e">
        <f>VLOOKUP(Tabell410134[[#This Row],[ID]],Tabell1[[ID]:[Webcert_rubrik]],3)</f>
        <v>#N/A</v>
      </c>
      <c r="G211" s="135" t="e">
        <f>VLOOKUP(Tabell410134[[#This Row],[ID]],Tabell1[[ID]:[Webcert_beskrivning]],4)</f>
        <v>#N/A</v>
      </c>
    </row>
    <row r="212" spans="1:7" x14ac:dyDescent="0.2">
      <c r="A212" s="59"/>
      <c r="B212" s="56"/>
      <c r="C212" s="56"/>
      <c r="D212" s="66"/>
      <c r="E212" s="135" t="e">
        <f>VLOOKUP(Tabell410134[[#This Row],[ICD10]],Tabell651617[[ICD10]:[Diagnostext]],2)</f>
        <v>#N/A</v>
      </c>
      <c r="F212" s="135" t="e">
        <f>VLOOKUP(Tabell410134[[#This Row],[ID]],Tabell1[[ID]:[Webcert_rubrik]],3)</f>
        <v>#N/A</v>
      </c>
      <c r="G212" s="135" t="e">
        <f>VLOOKUP(Tabell410134[[#This Row],[ID]],Tabell1[[ID]:[Webcert_beskrivning]],4)</f>
        <v>#N/A</v>
      </c>
    </row>
    <row r="213" spans="1:7" x14ac:dyDescent="0.2">
      <c r="A213" s="59"/>
      <c r="B213" s="56"/>
      <c r="C213" s="56"/>
      <c r="D213" s="66"/>
      <c r="E213" s="135" t="e">
        <f>VLOOKUP(Tabell410134[[#This Row],[ICD10]],Tabell651617[[ICD10]:[Diagnostext]],2)</f>
        <v>#N/A</v>
      </c>
      <c r="F213" s="135" t="e">
        <f>VLOOKUP(Tabell410134[[#This Row],[ID]],Tabell1[[ID]:[Webcert_rubrik]],3)</f>
        <v>#N/A</v>
      </c>
      <c r="G213" s="135" t="e">
        <f>VLOOKUP(Tabell410134[[#This Row],[ID]],Tabell1[[ID]:[Webcert_beskrivning]],4)</f>
        <v>#N/A</v>
      </c>
    </row>
    <row r="214" spans="1:7" x14ac:dyDescent="0.2">
      <c r="A214" s="59"/>
      <c r="B214" s="56"/>
      <c r="C214" s="56"/>
      <c r="D214" s="66"/>
      <c r="E214" s="135" t="e">
        <f>VLOOKUP(Tabell410134[[#This Row],[ICD10]],Tabell651617[[ICD10]:[Diagnostext]],2)</f>
        <v>#N/A</v>
      </c>
      <c r="F214" s="135" t="e">
        <f>VLOOKUP(Tabell410134[[#This Row],[ID]],Tabell1[[ID]:[Webcert_rubrik]],3)</f>
        <v>#N/A</v>
      </c>
      <c r="G214" s="135" t="e">
        <f>VLOOKUP(Tabell410134[[#This Row],[ID]],Tabell1[[ID]:[Webcert_beskrivning]],4)</f>
        <v>#N/A</v>
      </c>
    </row>
    <row r="215" spans="1:7" x14ac:dyDescent="0.2">
      <c r="A215" s="59"/>
      <c r="B215" s="56"/>
      <c r="C215" s="56"/>
      <c r="D215" s="66"/>
      <c r="E215" s="135" t="e">
        <f>VLOOKUP(Tabell410134[[#This Row],[ICD10]],Tabell651617[[ICD10]:[Diagnostext]],2)</f>
        <v>#N/A</v>
      </c>
      <c r="F215" s="135" t="e">
        <f>VLOOKUP(Tabell410134[[#This Row],[ID]],Tabell1[[ID]:[Webcert_rubrik]],3)</f>
        <v>#N/A</v>
      </c>
      <c r="G215" s="135" t="e">
        <f>VLOOKUP(Tabell410134[[#This Row],[ID]],Tabell1[[ID]:[Webcert_beskrivning]],4)</f>
        <v>#N/A</v>
      </c>
    </row>
    <row r="216" spans="1:7" x14ac:dyDescent="0.2">
      <c r="A216" s="59"/>
      <c r="B216" s="56"/>
      <c r="C216" s="56"/>
      <c r="D216" s="66"/>
      <c r="E216" s="135" t="e">
        <f>VLOOKUP(Tabell410134[[#This Row],[ICD10]],Tabell651617[[ICD10]:[Diagnostext]],2)</f>
        <v>#N/A</v>
      </c>
      <c r="F216" s="135" t="e">
        <f>VLOOKUP(Tabell410134[[#This Row],[ID]],Tabell1[[ID]:[Webcert_rubrik]],3)</f>
        <v>#N/A</v>
      </c>
      <c r="G216" s="135" t="e">
        <f>VLOOKUP(Tabell410134[[#This Row],[ID]],Tabell1[[ID]:[Webcert_beskrivning]],4)</f>
        <v>#N/A</v>
      </c>
    </row>
    <row r="217" spans="1:7" x14ac:dyDescent="0.2">
      <c r="A217" s="59"/>
      <c r="B217" s="56"/>
      <c r="C217" s="56"/>
      <c r="D217" s="66"/>
      <c r="E217" s="135" t="e">
        <f>VLOOKUP(Tabell410134[[#This Row],[ICD10]],Tabell651617[[ICD10]:[Diagnostext]],2)</f>
        <v>#N/A</v>
      </c>
      <c r="F217" s="135" t="e">
        <f>VLOOKUP(Tabell410134[[#This Row],[ID]],Tabell1[[ID]:[Webcert_rubrik]],3)</f>
        <v>#N/A</v>
      </c>
      <c r="G217" s="135" t="e">
        <f>VLOOKUP(Tabell410134[[#This Row],[ID]],Tabell1[[ID]:[Webcert_beskrivning]],4)</f>
        <v>#N/A</v>
      </c>
    </row>
    <row r="218" spans="1:7" x14ac:dyDescent="0.2">
      <c r="A218" s="59"/>
      <c r="B218" s="56"/>
      <c r="C218" s="56"/>
      <c r="D218" s="66"/>
      <c r="E218" s="135" t="e">
        <f>VLOOKUP(Tabell410134[[#This Row],[ICD10]],Tabell651617[[ICD10]:[Diagnostext]],2)</f>
        <v>#N/A</v>
      </c>
      <c r="F218" s="135" t="e">
        <f>VLOOKUP(Tabell410134[[#This Row],[ID]],Tabell1[[ID]:[Webcert_rubrik]],3)</f>
        <v>#N/A</v>
      </c>
      <c r="G218" s="135" t="e">
        <f>VLOOKUP(Tabell410134[[#This Row],[ID]],Tabell1[[ID]:[Webcert_beskrivning]],4)</f>
        <v>#N/A</v>
      </c>
    </row>
    <row r="219" spans="1:7" x14ac:dyDescent="0.2">
      <c r="A219" s="59"/>
      <c r="B219" s="56"/>
      <c r="C219" s="56"/>
      <c r="D219" s="66"/>
      <c r="E219" s="135" t="e">
        <f>VLOOKUP(Tabell410134[[#This Row],[ICD10]],Tabell651617[[ICD10]:[Diagnostext]],2)</f>
        <v>#N/A</v>
      </c>
      <c r="F219" s="135" t="e">
        <f>VLOOKUP(Tabell410134[[#This Row],[ID]],Tabell1[[ID]:[Webcert_rubrik]],3)</f>
        <v>#N/A</v>
      </c>
      <c r="G219" s="135" t="e">
        <f>VLOOKUP(Tabell410134[[#This Row],[ID]],Tabell1[[ID]:[Webcert_beskrivning]],4)</f>
        <v>#N/A</v>
      </c>
    </row>
    <row r="220" spans="1:7" x14ac:dyDescent="0.2">
      <c r="A220" s="59"/>
      <c r="B220" s="56"/>
      <c r="C220" s="56"/>
      <c r="D220" s="66"/>
      <c r="E220" s="135" t="e">
        <f>VLOOKUP(Tabell410134[[#This Row],[ICD10]],Tabell651617[[ICD10]:[Diagnostext]],2)</f>
        <v>#N/A</v>
      </c>
      <c r="F220" s="135" t="e">
        <f>VLOOKUP(Tabell410134[[#This Row],[ID]],Tabell1[[ID]:[Webcert_rubrik]],3)</f>
        <v>#N/A</v>
      </c>
      <c r="G220" s="135" t="e">
        <f>VLOOKUP(Tabell410134[[#This Row],[ID]],Tabell1[[ID]:[Webcert_beskrivning]],4)</f>
        <v>#N/A</v>
      </c>
    </row>
    <row r="221" spans="1:7" x14ac:dyDescent="0.2">
      <c r="A221" s="59"/>
      <c r="B221" s="56"/>
      <c r="C221" s="56"/>
      <c r="D221" s="66"/>
      <c r="E221" s="135" t="e">
        <f>VLOOKUP(Tabell410134[[#This Row],[ICD10]],Tabell651617[[ICD10]:[Diagnostext]],2)</f>
        <v>#N/A</v>
      </c>
      <c r="F221" s="135" t="e">
        <f>VLOOKUP(Tabell410134[[#This Row],[ID]],Tabell1[[ID]:[Webcert_rubrik]],3)</f>
        <v>#N/A</v>
      </c>
      <c r="G221" s="135" t="e">
        <f>VLOOKUP(Tabell410134[[#This Row],[ID]],Tabell1[[ID]:[Webcert_beskrivning]],4)</f>
        <v>#N/A</v>
      </c>
    </row>
    <row r="222" spans="1:7" x14ac:dyDescent="0.2">
      <c r="A222" s="59"/>
      <c r="B222" s="56"/>
      <c r="C222" s="56"/>
      <c r="D222" s="66"/>
      <c r="E222" s="135" t="e">
        <f>VLOOKUP(Tabell410134[[#This Row],[ICD10]],Tabell651617[[ICD10]:[Diagnostext]],2)</f>
        <v>#N/A</v>
      </c>
      <c r="F222" s="135" t="e">
        <f>VLOOKUP(Tabell410134[[#This Row],[ID]],Tabell1[[ID]:[Webcert_rubrik]],3)</f>
        <v>#N/A</v>
      </c>
      <c r="G222" s="135" t="e">
        <f>VLOOKUP(Tabell410134[[#This Row],[ID]],Tabell1[[ID]:[Webcert_beskrivning]],4)</f>
        <v>#N/A</v>
      </c>
    </row>
    <row r="223" spans="1:7" x14ac:dyDescent="0.2">
      <c r="A223" s="59"/>
      <c r="B223" s="56"/>
      <c r="C223" s="56"/>
      <c r="D223" s="66"/>
      <c r="E223" s="135" t="e">
        <f>VLOOKUP(Tabell410134[[#This Row],[ICD10]],Tabell651617[[ICD10]:[Diagnostext]],2)</f>
        <v>#N/A</v>
      </c>
      <c r="F223" s="135" t="e">
        <f>VLOOKUP(Tabell410134[[#This Row],[ID]],Tabell1[[ID]:[Webcert_rubrik]],3)</f>
        <v>#N/A</v>
      </c>
      <c r="G223" s="135" t="e">
        <f>VLOOKUP(Tabell410134[[#This Row],[ID]],Tabell1[[ID]:[Webcert_beskrivning]],4)</f>
        <v>#N/A</v>
      </c>
    </row>
    <row r="224" spans="1:7" x14ac:dyDescent="0.2">
      <c r="A224" s="59"/>
      <c r="B224" s="56"/>
      <c r="C224" s="56"/>
      <c r="D224" s="66"/>
      <c r="E224" s="135" t="e">
        <f>VLOOKUP(Tabell410134[[#This Row],[ICD10]],Tabell651617[[ICD10]:[Diagnostext]],2)</f>
        <v>#N/A</v>
      </c>
      <c r="F224" s="135" t="e">
        <f>VLOOKUP(Tabell410134[[#This Row],[ID]],Tabell1[[ID]:[Webcert_rubrik]],3)</f>
        <v>#N/A</v>
      </c>
      <c r="G224" s="135" t="e">
        <f>VLOOKUP(Tabell410134[[#This Row],[ID]],Tabell1[[ID]:[Webcert_beskrivning]],4)</f>
        <v>#N/A</v>
      </c>
    </row>
    <row r="225" spans="1:7" x14ac:dyDescent="0.2">
      <c r="A225" s="59"/>
      <c r="B225" s="56"/>
      <c r="C225" s="56"/>
      <c r="D225" s="66"/>
      <c r="E225" s="135" t="e">
        <f>VLOOKUP(Tabell410134[[#This Row],[ICD10]],Tabell651617[[ICD10]:[Diagnostext]],2)</f>
        <v>#N/A</v>
      </c>
      <c r="F225" s="135" t="e">
        <f>VLOOKUP(Tabell410134[[#This Row],[ID]],Tabell1[[ID]:[Webcert_rubrik]],3)</f>
        <v>#N/A</v>
      </c>
      <c r="G225" s="135" t="e">
        <f>VLOOKUP(Tabell410134[[#This Row],[ID]],Tabell1[[ID]:[Webcert_beskrivning]],4)</f>
        <v>#N/A</v>
      </c>
    </row>
    <row r="226" spans="1:7" x14ac:dyDescent="0.2">
      <c r="A226" s="59"/>
      <c r="B226" s="56"/>
      <c r="C226" s="56"/>
      <c r="D226" s="66"/>
      <c r="E226" s="135" t="e">
        <f>VLOOKUP(Tabell410134[[#This Row],[ICD10]],Tabell651617[[ICD10]:[Diagnostext]],2)</f>
        <v>#N/A</v>
      </c>
      <c r="F226" s="135" t="e">
        <f>VLOOKUP(Tabell410134[[#This Row],[ID]],Tabell1[[ID]:[Webcert_rubrik]],3)</f>
        <v>#N/A</v>
      </c>
      <c r="G226" s="135" t="e">
        <f>VLOOKUP(Tabell410134[[#This Row],[ID]],Tabell1[[ID]:[Webcert_beskrivning]],4)</f>
        <v>#N/A</v>
      </c>
    </row>
    <row r="227" spans="1:7" x14ac:dyDescent="0.2">
      <c r="A227" s="59"/>
      <c r="B227" s="56"/>
      <c r="C227" s="56"/>
      <c r="D227" s="66"/>
      <c r="E227" s="135" t="e">
        <f>VLOOKUP(Tabell410134[[#This Row],[ICD10]],Tabell651617[[ICD10]:[Diagnostext]],2)</f>
        <v>#N/A</v>
      </c>
      <c r="F227" s="135" t="e">
        <f>VLOOKUP(Tabell410134[[#This Row],[ID]],Tabell1[[ID]:[Webcert_rubrik]],3)</f>
        <v>#N/A</v>
      </c>
      <c r="G227" s="135" t="e">
        <f>VLOOKUP(Tabell410134[[#This Row],[ID]],Tabell1[[ID]:[Webcert_beskrivning]],4)</f>
        <v>#N/A</v>
      </c>
    </row>
    <row r="228" spans="1:7" x14ac:dyDescent="0.2">
      <c r="A228" s="59"/>
      <c r="B228" s="56"/>
      <c r="C228" s="56"/>
      <c r="D228" s="66"/>
      <c r="E228" s="135" t="e">
        <f>VLOOKUP(Tabell410134[[#This Row],[ICD10]],Tabell651617[[ICD10]:[Diagnostext]],2)</f>
        <v>#N/A</v>
      </c>
      <c r="F228" s="135" t="e">
        <f>VLOOKUP(Tabell410134[[#This Row],[ID]],Tabell1[[ID]:[Webcert_rubrik]],3)</f>
        <v>#N/A</v>
      </c>
      <c r="G228" s="135" t="e">
        <f>VLOOKUP(Tabell410134[[#This Row],[ID]],Tabell1[[ID]:[Webcert_beskrivning]],4)</f>
        <v>#N/A</v>
      </c>
    </row>
    <row r="229" spans="1:7" x14ac:dyDescent="0.2">
      <c r="A229" s="59"/>
      <c r="B229" s="56"/>
      <c r="C229" s="56"/>
      <c r="D229" s="66"/>
      <c r="E229" s="135" t="e">
        <f>VLOOKUP(Tabell410134[[#This Row],[ICD10]],Tabell651617[[ICD10]:[Diagnostext]],2)</f>
        <v>#N/A</v>
      </c>
      <c r="F229" s="135" t="e">
        <f>VLOOKUP(Tabell410134[[#This Row],[ID]],Tabell1[[ID]:[Webcert_rubrik]],3)</f>
        <v>#N/A</v>
      </c>
      <c r="G229" s="135" t="e">
        <f>VLOOKUP(Tabell410134[[#This Row],[ID]],Tabell1[[ID]:[Webcert_beskrivning]],4)</f>
        <v>#N/A</v>
      </c>
    </row>
    <row r="230" spans="1:7" x14ac:dyDescent="0.2">
      <c r="A230" s="59"/>
      <c r="B230" s="56"/>
      <c r="C230" s="56"/>
      <c r="D230" s="66"/>
      <c r="E230" s="135" t="e">
        <f>VLOOKUP(Tabell410134[[#This Row],[ICD10]],Tabell651617[[ICD10]:[Diagnostext]],2)</f>
        <v>#N/A</v>
      </c>
      <c r="F230" s="135" t="e">
        <f>VLOOKUP(Tabell410134[[#This Row],[ID]],Tabell1[[ID]:[Webcert_rubrik]],3)</f>
        <v>#N/A</v>
      </c>
      <c r="G230" s="135" t="e">
        <f>VLOOKUP(Tabell410134[[#This Row],[ID]],Tabell1[[ID]:[Webcert_beskrivning]],4)</f>
        <v>#N/A</v>
      </c>
    </row>
    <row r="231" spans="1:7" x14ac:dyDescent="0.2">
      <c r="A231" s="59"/>
      <c r="B231" s="56"/>
      <c r="C231" s="56"/>
      <c r="D231" s="66"/>
      <c r="E231" s="135" t="e">
        <f>VLOOKUP(Tabell410134[[#This Row],[ICD10]],Tabell651617[[ICD10]:[Diagnostext]],2)</f>
        <v>#N/A</v>
      </c>
      <c r="F231" s="135" t="e">
        <f>VLOOKUP(Tabell410134[[#This Row],[ID]],Tabell1[[ID]:[Webcert_rubrik]],3)</f>
        <v>#N/A</v>
      </c>
      <c r="G231" s="135" t="e">
        <f>VLOOKUP(Tabell410134[[#This Row],[ID]],Tabell1[[ID]:[Webcert_beskrivning]],4)</f>
        <v>#N/A</v>
      </c>
    </row>
    <row r="232" spans="1:7" x14ac:dyDescent="0.2">
      <c r="A232" s="59"/>
      <c r="B232" s="56"/>
      <c r="C232" s="56"/>
      <c r="D232" s="66"/>
      <c r="E232" s="135" t="e">
        <f>VLOOKUP(Tabell410134[[#This Row],[ICD10]],Tabell651617[[ICD10]:[Diagnostext]],2)</f>
        <v>#N/A</v>
      </c>
      <c r="F232" s="135" t="e">
        <f>VLOOKUP(Tabell410134[[#This Row],[ID]],Tabell1[[ID]:[Webcert_rubrik]],3)</f>
        <v>#N/A</v>
      </c>
      <c r="G232" s="135" t="e">
        <f>VLOOKUP(Tabell410134[[#This Row],[ID]],Tabell1[[ID]:[Webcert_beskrivning]],4)</f>
        <v>#N/A</v>
      </c>
    </row>
    <row r="233" spans="1:7" x14ac:dyDescent="0.2">
      <c r="A233" s="59"/>
      <c r="B233" s="56"/>
      <c r="C233" s="56"/>
      <c r="D233" s="66"/>
      <c r="E233" s="135" t="e">
        <f>VLOOKUP(Tabell410134[[#This Row],[ICD10]],Tabell651617[[ICD10]:[Diagnostext]],2)</f>
        <v>#N/A</v>
      </c>
      <c r="F233" s="135" t="e">
        <f>VLOOKUP(Tabell410134[[#This Row],[ID]],Tabell1[[ID]:[Webcert_rubrik]],3)</f>
        <v>#N/A</v>
      </c>
      <c r="G233" s="135" t="e">
        <f>VLOOKUP(Tabell410134[[#This Row],[ID]],Tabell1[[ID]:[Webcert_beskrivning]],4)</f>
        <v>#N/A</v>
      </c>
    </row>
    <row r="234" spans="1:7" x14ac:dyDescent="0.2">
      <c r="A234" s="59"/>
      <c r="B234" s="56"/>
      <c r="C234" s="56"/>
      <c r="D234" s="66"/>
      <c r="E234" s="135" t="e">
        <f>VLOOKUP(Tabell410134[[#This Row],[ICD10]],Tabell651617[[ICD10]:[Diagnostext]],2)</f>
        <v>#N/A</v>
      </c>
      <c r="F234" s="135" t="e">
        <f>VLOOKUP(Tabell410134[[#This Row],[ID]],Tabell1[[ID]:[Webcert_rubrik]],3)</f>
        <v>#N/A</v>
      </c>
      <c r="G234" s="135" t="e">
        <f>VLOOKUP(Tabell410134[[#This Row],[ID]],Tabell1[[ID]:[Webcert_beskrivning]],4)</f>
        <v>#N/A</v>
      </c>
    </row>
    <row r="235" spans="1:7" x14ac:dyDescent="0.2">
      <c r="A235" s="59"/>
      <c r="B235" s="56"/>
      <c r="C235" s="56"/>
      <c r="D235" s="66"/>
      <c r="E235" s="135" t="e">
        <f>VLOOKUP(Tabell410134[[#This Row],[ICD10]],Tabell651617[[ICD10]:[Diagnostext]],2)</f>
        <v>#N/A</v>
      </c>
      <c r="F235" s="135" t="e">
        <f>VLOOKUP(Tabell410134[[#This Row],[ID]],Tabell1[[ID]:[Webcert_rubrik]],3)</f>
        <v>#N/A</v>
      </c>
      <c r="G235" s="135" t="e">
        <f>VLOOKUP(Tabell410134[[#This Row],[ID]],Tabell1[[ID]:[Webcert_beskrivning]],4)</f>
        <v>#N/A</v>
      </c>
    </row>
    <row r="236" spans="1:7" x14ac:dyDescent="0.2">
      <c r="A236" s="59"/>
      <c r="B236" s="56"/>
      <c r="C236" s="56"/>
      <c r="D236" s="66"/>
      <c r="E236" s="135" t="e">
        <f>VLOOKUP(Tabell410134[[#This Row],[ICD10]],Tabell651617[[ICD10]:[Diagnostext]],2)</f>
        <v>#N/A</v>
      </c>
      <c r="F236" s="135" t="e">
        <f>VLOOKUP(Tabell410134[[#This Row],[ID]],Tabell1[[ID]:[Webcert_rubrik]],3)</f>
        <v>#N/A</v>
      </c>
      <c r="G236" s="135" t="e">
        <f>VLOOKUP(Tabell410134[[#This Row],[ID]],Tabell1[[ID]:[Webcert_beskrivning]],4)</f>
        <v>#N/A</v>
      </c>
    </row>
    <row r="237" spans="1:7" x14ac:dyDescent="0.2">
      <c r="A237" s="59"/>
      <c r="B237" s="56"/>
      <c r="C237" s="56"/>
      <c r="D237" s="66"/>
      <c r="E237" s="135" t="e">
        <f>VLOOKUP(Tabell410134[[#This Row],[ICD10]],Tabell651617[[ICD10]:[Diagnostext]],2)</f>
        <v>#N/A</v>
      </c>
      <c r="F237" s="135" t="e">
        <f>VLOOKUP(Tabell410134[[#This Row],[ID]],Tabell1[[ID]:[Webcert_rubrik]],3)</f>
        <v>#N/A</v>
      </c>
      <c r="G237" s="135" t="e">
        <f>VLOOKUP(Tabell410134[[#This Row],[ID]],Tabell1[[ID]:[Webcert_beskrivning]],4)</f>
        <v>#N/A</v>
      </c>
    </row>
    <row r="238" spans="1:7" x14ac:dyDescent="0.2">
      <c r="A238" s="59"/>
      <c r="B238" s="56"/>
      <c r="C238" s="56"/>
      <c r="D238" s="66"/>
      <c r="E238" s="135" t="e">
        <f>VLOOKUP(Tabell410134[[#This Row],[ICD10]],Tabell651617[[ICD10]:[Diagnostext]],2)</f>
        <v>#N/A</v>
      </c>
      <c r="F238" s="135" t="e">
        <f>VLOOKUP(Tabell410134[[#This Row],[ID]],Tabell1[[ID]:[Webcert_rubrik]],3)</f>
        <v>#N/A</v>
      </c>
      <c r="G238" s="135" t="e">
        <f>VLOOKUP(Tabell410134[[#This Row],[ID]],Tabell1[[ID]:[Webcert_beskrivning]],4)</f>
        <v>#N/A</v>
      </c>
    </row>
    <row r="239" spans="1:7" x14ac:dyDescent="0.2">
      <c r="A239" s="59"/>
      <c r="B239" s="56"/>
      <c r="C239" s="56"/>
      <c r="D239" s="66"/>
      <c r="E239" s="135" t="e">
        <f>VLOOKUP(Tabell410134[[#This Row],[ICD10]],Tabell651617[[ICD10]:[Diagnostext]],2)</f>
        <v>#N/A</v>
      </c>
      <c r="F239" s="135" t="e">
        <f>VLOOKUP(Tabell410134[[#This Row],[ID]],Tabell1[[ID]:[Webcert_rubrik]],3)</f>
        <v>#N/A</v>
      </c>
      <c r="G239" s="135" t="e">
        <f>VLOOKUP(Tabell410134[[#This Row],[ID]],Tabell1[[ID]:[Webcert_beskrivning]],4)</f>
        <v>#N/A</v>
      </c>
    </row>
    <row r="240" spans="1:7" x14ac:dyDescent="0.2">
      <c r="A240" s="59"/>
      <c r="B240" s="56"/>
      <c r="C240" s="56"/>
      <c r="D240" s="66"/>
      <c r="E240" s="135" t="e">
        <f>VLOOKUP(Tabell410134[[#This Row],[ICD10]],Tabell651617[[ICD10]:[Diagnostext]],2)</f>
        <v>#N/A</v>
      </c>
      <c r="F240" s="135" t="e">
        <f>VLOOKUP(Tabell410134[[#This Row],[ID]],Tabell1[[ID]:[Webcert_rubrik]],3)</f>
        <v>#N/A</v>
      </c>
      <c r="G240" s="135" t="e">
        <f>VLOOKUP(Tabell410134[[#This Row],[ID]],Tabell1[[ID]:[Webcert_beskrivning]],4)</f>
        <v>#N/A</v>
      </c>
    </row>
    <row r="241" spans="1:7" x14ac:dyDescent="0.2">
      <c r="A241" s="59"/>
      <c r="B241" s="56"/>
      <c r="C241" s="56"/>
      <c r="D241" s="66"/>
      <c r="E241" s="135" t="e">
        <f>VLOOKUP(Tabell410134[[#This Row],[ICD10]],Tabell651617[[ICD10]:[Diagnostext]],2)</f>
        <v>#N/A</v>
      </c>
      <c r="F241" s="135" t="e">
        <f>VLOOKUP(Tabell410134[[#This Row],[ID]],Tabell1[[ID]:[Webcert_rubrik]],3)</f>
        <v>#N/A</v>
      </c>
      <c r="G241" s="135" t="e">
        <f>VLOOKUP(Tabell410134[[#This Row],[ID]],Tabell1[[ID]:[Webcert_beskrivning]],4)</f>
        <v>#N/A</v>
      </c>
    </row>
    <row r="242" spans="1:7" x14ac:dyDescent="0.2">
      <c r="A242" s="59"/>
      <c r="B242" s="56"/>
      <c r="C242" s="56"/>
      <c r="D242" s="66"/>
      <c r="E242" s="135" t="e">
        <f>VLOOKUP(Tabell410134[[#This Row],[ICD10]],Tabell651617[[ICD10]:[Diagnostext]],2)</f>
        <v>#N/A</v>
      </c>
      <c r="F242" s="135" t="e">
        <f>VLOOKUP(Tabell410134[[#This Row],[ID]],Tabell1[[ID]:[Webcert_rubrik]],3)</f>
        <v>#N/A</v>
      </c>
      <c r="G242" s="135" t="e">
        <f>VLOOKUP(Tabell410134[[#This Row],[ID]],Tabell1[[ID]:[Webcert_beskrivning]],4)</f>
        <v>#N/A</v>
      </c>
    </row>
    <row r="243" spans="1:7" x14ac:dyDescent="0.2">
      <c r="A243" s="59"/>
      <c r="B243" s="56"/>
      <c r="C243" s="56"/>
      <c r="D243" s="66"/>
      <c r="E243" s="135" t="e">
        <f>VLOOKUP(Tabell410134[[#This Row],[ICD10]],Tabell651617[[ICD10]:[Diagnostext]],2)</f>
        <v>#N/A</v>
      </c>
      <c r="F243" s="135" t="e">
        <f>VLOOKUP(Tabell410134[[#This Row],[ID]],Tabell1[[ID]:[Webcert_rubrik]],3)</f>
        <v>#N/A</v>
      </c>
      <c r="G243" s="135" t="e">
        <f>VLOOKUP(Tabell410134[[#This Row],[ID]],Tabell1[[ID]:[Webcert_beskrivning]],4)</f>
        <v>#N/A</v>
      </c>
    </row>
    <row r="244" spans="1:7" x14ac:dyDescent="0.2">
      <c r="A244" s="59"/>
      <c r="B244" s="56"/>
      <c r="C244" s="56"/>
      <c r="D244" s="66"/>
      <c r="E244" s="135" t="e">
        <f>VLOOKUP(Tabell410134[[#This Row],[ICD10]],Tabell651617[[ICD10]:[Diagnostext]],2)</f>
        <v>#N/A</v>
      </c>
      <c r="F244" s="135" t="e">
        <f>VLOOKUP(Tabell410134[[#This Row],[ID]],Tabell1[[ID]:[Webcert_rubrik]],3)</f>
        <v>#N/A</v>
      </c>
      <c r="G244" s="135" t="e">
        <f>VLOOKUP(Tabell410134[[#This Row],[ID]],Tabell1[[ID]:[Webcert_beskrivning]],4)</f>
        <v>#N/A</v>
      </c>
    </row>
    <row r="245" spans="1:7" x14ac:dyDescent="0.2">
      <c r="A245" s="59"/>
      <c r="B245" s="56"/>
      <c r="C245" s="56"/>
      <c r="D245" s="66"/>
      <c r="E245" s="135" t="e">
        <f>VLOOKUP(Tabell410134[[#This Row],[ICD10]],Tabell651617[[ICD10]:[Diagnostext]],2)</f>
        <v>#N/A</v>
      </c>
      <c r="F245" s="135" t="e">
        <f>VLOOKUP(Tabell410134[[#This Row],[ID]],Tabell1[[ID]:[Webcert_rubrik]],3)</f>
        <v>#N/A</v>
      </c>
      <c r="G245" s="135" t="e">
        <f>VLOOKUP(Tabell410134[[#This Row],[ID]],Tabell1[[ID]:[Webcert_beskrivning]],4)</f>
        <v>#N/A</v>
      </c>
    </row>
    <row r="246" spans="1:7" x14ac:dyDescent="0.2">
      <c r="A246" s="59"/>
      <c r="B246" s="56"/>
      <c r="C246" s="56"/>
      <c r="D246" s="66"/>
      <c r="E246" s="135" t="e">
        <f>VLOOKUP(Tabell410134[[#This Row],[ICD10]],Tabell651617[[ICD10]:[Diagnostext]],2)</f>
        <v>#N/A</v>
      </c>
      <c r="F246" s="135" t="e">
        <f>VLOOKUP(Tabell410134[[#This Row],[ID]],Tabell1[[ID]:[Webcert_rubrik]],3)</f>
        <v>#N/A</v>
      </c>
      <c r="G246" s="135" t="e">
        <f>VLOOKUP(Tabell410134[[#This Row],[ID]],Tabell1[[ID]:[Webcert_beskrivning]],4)</f>
        <v>#N/A</v>
      </c>
    </row>
    <row r="247" spans="1:7" x14ac:dyDescent="0.2">
      <c r="A247" s="59"/>
      <c r="B247" s="56"/>
      <c r="C247" s="56"/>
      <c r="D247" s="66"/>
      <c r="E247" s="135" t="e">
        <f>VLOOKUP(Tabell410134[[#This Row],[ICD10]],Tabell651617[[ICD10]:[Diagnostext]],2)</f>
        <v>#N/A</v>
      </c>
      <c r="F247" s="135" t="e">
        <f>VLOOKUP(Tabell410134[[#This Row],[ID]],Tabell1[[ID]:[Webcert_rubrik]],3)</f>
        <v>#N/A</v>
      </c>
      <c r="G247" s="135" t="e">
        <f>VLOOKUP(Tabell410134[[#This Row],[ID]],Tabell1[[ID]:[Webcert_beskrivning]],4)</f>
        <v>#N/A</v>
      </c>
    </row>
    <row r="248" spans="1:7" x14ac:dyDescent="0.2">
      <c r="A248" s="59"/>
      <c r="B248" s="56"/>
      <c r="C248" s="56"/>
      <c r="D248" s="66"/>
      <c r="E248" s="135" t="e">
        <f>VLOOKUP(Tabell410134[[#This Row],[ICD10]],Tabell651617[[ICD10]:[Diagnostext]],2)</f>
        <v>#N/A</v>
      </c>
      <c r="F248" s="135" t="e">
        <f>VLOOKUP(Tabell410134[[#This Row],[ID]],Tabell1[[ID]:[Webcert_rubrik]],3)</f>
        <v>#N/A</v>
      </c>
      <c r="G248" s="135" t="e">
        <f>VLOOKUP(Tabell410134[[#This Row],[ID]],Tabell1[[ID]:[Webcert_beskrivning]],4)</f>
        <v>#N/A</v>
      </c>
    </row>
    <row r="249" spans="1:7" x14ac:dyDescent="0.2">
      <c r="A249" s="59"/>
      <c r="B249" s="56"/>
      <c r="C249" s="56"/>
      <c r="D249" s="66"/>
      <c r="E249" s="135" t="e">
        <f>VLOOKUP(Tabell410134[[#This Row],[ICD10]],Tabell651617[[ICD10]:[Diagnostext]],2)</f>
        <v>#N/A</v>
      </c>
      <c r="F249" s="135" t="e">
        <f>VLOOKUP(Tabell410134[[#This Row],[ID]],Tabell1[[ID]:[Webcert_rubrik]],3)</f>
        <v>#N/A</v>
      </c>
      <c r="G249" s="135" t="e">
        <f>VLOOKUP(Tabell410134[[#This Row],[ID]],Tabell1[[ID]:[Webcert_beskrivning]],4)</f>
        <v>#N/A</v>
      </c>
    </row>
    <row r="250" spans="1:7" x14ac:dyDescent="0.2">
      <c r="A250" s="59"/>
      <c r="B250" s="56"/>
      <c r="C250" s="56"/>
      <c r="D250" s="66"/>
      <c r="E250" s="135" t="e">
        <f>VLOOKUP(Tabell410134[[#This Row],[ICD10]],Tabell651617[[ICD10]:[Diagnostext]],2)</f>
        <v>#N/A</v>
      </c>
      <c r="F250" s="135" t="e">
        <f>VLOOKUP(Tabell410134[[#This Row],[ID]],Tabell1[[ID]:[Webcert_rubrik]],3)</f>
        <v>#N/A</v>
      </c>
      <c r="G250" s="135" t="e">
        <f>VLOOKUP(Tabell410134[[#This Row],[ID]],Tabell1[[ID]:[Webcert_beskrivning]],4)</f>
        <v>#N/A</v>
      </c>
    </row>
    <row r="251" spans="1:7" x14ac:dyDescent="0.2">
      <c r="A251" s="59"/>
      <c r="B251" s="56"/>
      <c r="C251" s="56"/>
      <c r="D251" s="66"/>
      <c r="E251" s="135" t="e">
        <f>VLOOKUP(Tabell410134[[#This Row],[ICD10]],Tabell651617[[ICD10]:[Diagnostext]],2)</f>
        <v>#N/A</v>
      </c>
      <c r="F251" s="135" t="e">
        <f>VLOOKUP(Tabell410134[[#This Row],[ID]],Tabell1[[ID]:[Webcert_rubrik]],3)</f>
        <v>#N/A</v>
      </c>
      <c r="G251" s="135" t="e">
        <f>VLOOKUP(Tabell410134[[#This Row],[ID]],Tabell1[[ID]:[Webcert_beskrivning]],4)</f>
        <v>#N/A</v>
      </c>
    </row>
    <row r="252" spans="1:7" x14ac:dyDescent="0.2">
      <c r="A252" s="59"/>
      <c r="B252" s="56"/>
      <c r="C252" s="56"/>
      <c r="D252" s="66"/>
      <c r="E252" s="135" t="e">
        <f>VLOOKUP(Tabell410134[[#This Row],[ICD10]],Tabell651617[[ICD10]:[Diagnostext]],2)</f>
        <v>#N/A</v>
      </c>
      <c r="F252" s="135" t="e">
        <f>VLOOKUP(Tabell410134[[#This Row],[ID]],Tabell1[[ID]:[Webcert_rubrik]],3)</f>
        <v>#N/A</v>
      </c>
      <c r="G252" s="135" t="e">
        <f>VLOOKUP(Tabell410134[[#This Row],[ID]],Tabell1[[ID]:[Webcert_beskrivning]],4)</f>
        <v>#N/A</v>
      </c>
    </row>
    <row r="253" spans="1:7" x14ac:dyDescent="0.2">
      <c r="A253" s="59"/>
      <c r="B253" s="56"/>
      <c r="C253" s="56"/>
      <c r="D253" s="66"/>
      <c r="E253" s="135" t="e">
        <f>VLOOKUP(Tabell410134[[#This Row],[ICD10]],Tabell651617[[ICD10]:[Diagnostext]],2)</f>
        <v>#N/A</v>
      </c>
      <c r="F253" s="135" t="e">
        <f>VLOOKUP(Tabell410134[[#This Row],[ID]],Tabell1[[ID]:[Webcert_rubrik]],3)</f>
        <v>#N/A</v>
      </c>
      <c r="G253" s="135" t="e">
        <f>VLOOKUP(Tabell410134[[#This Row],[ID]],Tabell1[[ID]:[Webcert_beskrivning]],4)</f>
        <v>#N/A</v>
      </c>
    </row>
    <row r="254" spans="1:7" x14ac:dyDescent="0.2">
      <c r="A254" s="59"/>
      <c r="B254" s="56"/>
      <c r="C254" s="56"/>
      <c r="D254" s="66"/>
      <c r="E254" s="135" t="e">
        <f>VLOOKUP(Tabell410134[[#This Row],[ICD10]],Tabell651617[[ICD10]:[Diagnostext]],2)</f>
        <v>#N/A</v>
      </c>
      <c r="F254" s="135" t="e">
        <f>VLOOKUP(Tabell410134[[#This Row],[ID]],Tabell1[[ID]:[Webcert_rubrik]],3)</f>
        <v>#N/A</v>
      </c>
      <c r="G254" s="135" t="e">
        <f>VLOOKUP(Tabell410134[[#This Row],[ID]],Tabell1[[ID]:[Webcert_beskrivning]],4)</f>
        <v>#N/A</v>
      </c>
    </row>
    <row r="255" spans="1:7" x14ac:dyDescent="0.2">
      <c r="A255" s="59"/>
      <c r="B255" s="56"/>
      <c r="C255" s="56"/>
      <c r="D255" s="66"/>
      <c r="E255" s="135" t="e">
        <f>VLOOKUP(Tabell410134[[#This Row],[ICD10]],Tabell651617[[ICD10]:[Diagnostext]],2)</f>
        <v>#N/A</v>
      </c>
      <c r="F255" s="135" t="e">
        <f>VLOOKUP(Tabell410134[[#This Row],[ID]],Tabell1[[ID]:[Webcert_rubrik]],3)</f>
        <v>#N/A</v>
      </c>
      <c r="G255" s="135" t="e">
        <f>VLOOKUP(Tabell410134[[#This Row],[ID]],Tabell1[[ID]:[Webcert_beskrivning]],4)</f>
        <v>#N/A</v>
      </c>
    </row>
    <row r="256" spans="1:7" x14ac:dyDescent="0.2">
      <c r="A256" s="59"/>
      <c r="B256" s="56"/>
      <c r="C256" s="56"/>
      <c r="D256" s="66"/>
      <c r="E256" s="135" t="e">
        <f>VLOOKUP(Tabell410134[[#This Row],[ICD10]],Tabell651617[[ICD10]:[Diagnostext]],2)</f>
        <v>#N/A</v>
      </c>
      <c r="F256" s="135" t="e">
        <f>VLOOKUP(Tabell410134[[#This Row],[ID]],Tabell1[[ID]:[Webcert_rubrik]],3)</f>
        <v>#N/A</v>
      </c>
      <c r="G256" s="135" t="e">
        <f>VLOOKUP(Tabell410134[[#This Row],[ID]],Tabell1[[ID]:[Webcert_beskrivning]],4)</f>
        <v>#N/A</v>
      </c>
    </row>
    <row r="257" spans="1:7" x14ac:dyDescent="0.2">
      <c r="A257" s="59"/>
      <c r="B257" s="56"/>
      <c r="C257" s="56"/>
      <c r="D257" s="66"/>
      <c r="E257" s="135" t="e">
        <f>VLOOKUP(Tabell410134[[#This Row],[ICD10]],Tabell651617[[ICD10]:[Diagnostext]],2)</f>
        <v>#N/A</v>
      </c>
      <c r="F257" s="135" t="e">
        <f>VLOOKUP(Tabell410134[[#This Row],[ID]],Tabell1[[ID]:[Webcert_rubrik]],3)</f>
        <v>#N/A</v>
      </c>
      <c r="G257" s="135" t="e">
        <f>VLOOKUP(Tabell410134[[#This Row],[ID]],Tabell1[[ID]:[Webcert_beskrivning]],4)</f>
        <v>#N/A</v>
      </c>
    </row>
    <row r="258" spans="1:7" x14ac:dyDescent="0.2">
      <c r="A258" s="59"/>
      <c r="B258" s="56"/>
      <c r="C258" s="56"/>
      <c r="D258" s="66"/>
      <c r="E258" s="135" t="e">
        <f>VLOOKUP(Tabell410134[[#This Row],[ICD10]],Tabell651617[[ICD10]:[Diagnostext]],2)</f>
        <v>#N/A</v>
      </c>
      <c r="F258" s="135" t="e">
        <f>VLOOKUP(Tabell410134[[#This Row],[ID]],Tabell1[[ID]:[Webcert_rubrik]],3)</f>
        <v>#N/A</v>
      </c>
      <c r="G258" s="135" t="e">
        <f>VLOOKUP(Tabell410134[[#This Row],[ID]],Tabell1[[ID]:[Webcert_beskrivning]],4)</f>
        <v>#N/A</v>
      </c>
    </row>
    <row r="259" spans="1:7" x14ac:dyDescent="0.2">
      <c r="A259" s="59"/>
      <c r="B259" s="56"/>
      <c r="C259" s="56"/>
      <c r="D259" s="66"/>
      <c r="E259" s="135" t="e">
        <f>VLOOKUP(Tabell410134[[#This Row],[ICD10]],Tabell651617[[ICD10]:[Diagnostext]],2)</f>
        <v>#N/A</v>
      </c>
      <c r="F259" s="135" t="e">
        <f>VLOOKUP(Tabell410134[[#This Row],[ID]],Tabell1[[ID]:[Webcert_rubrik]],3)</f>
        <v>#N/A</v>
      </c>
      <c r="G259" s="135" t="e">
        <f>VLOOKUP(Tabell410134[[#This Row],[ID]],Tabell1[[ID]:[Webcert_beskrivning]],4)</f>
        <v>#N/A</v>
      </c>
    </row>
    <row r="260" spans="1:7" x14ac:dyDescent="0.2">
      <c r="A260" s="59"/>
      <c r="B260" s="56"/>
      <c r="C260" s="56"/>
      <c r="D260" s="66"/>
      <c r="E260" s="135" t="e">
        <f>VLOOKUP(Tabell410134[[#This Row],[ICD10]],Tabell651617[[ICD10]:[Diagnostext]],2)</f>
        <v>#N/A</v>
      </c>
      <c r="F260" s="135" t="e">
        <f>VLOOKUP(Tabell410134[[#This Row],[ID]],Tabell1[[ID]:[Webcert_rubrik]],3)</f>
        <v>#N/A</v>
      </c>
      <c r="G260" s="135" t="e">
        <f>VLOOKUP(Tabell410134[[#This Row],[ID]],Tabell1[[ID]:[Webcert_beskrivning]],4)</f>
        <v>#N/A</v>
      </c>
    </row>
    <row r="261" spans="1:7" x14ac:dyDescent="0.2">
      <c r="A261" s="59"/>
      <c r="B261" s="56"/>
      <c r="C261" s="56"/>
      <c r="D261" s="66"/>
      <c r="E261" s="135" t="e">
        <f>VLOOKUP(Tabell410134[[#This Row],[ICD10]],Tabell651617[[ICD10]:[Diagnostext]],2)</f>
        <v>#N/A</v>
      </c>
      <c r="F261" s="135" t="e">
        <f>VLOOKUP(Tabell410134[[#This Row],[ID]],Tabell1[[ID]:[Webcert_rubrik]],3)</f>
        <v>#N/A</v>
      </c>
      <c r="G261" s="135" t="e">
        <f>VLOOKUP(Tabell410134[[#This Row],[ID]],Tabell1[[ID]:[Webcert_beskrivning]],4)</f>
        <v>#N/A</v>
      </c>
    </row>
    <row r="262" spans="1:7" x14ac:dyDescent="0.2">
      <c r="A262" s="59"/>
      <c r="B262" s="56"/>
      <c r="C262" s="56"/>
      <c r="D262" s="66"/>
      <c r="E262" s="135" t="e">
        <f>VLOOKUP(Tabell410134[[#This Row],[ICD10]],Tabell651617[[ICD10]:[Diagnostext]],2)</f>
        <v>#N/A</v>
      </c>
      <c r="F262" s="135" t="e">
        <f>VLOOKUP(Tabell410134[[#This Row],[ID]],Tabell1[[ID]:[Webcert_rubrik]],3)</f>
        <v>#N/A</v>
      </c>
      <c r="G262" s="135" t="e">
        <f>VLOOKUP(Tabell410134[[#This Row],[ID]],Tabell1[[ID]:[Webcert_beskrivning]],4)</f>
        <v>#N/A</v>
      </c>
    </row>
    <row r="263" spans="1:7" x14ac:dyDescent="0.2">
      <c r="A263" s="59"/>
      <c r="B263" s="56"/>
      <c r="C263" s="56"/>
      <c r="D263" s="66"/>
      <c r="E263" s="135" t="e">
        <f>VLOOKUP(Tabell410134[[#This Row],[ICD10]],Tabell651617[[ICD10]:[Diagnostext]],2)</f>
        <v>#N/A</v>
      </c>
      <c r="F263" s="135" t="e">
        <f>VLOOKUP(Tabell410134[[#This Row],[ID]],Tabell1[[ID]:[Webcert_rubrik]],3)</f>
        <v>#N/A</v>
      </c>
      <c r="G263" s="135" t="e">
        <f>VLOOKUP(Tabell410134[[#This Row],[ID]],Tabell1[[ID]:[Webcert_beskrivning]],4)</f>
        <v>#N/A</v>
      </c>
    </row>
    <row r="264" spans="1:7" x14ac:dyDescent="0.2">
      <c r="A264" s="59"/>
      <c r="B264" s="56"/>
      <c r="C264" s="56"/>
      <c r="D264" s="66"/>
      <c r="E264" s="135" t="e">
        <f>VLOOKUP(Tabell410134[[#This Row],[ICD10]],Tabell651617[[ICD10]:[Diagnostext]],2)</f>
        <v>#N/A</v>
      </c>
      <c r="F264" s="135" t="e">
        <f>VLOOKUP(Tabell410134[[#This Row],[ID]],Tabell1[[ID]:[Webcert_rubrik]],3)</f>
        <v>#N/A</v>
      </c>
      <c r="G264" s="135" t="e">
        <f>VLOOKUP(Tabell410134[[#This Row],[ID]],Tabell1[[ID]:[Webcert_beskrivning]],4)</f>
        <v>#N/A</v>
      </c>
    </row>
    <row r="265" spans="1:7" x14ac:dyDescent="0.2">
      <c r="A265" s="59"/>
      <c r="B265" s="56"/>
      <c r="C265" s="56"/>
      <c r="D265" s="66"/>
      <c r="E265" s="135" t="e">
        <f>VLOOKUP(Tabell410134[[#This Row],[ICD10]],Tabell651617[[ICD10]:[Diagnostext]],2)</f>
        <v>#N/A</v>
      </c>
      <c r="F265" s="135" t="e">
        <f>VLOOKUP(Tabell410134[[#This Row],[ID]],Tabell1[[ID]:[Webcert_rubrik]],3)</f>
        <v>#N/A</v>
      </c>
      <c r="G265" s="135" t="e">
        <f>VLOOKUP(Tabell410134[[#This Row],[ID]],Tabell1[[ID]:[Webcert_beskrivning]],4)</f>
        <v>#N/A</v>
      </c>
    </row>
    <row r="266" spans="1:7" x14ac:dyDescent="0.2">
      <c r="A266" s="59"/>
      <c r="B266" s="56"/>
      <c r="C266" s="56"/>
      <c r="D266" s="66"/>
      <c r="E266" s="135" t="e">
        <f>VLOOKUP(Tabell410134[[#This Row],[ICD10]],Tabell651617[[ICD10]:[Diagnostext]],2)</f>
        <v>#N/A</v>
      </c>
      <c r="F266" s="135" t="e">
        <f>VLOOKUP(Tabell410134[[#This Row],[ID]],Tabell1[[ID]:[Webcert_rubrik]],3)</f>
        <v>#N/A</v>
      </c>
      <c r="G266" s="135" t="e">
        <f>VLOOKUP(Tabell410134[[#This Row],[ID]],Tabell1[[ID]:[Webcert_beskrivning]],4)</f>
        <v>#N/A</v>
      </c>
    </row>
    <row r="267" spans="1:7" x14ac:dyDescent="0.2">
      <c r="A267" s="59"/>
      <c r="B267" s="56"/>
      <c r="C267" s="56"/>
      <c r="D267" s="66"/>
      <c r="E267" s="135" t="e">
        <f>VLOOKUP(Tabell410134[[#This Row],[ICD10]],Tabell651617[[ICD10]:[Diagnostext]],2)</f>
        <v>#N/A</v>
      </c>
      <c r="F267" s="135" t="e">
        <f>VLOOKUP(Tabell410134[[#This Row],[ID]],Tabell1[[ID]:[Webcert_rubrik]],3)</f>
        <v>#N/A</v>
      </c>
      <c r="G267" s="135" t="e">
        <f>VLOOKUP(Tabell410134[[#This Row],[ID]],Tabell1[[ID]:[Webcert_beskrivning]],4)</f>
        <v>#N/A</v>
      </c>
    </row>
    <row r="268" spans="1:7" x14ac:dyDescent="0.2">
      <c r="A268" s="59"/>
      <c r="B268" s="56"/>
      <c r="C268" s="56"/>
      <c r="D268" s="66"/>
      <c r="E268" s="135" t="e">
        <f>VLOOKUP(Tabell410134[[#This Row],[ICD10]],Tabell651617[[ICD10]:[Diagnostext]],2)</f>
        <v>#N/A</v>
      </c>
      <c r="F268" s="135" t="e">
        <f>VLOOKUP(Tabell410134[[#This Row],[ID]],Tabell1[[ID]:[Webcert_rubrik]],3)</f>
        <v>#N/A</v>
      </c>
      <c r="G268" s="135" t="e">
        <f>VLOOKUP(Tabell410134[[#This Row],[ID]],Tabell1[[ID]:[Webcert_beskrivning]],4)</f>
        <v>#N/A</v>
      </c>
    </row>
    <row r="269" spans="1:7" x14ac:dyDescent="0.2">
      <c r="A269" s="59"/>
      <c r="B269" s="56"/>
      <c r="C269" s="56"/>
      <c r="D269" s="66"/>
      <c r="E269" s="135" t="e">
        <f>VLOOKUP(Tabell410134[[#This Row],[ICD10]],Tabell651617[[ICD10]:[Diagnostext]],2)</f>
        <v>#N/A</v>
      </c>
      <c r="F269" s="135" t="e">
        <f>VLOOKUP(Tabell410134[[#This Row],[ID]],Tabell1[[ID]:[Webcert_rubrik]],3)</f>
        <v>#N/A</v>
      </c>
      <c r="G269" s="135" t="e">
        <f>VLOOKUP(Tabell410134[[#This Row],[ID]],Tabell1[[ID]:[Webcert_beskrivning]],4)</f>
        <v>#N/A</v>
      </c>
    </row>
    <row r="270" spans="1:7" x14ac:dyDescent="0.2">
      <c r="A270" s="59"/>
      <c r="B270" s="56"/>
      <c r="C270" s="56"/>
      <c r="D270" s="66"/>
      <c r="E270" s="135" t="e">
        <f>VLOOKUP(Tabell410134[[#This Row],[ICD10]],Tabell651617[[ICD10]:[Diagnostext]],2)</f>
        <v>#N/A</v>
      </c>
      <c r="F270" s="135" t="e">
        <f>VLOOKUP(Tabell410134[[#This Row],[ID]],Tabell1[[ID]:[Webcert_rubrik]],3)</f>
        <v>#N/A</v>
      </c>
      <c r="G270" s="135" t="e">
        <f>VLOOKUP(Tabell410134[[#This Row],[ID]],Tabell1[[ID]:[Webcert_beskrivning]],4)</f>
        <v>#N/A</v>
      </c>
    </row>
    <row r="271" spans="1:7" x14ac:dyDescent="0.2">
      <c r="A271" s="59"/>
      <c r="B271" s="56"/>
      <c r="C271" s="56"/>
      <c r="D271" s="66"/>
      <c r="E271" s="135" t="e">
        <f>VLOOKUP(Tabell410134[[#This Row],[ICD10]],Tabell651617[[ICD10]:[Diagnostext]],2)</f>
        <v>#N/A</v>
      </c>
      <c r="F271" s="135" t="e">
        <f>VLOOKUP(Tabell410134[[#This Row],[ID]],Tabell1[[ID]:[Webcert_rubrik]],3)</f>
        <v>#N/A</v>
      </c>
      <c r="G271" s="135" t="e">
        <f>VLOOKUP(Tabell410134[[#This Row],[ID]],Tabell1[[ID]:[Webcert_beskrivning]],4)</f>
        <v>#N/A</v>
      </c>
    </row>
    <row r="272" spans="1:7" x14ac:dyDescent="0.2">
      <c r="A272" s="59"/>
      <c r="B272" s="56"/>
      <c r="C272" s="56"/>
      <c r="D272" s="66"/>
      <c r="E272" s="135" t="e">
        <f>VLOOKUP(Tabell410134[[#This Row],[ICD10]],Tabell651617[[ICD10]:[Diagnostext]],2)</f>
        <v>#N/A</v>
      </c>
      <c r="F272" s="135" t="e">
        <f>VLOOKUP(Tabell410134[[#This Row],[ID]],Tabell1[[ID]:[Webcert_rubrik]],3)</f>
        <v>#N/A</v>
      </c>
      <c r="G272" s="135" t="e">
        <f>VLOOKUP(Tabell410134[[#This Row],[ID]],Tabell1[[ID]:[Webcert_beskrivning]],4)</f>
        <v>#N/A</v>
      </c>
    </row>
    <row r="273" spans="1:7" x14ac:dyDescent="0.2">
      <c r="A273" s="59"/>
      <c r="B273" s="56"/>
      <c r="C273" s="56"/>
      <c r="D273" s="66"/>
      <c r="E273" s="135" t="e">
        <f>VLOOKUP(Tabell410134[[#This Row],[ICD10]],Tabell651617[[ICD10]:[Diagnostext]],2)</f>
        <v>#N/A</v>
      </c>
      <c r="F273" s="135" t="e">
        <f>VLOOKUP(Tabell410134[[#This Row],[ID]],Tabell1[[ID]:[Webcert_rubrik]],3)</f>
        <v>#N/A</v>
      </c>
      <c r="G273" s="135" t="e">
        <f>VLOOKUP(Tabell410134[[#This Row],[ID]],Tabell1[[ID]:[Webcert_beskrivning]],4)</f>
        <v>#N/A</v>
      </c>
    </row>
    <row r="274" spans="1:7" x14ac:dyDescent="0.2">
      <c r="A274" s="59"/>
      <c r="B274" s="56"/>
      <c r="C274" s="56"/>
      <c r="D274" s="66"/>
      <c r="E274" s="135" t="e">
        <f>VLOOKUP(Tabell410134[[#This Row],[ICD10]],Tabell651617[[ICD10]:[Diagnostext]],2)</f>
        <v>#N/A</v>
      </c>
      <c r="F274" s="135" t="e">
        <f>VLOOKUP(Tabell410134[[#This Row],[ID]],Tabell1[[ID]:[Webcert_rubrik]],3)</f>
        <v>#N/A</v>
      </c>
      <c r="G274" s="135" t="e">
        <f>VLOOKUP(Tabell410134[[#This Row],[ID]],Tabell1[[ID]:[Webcert_beskrivning]],4)</f>
        <v>#N/A</v>
      </c>
    </row>
    <row r="275" spans="1:7" x14ac:dyDescent="0.2">
      <c r="A275" s="59"/>
      <c r="B275" s="56"/>
      <c r="C275" s="56"/>
      <c r="D275" s="66"/>
      <c r="E275" s="135" t="e">
        <f>VLOOKUP(Tabell410134[[#This Row],[ICD10]],Tabell651617[[ICD10]:[Diagnostext]],2)</f>
        <v>#N/A</v>
      </c>
      <c r="F275" s="135" t="e">
        <f>VLOOKUP(Tabell410134[[#This Row],[ID]],Tabell1[[ID]:[Webcert_rubrik]],3)</f>
        <v>#N/A</v>
      </c>
      <c r="G275" s="135" t="e">
        <f>VLOOKUP(Tabell410134[[#This Row],[ID]],Tabell1[[ID]:[Webcert_beskrivning]],4)</f>
        <v>#N/A</v>
      </c>
    </row>
    <row r="276" spans="1:7" x14ac:dyDescent="0.2">
      <c r="A276" s="59"/>
      <c r="B276" s="56"/>
      <c r="C276" s="56"/>
      <c r="D276" s="66"/>
      <c r="E276" s="135" t="e">
        <f>VLOOKUP(Tabell410134[[#This Row],[ICD10]],Tabell651617[[ICD10]:[Diagnostext]],2)</f>
        <v>#N/A</v>
      </c>
      <c r="F276" s="135" t="e">
        <f>VLOOKUP(Tabell410134[[#This Row],[ID]],Tabell1[[ID]:[Webcert_rubrik]],3)</f>
        <v>#N/A</v>
      </c>
      <c r="G276" s="135" t="e">
        <f>VLOOKUP(Tabell410134[[#This Row],[ID]],Tabell1[[ID]:[Webcert_beskrivning]],4)</f>
        <v>#N/A</v>
      </c>
    </row>
    <row r="277" spans="1:7" x14ac:dyDescent="0.2">
      <c r="A277" s="59"/>
      <c r="B277" s="56"/>
      <c r="C277" s="56"/>
      <c r="D277" s="66"/>
      <c r="E277" s="135" t="e">
        <f>VLOOKUP(Tabell410134[[#This Row],[ICD10]],Tabell651617[[ICD10]:[Diagnostext]],2)</f>
        <v>#N/A</v>
      </c>
      <c r="F277" s="135" t="e">
        <f>VLOOKUP(Tabell410134[[#This Row],[ID]],Tabell1[[ID]:[Webcert_rubrik]],3)</f>
        <v>#N/A</v>
      </c>
      <c r="G277" s="135" t="e">
        <f>VLOOKUP(Tabell410134[[#This Row],[ID]],Tabell1[[ID]:[Webcert_beskrivning]],4)</f>
        <v>#N/A</v>
      </c>
    </row>
    <row r="278" spans="1:7" x14ac:dyDescent="0.2">
      <c r="A278" s="59"/>
      <c r="B278" s="56"/>
      <c r="C278" s="56"/>
      <c r="D278" s="66"/>
      <c r="E278" s="135" t="e">
        <f>VLOOKUP(Tabell410134[[#This Row],[ICD10]],Tabell651617[[ICD10]:[Diagnostext]],2)</f>
        <v>#N/A</v>
      </c>
      <c r="F278" s="135" t="e">
        <f>VLOOKUP(Tabell410134[[#This Row],[ID]],Tabell1[[ID]:[Webcert_rubrik]],3)</f>
        <v>#N/A</v>
      </c>
      <c r="G278" s="135" t="e">
        <f>VLOOKUP(Tabell410134[[#This Row],[ID]],Tabell1[[ID]:[Webcert_beskrivning]],4)</f>
        <v>#N/A</v>
      </c>
    </row>
    <row r="279" spans="1:7" x14ac:dyDescent="0.2">
      <c r="A279" s="59"/>
      <c r="B279" s="56"/>
      <c r="C279" s="56"/>
      <c r="D279" s="66"/>
      <c r="E279" s="135" t="e">
        <f>VLOOKUP(Tabell410134[[#This Row],[ICD10]],Tabell651617[[ICD10]:[Diagnostext]],2)</f>
        <v>#N/A</v>
      </c>
      <c r="F279" s="135" t="e">
        <f>VLOOKUP(Tabell410134[[#This Row],[ID]],Tabell1[[ID]:[Webcert_rubrik]],3)</f>
        <v>#N/A</v>
      </c>
      <c r="G279" s="135" t="e">
        <f>VLOOKUP(Tabell410134[[#This Row],[ID]],Tabell1[[ID]:[Webcert_beskrivning]],4)</f>
        <v>#N/A</v>
      </c>
    </row>
    <row r="280" spans="1:7" x14ac:dyDescent="0.2">
      <c r="A280" s="59"/>
      <c r="B280" s="56"/>
      <c r="C280" s="56"/>
      <c r="D280" s="66"/>
      <c r="E280" s="135" t="e">
        <f>VLOOKUP(Tabell410134[[#This Row],[ICD10]],Tabell651617[[ICD10]:[Diagnostext]],2)</f>
        <v>#N/A</v>
      </c>
      <c r="F280" s="135" t="e">
        <f>VLOOKUP(Tabell410134[[#This Row],[ID]],Tabell1[[ID]:[Webcert_rubrik]],3)</f>
        <v>#N/A</v>
      </c>
      <c r="G280" s="135" t="e">
        <f>VLOOKUP(Tabell410134[[#This Row],[ID]],Tabell1[[ID]:[Webcert_beskrivning]],4)</f>
        <v>#N/A</v>
      </c>
    </row>
    <row r="281" spans="1:7" x14ac:dyDescent="0.2">
      <c r="A281" s="59"/>
      <c r="B281" s="56"/>
      <c r="C281" s="56"/>
      <c r="D281" s="66"/>
      <c r="E281" s="135" t="e">
        <f>VLOOKUP(Tabell410134[[#This Row],[ICD10]],Tabell651617[[ICD10]:[Diagnostext]],2)</f>
        <v>#N/A</v>
      </c>
      <c r="F281" s="135" t="e">
        <f>VLOOKUP(Tabell410134[[#This Row],[ID]],Tabell1[[ID]:[Webcert_rubrik]],3)</f>
        <v>#N/A</v>
      </c>
      <c r="G281" s="135" t="e">
        <f>VLOOKUP(Tabell410134[[#This Row],[ID]],Tabell1[[ID]:[Webcert_beskrivning]],4)</f>
        <v>#N/A</v>
      </c>
    </row>
    <row r="282" spans="1:7" x14ac:dyDescent="0.2">
      <c r="A282" s="59"/>
      <c r="B282" s="56"/>
      <c r="C282" s="56"/>
      <c r="D282" s="66"/>
      <c r="E282" s="135" t="e">
        <f>VLOOKUP(Tabell410134[[#This Row],[ICD10]],Tabell651617[[ICD10]:[Diagnostext]],2)</f>
        <v>#N/A</v>
      </c>
      <c r="F282" s="135" t="e">
        <f>VLOOKUP(Tabell410134[[#This Row],[ID]],Tabell1[[ID]:[Webcert_rubrik]],3)</f>
        <v>#N/A</v>
      </c>
      <c r="G282" s="135" t="e">
        <f>VLOOKUP(Tabell410134[[#This Row],[ID]],Tabell1[[ID]:[Webcert_beskrivning]],4)</f>
        <v>#N/A</v>
      </c>
    </row>
    <row r="283" spans="1:7" x14ac:dyDescent="0.2">
      <c r="A283" s="59"/>
      <c r="B283" s="56"/>
      <c r="C283" s="56"/>
      <c r="D283" s="66"/>
      <c r="E283" s="135" t="e">
        <f>VLOOKUP(Tabell410134[[#This Row],[ICD10]],Tabell651617[[ICD10]:[Diagnostext]],2)</f>
        <v>#N/A</v>
      </c>
      <c r="F283" s="135" t="e">
        <f>VLOOKUP(Tabell410134[[#This Row],[ID]],Tabell1[[ID]:[Webcert_rubrik]],3)</f>
        <v>#N/A</v>
      </c>
      <c r="G283" s="135" t="e">
        <f>VLOOKUP(Tabell410134[[#This Row],[ID]],Tabell1[[ID]:[Webcert_beskrivning]],4)</f>
        <v>#N/A</v>
      </c>
    </row>
    <row r="284" spans="1:7" x14ac:dyDescent="0.2">
      <c r="A284" s="59"/>
      <c r="B284" s="56"/>
      <c r="C284" s="56"/>
      <c r="D284" s="66"/>
      <c r="E284" s="135" t="e">
        <f>VLOOKUP(Tabell410134[[#This Row],[ICD10]],Tabell651617[[ICD10]:[Diagnostext]],2)</f>
        <v>#N/A</v>
      </c>
      <c r="F284" s="135" t="e">
        <f>VLOOKUP(Tabell410134[[#This Row],[ID]],Tabell1[[ID]:[Webcert_rubrik]],3)</f>
        <v>#N/A</v>
      </c>
      <c r="G284" s="135" t="e">
        <f>VLOOKUP(Tabell410134[[#This Row],[ID]],Tabell1[[ID]:[Webcert_beskrivning]],4)</f>
        <v>#N/A</v>
      </c>
    </row>
    <row r="285" spans="1:7" x14ac:dyDescent="0.2">
      <c r="A285" s="59"/>
      <c r="B285" s="56"/>
      <c r="C285" s="56"/>
      <c r="D285" s="66"/>
      <c r="E285" s="135" t="e">
        <f>VLOOKUP(Tabell410134[[#This Row],[ICD10]],Tabell651617[[ICD10]:[Diagnostext]],2)</f>
        <v>#N/A</v>
      </c>
      <c r="F285" s="135" t="e">
        <f>VLOOKUP(Tabell410134[[#This Row],[ID]],Tabell1[[ID]:[Webcert_rubrik]],3)</f>
        <v>#N/A</v>
      </c>
      <c r="G285" s="135" t="e">
        <f>VLOOKUP(Tabell410134[[#This Row],[ID]],Tabell1[[ID]:[Webcert_beskrivning]],4)</f>
        <v>#N/A</v>
      </c>
    </row>
    <row r="286" spans="1:7" x14ac:dyDescent="0.2">
      <c r="A286" s="59"/>
      <c r="B286" s="56"/>
      <c r="C286" s="56"/>
      <c r="D286" s="66"/>
      <c r="E286" s="135" t="e">
        <f>VLOOKUP(Tabell410134[[#This Row],[ICD10]],Tabell651617[[ICD10]:[Diagnostext]],2)</f>
        <v>#N/A</v>
      </c>
      <c r="F286" s="135" t="e">
        <f>VLOOKUP(Tabell410134[[#This Row],[ID]],Tabell1[[ID]:[Webcert_rubrik]],3)</f>
        <v>#N/A</v>
      </c>
      <c r="G286" s="135" t="e">
        <f>VLOOKUP(Tabell410134[[#This Row],[ID]],Tabell1[[ID]:[Webcert_beskrivning]],4)</f>
        <v>#N/A</v>
      </c>
    </row>
    <row r="287" spans="1:7" x14ac:dyDescent="0.2">
      <c r="A287" s="59"/>
      <c r="B287" s="56"/>
      <c r="C287" s="56"/>
      <c r="D287" s="66"/>
      <c r="E287" s="135" t="e">
        <f>VLOOKUP(Tabell410134[[#This Row],[ICD10]],Tabell651617[[ICD10]:[Diagnostext]],2)</f>
        <v>#N/A</v>
      </c>
      <c r="F287" s="135" t="e">
        <f>VLOOKUP(Tabell410134[[#This Row],[ID]],Tabell1[[ID]:[Webcert_rubrik]],3)</f>
        <v>#N/A</v>
      </c>
      <c r="G287" s="135" t="e">
        <f>VLOOKUP(Tabell410134[[#This Row],[ID]],Tabell1[[ID]:[Webcert_beskrivning]],4)</f>
        <v>#N/A</v>
      </c>
    </row>
    <row r="288" spans="1:7" x14ac:dyDescent="0.2">
      <c r="A288" s="59"/>
      <c r="B288" s="56"/>
      <c r="C288" s="56"/>
      <c r="D288" s="66"/>
      <c r="E288" s="135" t="e">
        <f>VLOOKUP(Tabell410134[[#This Row],[ICD10]],Tabell651617[[ICD10]:[Diagnostext]],2)</f>
        <v>#N/A</v>
      </c>
      <c r="F288" s="135" t="e">
        <f>VLOOKUP(Tabell410134[[#This Row],[ID]],Tabell1[[ID]:[Webcert_rubrik]],3)</f>
        <v>#N/A</v>
      </c>
      <c r="G288" s="135" t="e">
        <f>VLOOKUP(Tabell410134[[#This Row],[ID]],Tabell1[[ID]:[Webcert_beskrivning]],4)</f>
        <v>#N/A</v>
      </c>
    </row>
    <row r="289" spans="1:7" x14ac:dyDescent="0.2">
      <c r="A289" s="59"/>
      <c r="B289" s="56"/>
      <c r="C289" s="56"/>
      <c r="D289" s="66"/>
      <c r="E289" s="135" t="e">
        <f>VLOOKUP(Tabell410134[[#This Row],[ICD10]],Tabell651617[[ICD10]:[Diagnostext]],2)</f>
        <v>#N/A</v>
      </c>
      <c r="F289" s="135" t="e">
        <f>VLOOKUP(Tabell410134[[#This Row],[ID]],Tabell1[[ID]:[Webcert_rubrik]],3)</f>
        <v>#N/A</v>
      </c>
      <c r="G289" s="135" t="e">
        <f>VLOOKUP(Tabell410134[[#This Row],[ID]],Tabell1[[ID]:[Webcert_beskrivning]],4)</f>
        <v>#N/A</v>
      </c>
    </row>
    <row r="290" spans="1:7" x14ac:dyDescent="0.2">
      <c r="A290" s="59"/>
      <c r="B290" s="56"/>
      <c r="C290" s="56"/>
      <c r="D290" s="66"/>
      <c r="E290" s="135" t="e">
        <f>VLOOKUP(Tabell410134[[#This Row],[ICD10]],Tabell651617[[ICD10]:[Diagnostext]],2)</f>
        <v>#N/A</v>
      </c>
      <c r="F290" s="135" t="e">
        <f>VLOOKUP(Tabell410134[[#This Row],[ID]],Tabell1[[ID]:[Webcert_rubrik]],3)</f>
        <v>#N/A</v>
      </c>
      <c r="G290" s="135" t="e">
        <f>VLOOKUP(Tabell410134[[#This Row],[ID]],Tabell1[[ID]:[Webcert_beskrivning]],4)</f>
        <v>#N/A</v>
      </c>
    </row>
    <row r="291" spans="1:7" x14ac:dyDescent="0.2">
      <c r="A291" s="59"/>
      <c r="B291" s="56"/>
      <c r="C291" s="56"/>
      <c r="D291" s="66"/>
      <c r="E291" s="135" t="e">
        <f>VLOOKUP(Tabell410134[[#This Row],[ICD10]],Tabell651617[[ICD10]:[Diagnostext]],2)</f>
        <v>#N/A</v>
      </c>
      <c r="F291" s="135" t="e">
        <f>VLOOKUP(Tabell410134[[#This Row],[ID]],Tabell1[[ID]:[Webcert_rubrik]],3)</f>
        <v>#N/A</v>
      </c>
      <c r="G291" s="135" t="e">
        <f>VLOOKUP(Tabell410134[[#This Row],[ID]],Tabell1[[ID]:[Webcert_beskrivning]],4)</f>
        <v>#N/A</v>
      </c>
    </row>
    <row r="292" spans="1:7" x14ac:dyDescent="0.2">
      <c r="A292" s="59"/>
      <c r="B292" s="56"/>
      <c r="C292" s="56"/>
      <c r="D292" s="66"/>
      <c r="E292" s="135" t="e">
        <f>VLOOKUP(Tabell410134[[#This Row],[ICD10]],Tabell651617[[ICD10]:[Diagnostext]],2)</f>
        <v>#N/A</v>
      </c>
      <c r="F292" s="135" t="e">
        <f>VLOOKUP(Tabell410134[[#This Row],[ID]],Tabell1[[ID]:[Webcert_rubrik]],3)</f>
        <v>#N/A</v>
      </c>
      <c r="G292" s="135" t="e">
        <f>VLOOKUP(Tabell410134[[#This Row],[ID]],Tabell1[[ID]:[Webcert_beskrivning]],4)</f>
        <v>#N/A</v>
      </c>
    </row>
    <row r="293" spans="1:7" x14ac:dyDescent="0.2">
      <c r="A293" s="59"/>
      <c r="B293" s="56"/>
      <c r="C293" s="56"/>
      <c r="D293" s="66"/>
      <c r="E293" s="135" t="e">
        <f>VLOOKUP(Tabell410134[[#This Row],[ICD10]],Tabell651617[[ICD10]:[Diagnostext]],2)</f>
        <v>#N/A</v>
      </c>
      <c r="F293" s="135" t="e">
        <f>VLOOKUP(Tabell410134[[#This Row],[ID]],Tabell1[[ID]:[Webcert_rubrik]],3)</f>
        <v>#N/A</v>
      </c>
      <c r="G293" s="135" t="e">
        <f>VLOOKUP(Tabell410134[[#This Row],[ID]],Tabell1[[ID]:[Webcert_beskrivning]],4)</f>
        <v>#N/A</v>
      </c>
    </row>
    <row r="294" spans="1:7" x14ac:dyDescent="0.2">
      <c r="A294" s="59"/>
      <c r="B294" s="56"/>
      <c r="C294" s="56"/>
      <c r="D294" s="66"/>
      <c r="E294" s="135" t="e">
        <f>VLOOKUP(Tabell410134[[#This Row],[ICD10]],Tabell651617[[ICD10]:[Diagnostext]],2)</f>
        <v>#N/A</v>
      </c>
      <c r="F294" s="135" t="e">
        <f>VLOOKUP(Tabell410134[[#This Row],[ID]],Tabell1[[ID]:[Webcert_rubrik]],3)</f>
        <v>#N/A</v>
      </c>
      <c r="G294" s="135" t="e">
        <f>VLOOKUP(Tabell410134[[#This Row],[ID]],Tabell1[[ID]:[Webcert_beskrivning]],4)</f>
        <v>#N/A</v>
      </c>
    </row>
    <row r="295" spans="1:7" x14ac:dyDescent="0.2">
      <c r="A295" s="59"/>
      <c r="B295" s="56"/>
      <c r="C295" s="56"/>
      <c r="D295" s="66"/>
      <c r="E295" s="135" t="e">
        <f>VLOOKUP(Tabell410134[[#This Row],[ICD10]],Tabell651617[[ICD10]:[Diagnostext]],2)</f>
        <v>#N/A</v>
      </c>
      <c r="F295" s="135" t="e">
        <f>VLOOKUP(Tabell410134[[#This Row],[ID]],Tabell1[[ID]:[Webcert_rubrik]],3)</f>
        <v>#N/A</v>
      </c>
      <c r="G295" s="135" t="e">
        <f>VLOOKUP(Tabell410134[[#This Row],[ID]],Tabell1[[ID]:[Webcert_beskrivning]],4)</f>
        <v>#N/A</v>
      </c>
    </row>
    <row r="296" spans="1:7" x14ac:dyDescent="0.2">
      <c r="A296" s="59"/>
      <c r="B296" s="56"/>
      <c r="C296" s="56"/>
      <c r="D296" s="66"/>
      <c r="E296" s="135" t="e">
        <f>VLOOKUP(Tabell410134[[#This Row],[ICD10]],Tabell651617[[ICD10]:[Diagnostext]],2)</f>
        <v>#N/A</v>
      </c>
      <c r="F296" s="135" t="e">
        <f>VLOOKUP(Tabell410134[[#This Row],[ID]],Tabell1[[ID]:[Webcert_rubrik]],3)</f>
        <v>#N/A</v>
      </c>
      <c r="G296" s="135" t="e">
        <f>VLOOKUP(Tabell410134[[#This Row],[ID]],Tabell1[[ID]:[Webcert_beskrivning]],4)</f>
        <v>#N/A</v>
      </c>
    </row>
    <row r="297" spans="1:7" x14ac:dyDescent="0.2">
      <c r="A297" s="59"/>
      <c r="B297" s="56"/>
      <c r="C297" s="56"/>
      <c r="D297" s="66"/>
      <c r="E297" s="135" t="e">
        <f>VLOOKUP(Tabell410134[[#This Row],[ICD10]],Tabell651617[[ICD10]:[Diagnostext]],2)</f>
        <v>#N/A</v>
      </c>
      <c r="F297" s="135" t="e">
        <f>VLOOKUP(Tabell410134[[#This Row],[ID]],Tabell1[[ID]:[Webcert_rubrik]],3)</f>
        <v>#N/A</v>
      </c>
      <c r="G297" s="135" t="e">
        <f>VLOOKUP(Tabell410134[[#This Row],[ID]],Tabell1[[ID]:[Webcert_beskrivning]],4)</f>
        <v>#N/A</v>
      </c>
    </row>
    <row r="298" spans="1:7" x14ac:dyDescent="0.2">
      <c r="A298" s="59"/>
      <c r="B298" s="56"/>
      <c r="C298" s="56"/>
      <c r="D298" s="66"/>
      <c r="E298" s="135" t="e">
        <f>VLOOKUP(Tabell410134[[#This Row],[ICD10]],Tabell651617[[ICD10]:[Diagnostext]],2)</f>
        <v>#N/A</v>
      </c>
      <c r="F298" s="135" t="e">
        <f>VLOOKUP(Tabell410134[[#This Row],[ID]],Tabell1[[ID]:[Webcert_rubrik]],3)</f>
        <v>#N/A</v>
      </c>
      <c r="G298" s="135" t="e">
        <f>VLOOKUP(Tabell410134[[#This Row],[ID]],Tabell1[[ID]:[Webcert_beskrivning]],4)</f>
        <v>#N/A</v>
      </c>
    </row>
    <row r="299" spans="1:7" x14ac:dyDescent="0.2">
      <c r="A299" s="59"/>
      <c r="B299" s="56"/>
      <c r="C299" s="56"/>
      <c r="D299" s="66"/>
      <c r="E299" s="135" t="e">
        <f>VLOOKUP(Tabell410134[[#This Row],[ICD10]],Tabell651617[[ICD10]:[Diagnostext]],2)</f>
        <v>#N/A</v>
      </c>
      <c r="F299" s="135" t="e">
        <f>VLOOKUP(Tabell410134[[#This Row],[ID]],Tabell1[[ID]:[Webcert_rubrik]],3)</f>
        <v>#N/A</v>
      </c>
      <c r="G299" s="135" t="e">
        <f>VLOOKUP(Tabell410134[[#This Row],[ID]],Tabell1[[ID]:[Webcert_beskrivning]],4)</f>
        <v>#N/A</v>
      </c>
    </row>
    <row r="300" spans="1:7" x14ac:dyDescent="0.2">
      <c r="A300" s="59"/>
      <c r="B300" s="56"/>
      <c r="C300" s="56"/>
      <c r="D300" s="66"/>
      <c r="E300" s="135" t="e">
        <f>VLOOKUP(Tabell410134[[#This Row],[ICD10]],Tabell651617[[ICD10]:[Diagnostext]],2)</f>
        <v>#N/A</v>
      </c>
      <c r="F300" s="135" t="e">
        <f>VLOOKUP(Tabell410134[[#This Row],[ID]],Tabell1[[ID]:[Webcert_rubrik]],3)</f>
        <v>#N/A</v>
      </c>
      <c r="G300" s="135" t="e">
        <f>VLOOKUP(Tabell410134[[#This Row],[ID]],Tabell1[[ID]:[Webcert_beskrivning]],4)</f>
        <v>#N/A</v>
      </c>
    </row>
    <row r="301" spans="1:7" x14ac:dyDescent="0.2">
      <c r="A301" s="59"/>
      <c r="B301" s="56"/>
      <c r="C301" s="56"/>
      <c r="D301" s="66"/>
      <c r="E301" s="135" t="e">
        <f>VLOOKUP(Tabell410134[[#This Row],[ICD10]],Tabell651617[[ICD10]:[Diagnostext]],2)</f>
        <v>#N/A</v>
      </c>
      <c r="F301" s="135" t="e">
        <f>VLOOKUP(Tabell410134[[#This Row],[ID]],Tabell1[[ID]:[Webcert_rubrik]],3)</f>
        <v>#N/A</v>
      </c>
      <c r="G301" s="135" t="e">
        <f>VLOOKUP(Tabell410134[[#This Row],[ID]],Tabell1[[ID]:[Webcert_beskrivning]],4)</f>
        <v>#N/A</v>
      </c>
    </row>
    <row r="302" spans="1:7" x14ac:dyDescent="0.2">
      <c r="A302" s="59"/>
      <c r="B302" s="56"/>
      <c r="C302" s="56"/>
      <c r="D302" s="66"/>
      <c r="E302" s="135" t="e">
        <f>VLOOKUP(Tabell410134[[#This Row],[ICD10]],Tabell651617[[ICD10]:[Diagnostext]],2)</f>
        <v>#N/A</v>
      </c>
      <c r="F302" s="135" t="e">
        <f>VLOOKUP(Tabell410134[[#This Row],[ID]],Tabell1[[ID]:[Webcert_rubrik]],3)</f>
        <v>#N/A</v>
      </c>
      <c r="G302" s="135" t="e">
        <f>VLOOKUP(Tabell410134[[#This Row],[ID]],Tabell1[[ID]:[Webcert_beskrivning]],4)</f>
        <v>#N/A</v>
      </c>
    </row>
    <row r="303" spans="1:7" x14ac:dyDescent="0.2">
      <c r="A303" s="59"/>
      <c r="B303" s="56"/>
      <c r="C303" s="56"/>
      <c r="D303" s="66"/>
      <c r="E303" s="135" t="e">
        <f>VLOOKUP(Tabell410134[[#This Row],[ICD10]],Tabell651617[[ICD10]:[Diagnostext]],2)</f>
        <v>#N/A</v>
      </c>
      <c r="F303" s="135" t="e">
        <f>VLOOKUP(Tabell410134[[#This Row],[ID]],Tabell1[[ID]:[Webcert_rubrik]],3)</f>
        <v>#N/A</v>
      </c>
      <c r="G303" s="135" t="e">
        <f>VLOOKUP(Tabell410134[[#This Row],[ID]],Tabell1[[ID]:[Webcert_beskrivning]],4)</f>
        <v>#N/A</v>
      </c>
    </row>
    <row r="304" spans="1:7" x14ac:dyDescent="0.2">
      <c r="A304" s="59"/>
      <c r="B304" s="56"/>
      <c r="C304" s="56"/>
      <c r="D304" s="66"/>
      <c r="E304" s="135" t="e">
        <f>VLOOKUP(Tabell410134[[#This Row],[ICD10]],Tabell651617[[ICD10]:[Diagnostext]],2)</f>
        <v>#N/A</v>
      </c>
      <c r="F304" s="135" t="e">
        <f>VLOOKUP(Tabell410134[[#This Row],[ID]],Tabell1[[ID]:[Webcert_rubrik]],3)</f>
        <v>#N/A</v>
      </c>
      <c r="G304" s="135" t="e">
        <f>VLOOKUP(Tabell410134[[#This Row],[ID]],Tabell1[[ID]:[Webcert_beskrivning]],4)</f>
        <v>#N/A</v>
      </c>
    </row>
    <row r="305" spans="1:7" x14ac:dyDescent="0.2">
      <c r="A305" s="59"/>
      <c r="B305" s="56"/>
      <c r="C305" s="56"/>
      <c r="D305" s="66"/>
      <c r="E305" s="135" t="e">
        <f>VLOOKUP(Tabell410134[[#This Row],[ICD10]],Tabell651617[[ICD10]:[Diagnostext]],2)</f>
        <v>#N/A</v>
      </c>
      <c r="F305" s="135" t="e">
        <f>VLOOKUP(Tabell410134[[#This Row],[ID]],Tabell1[[ID]:[Webcert_rubrik]],3)</f>
        <v>#N/A</v>
      </c>
      <c r="G305" s="135" t="e">
        <f>VLOOKUP(Tabell410134[[#This Row],[ID]],Tabell1[[ID]:[Webcert_beskrivning]],4)</f>
        <v>#N/A</v>
      </c>
    </row>
    <row r="306" spans="1:7" x14ac:dyDescent="0.2">
      <c r="A306" s="59"/>
      <c r="B306" s="56"/>
      <c r="C306" s="56"/>
      <c r="D306" s="66"/>
      <c r="E306" s="135" t="e">
        <f>VLOOKUP(Tabell410134[[#This Row],[ICD10]],Tabell651617[[ICD10]:[Diagnostext]],2)</f>
        <v>#N/A</v>
      </c>
      <c r="F306" s="135" t="e">
        <f>VLOOKUP(Tabell410134[[#This Row],[ID]],Tabell1[[ID]:[Webcert_rubrik]],3)</f>
        <v>#N/A</v>
      </c>
      <c r="G306" s="135" t="e">
        <f>VLOOKUP(Tabell410134[[#This Row],[ID]],Tabell1[[ID]:[Webcert_beskrivning]],4)</f>
        <v>#N/A</v>
      </c>
    </row>
    <row r="307" spans="1:7" x14ac:dyDescent="0.2">
      <c r="A307" s="59"/>
      <c r="B307" s="56"/>
      <c r="C307" s="56"/>
      <c r="D307" s="66"/>
      <c r="E307" s="135" t="e">
        <f>VLOOKUP(Tabell410134[[#This Row],[ICD10]],Tabell651617[[ICD10]:[Diagnostext]],2)</f>
        <v>#N/A</v>
      </c>
      <c r="F307" s="135" t="e">
        <f>VLOOKUP(Tabell410134[[#This Row],[ID]],Tabell1[[ID]:[Webcert_rubrik]],3)</f>
        <v>#N/A</v>
      </c>
      <c r="G307" s="135" t="e">
        <f>VLOOKUP(Tabell410134[[#This Row],[ID]],Tabell1[[ID]:[Webcert_beskrivning]],4)</f>
        <v>#N/A</v>
      </c>
    </row>
    <row r="308" spans="1:7" x14ac:dyDescent="0.2">
      <c r="A308" s="59"/>
      <c r="B308" s="56"/>
      <c r="C308" s="56"/>
      <c r="D308" s="66"/>
      <c r="E308" s="135" t="e">
        <f>VLOOKUP(Tabell410134[[#This Row],[ICD10]],Tabell651617[[ICD10]:[Diagnostext]],2)</f>
        <v>#N/A</v>
      </c>
      <c r="F308" s="135" t="e">
        <f>VLOOKUP(Tabell410134[[#This Row],[ID]],Tabell1[[ID]:[Webcert_rubrik]],3)</f>
        <v>#N/A</v>
      </c>
      <c r="G308" s="135" t="e">
        <f>VLOOKUP(Tabell410134[[#This Row],[ID]],Tabell1[[ID]:[Webcert_beskrivning]],4)</f>
        <v>#N/A</v>
      </c>
    </row>
    <row r="309" spans="1:7" x14ac:dyDescent="0.2">
      <c r="A309" s="48"/>
      <c r="B309" s="50"/>
      <c r="C309" s="50"/>
    </row>
    <row r="310" spans="1:7" x14ac:dyDescent="0.2">
      <c r="A310" s="32"/>
    </row>
    <row r="311" spans="1:7" x14ac:dyDescent="0.2">
      <c r="A311" s="32"/>
      <c r="G311" s="139"/>
    </row>
    <row r="312" spans="1:7" x14ac:dyDescent="0.2">
      <c r="A312" s="32"/>
      <c r="G312" s="139"/>
    </row>
    <row r="313" spans="1:7" s="33" customFormat="1" x14ac:dyDescent="0.2">
      <c r="A313" s="32"/>
      <c r="D313" s="25"/>
      <c r="E313" s="135"/>
      <c r="F313" s="135"/>
      <c r="G313" s="139"/>
    </row>
    <row r="314" spans="1:7" s="33" customFormat="1" x14ac:dyDescent="0.2">
      <c r="A314" s="32"/>
      <c r="D314" s="25"/>
      <c r="E314" s="135"/>
      <c r="F314" s="135"/>
      <c r="G314" s="139"/>
    </row>
    <row r="315" spans="1:7" s="33" customFormat="1" x14ac:dyDescent="0.2">
      <c r="A315" s="32"/>
      <c r="D315" s="25"/>
      <c r="E315" s="135"/>
      <c r="F315" s="135"/>
      <c r="G315" s="139"/>
    </row>
    <row r="316" spans="1:7" s="33" customFormat="1" x14ac:dyDescent="0.2">
      <c r="A316" s="32"/>
      <c r="D316" s="25"/>
      <c r="E316" s="135"/>
      <c r="F316" s="135"/>
      <c r="G316" s="139"/>
    </row>
    <row r="317" spans="1:7" s="33" customFormat="1" x14ac:dyDescent="0.2">
      <c r="A317" s="32"/>
      <c r="D317" s="25"/>
      <c r="E317" s="135"/>
      <c r="F317" s="135"/>
      <c r="G317" s="139"/>
    </row>
    <row r="318" spans="1:7" s="33" customFormat="1" x14ac:dyDescent="0.2">
      <c r="A318" s="32"/>
      <c r="D318" s="25"/>
      <c r="E318" s="135"/>
      <c r="F318" s="135"/>
      <c r="G318" s="139"/>
    </row>
    <row r="319" spans="1:7" s="33" customFormat="1" x14ac:dyDescent="0.2">
      <c r="A319" s="32"/>
      <c r="D319" s="25"/>
      <c r="E319" s="135"/>
      <c r="F319" s="135"/>
      <c r="G319" s="139"/>
    </row>
    <row r="320" spans="1:7" s="33" customFormat="1" x14ac:dyDescent="0.2">
      <c r="A320" s="32"/>
      <c r="D320" s="25"/>
      <c r="E320" s="135"/>
      <c r="F320" s="135"/>
      <c r="G320" s="139"/>
    </row>
    <row r="321" spans="1:7" s="33" customFormat="1" x14ac:dyDescent="0.2">
      <c r="A321" s="32"/>
      <c r="D321" s="25"/>
      <c r="E321" s="135"/>
      <c r="F321" s="135"/>
      <c r="G321" s="139"/>
    </row>
    <row r="322" spans="1:7" s="33" customFormat="1" x14ac:dyDescent="0.2">
      <c r="A322" s="32"/>
      <c r="D322" s="25"/>
      <c r="E322" s="135"/>
      <c r="F322" s="135"/>
      <c r="G322" s="139"/>
    </row>
    <row r="323" spans="1:7" s="33" customFormat="1" x14ac:dyDescent="0.2">
      <c r="A323" s="32"/>
      <c r="D323" s="25"/>
      <c r="E323" s="135"/>
      <c r="F323" s="135"/>
      <c r="G323" s="139"/>
    </row>
    <row r="324" spans="1:7" s="33" customFormat="1" x14ac:dyDescent="0.2">
      <c r="A324" s="32"/>
      <c r="D324" s="25"/>
      <c r="E324" s="135"/>
      <c r="F324" s="135"/>
      <c r="G324" s="139"/>
    </row>
    <row r="325" spans="1:7" s="33" customFormat="1" x14ac:dyDescent="0.2">
      <c r="A325" s="32"/>
      <c r="D325" s="25"/>
      <c r="E325" s="135"/>
      <c r="F325" s="135"/>
      <c r="G325" s="139"/>
    </row>
    <row r="326" spans="1:7" s="33" customFormat="1" x14ac:dyDescent="0.2">
      <c r="A326" s="32"/>
      <c r="D326" s="25"/>
      <c r="E326" s="135"/>
      <c r="F326" s="135"/>
      <c r="G326" s="139"/>
    </row>
    <row r="327" spans="1:7" s="33" customFormat="1" x14ac:dyDescent="0.2">
      <c r="A327" s="32"/>
      <c r="D327" s="25"/>
      <c r="E327" s="135"/>
      <c r="F327" s="135"/>
      <c r="G327" s="139"/>
    </row>
    <row r="328" spans="1:7" s="33" customFormat="1" x14ac:dyDescent="0.2">
      <c r="A328" s="32"/>
      <c r="D328" s="25"/>
      <c r="E328" s="135"/>
      <c r="F328" s="135"/>
      <c r="G328" s="139"/>
    </row>
    <row r="329" spans="1:7" s="33" customFormat="1" x14ac:dyDescent="0.2">
      <c r="A329" s="32"/>
      <c r="D329" s="25"/>
      <c r="E329" s="135"/>
      <c r="F329" s="135"/>
      <c r="G329" s="139"/>
    </row>
    <row r="330" spans="1:7" s="33" customFormat="1" x14ac:dyDescent="0.2">
      <c r="A330" s="32"/>
      <c r="D330" s="25"/>
      <c r="E330" s="135"/>
      <c r="F330" s="135"/>
      <c r="G330" s="139"/>
    </row>
    <row r="331" spans="1:7" s="33" customFormat="1" x14ac:dyDescent="0.2">
      <c r="A331" s="32"/>
      <c r="D331" s="25"/>
      <c r="E331" s="135"/>
      <c r="F331" s="135"/>
      <c r="G331" s="139"/>
    </row>
    <row r="332" spans="1:7" s="33" customFormat="1" x14ac:dyDescent="0.2">
      <c r="A332" s="32"/>
      <c r="D332" s="25"/>
      <c r="E332" s="135"/>
      <c r="F332" s="135"/>
      <c r="G332" s="139"/>
    </row>
    <row r="333" spans="1:7" s="33" customFormat="1" x14ac:dyDescent="0.2">
      <c r="A333" s="32"/>
      <c r="D333" s="25"/>
      <c r="E333" s="135"/>
      <c r="F333" s="135"/>
      <c r="G333" s="139"/>
    </row>
    <row r="334" spans="1:7" s="33" customFormat="1" x14ac:dyDescent="0.2">
      <c r="A334" s="32"/>
      <c r="D334" s="25"/>
      <c r="E334" s="135"/>
      <c r="F334" s="135"/>
      <c r="G334" s="139"/>
    </row>
    <row r="335" spans="1:7" s="33" customFormat="1" x14ac:dyDescent="0.2">
      <c r="A335" s="32"/>
      <c r="D335" s="25"/>
      <c r="E335" s="135"/>
      <c r="F335" s="135"/>
      <c r="G335" s="139"/>
    </row>
    <row r="336" spans="1:7" s="33" customFormat="1" x14ac:dyDescent="0.2">
      <c r="A336" s="32"/>
      <c r="D336" s="25"/>
      <c r="E336" s="135"/>
      <c r="F336" s="135"/>
      <c r="G336" s="139"/>
    </row>
    <row r="337" spans="1:7" s="33" customFormat="1" x14ac:dyDescent="0.2">
      <c r="A337" s="32"/>
      <c r="D337" s="25"/>
      <c r="E337" s="135"/>
      <c r="F337" s="135"/>
      <c r="G337" s="139"/>
    </row>
    <row r="338" spans="1:7" s="33" customFormat="1" x14ac:dyDescent="0.2">
      <c r="A338" s="32"/>
      <c r="D338" s="25"/>
      <c r="E338" s="135"/>
      <c r="F338" s="135"/>
      <c r="G338" s="139"/>
    </row>
    <row r="339" spans="1:7" s="33" customFormat="1" x14ac:dyDescent="0.2">
      <c r="A339" s="32"/>
      <c r="D339" s="25"/>
      <c r="E339" s="135"/>
      <c r="F339" s="135"/>
      <c r="G339" s="139"/>
    </row>
    <row r="340" spans="1:7" s="33" customFormat="1" x14ac:dyDescent="0.2">
      <c r="A340" s="32"/>
      <c r="D340" s="25"/>
      <c r="E340" s="135"/>
      <c r="F340" s="135"/>
      <c r="G340" s="139"/>
    </row>
    <row r="341" spans="1:7" s="33" customFormat="1" x14ac:dyDescent="0.2">
      <c r="A341" s="32"/>
      <c r="D341" s="25"/>
      <c r="E341" s="135"/>
      <c r="F341" s="135"/>
      <c r="G341" s="139"/>
    </row>
    <row r="342" spans="1:7" s="33" customFormat="1" x14ac:dyDescent="0.2">
      <c r="A342" s="32"/>
      <c r="D342" s="25"/>
      <c r="E342" s="135"/>
      <c r="F342" s="135"/>
      <c r="G342" s="139"/>
    </row>
    <row r="343" spans="1:7" s="33" customFormat="1" x14ac:dyDescent="0.2">
      <c r="A343" s="32"/>
      <c r="D343" s="25"/>
      <c r="E343" s="135"/>
      <c r="F343" s="135"/>
      <c r="G343" s="139"/>
    </row>
    <row r="344" spans="1:7" s="33" customFormat="1" x14ac:dyDescent="0.2">
      <c r="A344" s="32"/>
      <c r="D344" s="25"/>
      <c r="E344" s="135"/>
      <c r="F344" s="135"/>
      <c r="G344" s="139"/>
    </row>
    <row r="345" spans="1:7" s="33" customFormat="1" x14ac:dyDescent="0.2">
      <c r="A345" s="32"/>
      <c r="D345" s="25"/>
      <c r="E345" s="135"/>
      <c r="F345" s="135"/>
      <c r="G345" s="139"/>
    </row>
    <row r="346" spans="1:7" s="33" customFormat="1" x14ac:dyDescent="0.2">
      <c r="A346" s="32"/>
      <c r="D346" s="25"/>
      <c r="E346" s="135"/>
      <c r="F346" s="135"/>
      <c r="G346" s="139"/>
    </row>
    <row r="347" spans="1:7" s="33" customFormat="1" x14ac:dyDescent="0.2">
      <c r="A347" s="32"/>
      <c r="D347" s="25"/>
      <c r="E347" s="135"/>
      <c r="F347" s="135"/>
      <c r="G347" s="139"/>
    </row>
    <row r="348" spans="1:7" s="33" customFormat="1" x14ac:dyDescent="0.2">
      <c r="A348" s="32"/>
      <c r="D348" s="25"/>
      <c r="E348" s="135"/>
      <c r="F348" s="135"/>
      <c r="G348" s="139"/>
    </row>
    <row r="349" spans="1:7" s="33" customFormat="1" x14ac:dyDescent="0.2">
      <c r="A349" s="32"/>
      <c r="D349" s="25"/>
      <c r="E349" s="135"/>
      <c r="F349" s="135"/>
      <c r="G349" s="139"/>
    </row>
    <row r="350" spans="1:7" s="33" customFormat="1" x14ac:dyDescent="0.2">
      <c r="A350" s="32"/>
      <c r="D350" s="25"/>
      <c r="E350" s="135"/>
      <c r="F350" s="135"/>
      <c r="G350" s="139"/>
    </row>
    <row r="351" spans="1:7" s="33" customFormat="1" x14ac:dyDescent="0.2">
      <c r="A351" s="32"/>
      <c r="D351" s="25"/>
      <c r="E351" s="135"/>
      <c r="F351" s="135"/>
      <c r="G351" s="139"/>
    </row>
    <row r="352" spans="1:7" s="33" customFormat="1" x14ac:dyDescent="0.2">
      <c r="A352" s="32"/>
      <c r="D352" s="25"/>
      <c r="E352" s="135"/>
      <c r="F352" s="135"/>
      <c r="G352" s="139"/>
    </row>
    <row r="353" spans="1:7" s="33" customFormat="1" x14ac:dyDescent="0.2">
      <c r="A353" s="32"/>
      <c r="D353" s="25"/>
      <c r="E353" s="135"/>
      <c r="F353" s="135"/>
      <c r="G353" s="139"/>
    </row>
    <row r="354" spans="1:7" s="33" customFormat="1" x14ac:dyDescent="0.2">
      <c r="A354" s="32"/>
      <c r="D354" s="25"/>
      <c r="E354" s="135"/>
      <c r="F354" s="135"/>
      <c r="G354" s="139"/>
    </row>
    <row r="355" spans="1:7" s="33" customFormat="1" x14ac:dyDescent="0.2">
      <c r="A355" s="32"/>
      <c r="D355" s="25"/>
      <c r="E355" s="135"/>
      <c r="F355" s="135"/>
      <c r="G355" s="139"/>
    </row>
    <row r="356" spans="1:7" s="33" customFormat="1" x14ac:dyDescent="0.2">
      <c r="A356" s="32"/>
      <c r="D356" s="25"/>
      <c r="E356" s="135"/>
      <c r="F356" s="135"/>
      <c r="G356" s="139"/>
    </row>
    <row r="357" spans="1:7" s="33" customFormat="1" x14ac:dyDescent="0.2">
      <c r="A357" s="32"/>
      <c r="D357" s="25"/>
      <c r="E357" s="135"/>
      <c r="F357" s="135"/>
      <c r="G357" s="139"/>
    </row>
    <row r="358" spans="1:7" s="33" customFormat="1" x14ac:dyDescent="0.2">
      <c r="A358" s="32"/>
      <c r="D358" s="25"/>
      <c r="E358" s="135"/>
      <c r="F358" s="135"/>
      <c r="G358" s="139"/>
    </row>
    <row r="359" spans="1:7" s="33" customFormat="1" x14ac:dyDescent="0.2">
      <c r="A359" s="32"/>
      <c r="D359" s="25"/>
      <c r="E359" s="135"/>
      <c r="F359" s="135"/>
      <c r="G359" s="139"/>
    </row>
    <row r="360" spans="1:7" s="33" customFormat="1" x14ac:dyDescent="0.2">
      <c r="A360" s="32"/>
      <c r="D360" s="25"/>
      <c r="E360" s="135"/>
      <c r="F360" s="135"/>
      <c r="G360" s="139"/>
    </row>
    <row r="361" spans="1:7" s="33" customFormat="1" x14ac:dyDescent="0.2">
      <c r="A361" s="32"/>
      <c r="D361" s="25"/>
      <c r="E361" s="135"/>
      <c r="F361" s="135"/>
      <c r="G361" s="139"/>
    </row>
    <row r="362" spans="1:7" s="33" customFormat="1" x14ac:dyDescent="0.2">
      <c r="A362" s="32"/>
      <c r="D362" s="25"/>
      <c r="E362" s="135"/>
      <c r="F362" s="135"/>
      <c r="G362" s="139"/>
    </row>
    <row r="363" spans="1:7" s="33" customFormat="1" x14ac:dyDescent="0.2">
      <c r="A363" s="32"/>
      <c r="D363" s="25"/>
      <c r="E363" s="135"/>
      <c r="F363" s="135"/>
      <c r="G363" s="139"/>
    </row>
    <row r="364" spans="1:7" s="33" customFormat="1" x14ac:dyDescent="0.2">
      <c r="A364" s="32"/>
      <c r="D364" s="25"/>
      <c r="E364" s="135"/>
      <c r="F364" s="135"/>
      <c r="G364" s="139"/>
    </row>
    <row r="365" spans="1:7" s="33" customFormat="1" x14ac:dyDescent="0.2">
      <c r="A365" s="32"/>
      <c r="D365" s="25"/>
      <c r="E365" s="135"/>
      <c r="F365" s="135"/>
      <c r="G365" s="139"/>
    </row>
    <row r="366" spans="1:7" s="33" customFormat="1" x14ac:dyDescent="0.2">
      <c r="A366" s="32"/>
      <c r="D366" s="25"/>
      <c r="E366" s="135"/>
      <c r="F366" s="135"/>
      <c r="G366" s="139"/>
    </row>
    <row r="367" spans="1:7" s="33" customFormat="1" x14ac:dyDescent="0.2">
      <c r="A367" s="32"/>
      <c r="D367" s="25"/>
      <c r="E367" s="135"/>
      <c r="F367" s="135"/>
      <c r="G367" s="139"/>
    </row>
    <row r="368" spans="1:7" s="33" customFormat="1" x14ac:dyDescent="0.2">
      <c r="A368" s="32"/>
      <c r="D368" s="25"/>
      <c r="E368" s="135"/>
      <c r="F368" s="135"/>
      <c r="G368" s="139"/>
    </row>
    <row r="369" spans="1:7" s="33" customFormat="1" x14ac:dyDescent="0.2">
      <c r="A369" s="32"/>
      <c r="D369" s="25"/>
      <c r="E369" s="135"/>
      <c r="F369" s="135"/>
      <c r="G369" s="139"/>
    </row>
    <row r="370" spans="1:7" s="33" customFormat="1" x14ac:dyDescent="0.2">
      <c r="A370" s="32"/>
      <c r="D370" s="25"/>
      <c r="E370" s="135"/>
      <c r="F370" s="135"/>
      <c r="G370" s="139"/>
    </row>
    <row r="371" spans="1:7" s="33" customFormat="1" x14ac:dyDescent="0.2">
      <c r="A371" s="32"/>
      <c r="D371" s="25"/>
      <c r="E371" s="135"/>
      <c r="F371" s="135"/>
      <c r="G371" s="139"/>
    </row>
    <row r="372" spans="1:7" s="33" customFormat="1" x14ac:dyDescent="0.2">
      <c r="A372" s="32"/>
      <c r="D372" s="25"/>
      <c r="E372" s="135"/>
      <c r="F372" s="135"/>
      <c r="G372" s="139"/>
    </row>
    <row r="373" spans="1:7" s="33" customFormat="1" x14ac:dyDescent="0.2">
      <c r="A373" s="32"/>
      <c r="D373" s="25"/>
      <c r="E373" s="135"/>
      <c r="F373" s="135"/>
      <c r="G373" s="139"/>
    </row>
    <row r="374" spans="1:7" s="33" customFormat="1" x14ac:dyDescent="0.2">
      <c r="A374" s="32"/>
      <c r="D374" s="25"/>
      <c r="E374" s="135"/>
      <c r="F374" s="135"/>
      <c r="G374" s="139"/>
    </row>
    <row r="375" spans="1:7" s="33" customFormat="1" x14ac:dyDescent="0.2">
      <c r="A375" s="32"/>
      <c r="D375" s="25"/>
      <c r="E375" s="135"/>
      <c r="F375" s="135"/>
      <c r="G375" s="139"/>
    </row>
    <row r="376" spans="1:7" s="33" customFormat="1" x14ac:dyDescent="0.2">
      <c r="A376" s="32"/>
      <c r="D376" s="25"/>
      <c r="E376" s="135"/>
      <c r="F376" s="135"/>
      <c r="G376" s="139"/>
    </row>
    <row r="377" spans="1:7" s="33" customFormat="1" x14ac:dyDescent="0.2">
      <c r="A377" s="32"/>
      <c r="D377" s="25"/>
      <c r="E377" s="135"/>
      <c r="F377" s="135"/>
      <c r="G377" s="139"/>
    </row>
    <row r="378" spans="1:7" s="33" customFormat="1" x14ac:dyDescent="0.2">
      <c r="A378" s="32"/>
      <c r="D378" s="25"/>
      <c r="E378" s="135"/>
      <c r="F378" s="135"/>
      <c r="G378" s="139"/>
    </row>
    <row r="379" spans="1:7" s="33" customFormat="1" x14ac:dyDescent="0.2">
      <c r="A379" s="32"/>
      <c r="D379" s="25"/>
      <c r="E379" s="135"/>
      <c r="F379" s="135"/>
      <c r="G379" s="139"/>
    </row>
    <row r="380" spans="1:7" s="33" customFormat="1" x14ac:dyDescent="0.2">
      <c r="A380" s="32"/>
      <c r="D380" s="25"/>
      <c r="E380" s="135"/>
      <c r="F380" s="135"/>
      <c r="G380" s="139"/>
    </row>
    <row r="381" spans="1:7" s="33" customFormat="1" x14ac:dyDescent="0.2">
      <c r="A381" s="32"/>
      <c r="D381" s="25"/>
      <c r="E381" s="135"/>
      <c r="F381" s="135"/>
      <c r="G381" s="139"/>
    </row>
    <row r="382" spans="1:7" s="33" customFormat="1" x14ac:dyDescent="0.2">
      <c r="A382" s="32"/>
      <c r="D382" s="25"/>
      <c r="E382" s="135"/>
      <c r="F382" s="135"/>
      <c r="G382" s="139"/>
    </row>
    <row r="383" spans="1:7" s="33" customFormat="1" x14ac:dyDescent="0.2">
      <c r="A383" s="32"/>
      <c r="D383" s="25"/>
      <c r="E383" s="135"/>
      <c r="F383" s="135"/>
      <c r="G383" s="139"/>
    </row>
    <row r="384" spans="1:7" s="33" customFormat="1" x14ac:dyDescent="0.2">
      <c r="A384" s="32"/>
      <c r="D384" s="25"/>
      <c r="E384" s="135"/>
      <c r="F384" s="135"/>
      <c r="G384" s="139"/>
    </row>
    <row r="385" spans="1:7" s="33" customFormat="1" x14ac:dyDescent="0.2">
      <c r="A385" s="32"/>
      <c r="D385" s="25"/>
      <c r="E385" s="135"/>
      <c r="F385" s="135"/>
      <c r="G385" s="139"/>
    </row>
    <row r="386" spans="1:7" s="33" customFormat="1" x14ac:dyDescent="0.2">
      <c r="A386" s="32"/>
      <c r="D386" s="25"/>
      <c r="E386" s="135"/>
      <c r="F386" s="135"/>
      <c r="G386" s="139"/>
    </row>
    <row r="387" spans="1:7" s="33" customFormat="1" x14ac:dyDescent="0.2">
      <c r="A387" s="32"/>
      <c r="D387" s="25"/>
      <c r="E387" s="135"/>
      <c r="F387" s="135"/>
      <c r="G387" s="139"/>
    </row>
    <row r="388" spans="1:7" s="33" customFormat="1" x14ac:dyDescent="0.2">
      <c r="A388" s="32"/>
      <c r="D388" s="25"/>
      <c r="E388" s="135"/>
      <c r="F388" s="135"/>
      <c r="G388" s="139"/>
    </row>
    <row r="389" spans="1:7" s="33" customFormat="1" x14ac:dyDescent="0.2">
      <c r="A389" s="32"/>
      <c r="D389" s="25"/>
      <c r="E389" s="135"/>
      <c r="F389" s="135"/>
      <c r="G389" s="139"/>
    </row>
    <row r="390" spans="1:7" s="33" customFormat="1" x14ac:dyDescent="0.2">
      <c r="A390" s="32"/>
      <c r="D390" s="25"/>
      <c r="E390" s="135"/>
      <c r="F390" s="135"/>
      <c r="G390" s="139"/>
    </row>
    <row r="391" spans="1:7" s="33" customFormat="1" x14ac:dyDescent="0.2">
      <c r="A391" s="32"/>
      <c r="D391" s="25"/>
      <c r="E391" s="135"/>
      <c r="F391" s="135"/>
      <c r="G391" s="139"/>
    </row>
    <row r="392" spans="1:7" s="33" customFormat="1" x14ac:dyDescent="0.2">
      <c r="A392" s="32"/>
      <c r="D392" s="25"/>
      <c r="E392" s="135"/>
      <c r="F392" s="135"/>
      <c r="G392" s="139"/>
    </row>
    <row r="393" spans="1:7" s="33" customFormat="1" x14ac:dyDescent="0.2">
      <c r="A393" s="32"/>
      <c r="D393" s="25"/>
      <c r="E393" s="135"/>
      <c r="F393" s="135"/>
      <c r="G393" s="139"/>
    </row>
    <row r="394" spans="1:7" s="33" customFormat="1" x14ac:dyDescent="0.2">
      <c r="A394" s="32"/>
      <c r="D394" s="25"/>
      <c r="E394" s="135"/>
      <c r="F394" s="135"/>
      <c r="G394" s="139"/>
    </row>
    <row r="395" spans="1:7" s="33" customFormat="1" x14ac:dyDescent="0.2">
      <c r="A395" s="32"/>
      <c r="D395" s="25"/>
      <c r="E395" s="135"/>
      <c r="F395" s="135"/>
      <c r="G395" s="139"/>
    </row>
    <row r="396" spans="1:7" s="33" customFormat="1" x14ac:dyDescent="0.2">
      <c r="A396" s="32"/>
      <c r="D396" s="25"/>
      <c r="E396" s="135"/>
      <c r="F396" s="135"/>
      <c r="G396" s="139"/>
    </row>
    <row r="397" spans="1:7" s="33" customFormat="1" x14ac:dyDescent="0.2">
      <c r="A397" s="32"/>
      <c r="D397" s="25"/>
      <c r="E397" s="135"/>
      <c r="F397" s="135"/>
      <c r="G397" s="139"/>
    </row>
    <row r="398" spans="1:7" s="33" customFormat="1" x14ac:dyDescent="0.2">
      <c r="A398" s="32"/>
      <c r="D398" s="25"/>
      <c r="E398" s="135"/>
      <c r="F398" s="135"/>
      <c r="G398" s="139"/>
    </row>
    <row r="399" spans="1:7" s="33" customFormat="1" x14ac:dyDescent="0.2">
      <c r="A399" s="32"/>
      <c r="D399" s="25"/>
      <c r="E399" s="135"/>
      <c r="F399" s="135"/>
      <c r="G399" s="139"/>
    </row>
    <row r="400" spans="1:7" s="33" customFormat="1" x14ac:dyDescent="0.2">
      <c r="A400" s="32"/>
      <c r="D400" s="25"/>
      <c r="E400" s="135"/>
      <c r="F400" s="135"/>
      <c r="G400" s="139"/>
    </row>
    <row r="401" spans="1:7" s="33" customFormat="1" x14ac:dyDescent="0.2">
      <c r="A401" s="32"/>
      <c r="D401" s="25"/>
      <c r="E401" s="135"/>
      <c r="F401" s="135"/>
      <c r="G401" s="139"/>
    </row>
    <row r="402" spans="1:7" s="33" customFormat="1" x14ac:dyDescent="0.2">
      <c r="A402" s="32"/>
      <c r="D402" s="25"/>
      <c r="E402" s="135"/>
      <c r="F402" s="135"/>
      <c r="G402" s="139"/>
    </row>
    <row r="403" spans="1:7" s="33" customFormat="1" x14ac:dyDescent="0.2">
      <c r="A403" s="32"/>
      <c r="D403" s="25"/>
      <c r="E403" s="135"/>
      <c r="F403" s="135"/>
      <c r="G403" s="139"/>
    </row>
    <row r="404" spans="1:7" s="33" customFormat="1" x14ac:dyDescent="0.2">
      <c r="A404" s="32"/>
      <c r="D404" s="25"/>
      <c r="E404" s="135"/>
      <c r="F404" s="135"/>
      <c r="G404" s="139"/>
    </row>
    <row r="405" spans="1:7" s="33" customFormat="1" x14ac:dyDescent="0.2">
      <c r="A405" s="32"/>
      <c r="D405" s="25"/>
      <c r="E405" s="135"/>
      <c r="F405" s="135"/>
      <c r="G405" s="139"/>
    </row>
    <row r="406" spans="1:7" s="33" customFormat="1" x14ac:dyDescent="0.2">
      <c r="A406" s="32"/>
      <c r="D406" s="25"/>
      <c r="E406" s="135"/>
      <c r="F406" s="135"/>
      <c r="G406" s="139"/>
    </row>
    <row r="407" spans="1:7" s="33" customFormat="1" x14ac:dyDescent="0.2">
      <c r="A407" s="32"/>
      <c r="D407" s="25"/>
      <c r="E407" s="135"/>
      <c r="F407" s="135"/>
      <c r="G407" s="139"/>
    </row>
    <row r="408" spans="1:7" s="33" customFormat="1" x14ac:dyDescent="0.2">
      <c r="A408" s="32"/>
      <c r="D408" s="25"/>
      <c r="E408" s="135"/>
      <c r="F408" s="135"/>
      <c r="G408" s="139"/>
    </row>
    <row r="409" spans="1:7" s="33" customFormat="1" x14ac:dyDescent="0.2">
      <c r="A409" s="32"/>
      <c r="D409" s="25"/>
      <c r="E409" s="135"/>
      <c r="F409" s="135"/>
      <c r="G409" s="139"/>
    </row>
    <row r="410" spans="1:7" s="33" customFormat="1" x14ac:dyDescent="0.2">
      <c r="A410" s="32"/>
      <c r="D410" s="25"/>
      <c r="E410" s="135"/>
      <c r="F410" s="135"/>
      <c r="G410" s="139"/>
    </row>
    <row r="411" spans="1:7" s="33" customFormat="1" x14ac:dyDescent="0.2">
      <c r="A411" s="32"/>
      <c r="D411" s="25"/>
      <c r="E411" s="135"/>
      <c r="F411" s="135"/>
      <c r="G411" s="139"/>
    </row>
    <row r="412" spans="1:7" s="33" customFormat="1" x14ac:dyDescent="0.2">
      <c r="A412" s="32"/>
      <c r="D412" s="25"/>
      <c r="E412" s="135"/>
      <c r="F412" s="135"/>
      <c r="G412" s="139"/>
    </row>
    <row r="413" spans="1:7" s="33" customFormat="1" x14ac:dyDescent="0.2">
      <c r="A413" s="32"/>
      <c r="D413" s="25"/>
      <c r="E413" s="135"/>
      <c r="F413" s="135"/>
      <c r="G413" s="139"/>
    </row>
    <row r="414" spans="1:7" s="33" customFormat="1" x14ac:dyDescent="0.2">
      <c r="A414" s="32"/>
      <c r="D414" s="25"/>
      <c r="E414" s="135"/>
      <c r="F414" s="135"/>
      <c r="G414" s="139"/>
    </row>
    <row r="415" spans="1:7" s="33" customFormat="1" x14ac:dyDescent="0.2">
      <c r="A415" s="32"/>
      <c r="D415" s="25"/>
      <c r="E415" s="135"/>
      <c r="F415" s="135"/>
      <c r="G415" s="139"/>
    </row>
    <row r="416" spans="1:7" s="33" customFormat="1" x14ac:dyDescent="0.2">
      <c r="A416" s="32"/>
      <c r="D416" s="25"/>
      <c r="E416" s="135"/>
      <c r="F416" s="135"/>
      <c r="G416" s="139"/>
    </row>
    <row r="417" spans="1:7" s="33" customFormat="1" x14ac:dyDescent="0.2">
      <c r="A417" s="32"/>
      <c r="D417" s="25"/>
      <c r="E417" s="135"/>
      <c r="F417" s="135"/>
      <c r="G417" s="139"/>
    </row>
    <row r="418" spans="1:7" s="33" customFormat="1" x14ac:dyDescent="0.2">
      <c r="A418" s="32"/>
      <c r="D418" s="25"/>
      <c r="E418" s="135"/>
      <c r="F418" s="135"/>
      <c r="G418" s="139"/>
    </row>
    <row r="419" spans="1:7" s="33" customFormat="1" x14ac:dyDescent="0.2">
      <c r="A419" s="32"/>
      <c r="D419" s="25"/>
      <c r="E419" s="135"/>
      <c r="F419" s="135"/>
      <c r="G419" s="139"/>
    </row>
    <row r="420" spans="1:7" s="33" customFormat="1" x14ac:dyDescent="0.2">
      <c r="A420" s="32"/>
      <c r="D420" s="25"/>
      <c r="E420" s="135"/>
      <c r="F420" s="135"/>
      <c r="G420" s="139"/>
    </row>
    <row r="421" spans="1:7" s="33" customFormat="1" x14ac:dyDescent="0.2">
      <c r="A421" s="32"/>
      <c r="D421" s="25"/>
      <c r="E421" s="135"/>
      <c r="F421" s="135"/>
      <c r="G421" s="139"/>
    </row>
    <row r="422" spans="1:7" s="33" customFormat="1" x14ac:dyDescent="0.2">
      <c r="A422" s="32"/>
      <c r="D422" s="25"/>
      <c r="E422" s="135"/>
      <c r="F422" s="135"/>
      <c r="G422" s="139"/>
    </row>
    <row r="423" spans="1:7" s="33" customFormat="1" x14ac:dyDescent="0.2">
      <c r="A423" s="32"/>
      <c r="D423" s="25"/>
      <c r="E423" s="135"/>
      <c r="F423" s="135"/>
      <c r="G423" s="139"/>
    </row>
    <row r="424" spans="1:7" s="33" customFormat="1" x14ac:dyDescent="0.2">
      <c r="A424" s="32"/>
      <c r="D424" s="25"/>
      <c r="E424" s="135"/>
      <c r="F424" s="135"/>
      <c r="G424" s="139"/>
    </row>
    <row r="425" spans="1:7" s="33" customFormat="1" x14ac:dyDescent="0.2">
      <c r="A425" s="32"/>
      <c r="D425" s="25"/>
      <c r="E425" s="135"/>
      <c r="F425" s="135"/>
      <c r="G425" s="139"/>
    </row>
    <row r="426" spans="1:7" s="33" customFormat="1" x14ac:dyDescent="0.2">
      <c r="A426" s="32"/>
      <c r="D426" s="25"/>
      <c r="E426" s="135"/>
      <c r="F426" s="135"/>
      <c r="G426" s="139"/>
    </row>
    <row r="427" spans="1:7" s="33" customFormat="1" x14ac:dyDescent="0.2">
      <c r="A427" s="32"/>
      <c r="D427" s="25"/>
      <c r="E427" s="135"/>
      <c r="F427" s="135"/>
      <c r="G427" s="139"/>
    </row>
    <row r="428" spans="1:7" s="33" customFormat="1" x14ac:dyDescent="0.2">
      <c r="A428" s="32"/>
      <c r="D428" s="25"/>
      <c r="E428" s="135"/>
      <c r="F428" s="135"/>
      <c r="G428" s="139"/>
    </row>
    <row r="429" spans="1:7" s="33" customFormat="1" x14ac:dyDescent="0.2">
      <c r="A429" s="32"/>
      <c r="D429" s="25"/>
      <c r="E429" s="135"/>
      <c r="F429" s="135"/>
      <c r="G429" s="139"/>
    </row>
    <row r="430" spans="1:7" s="33" customFormat="1" x14ac:dyDescent="0.2">
      <c r="A430" s="32"/>
      <c r="D430" s="25"/>
      <c r="E430" s="135"/>
      <c r="F430" s="135"/>
      <c r="G430" s="139"/>
    </row>
    <row r="431" spans="1:7" s="33" customFormat="1" x14ac:dyDescent="0.2">
      <c r="A431" s="32"/>
      <c r="D431" s="25"/>
      <c r="E431" s="135"/>
      <c r="F431" s="135"/>
      <c r="G431" s="139"/>
    </row>
    <row r="432" spans="1:7" s="33" customFormat="1" x14ac:dyDescent="0.2">
      <c r="A432" s="32"/>
      <c r="D432" s="25"/>
      <c r="E432" s="135"/>
      <c r="F432" s="135"/>
      <c r="G432" s="139"/>
    </row>
    <row r="433" spans="1:7" s="33" customFormat="1" x14ac:dyDescent="0.2">
      <c r="A433" s="32"/>
      <c r="D433" s="25"/>
      <c r="E433" s="135"/>
      <c r="F433" s="135"/>
      <c r="G433" s="139"/>
    </row>
    <row r="434" spans="1:7" s="33" customFormat="1" x14ac:dyDescent="0.2">
      <c r="A434" s="32"/>
      <c r="D434" s="25"/>
      <c r="E434" s="135"/>
      <c r="F434" s="135"/>
      <c r="G434" s="139"/>
    </row>
    <row r="435" spans="1:7" s="33" customFormat="1" x14ac:dyDescent="0.2">
      <c r="A435" s="32"/>
      <c r="D435" s="25"/>
      <c r="E435" s="135"/>
      <c r="F435" s="135"/>
      <c r="G435" s="139"/>
    </row>
    <row r="436" spans="1:7" s="33" customFormat="1" x14ac:dyDescent="0.2">
      <c r="A436" s="32"/>
      <c r="D436" s="25"/>
      <c r="E436" s="135"/>
      <c r="F436" s="135"/>
      <c r="G436" s="139"/>
    </row>
    <row r="437" spans="1:7" s="33" customFormat="1" x14ac:dyDescent="0.2">
      <c r="A437" s="32"/>
      <c r="D437" s="25"/>
      <c r="E437" s="135"/>
      <c r="F437" s="135"/>
      <c r="G437" s="139"/>
    </row>
    <row r="438" spans="1:7" s="33" customFormat="1" x14ac:dyDescent="0.2">
      <c r="A438" s="32"/>
      <c r="D438" s="25"/>
      <c r="E438" s="135"/>
      <c r="F438" s="135"/>
      <c r="G438" s="139"/>
    </row>
    <row r="439" spans="1:7" s="33" customFormat="1" x14ac:dyDescent="0.2">
      <c r="A439" s="32"/>
      <c r="D439" s="25"/>
      <c r="E439" s="135"/>
      <c r="F439" s="135"/>
      <c r="G439" s="139"/>
    </row>
    <row r="440" spans="1:7" s="33" customFormat="1" x14ac:dyDescent="0.2">
      <c r="A440" s="32"/>
      <c r="D440" s="25"/>
      <c r="E440" s="135"/>
      <c r="F440" s="135"/>
      <c r="G440" s="139"/>
    </row>
    <row r="441" spans="1:7" s="33" customFormat="1" x14ac:dyDescent="0.2">
      <c r="A441" s="32"/>
      <c r="D441" s="25"/>
      <c r="E441" s="135"/>
      <c r="F441" s="135"/>
      <c r="G441" s="139"/>
    </row>
    <row r="442" spans="1:7" s="33" customFormat="1" x14ac:dyDescent="0.2">
      <c r="A442" s="32"/>
      <c r="D442" s="25"/>
      <c r="E442" s="135"/>
      <c r="F442" s="135"/>
      <c r="G442" s="139"/>
    </row>
    <row r="443" spans="1:7" s="33" customFormat="1" x14ac:dyDescent="0.2">
      <c r="A443" s="32"/>
      <c r="D443" s="25"/>
      <c r="E443" s="135"/>
      <c r="F443" s="135"/>
      <c r="G443" s="139"/>
    </row>
    <row r="444" spans="1:7" s="33" customFormat="1" x14ac:dyDescent="0.2">
      <c r="A444" s="32"/>
      <c r="D444" s="25"/>
      <c r="E444" s="135"/>
      <c r="F444" s="135"/>
      <c r="G444" s="139"/>
    </row>
    <row r="445" spans="1:7" s="33" customFormat="1" x14ac:dyDescent="0.2">
      <c r="A445" s="32"/>
      <c r="D445" s="25"/>
      <c r="E445" s="135"/>
      <c r="F445" s="135"/>
      <c r="G445" s="139"/>
    </row>
    <row r="446" spans="1:7" s="33" customFormat="1" x14ac:dyDescent="0.2">
      <c r="A446" s="32"/>
      <c r="D446" s="25"/>
      <c r="E446" s="135"/>
      <c r="F446" s="135"/>
      <c r="G446" s="139"/>
    </row>
    <row r="447" spans="1:7" s="33" customFormat="1" x14ac:dyDescent="0.2">
      <c r="A447" s="32"/>
      <c r="D447" s="25"/>
      <c r="E447" s="135"/>
      <c r="F447" s="135"/>
      <c r="G447" s="139"/>
    </row>
    <row r="448" spans="1:7" s="33" customFormat="1" x14ac:dyDescent="0.2">
      <c r="A448" s="32"/>
      <c r="D448" s="25"/>
      <c r="E448" s="135"/>
      <c r="F448" s="135"/>
      <c r="G448" s="139"/>
    </row>
    <row r="449" spans="1:7" s="33" customFormat="1" x14ac:dyDescent="0.2">
      <c r="A449" s="32"/>
      <c r="D449" s="25"/>
      <c r="E449" s="135"/>
      <c r="F449" s="135"/>
      <c r="G449" s="139"/>
    </row>
    <row r="450" spans="1:7" s="33" customFormat="1" x14ac:dyDescent="0.2">
      <c r="A450" s="32"/>
      <c r="D450" s="25"/>
      <c r="E450" s="135"/>
      <c r="F450" s="135"/>
      <c r="G450" s="139"/>
    </row>
    <row r="451" spans="1:7" s="33" customFormat="1" x14ac:dyDescent="0.2">
      <c r="A451" s="32"/>
      <c r="D451" s="25"/>
      <c r="E451" s="135"/>
      <c r="F451" s="135"/>
      <c r="G451" s="139"/>
    </row>
    <row r="452" spans="1:7" s="33" customFormat="1" x14ac:dyDescent="0.2">
      <c r="A452" s="32"/>
      <c r="D452" s="25"/>
      <c r="E452" s="135"/>
      <c r="F452" s="135"/>
      <c r="G452" s="139"/>
    </row>
    <row r="453" spans="1:7" s="33" customFormat="1" x14ac:dyDescent="0.2">
      <c r="A453" s="32"/>
      <c r="D453" s="25"/>
      <c r="E453" s="135"/>
      <c r="F453" s="135"/>
      <c r="G453" s="139"/>
    </row>
    <row r="454" spans="1:7" s="33" customFormat="1" x14ac:dyDescent="0.2">
      <c r="A454" s="32"/>
      <c r="D454" s="25"/>
      <c r="E454" s="135"/>
      <c r="F454" s="135"/>
      <c r="G454" s="139"/>
    </row>
    <row r="455" spans="1:7" s="33" customFormat="1" x14ac:dyDescent="0.2">
      <c r="A455" s="32"/>
      <c r="D455" s="25"/>
      <c r="E455" s="135"/>
      <c r="F455" s="135"/>
      <c r="G455" s="139"/>
    </row>
    <row r="456" spans="1:7" s="33" customFormat="1" x14ac:dyDescent="0.2">
      <c r="A456" s="32"/>
      <c r="D456" s="25"/>
      <c r="E456" s="135"/>
      <c r="F456" s="135"/>
      <c r="G456" s="139"/>
    </row>
    <row r="457" spans="1:7" s="33" customFormat="1" x14ac:dyDescent="0.2">
      <c r="A457" s="32"/>
      <c r="D457" s="25"/>
      <c r="E457" s="135"/>
      <c r="F457" s="135"/>
      <c r="G457" s="139"/>
    </row>
    <row r="458" spans="1:7" s="33" customFormat="1" x14ac:dyDescent="0.2">
      <c r="A458" s="32"/>
      <c r="D458" s="25"/>
      <c r="E458" s="135"/>
      <c r="F458" s="135"/>
      <c r="G458" s="139"/>
    </row>
    <row r="459" spans="1:7" s="33" customFormat="1" x14ac:dyDescent="0.2">
      <c r="A459" s="32"/>
      <c r="D459" s="25"/>
      <c r="E459" s="135"/>
      <c r="F459" s="135"/>
      <c r="G459" s="139"/>
    </row>
    <row r="460" spans="1:7" s="33" customFormat="1" x14ac:dyDescent="0.2">
      <c r="A460" s="32"/>
      <c r="D460" s="25"/>
      <c r="E460" s="135"/>
      <c r="F460" s="135"/>
      <c r="G460" s="139"/>
    </row>
    <row r="461" spans="1:7" s="33" customFormat="1" x14ac:dyDescent="0.2">
      <c r="A461" s="32"/>
      <c r="D461" s="25"/>
      <c r="E461" s="135"/>
      <c r="F461" s="135"/>
      <c r="G461" s="139"/>
    </row>
    <row r="462" spans="1:7" s="33" customFormat="1" x14ac:dyDescent="0.2">
      <c r="A462" s="32"/>
      <c r="D462" s="25"/>
      <c r="E462" s="135"/>
      <c r="F462" s="135"/>
      <c r="G462" s="139"/>
    </row>
    <row r="463" spans="1:7" s="33" customFormat="1" x14ac:dyDescent="0.2">
      <c r="A463" s="32"/>
      <c r="D463" s="25"/>
      <c r="E463" s="135"/>
      <c r="F463" s="135"/>
      <c r="G463" s="139"/>
    </row>
    <row r="464" spans="1:7" s="33" customFormat="1" x14ac:dyDescent="0.2">
      <c r="A464" s="32"/>
      <c r="D464" s="25"/>
      <c r="E464" s="135"/>
      <c r="F464" s="135"/>
      <c r="G464" s="139"/>
    </row>
    <row r="465" spans="1:7" s="33" customFormat="1" x14ac:dyDescent="0.2">
      <c r="A465" s="32"/>
      <c r="D465" s="25"/>
      <c r="E465" s="135"/>
      <c r="F465" s="135"/>
      <c r="G465" s="139"/>
    </row>
    <row r="466" spans="1:7" s="33" customFormat="1" x14ac:dyDescent="0.2">
      <c r="A466" s="32"/>
      <c r="D466" s="25"/>
      <c r="E466" s="135"/>
      <c r="F466" s="135"/>
      <c r="G466" s="139"/>
    </row>
    <row r="467" spans="1:7" s="33" customFormat="1" x14ac:dyDescent="0.2">
      <c r="A467" s="32"/>
      <c r="D467" s="25"/>
      <c r="E467" s="135"/>
      <c r="F467" s="135"/>
      <c r="G467" s="139"/>
    </row>
    <row r="468" spans="1:7" s="33" customFormat="1" x14ac:dyDescent="0.2">
      <c r="A468" s="32"/>
      <c r="D468" s="25"/>
      <c r="E468" s="135"/>
      <c r="F468" s="135"/>
      <c r="G468" s="139"/>
    </row>
    <row r="469" spans="1:7" s="33" customFormat="1" x14ac:dyDescent="0.2">
      <c r="A469" s="32"/>
      <c r="D469" s="25"/>
      <c r="E469" s="135"/>
      <c r="F469" s="135"/>
      <c r="G469" s="139"/>
    </row>
    <row r="470" spans="1:7" s="33" customFormat="1" x14ac:dyDescent="0.2">
      <c r="A470" s="32"/>
      <c r="D470" s="25"/>
      <c r="E470" s="135"/>
      <c r="F470" s="135"/>
      <c r="G470" s="139"/>
    </row>
    <row r="471" spans="1:7" s="33" customFormat="1" x14ac:dyDescent="0.2">
      <c r="A471" s="32"/>
      <c r="D471" s="25"/>
      <c r="E471" s="135"/>
      <c r="F471" s="135"/>
      <c r="G471" s="139"/>
    </row>
    <row r="472" spans="1:7" s="33" customFormat="1" x14ac:dyDescent="0.2">
      <c r="A472" s="32"/>
      <c r="D472" s="25"/>
      <c r="E472" s="135"/>
      <c r="F472" s="135"/>
      <c r="G472" s="139"/>
    </row>
    <row r="473" spans="1:7" s="33" customFormat="1" x14ac:dyDescent="0.2">
      <c r="A473" s="32"/>
      <c r="D473" s="25"/>
      <c r="E473" s="135"/>
      <c r="F473" s="135"/>
      <c r="G473" s="139"/>
    </row>
    <row r="474" spans="1:7" s="33" customFormat="1" x14ac:dyDescent="0.2">
      <c r="A474" s="32"/>
      <c r="D474" s="25"/>
      <c r="E474" s="135"/>
      <c r="F474" s="135"/>
      <c r="G474" s="139"/>
    </row>
    <row r="475" spans="1:7" s="33" customFormat="1" x14ac:dyDescent="0.2">
      <c r="A475" s="32"/>
      <c r="D475" s="25"/>
      <c r="E475" s="135"/>
      <c r="F475" s="135"/>
      <c r="G475" s="139"/>
    </row>
    <row r="476" spans="1:7" s="33" customFormat="1" x14ac:dyDescent="0.2">
      <c r="A476" s="32"/>
      <c r="D476" s="25"/>
      <c r="E476" s="135"/>
      <c r="F476" s="135"/>
      <c r="G476" s="139"/>
    </row>
    <row r="477" spans="1:7" s="33" customFormat="1" x14ac:dyDescent="0.2">
      <c r="A477" s="32"/>
      <c r="D477" s="25"/>
      <c r="E477" s="135"/>
      <c r="F477" s="135"/>
      <c r="G477" s="139"/>
    </row>
    <row r="478" spans="1:7" s="33" customFormat="1" x14ac:dyDescent="0.2">
      <c r="A478" s="32"/>
      <c r="D478" s="25"/>
      <c r="E478" s="135"/>
      <c r="F478" s="135"/>
      <c r="G478" s="139"/>
    </row>
    <row r="479" spans="1:7" s="33" customFormat="1" x14ac:dyDescent="0.2">
      <c r="A479" s="32"/>
      <c r="D479" s="25"/>
      <c r="E479" s="135"/>
      <c r="F479" s="135"/>
      <c r="G479" s="139"/>
    </row>
    <row r="480" spans="1:7" s="33" customFormat="1" x14ac:dyDescent="0.2">
      <c r="A480" s="32"/>
      <c r="D480" s="25"/>
      <c r="E480" s="135"/>
      <c r="F480" s="135"/>
      <c r="G480" s="139"/>
    </row>
    <row r="481" spans="1:7" s="33" customFormat="1" x14ac:dyDescent="0.2">
      <c r="A481" s="32"/>
      <c r="D481" s="25"/>
      <c r="E481" s="135"/>
      <c r="F481" s="135"/>
      <c r="G481" s="139"/>
    </row>
    <row r="482" spans="1:7" s="33" customFormat="1" x14ac:dyDescent="0.2">
      <c r="A482" s="32"/>
      <c r="D482" s="25"/>
      <c r="E482" s="135"/>
      <c r="F482" s="135"/>
      <c r="G482" s="139"/>
    </row>
    <row r="483" spans="1:7" s="33" customFormat="1" x14ac:dyDescent="0.2">
      <c r="A483" s="32"/>
      <c r="D483" s="25"/>
      <c r="E483" s="135"/>
      <c r="F483" s="135"/>
      <c r="G483" s="139"/>
    </row>
    <row r="484" spans="1:7" s="33" customFormat="1" x14ac:dyDescent="0.2">
      <c r="A484" s="32"/>
      <c r="D484" s="25"/>
      <c r="E484" s="135"/>
      <c r="F484" s="135"/>
      <c r="G484" s="139"/>
    </row>
    <row r="485" spans="1:7" s="33" customFormat="1" x14ac:dyDescent="0.2">
      <c r="A485" s="32"/>
      <c r="D485" s="25"/>
      <c r="E485" s="135"/>
      <c r="F485" s="135"/>
      <c r="G485" s="139"/>
    </row>
    <row r="486" spans="1:7" s="33" customFormat="1" x14ac:dyDescent="0.2">
      <c r="A486" s="32"/>
      <c r="D486" s="25"/>
      <c r="E486" s="135"/>
      <c r="F486" s="135"/>
      <c r="G486" s="139"/>
    </row>
    <row r="487" spans="1:7" s="33" customFormat="1" x14ac:dyDescent="0.2">
      <c r="A487" s="32"/>
      <c r="D487" s="25"/>
      <c r="E487" s="135"/>
      <c r="F487" s="135"/>
      <c r="G487" s="139"/>
    </row>
    <row r="488" spans="1:7" s="33" customFormat="1" x14ac:dyDescent="0.2">
      <c r="A488" s="32"/>
      <c r="D488" s="25"/>
      <c r="E488" s="135"/>
      <c r="F488" s="135"/>
      <c r="G488" s="139"/>
    </row>
    <row r="489" spans="1:7" s="33" customFormat="1" x14ac:dyDescent="0.2">
      <c r="A489" s="32"/>
      <c r="D489" s="25"/>
      <c r="E489" s="135"/>
      <c r="F489" s="135"/>
      <c r="G489" s="139"/>
    </row>
    <row r="490" spans="1:7" s="33" customFormat="1" x14ac:dyDescent="0.2">
      <c r="A490" s="32"/>
      <c r="D490" s="25"/>
      <c r="E490" s="135"/>
      <c r="F490" s="135"/>
      <c r="G490" s="139"/>
    </row>
    <row r="491" spans="1:7" s="33" customFormat="1" x14ac:dyDescent="0.2">
      <c r="A491" s="32"/>
      <c r="D491" s="25"/>
      <c r="E491" s="135"/>
      <c r="F491" s="135"/>
      <c r="G491" s="139"/>
    </row>
    <row r="492" spans="1:7" s="33" customFormat="1" x14ac:dyDescent="0.2">
      <c r="A492" s="32"/>
      <c r="D492" s="25"/>
      <c r="E492" s="135"/>
      <c r="F492" s="135"/>
      <c r="G492" s="139"/>
    </row>
    <row r="493" spans="1:7" s="33" customFormat="1" x14ac:dyDescent="0.2">
      <c r="A493" s="32"/>
      <c r="D493" s="25"/>
      <c r="E493" s="135"/>
      <c r="F493" s="135"/>
      <c r="G493" s="139"/>
    </row>
    <row r="494" spans="1:7" s="33" customFormat="1" x14ac:dyDescent="0.2">
      <c r="A494" s="32"/>
      <c r="D494" s="25"/>
      <c r="E494" s="135"/>
      <c r="F494" s="135"/>
      <c r="G494" s="139"/>
    </row>
    <row r="495" spans="1:7" s="33" customFormat="1" x14ac:dyDescent="0.2">
      <c r="A495" s="32"/>
      <c r="D495" s="25"/>
      <c r="E495" s="135"/>
      <c r="F495" s="135"/>
      <c r="G495" s="139"/>
    </row>
    <row r="496" spans="1:7" s="33" customFormat="1" x14ac:dyDescent="0.2">
      <c r="A496" s="32"/>
      <c r="D496" s="25"/>
      <c r="E496" s="135"/>
      <c r="F496" s="135"/>
      <c r="G496" s="139"/>
    </row>
    <row r="497" spans="1:7" s="33" customFormat="1" x14ac:dyDescent="0.2">
      <c r="A497" s="32"/>
      <c r="D497" s="25"/>
      <c r="E497" s="135"/>
      <c r="F497" s="135"/>
      <c r="G497" s="139"/>
    </row>
    <row r="498" spans="1:7" s="33" customFormat="1" x14ac:dyDescent="0.2">
      <c r="A498" s="32"/>
      <c r="D498" s="25"/>
      <c r="E498" s="135"/>
      <c r="F498" s="135"/>
      <c r="G498" s="139"/>
    </row>
    <row r="499" spans="1:7" s="33" customFormat="1" x14ac:dyDescent="0.2">
      <c r="A499" s="32"/>
      <c r="D499" s="25"/>
      <c r="E499" s="135"/>
      <c r="F499" s="135"/>
      <c r="G499" s="139"/>
    </row>
    <row r="500" spans="1:7" s="33" customFormat="1" x14ac:dyDescent="0.2">
      <c r="A500" s="32"/>
      <c r="D500" s="25"/>
      <c r="E500" s="135"/>
      <c r="F500" s="135"/>
      <c r="G500" s="139"/>
    </row>
    <row r="501" spans="1:7" s="33" customFormat="1" x14ac:dyDescent="0.2">
      <c r="A501" s="32"/>
      <c r="D501" s="25"/>
      <c r="E501" s="135"/>
      <c r="F501" s="135"/>
      <c r="G501" s="139"/>
    </row>
    <row r="502" spans="1:7" s="33" customFormat="1" x14ac:dyDescent="0.2">
      <c r="A502" s="32"/>
      <c r="D502" s="25"/>
      <c r="E502" s="135"/>
      <c r="F502" s="135"/>
      <c r="G502" s="139"/>
    </row>
    <row r="503" spans="1:7" s="33" customFormat="1" x14ac:dyDescent="0.2">
      <c r="A503" s="32"/>
      <c r="D503" s="25"/>
      <c r="E503" s="135"/>
      <c r="F503" s="135"/>
      <c r="G503" s="139"/>
    </row>
    <row r="504" spans="1:7" s="33" customFormat="1" x14ac:dyDescent="0.2">
      <c r="A504" s="32"/>
      <c r="D504" s="25"/>
      <c r="E504" s="135"/>
      <c r="F504" s="135"/>
      <c r="G504" s="139"/>
    </row>
    <row r="505" spans="1:7" s="33" customFormat="1" x14ac:dyDescent="0.2">
      <c r="A505" s="32"/>
      <c r="D505" s="25"/>
      <c r="E505" s="135"/>
      <c r="F505" s="135"/>
      <c r="G505" s="139"/>
    </row>
    <row r="506" spans="1:7" s="33" customFormat="1" x14ac:dyDescent="0.2">
      <c r="A506" s="32"/>
      <c r="D506" s="25"/>
      <c r="E506" s="135"/>
      <c r="F506" s="135"/>
      <c r="G506" s="139"/>
    </row>
    <row r="507" spans="1:7" s="33" customFormat="1" x14ac:dyDescent="0.2">
      <c r="A507" s="32"/>
      <c r="D507" s="25"/>
      <c r="E507" s="135"/>
      <c r="F507" s="135"/>
      <c r="G507" s="139"/>
    </row>
    <row r="508" spans="1:7" s="33" customFormat="1" x14ac:dyDescent="0.2">
      <c r="A508" s="32"/>
      <c r="D508" s="25"/>
      <c r="E508" s="135"/>
      <c r="F508" s="135"/>
      <c r="G508" s="139"/>
    </row>
    <row r="509" spans="1:7" s="33" customFormat="1" x14ac:dyDescent="0.2">
      <c r="A509" s="32"/>
      <c r="D509" s="25"/>
      <c r="E509" s="135"/>
      <c r="F509" s="135"/>
      <c r="G509" s="139"/>
    </row>
    <row r="510" spans="1:7" s="33" customFormat="1" x14ac:dyDescent="0.2">
      <c r="A510" s="32"/>
      <c r="D510" s="25"/>
      <c r="E510" s="135"/>
      <c r="F510" s="135"/>
      <c r="G510" s="139"/>
    </row>
    <row r="511" spans="1:7" s="33" customFormat="1" x14ac:dyDescent="0.2">
      <c r="A511" s="32"/>
      <c r="D511" s="25"/>
      <c r="E511" s="135"/>
      <c r="F511" s="135"/>
      <c r="G511" s="139"/>
    </row>
    <row r="512" spans="1:7" s="33" customFormat="1" x14ac:dyDescent="0.2">
      <c r="A512" s="32"/>
      <c r="D512" s="25"/>
      <c r="E512" s="135"/>
      <c r="F512" s="135"/>
      <c r="G512" s="139"/>
    </row>
    <row r="513" spans="1:7" s="33" customFormat="1" x14ac:dyDescent="0.2">
      <c r="A513" s="32"/>
      <c r="D513" s="25"/>
      <c r="E513" s="135"/>
      <c r="F513" s="135"/>
      <c r="G513" s="139"/>
    </row>
    <row r="514" spans="1:7" s="33" customFormat="1" x14ac:dyDescent="0.2">
      <c r="A514" s="32"/>
      <c r="D514" s="25"/>
      <c r="E514" s="135"/>
      <c r="F514" s="135"/>
      <c r="G514" s="139"/>
    </row>
    <row r="515" spans="1:7" s="33" customFormat="1" x14ac:dyDescent="0.2">
      <c r="A515" s="32"/>
      <c r="D515" s="25"/>
      <c r="E515" s="135"/>
      <c r="F515" s="135"/>
      <c r="G515" s="139"/>
    </row>
    <row r="516" spans="1:7" s="33" customFormat="1" x14ac:dyDescent="0.2">
      <c r="A516" s="32"/>
      <c r="D516" s="25"/>
      <c r="E516" s="135"/>
      <c r="F516" s="135"/>
      <c r="G516" s="139"/>
    </row>
    <row r="517" spans="1:7" s="33" customFormat="1" x14ac:dyDescent="0.2">
      <c r="A517" s="32"/>
      <c r="D517" s="25"/>
      <c r="E517" s="135"/>
      <c r="F517" s="135"/>
      <c r="G517" s="139"/>
    </row>
    <row r="518" spans="1:7" s="33" customFormat="1" x14ac:dyDescent="0.2">
      <c r="A518" s="32"/>
      <c r="D518" s="25"/>
      <c r="E518" s="135"/>
      <c r="F518" s="135"/>
      <c r="G518" s="139"/>
    </row>
    <row r="519" spans="1:7" s="33" customFormat="1" x14ac:dyDescent="0.2">
      <c r="A519" s="32"/>
      <c r="D519" s="25"/>
      <c r="E519" s="135"/>
      <c r="F519" s="135"/>
      <c r="G519" s="139"/>
    </row>
    <row r="520" spans="1:7" s="33" customFormat="1" x14ac:dyDescent="0.2">
      <c r="A520" s="32"/>
      <c r="D520" s="25"/>
      <c r="E520" s="135"/>
      <c r="F520" s="135"/>
      <c r="G520" s="139"/>
    </row>
    <row r="521" spans="1:7" s="33" customFormat="1" x14ac:dyDescent="0.2">
      <c r="A521" s="32"/>
      <c r="D521" s="25"/>
      <c r="E521" s="135"/>
      <c r="F521" s="135"/>
      <c r="G521" s="139"/>
    </row>
    <row r="522" spans="1:7" s="33" customFormat="1" x14ac:dyDescent="0.2">
      <c r="A522" s="32"/>
      <c r="D522" s="25"/>
      <c r="E522" s="135"/>
      <c r="F522" s="135"/>
      <c r="G522" s="139"/>
    </row>
    <row r="523" spans="1:7" s="33" customFormat="1" x14ac:dyDescent="0.2">
      <c r="A523" s="32"/>
      <c r="D523" s="25"/>
      <c r="E523" s="135"/>
      <c r="F523" s="135"/>
      <c r="G523" s="139"/>
    </row>
    <row r="524" spans="1:7" s="33" customFormat="1" x14ac:dyDescent="0.2">
      <c r="A524" s="32"/>
      <c r="D524" s="25"/>
      <c r="E524" s="135"/>
      <c r="F524" s="135"/>
      <c r="G524" s="139"/>
    </row>
    <row r="525" spans="1:7" s="33" customFormat="1" x14ac:dyDescent="0.2">
      <c r="A525" s="32"/>
      <c r="D525" s="25"/>
      <c r="E525" s="135"/>
      <c r="F525" s="135"/>
      <c r="G525" s="139"/>
    </row>
    <row r="526" spans="1:7" s="33" customFormat="1" x14ac:dyDescent="0.2">
      <c r="A526" s="32"/>
      <c r="D526" s="25"/>
      <c r="E526" s="135"/>
      <c r="F526" s="135"/>
      <c r="G526" s="139"/>
    </row>
    <row r="527" spans="1:7" s="33" customFormat="1" x14ac:dyDescent="0.2">
      <c r="A527" s="32"/>
      <c r="D527" s="25"/>
      <c r="E527" s="135"/>
      <c r="F527" s="135"/>
      <c r="G527" s="139"/>
    </row>
    <row r="528" spans="1:7" s="33" customFormat="1" x14ac:dyDescent="0.2">
      <c r="A528" s="32"/>
      <c r="D528" s="25"/>
      <c r="E528" s="135"/>
      <c r="F528" s="135"/>
      <c r="G528" s="139"/>
    </row>
    <row r="529" spans="1:7" s="33" customFormat="1" x14ac:dyDescent="0.2">
      <c r="A529" s="32"/>
      <c r="D529" s="25"/>
      <c r="E529" s="135"/>
      <c r="F529" s="135"/>
      <c r="G529" s="139"/>
    </row>
    <row r="530" spans="1:7" s="33" customFormat="1" x14ac:dyDescent="0.2">
      <c r="A530" s="32"/>
      <c r="D530" s="25"/>
      <c r="E530" s="135"/>
      <c r="F530" s="135"/>
      <c r="G530" s="139"/>
    </row>
    <row r="531" spans="1:7" s="33" customFormat="1" x14ac:dyDescent="0.2">
      <c r="A531" s="32"/>
      <c r="D531" s="25"/>
      <c r="E531" s="135"/>
      <c r="F531" s="135"/>
      <c r="G531" s="139"/>
    </row>
    <row r="532" spans="1:7" s="33" customFormat="1" x14ac:dyDescent="0.2">
      <c r="A532" s="32"/>
      <c r="D532" s="25"/>
      <c r="E532" s="135"/>
      <c r="F532" s="135"/>
      <c r="G532" s="139"/>
    </row>
    <row r="533" spans="1:7" s="33" customFormat="1" x14ac:dyDescent="0.2">
      <c r="A533" s="32"/>
      <c r="D533" s="25"/>
      <c r="E533" s="135"/>
      <c r="F533" s="135"/>
      <c r="G533" s="139"/>
    </row>
    <row r="534" spans="1:7" s="33" customFormat="1" x14ac:dyDescent="0.2">
      <c r="A534" s="32"/>
      <c r="D534" s="25"/>
      <c r="E534" s="135"/>
      <c r="F534" s="135"/>
      <c r="G534" s="139"/>
    </row>
    <row r="535" spans="1:7" s="33" customFormat="1" x14ac:dyDescent="0.2">
      <c r="A535" s="32"/>
      <c r="D535" s="25"/>
      <c r="E535" s="135"/>
      <c r="F535" s="135"/>
      <c r="G535" s="139"/>
    </row>
    <row r="536" spans="1:7" s="33" customFormat="1" x14ac:dyDescent="0.2">
      <c r="A536" s="32"/>
      <c r="D536" s="25"/>
      <c r="E536" s="135"/>
      <c r="F536" s="135"/>
      <c r="G536" s="139"/>
    </row>
    <row r="537" spans="1:7" s="33" customFormat="1" x14ac:dyDescent="0.2">
      <c r="A537" s="32"/>
      <c r="D537" s="25"/>
      <c r="E537" s="135"/>
      <c r="F537" s="135"/>
      <c r="G537" s="139"/>
    </row>
    <row r="538" spans="1:7" s="33" customFormat="1" x14ac:dyDescent="0.2">
      <c r="A538" s="32"/>
      <c r="D538" s="25"/>
      <c r="E538" s="135"/>
      <c r="F538" s="135"/>
      <c r="G538" s="139"/>
    </row>
    <row r="539" spans="1:7" s="33" customFormat="1" x14ac:dyDescent="0.2">
      <c r="A539" s="32"/>
      <c r="D539" s="25"/>
      <c r="E539" s="135"/>
      <c r="F539" s="135"/>
      <c r="G539" s="139"/>
    </row>
    <row r="540" spans="1:7" s="33" customFormat="1" x14ac:dyDescent="0.2">
      <c r="A540" s="32"/>
      <c r="D540" s="25"/>
      <c r="E540" s="135"/>
      <c r="F540" s="135"/>
      <c r="G540" s="139"/>
    </row>
    <row r="541" spans="1:7" s="33" customFormat="1" x14ac:dyDescent="0.2">
      <c r="A541" s="32"/>
      <c r="D541" s="25"/>
      <c r="E541" s="135"/>
      <c r="F541" s="135"/>
      <c r="G541" s="139"/>
    </row>
    <row r="542" spans="1:7" s="33" customFormat="1" x14ac:dyDescent="0.2">
      <c r="A542" s="32"/>
      <c r="D542" s="25"/>
      <c r="E542" s="135"/>
      <c r="F542" s="135"/>
      <c r="G542" s="139"/>
    </row>
    <row r="543" spans="1:7" s="33" customFormat="1" x14ac:dyDescent="0.2">
      <c r="A543" s="32"/>
      <c r="D543" s="25"/>
      <c r="E543" s="135"/>
      <c r="F543" s="135"/>
      <c r="G543" s="139"/>
    </row>
    <row r="544" spans="1:7" s="33" customFormat="1" x14ac:dyDescent="0.2">
      <c r="A544" s="32"/>
      <c r="D544" s="25"/>
      <c r="E544" s="135"/>
      <c r="F544" s="135"/>
      <c r="G544" s="139"/>
    </row>
    <row r="545" spans="1:7" s="33" customFormat="1" x14ac:dyDescent="0.2">
      <c r="A545" s="32"/>
      <c r="D545" s="25"/>
      <c r="E545" s="135"/>
      <c r="F545" s="135"/>
      <c r="G545" s="139"/>
    </row>
    <row r="546" spans="1:7" s="33" customFormat="1" x14ac:dyDescent="0.2">
      <c r="A546" s="32"/>
      <c r="D546" s="25"/>
      <c r="E546" s="135"/>
      <c r="F546" s="135"/>
      <c r="G546" s="139"/>
    </row>
    <row r="547" spans="1:7" s="33" customFormat="1" x14ac:dyDescent="0.2">
      <c r="A547" s="32"/>
      <c r="D547" s="25"/>
      <c r="E547" s="135"/>
      <c r="F547" s="135"/>
      <c r="G547" s="139"/>
    </row>
    <row r="548" spans="1:7" s="33" customFormat="1" x14ac:dyDescent="0.2">
      <c r="A548" s="32"/>
      <c r="D548" s="25"/>
      <c r="E548" s="135"/>
      <c r="F548" s="135"/>
      <c r="G548" s="139"/>
    </row>
    <row r="549" spans="1:7" s="33" customFormat="1" x14ac:dyDescent="0.2">
      <c r="A549" s="32"/>
      <c r="D549" s="25"/>
      <c r="E549" s="135"/>
      <c r="F549" s="135"/>
      <c r="G549" s="139"/>
    </row>
    <row r="550" spans="1:7" s="33" customFormat="1" x14ac:dyDescent="0.2">
      <c r="A550" s="32"/>
      <c r="D550" s="25"/>
      <c r="E550" s="135"/>
      <c r="F550" s="135"/>
      <c r="G550" s="139"/>
    </row>
    <row r="551" spans="1:7" s="33" customFormat="1" x14ac:dyDescent="0.2">
      <c r="A551" s="32"/>
      <c r="D551" s="25"/>
      <c r="E551" s="135"/>
      <c r="F551" s="135"/>
      <c r="G551" s="139"/>
    </row>
    <row r="552" spans="1:7" s="33" customFormat="1" x14ac:dyDescent="0.2">
      <c r="A552" s="32"/>
      <c r="D552" s="25"/>
      <c r="E552" s="135"/>
      <c r="F552" s="135"/>
      <c r="G552" s="139"/>
    </row>
    <row r="553" spans="1:7" s="33" customFormat="1" x14ac:dyDescent="0.2">
      <c r="A553" s="32"/>
      <c r="D553" s="25"/>
      <c r="E553" s="135"/>
      <c r="F553" s="135"/>
      <c r="G553" s="139"/>
    </row>
    <row r="554" spans="1:7" s="33" customFormat="1" x14ac:dyDescent="0.2">
      <c r="A554" s="32"/>
      <c r="D554" s="25"/>
      <c r="E554" s="135"/>
      <c r="F554" s="135"/>
      <c r="G554" s="139"/>
    </row>
    <row r="555" spans="1:7" s="33" customFormat="1" x14ac:dyDescent="0.2">
      <c r="A555" s="32"/>
      <c r="D555" s="25"/>
      <c r="E555" s="135"/>
      <c r="F555" s="135"/>
      <c r="G555" s="139"/>
    </row>
    <row r="556" spans="1:7" s="33" customFormat="1" x14ac:dyDescent="0.2">
      <c r="A556" s="32"/>
      <c r="D556" s="25"/>
      <c r="E556" s="135"/>
      <c r="F556" s="135"/>
      <c r="G556" s="139"/>
    </row>
    <row r="557" spans="1:7" s="33" customFormat="1" x14ac:dyDescent="0.2">
      <c r="A557" s="32"/>
      <c r="D557" s="25"/>
      <c r="E557" s="135"/>
      <c r="F557" s="135"/>
      <c r="G557" s="139"/>
    </row>
    <row r="558" spans="1:7" s="33" customFormat="1" x14ac:dyDescent="0.2">
      <c r="A558" s="32"/>
      <c r="D558" s="25"/>
      <c r="E558" s="135"/>
      <c r="F558" s="135"/>
      <c r="G558" s="139"/>
    </row>
    <row r="559" spans="1:7" s="33" customFormat="1" x14ac:dyDescent="0.2">
      <c r="A559" s="32"/>
      <c r="D559" s="25"/>
      <c r="E559" s="135"/>
      <c r="F559" s="135"/>
      <c r="G559" s="139"/>
    </row>
    <row r="560" spans="1:7" s="33" customFormat="1" x14ac:dyDescent="0.2">
      <c r="A560" s="32"/>
      <c r="D560" s="25"/>
      <c r="E560" s="135"/>
      <c r="F560" s="135"/>
      <c r="G560" s="139"/>
    </row>
    <row r="561" spans="1:7" s="33" customFormat="1" x14ac:dyDescent="0.2">
      <c r="A561" s="32"/>
      <c r="D561" s="25"/>
      <c r="E561" s="135"/>
      <c r="F561" s="135"/>
      <c r="G561" s="139"/>
    </row>
    <row r="562" spans="1:7" s="33" customFormat="1" x14ac:dyDescent="0.2">
      <c r="A562" s="32"/>
      <c r="D562" s="25"/>
      <c r="E562" s="135"/>
      <c r="F562" s="135"/>
      <c r="G562" s="139"/>
    </row>
    <row r="563" spans="1:7" s="33" customFormat="1" x14ac:dyDescent="0.2">
      <c r="A563" s="32"/>
      <c r="D563" s="25"/>
      <c r="E563" s="135"/>
      <c r="F563" s="135"/>
      <c r="G563" s="139"/>
    </row>
    <row r="564" spans="1:7" s="33" customFormat="1" x14ac:dyDescent="0.2">
      <c r="A564" s="32"/>
      <c r="D564" s="25"/>
      <c r="E564" s="135"/>
      <c r="F564" s="135"/>
      <c r="G564" s="139"/>
    </row>
    <row r="565" spans="1:7" s="33" customFormat="1" x14ac:dyDescent="0.2">
      <c r="A565" s="32"/>
      <c r="D565" s="25"/>
      <c r="E565" s="135"/>
      <c r="F565" s="135"/>
      <c r="G565" s="139"/>
    </row>
    <row r="566" spans="1:7" s="33" customFormat="1" x14ac:dyDescent="0.2">
      <c r="A566" s="32"/>
      <c r="D566" s="25"/>
      <c r="E566" s="135"/>
      <c r="F566" s="135"/>
      <c r="G566" s="139"/>
    </row>
    <row r="567" spans="1:7" s="33" customFormat="1" x14ac:dyDescent="0.2">
      <c r="A567" s="32"/>
      <c r="D567" s="25"/>
      <c r="E567" s="135"/>
      <c r="F567" s="135"/>
      <c r="G567" s="139"/>
    </row>
    <row r="568" spans="1:7" s="33" customFormat="1" x14ac:dyDescent="0.2">
      <c r="A568" s="32"/>
      <c r="D568" s="25"/>
      <c r="E568" s="135"/>
      <c r="F568" s="135"/>
      <c r="G568" s="139"/>
    </row>
    <row r="569" spans="1:7" s="33" customFormat="1" x14ac:dyDescent="0.2">
      <c r="A569" s="32"/>
      <c r="D569" s="25"/>
      <c r="E569" s="135"/>
      <c r="F569" s="135"/>
      <c r="G569" s="139"/>
    </row>
    <row r="570" spans="1:7" s="33" customFormat="1" x14ac:dyDescent="0.2">
      <c r="A570" s="32"/>
      <c r="D570" s="25"/>
      <c r="E570" s="135"/>
      <c r="F570" s="135"/>
      <c r="G570" s="139"/>
    </row>
    <row r="571" spans="1:7" s="33" customFormat="1" x14ac:dyDescent="0.2">
      <c r="A571" s="32"/>
      <c r="D571" s="25"/>
      <c r="E571" s="135"/>
      <c r="F571" s="135"/>
      <c r="G571" s="139"/>
    </row>
    <row r="572" spans="1:7" s="33" customFormat="1" x14ac:dyDescent="0.2">
      <c r="A572" s="32"/>
      <c r="D572" s="25"/>
      <c r="E572" s="135"/>
      <c r="F572" s="135"/>
      <c r="G572" s="139"/>
    </row>
    <row r="573" spans="1:7" s="33" customFormat="1" x14ac:dyDescent="0.2">
      <c r="A573" s="32"/>
      <c r="D573" s="25"/>
      <c r="E573" s="135"/>
      <c r="F573" s="135"/>
      <c r="G573" s="139"/>
    </row>
    <row r="574" spans="1:7" s="33" customFormat="1" x14ac:dyDescent="0.2">
      <c r="A574" s="32"/>
      <c r="D574" s="25"/>
      <c r="E574" s="135"/>
      <c r="F574" s="135"/>
      <c r="G574" s="139"/>
    </row>
    <row r="575" spans="1:7" s="33" customFormat="1" x14ac:dyDescent="0.2">
      <c r="A575" s="32"/>
      <c r="D575" s="25"/>
      <c r="E575" s="135"/>
      <c r="F575" s="135"/>
      <c r="G575" s="139"/>
    </row>
    <row r="576" spans="1:7" s="33" customFormat="1" x14ac:dyDescent="0.2">
      <c r="A576" s="32"/>
      <c r="D576" s="25"/>
      <c r="E576" s="135"/>
      <c r="F576" s="135"/>
      <c r="G576" s="139"/>
    </row>
    <row r="577" spans="1:7" s="33" customFormat="1" x14ac:dyDescent="0.2">
      <c r="A577" s="32"/>
      <c r="D577" s="25"/>
      <c r="E577" s="135"/>
      <c r="F577" s="135"/>
      <c r="G577" s="139"/>
    </row>
    <row r="578" spans="1:7" s="33" customFormat="1" x14ac:dyDescent="0.2">
      <c r="A578" s="32"/>
      <c r="D578" s="25"/>
      <c r="E578" s="135"/>
      <c r="F578" s="135"/>
      <c r="G578" s="139"/>
    </row>
    <row r="579" spans="1:7" s="33" customFormat="1" x14ac:dyDescent="0.2">
      <c r="A579" s="32"/>
      <c r="D579" s="25"/>
      <c r="E579" s="135"/>
      <c r="F579" s="135"/>
      <c r="G579" s="139"/>
    </row>
    <row r="580" spans="1:7" s="33" customFormat="1" x14ac:dyDescent="0.2">
      <c r="A580" s="32"/>
      <c r="D580" s="25"/>
      <c r="E580" s="135"/>
      <c r="F580" s="135"/>
      <c r="G580" s="139"/>
    </row>
    <row r="581" spans="1:7" s="33" customFormat="1" x14ac:dyDescent="0.2">
      <c r="A581" s="32"/>
      <c r="D581" s="25"/>
      <c r="E581" s="135"/>
      <c r="F581" s="135"/>
      <c r="G581" s="139"/>
    </row>
    <row r="582" spans="1:7" s="33" customFormat="1" x14ac:dyDescent="0.2">
      <c r="A582" s="32"/>
      <c r="D582" s="25"/>
      <c r="E582" s="135"/>
      <c r="F582" s="135"/>
      <c r="G582" s="139"/>
    </row>
    <row r="583" spans="1:7" s="33" customFormat="1" x14ac:dyDescent="0.2">
      <c r="A583" s="32"/>
      <c r="D583" s="25"/>
      <c r="E583" s="135"/>
      <c r="F583" s="135"/>
      <c r="G583" s="139"/>
    </row>
    <row r="584" spans="1:7" s="33" customFormat="1" x14ac:dyDescent="0.2">
      <c r="A584" s="32"/>
      <c r="D584" s="25"/>
      <c r="E584" s="135"/>
      <c r="F584" s="135"/>
      <c r="G584" s="139"/>
    </row>
    <row r="585" spans="1:7" s="33" customFormat="1" x14ac:dyDescent="0.2">
      <c r="A585" s="32"/>
      <c r="D585" s="25"/>
      <c r="E585" s="135"/>
      <c r="F585" s="135"/>
      <c r="G585" s="139"/>
    </row>
    <row r="586" spans="1:7" s="33" customFormat="1" x14ac:dyDescent="0.2">
      <c r="A586" s="32"/>
      <c r="D586" s="25"/>
      <c r="E586" s="135"/>
      <c r="F586" s="135"/>
      <c r="G586" s="139"/>
    </row>
    <row r="587" spans="1:7" s="33" customFormat="1" x14ac:dyDescent="0.2">
      <c r="A587" s="32"/>
      <c r="D587" s="25"/>
      <c r="E587" s="135"/>
      <c r="F587" s="135"/>
      <c r="G587" s="139"/>
    </row>
    <row r="588" spans="1:7" s="33" customFormat="1" x14ac:dyDescent="0.2">
      <c r="A588" s="32"/>
      <c r="D588" s="25"/>
      <c r="E588" s="135"/>
      <c r="F588" s="135"/>
      <c r="G588" s="139"/>
    </row>
    <row r="589" spans="1:7" s="33" customFormat="1" x14ac:dyDescent="0.2">
      <c r="A589" s="32"/>
      <c r="D589" s="25"/>
      <c r="E589" s="135"/>
      <c r="F589" s="135"/>
      <c r="G589" s="139"/>
    </row>
    <row r="590" spans="1:7" s="33" customFormat="1" x14ac:dyDescent="0.2">
      <c r="A590" s="32"/>
      <c r="D590" s="25"/>
      <c r="E590" s="135"/>
      <c r="F590" s="135"/>
      <c r="G590" s="139"/>
    </row>
    <row r="591" spans="1:7" s="33" customFormat="1" x14ac:dyDescent="0.2">
      <c r="A591" s="32"/>
      <c r="D591" s="25"/>
      <c r="E591" s="135"/>
      <c r="F591" s="135"/>
      <c r="G591" s="139"/>
    </row>
    <row r="592" spans="1:7" s="33" customFormat="1" x14ac:dyDescent="0.2">
      <c r="A592" s="32"/>
      <c r="D592" s="25"/>
      <c r="E592" s="135"/>
      <c r="F592" s="135"/>
      <c r="G592" s="139"/>
    </row>
    <row r="593" spans="1:7" s="33" customFormat="1" x14ac:dyDescent="0.2">
      <c r="A593" s="32"/>
      <c r="D593" s="25"/>
      <c r="E593" s="135"/>
      <c r="F593" s="135"/>
      <c r="G593" s="139"/>
    </row>
    <row r="594" spans="1:7" s="33" customFormat="1" x14ac:dyDescent="0.2">
      <c r="A594" s="32"/>
      <c r="D594" s="25"/>
      <c r="E594" s="135"/>
      <c r="F594" s="135"/>
      <c r="G594" s="139"/>
    </row>
    <row r="595" spans="1:7" s="33" customFormat="1" x14ac:dyDescent="0.2">
      <c r="A595" s="32"/>
      <c r="D595" s="25"/>
      <c r="E595" s="135"/>
      <c r="F595" s="135"/>
      <c r="G595" s="139"/>
    </row>
    <row r="596" spans="1:7" s="33" customFormat="1" x14ac:dyDescent="0.2">
      <c r="A596" s="32"/>
      <c r="D596" s="25"/>
      <c r="E596" s="135"/>
      <c r="F596" s="135"/>
      <c r="G596" s="139"/>
    </row>
    <row r="597" spans="1:7" s="33" customFormat="1" x14ac:dyDescent="0.2">
      <c r="A597" s="32"/>
      <c r="D597" s="25"/>
      <c r="E597" s="135"/>
      <c r="F597" s="135"/>
      <c r="G597" s="139"/>
    </row>
    <row r="598" spans="1:7" s="33" customFormat="1" x14ac:dyDescent="0.2">
      <c r="A598" s="32"/>
      <c r="D598" s="25"/>
      <c r="E598" s="135"/>
      <c r="F598" s="135"/>
      <c r="G598" s="139"/>
    </row>
    <row r="599" spans="1:7" s="33" customFormat="1" x14ac:dyDescent="0.2">
      <c r="A599" s="32"/>
      <c r="D599" s="25"/>
      <c r="E599" s="135"/>
      <c r="F599" s="135"/>
      <c r="G599" s="139"/>
    </row>
    <row r="600" spans="1:7" s="33" customFormat="1" x14ac:dyDescent="0.2">
      <c r="A600" s="32"/>
      <c r="D600" s="25"/>
      <c r="E600" s="135"/>
      <c r="F600" s="135"/>
      <c r="G600" s="139"/>
    </row>
    <row r="601" spans="1:7" s="33" customFormat="1" x14ac:dyDescent="0.2">
      <c r="A601" s="32"/>
      <c r="D601" s="25"/>
      <c r="E601" s="135"/>
      <c r="F601" s="135"/>
      <c r="G601" s="139"/>
    </row>
    <row r="602" spans="1:7" s="33" customFormat="1" x14ac:dyDescent="0.2">
      <c r="A602" s="32"/>
      <c r="D602" s="25"/>
      <c r="E602" s="135"/>
      <c r="F602" s="135"/>
      <c r="G602" s="139"/>
    </row>
    <row r="603" spans="1:7" s="33" customFormat="1" x14ac:dyDescent="0.2">
      <c r="A603" s="32"/>
      <c r="D603" s="25"/>
      <c r="E603" s="135"/>
      <c r="F603" s="135"/>
      <c r="G603" s="139"/>
    </row>
    <row r="604" spans="1:7" s="33" customFormat="1" x14ac:dyDescent="0.2">
      <c r="A604" s="32"/>
      <c r="D604" s="25"/>
      <c r="E604" s="135"/>
      <c r="F604" s="135"/>
      <c r="G604" s="139"/>
    </row>
    <row r="605" spans="1:7" s="33" customFormat="1" x14ac:dyDescent="0.2">
      <c r="A605" s="32"/>
      <c r="D605" s="25"/>
      <c r="E605" s="135"/>
      <c r="F605" s="135"/>
      <c r="G605" s="139"/>
    </row>
    <row r="606" spans="1:7" s="33" customFormat="1" x14ac:dyDescent="0.2">
      <c r="A606" s="32"/>
      <c r="D606" s="25"/>
      <c r="E606" s="135"/>
      <c r="F606" s="135"/>
      <c r="G606" s="139"/>
    </row>
    <row r="607" spans="1:7" s="33" customFormat="1" x14ac:dyDescent="0.2">
      <c r="A607" s="32"/>
      <c r="D607" s="25"/>
      <c r="E607" s="135"/>
      <c r="F607" s="135"/>
      <c r="G607" s="139"/>
    </row>
    <row r="608" spans="1:7" s="33" customFormat="1" x14ac:dyDescent="0.2">
      <c r="A608" s="32"/>
      <c r="D608" s="25"/>
      <c r="E608" s="135"/>
      <c r="F608" s="135"/>
      <c r="G608" s="139"/>
    </row>
    <row r="609" spans="1:7" s="33" customFormat="1" x14ac:dyDescent="0.2">
      <c r="A609" s="32"/>
      <c r="D609" s="25"/>
      <c r="E609" s="135"/>
      <c r="F609" s="135"/>
      <c r="G609" s="139"/>
    </row>
    <row r="610" spans="1:7" s="33" customFormat="1" x14ac:dyDescent="0.2">
      <c r="A610" s="32"/>
      <c r="D610" s="25"/>
      <c r="E610" s="135"/>
      <c r="F610" s="135"/>
      <c r="G610" s="139"/>
    </row>
    <row r="611" spans="1:7" s="33" customFormat="1" x14ac:dyDescent="0.2">
      <c r="A611" s="32"/>
      <c r="D611" s="25"/>
      <c r="E611" s="135"/>
      <c r="F611" s="135"/>
      <c r="G611" s="139"/>
    </row>
    <row r="612" spans="1:7" s="33" customFormat="1" x14ac:dyDescent="0.2">
      <c r="A612" s="32"/>
      <c r="D612" s="25"/>
      <c r="E612" s="135"/>
      <c r="F612" s="135"/>
      <c r="G612" s="139"/>
    </row>
    <row r="613" spans="1:7" s="33" customFormat="1" x14ac:dyDescent="0.2">
      <c r="A613" s="32"/>
      <c r="D613" s="25"/>
      <c r="E613" s="135"/>
      <c r="F613" s="135"/>
      <c r="G613" s="139"/>
    </row>
    <row r="614" spans="1:7" s="33" customFormat="1" x14ac:dyDescent="0.2">
      <c r="A614" s="32"/>
      <c r="D614" s="25"/>
      <c r="E614" s="135"/>
      <c r="F614" s="135"/>
      <c r="G614" s="139"/>
    </row>
    <row r="615" spans="1:7" s="33" customFormat="1" x14ac:dyDescent="0.2">
      <c r="A615" s="32"/>
      <c r="D615" s="25"/>
      <c r="E615" s="135"/>
      <c r="F615" s="135"/>
      <c r="G615" s="139"/>
    </row>
    <row r="616" spans="1:7" s="33" customFormat="1" x14ac:dyDescent="0.2">
      <c r="A616" s="32"/>
      <c r="D616" s="25"/>
      <c r="E616" s="135"/>
      <c r="F616" s="135"/>
      <c r="G616" s="139"/>
    </row>
    <row r="617" spans="1:7" s="33" customFormat="1" x14ac:dyDescent="0.2">
      <c r="A617" s="32"/>
      <c r="D617" s="25"/>
      <c r="E617" s="135"/>
      <c r="F617" s="135"/>
      <c r="G617" s="139"/>
    </row>
    <row r="618" spans="1:7" s="33" customFormat="1" x14ac:dyDescent="0.2">
      <c r="A618" s="32"/>
      <c r="D618" s="25"/>
      <c r="E618" s="135"/>
      <c r="F618" s="135"/>
      <c r="G618" s="139"/>
    </row>
    <row r="619" spans="1:7" s="33" customFormat="1" x14ac:dyDescent="0.2">
      <c r="A619" s="32"/>
      <c r="D619" s="25"/>
      <c r="E619" s="135"/>
      <c r="F619" s="135"/>
      <c r="G619" s="139"/>
    </row>
    <row r="620" spans="1:7" s="33" customFormat="1" x14ac:dyDescent="0.2">
      <c r="A620" s="32"/>
      <c r="D620" s="25"/>
      <c r="E620" s="135"/>
      <c r="F620" s="135"/>
      <c r="G620" s="139"/>
    </row>
    <row r="621" spans="1:7" s="33" customFormat="1" x14ac:dyDescent="0.2">
      <c r="A621" s="32"/>
      <c r="D621" s="25"/>
      <c r="E621" s="135"/>
      <c r="F621" s="135"/>
      <c r="G621" s="139"/>
    </row>
    <row r="622" spans="1:7" s="33" customFormat="1" x14ac:dyDescent="0.2">
      <c r="A622" s="32"/>
      <c r="D622" s="25"/>
      <c r="E622" s="135"/>
      <c r="F622" s="135"/>
      <c r="G622" s="139"/>
    </row>
    <row r="623" spans="1:7" s="33" customFormat="1" x14ac:dyDescent="0.2">
      <c r="A623" s="32"/>
      <c r="D623" s="25"/>
      <c r="E623" s="135"/>
      <c r="F623" s="135"/>
      <c r="G623" s="139"/>
    </row>
    <row r="624" spans="1:7" s="33" customFormat="1" x14ac:dyDescent="0.2">
      <c r="A624" s="32"/>
      <c r="D624" s="25"/>
      <c r="E624" s="135"/>
      <c r="F624" s="135"/>
      <c r="G624" s="139"/>
    </row>
    <row r="625" spans="1:7" s="33" customFormat="1" x14ac:dyDescent="0.2">
      <c r="A625" s="32"/>
      <c r="D625" s="25"/>
      <c r="E625" s="135"/>
      <c r="F625" s="135"/>
      <c r="G625" s="139"/>
    </row>
    <row r="626" spans="1:7" s="33" customFormat="1" x14ac:dyDescent="0.2">
      <c r="A626" s="32"/>
      <c r="D626" s="25"/>
      <c r="E626" s="135"/>
      <c r="F626" s="135"/>
      <c r="G626" s="139"/>
    </row>
    <row r="627" spans="1:7" s="33" customFormat="1" x14ac:dyDescent="0.2">
      <c r="A627" s="32"/>
      <c r="D627" s="25"/>
      <c r="E627" s="135"/>
      <c r="F627" s="135"/>
      <c r="G627" s="139"/>
    </row>
    <row r="628" spans="1:7" s="33" customFormat="1" x14ac:dyDescent="0.2">
      <c r="A628" s="32"/>
      <c r="D628" s="25"/>
      <c r="E628" s="135"/>
      <c r="F628" s="135"/>
      <c r="G628" s="139"/>
    </row>
    <row r="629" spans="1:7" s="33" customFormat="1" x14ac:dyDescent="0.2">
      <c r="A629" s="32"/>
      <c r="D629" s="25"/>
      <c r="E629" s="135"/>
      <c r="F629" s="135"/>
      <c r="G629" s="139"/>
    </row>
    <row r="630" spans="1:7" s="33" customFormat="1" x14ac:dyDescent="0.2">
      <c r="A630" s="32"/>
      <c r="D630" s="25"/>
      <c r="E630" s="135"/>
      <c r="F630" s="135"/>
      <c r="G630" s="139"/>
    </row>
    <row r="631" spans="1:7" s="33" customFormat="1" x14ac:dyDescent="0.2">
      <c r="A631" s="32"/>
      <c r="D631" s="25"/>
      <c r="E631" s="135"/>
      <c r="F631" s="135"/>
      <c r="G631" s="139"/>
    </row>
    <row r="632" spans="1:7" s="33" customFormat="1" x14ac:dyDescent="0.2">
      <c r="A632" s="32"/>
      <c r="D632" s="25"/>
      <c r="E632" s="135"/>
      <c r="F632" s="135"/>
      <c r="G632" s="139"/>
    </row>
    <row r="633" spans="1:7" s="33" customFormat="1" x14ac:dyDescent="0.2">
      <c r="A633" s="32"/>
      <c r="D633" s="25"/>
      <c r="E633" s="135"/>
      <c r="F633" s="135"/>
      <c r="G633" s="139"/>
    </row>
    <row r="634" spans="1:7" s="33" customFormat="1" x14ac:dyDescent="0.2">
      <c r="A634" s="32"/>
      <c r="D634" s="25"/>
      <c r="E634" s="135"/>
      <c r="F634" s="135"/>
      <c r="G634" s="139"/>
    </row>
    <row r="635" spans="1:7" s="33" customFormat="1" x14ac:dyDescent="0.2">
      <c r="A635" s="32"/>
      <c r="D635" s="25"/>
      <c r="E635" s="135"/>
      <c r="F635" s="135"/>
      <c r="G635" s="139"/>
    </row>
    <row r="636" spans="1:7" s="33" customFormat="1" x14ac:dyDescent="0.2">
      <c r="A636" s="32"/>
      <c r="D636" s="25"/>
      <c r="E636" s="135"/>
      <c r="F636" s="135"/>
      <c r="G636" s="139"/>
    </row>
    <row r="637" spans="1:7" s="33" customFormat="1" x14ac:dyDescent="0.2">
      <c r="A637" s="32"/>
      <c r="D637" s="25"/>
      <c r="E637" s="135"/>
      <c r="F637" s="135"/>
      <c r="G637" s="139"/>
    </row>
    <row r="638" spans="1:7" s="33" customFormat="1" x14ac:dyDescent="0.2">
      <c r="A638" s="32"/>
      <c r="D638" s="25"/>
      <c r="E638" s="135"/>
      <c r="F638" s="135"/>
      <c r="G638" s="139"/>
    </row>
    <row r="639" spans="1:7" s="33" customFormat="1" x14ac:dyDescent="0.2">
      <c r="A639" s="32"/>
      <c r="D639" s="25"/>
      <c r="E639" s="135"/>
      <c r="F639" s="135"/>
      <c r="G639" s="139"/>
    </row>
    <row r="640" spans="1:7" s="33" customFormat="1" x14ac:dyDescent="0.2">
      <c r="A640" s="32"/>
      <c r="D640" s="25"/>
      <c r="E640" s="135"/>
      <c r="F640" s="135"/>
      <c r="G640" s="139"/>
    </row>
    <row r="641" spans="1:7" s="33" customFormat="1" x14ac:dyDescent="0.2">
      <c r="A641" s="32"/>
      <c r="D641" s="25"/>
      <c r="E641" s="135"/>
      <c r="F641" s="135"/>
      <c r="G641" s="139"/>
    </row>
    <row r="642" spans="1:7" s="33" customFormat="1" x14ac:dyDescent="0.2">
      <c r="A642" s="32"/>
      <c r="D642" s="25"/>
      <c r="E642" s="135"/>
      <c r="F642" s="135"/>
      <c r="G642" s="139"/>
    </row>
    <row r="643" spans="1:7" s="33" customFormat="1" x14ac:dyDescent="0.2">
      <c r="A643" s="32"/>
      <c r="D643" s="25"/>
      <c r="E643" s="135"/>
      <c r="F643" s="135"/>
      <c r="G643" s="139"/>
    </row>
    <row r="644" spans="1:7" s="33" customFormat="1" x14ac:dyDescent="0.2">
      <c r="A644" s="32"/>
      <c r="D644" s="25"/>
      <c r="E644" s="135"/>
      <c r="F644" s="135"/>
      <c r="G644" s="139"/>
    </row>
    <row r="645" spans="1:7" s="33" customFormat="1" x14ac:dyDescent="0.2">
      <c r="A645" s="32"/>
      <c r="D645" s="25"/>
      <c r="E645" s="135"/>
      <c r="F645" s="135"/>
      <c r="G645" s="139"/>
    </row>
    <row r="646" spans="1:7" s="33" customFormat="1" x14ac:dyDescent="0.2">
      <c r="A646" s="32"/>
      <c r="D646" s="25"/>
      <c r="E646" s="135"/>
      <c r="F646" s="135"/>
      <c r="G646" s="139"/>
    </row>
    <row r="647" spans="1:7" s="33" customFormat="1" x14ac:dyDescent="0.2">
      <c r="A647" s="32"/>
      <c r="D647" s="25"/>
      <c r="E647" s="135"/>
      <c r="F647" s="135"/>
      <c r="G647" s="139"/>
    </row>
    <row r="648" spans="1:7" s="33" customFormat="1" x14ac:dyDescent="0.2">
      <c r="A648" s="32"/>
      <c r="D648" s="25"/>
      <c r="E648" s="135"/>
      <c r="F648" s="135"/>
      <c r="G648" s="139"/>
    </row>
    <row r="649" spans="1:7" s="33" customFormat="1" x14ac:dyDescent="0.2">
      <c r="A649" s="32"/>
      <c r="D649" s="25"/>
      <c r="E649" s="135"/>
      <c r="F649" s="135"/>
      <c r="G649" s="139"/>
    </row>
    <row r="650" spans="1:7" s="33" customFormat="1" x14ac:dyDescent="0.2">
      <c r="A650" s="32"/>
      <c r="D650" s="25"/>
      <c r="E650" s="135"/>
      <c r="F650" s="135"/>
      <c r="G650" s="139"/>
    </row>
    <row r="651" spans="1:7" s="33" customFormat="1" x14ac:dyDescent="0.2">
      <c r="A651" s="32"/>
      <c r="D651" s="25"/>
      <c r="E651" s="135"/>
      <c r="F651" s="135"/>
      <c r="G651" s="139"/>
    </row>
    <row r="652" spans="1:7" s="33" customFormat="1" x14ac:dyDescent="0.2">
      <c r="A652" s="32"/>
      <c r="D652" s="25"/>
      <c r="E652" s="135"/>
      <c r="F652" s="135"/>
      <c r="G652" s="139"/>
    </row>
    <row r="653" spans="1:7" s="33" customFormat="1" x14ac:dyDescent="0.2">
      <c r="A653" s="32"/>
      <c r="D653" s="25"/>
      <c r="E653" s="135"/>
      <c r="F653" s="135"/>
      <c r="G653" s="139"/>
    </row>
    <row r="654" spans="1:7" s="33" customFormat="1" x14ac:dyDescent="0.2">
      <c r="A654" s="32"/>
      <c r="D654" s="25"/>
      <c r="E654" s="135"/>
      <c r="F654" s="135"/>
      <c r="G654" s="139"/>
    </row>
    <row r="655" spans="1:7" s="33" customFormat="1" x14ac:dyDescent="0.2">
      <c r="A655" s="32"/>
      <c r="D655" s="25"/>
      <c r="E655" s="135"/>
      <c r="F655" s="135"/>
      <c r="G655" s="139"/>
    </row>
    <row r="656" spans="1:7" s="33" customFormat="1" x14ac:dyDescent="0.2">
      <c r="A656" s="32"/>
      <c r="D656" s="25"/>
      <c r="E656" s="135"/>
      <c r="F656" s="135"/>
      <c r="G656" s="139"/>
    </row>
    <row r="657" spans="1:7" s="33" customFormat="1" x14ac:dyDescent="0.2">
      <c r="A657" s="32"/>
      <c r="D657" s="25"/>
      <c r="E657" s="135"/>
      <c r="F657" s="135"/>
      <c r="G657" s="139"/>
    </row>
    <row r="658" spans="1:7" s="33" customFormat="1" x14ac:dyDescent="0.2">
      <c r="A658" s="32"/>
      <c r="D658" s="25"/>
      <c r="E658" s="135"/>
      <c r="F658" s="135"/>
      <c r="G658" s="139"/>
    </row>
    <row r="659" spans="1:7" s="33" customFormat="1" x14ac:dyDescent="0.2">
      <c r="A659" s="32"/>
      <c r="D659" s="25"/>
      <c r="E659" s="135"/>
      <c r="F659" s="135"/>
      <c r="G659" s="139"/>
    </row>
    <row r="660" spans="1:7" s="33" customFormat="1" x14ac:dyDescent="0.2">
      <c r="A660" s="32"/>
      <c r="D660" s="25"/>
      <c r="E660" s="135"/>
      <c r="F660" s="135"/>
      <c r="G660" s="139"/>
    </row>
    <row r="661" spans="1:7" s="33" customFormat="1" x14ac:dyDescent="0.2">
      <c r="A661" s="32"/>
      <c r="D661" s="25"/>
      <c r="E661" s="135"/>
      <c r="F661" s="135"/>
      <c r="G661" s="139"/>
    </row>
    <row r="662" spans="1:7" s="33" customFormat="1" x14ac:dyDescent="0.2">
      <c r="A662" s="32"/>
      <c r="D662" s="25"/>
      <c r="E662" s="135"/>
      <c r="F662" s="135"/>
      <c r="G662" s="139"/>
    </row>
    <row r="663" spans="1:7" s="33" customFormat="1" x14ac:dyDescent="0.2">
      <c r="A663" s="32"/>
      <c r="D663" s="25"/>
      <c r="E663" s="135"/>
      <c r="F663" s="135"/>
      <c r="G663" s="139"/>
    </row>
    <row r="664" spans="1:7" s="33" customFormat="1" x14ac:dyDescent="0.2">
      <c r="A664" s="32"/>
      <c r="D664" s="25"/>
      <c r="E664" s="135"/>
      <c r="F664" s="135"/>
      <c r="G664" s="139"/>
    </row>
    <row r="665" spans="1:7" s="33" customFormat="1" x14ac:dyDescent="0.2">
      <c r="A665" s="32"/>
      <c r="D665" s="25"/>
      <c r="E665" s="135"/>
      <c r="F665" s="135"/>
      <c r="G665" s="139"/>
    </row>
    <row r="666" spans="1:7" s="33" customFormat="1" x14ac:dyDescent="0.2">
      <c r="A666" s="32"/>
      <c r="D666" s="25"/>
      <c r="E666" s="135"/>
      <c r="F666" s="135"/>
      <c r="G666" s="139"/>
    </row>
    <row r="667" spans="1:7" s="33" customFormat="1" x14ac:dyDescent="0.2">
      <c r="A667" s="32"/>
      <c r="D667" s="25"/>
      <c r="E667" s="135"/>
      <c r="F667" s="135"/>
      <c r="G667" s="139"/>
    </row>
    <row r="668" spans="1:7" s="33" customFormat="1" x14ac:dyDescent="0.2">
      <c r="A668" s="32"/>
      <c r="D668" s="25"/>
      <c r="E668" s="135"/>
      <c r="F668" s="135"/>
      <c r="G668" s="139"/>
    </row>
    <row r="669" spans="1:7" s="33" customFormat="1" x14ac:dyDescent="0.2">
      <c r="A669" s="32"/>
      <c r="D669" s="25"/>
      <c r="E669" s="135"/>
      <c r="F669" s="135"/>
      <c r="G669" s="139"/>
    </row>
    <row r="670" spans="1:7" s="33" customFormat="1" x14ac:dyDescent="0.2">
      <c r="A670" s="32"/>
      <c r="D670" s="25"/>
      <c r="E670" s="135"/>
      <c r="F670" s="135"/>
      <c r="G670" s="139"/>
    </row>
    <row r="671" spans="1:7" s="33" customFormat="1" x14ac:dyDescent="0.2">
      <c r="A671" s="32"/>
      <c r="D671" s="25"/>
      <c r="E671" s="135"/>
      <c r="F671" s="135"/>
      <c r="G671" s="139"/>
    </row>
    <row r="672" spans="1:7" s="33" customFormat="1" x14ac:dyDescent="0.2">
      <c r="A672" s="32"/>
      <c r="D672" s="25"/>
      <c r="E672" s="135"/>
      <c r="F672" s="135"/>
      <c r="G672" s="139"/>
    </row>
    <row r="673" spans="1:7" s="33" customFormat="1" x14ac:dyDescent="0.2">
      <c r="A673" s="32"/>
      <c r="D673" s="25"/>
      <c r="E673" s="135"/>
      <c r="F673" s="135"/>
      <c r="G673" s="139"/>
    </row>
    <row r="674" spans="1:7" s="33" customFormat="1" x14ac:dyDescent="0.2">
      <c r="A674" s="32"/>
      <c r="D674" s="25"/>
      <c r="E674" s="135"/>
      <c r="F674" s="135"/>
      <c r="G674" s="139"/>
    </row>
    <row r="675" spans="1:7" s="33" customFormat="1" x14ac:dyDescent="0.2">
      <c r="A675" s="32"/>
      <c r="D675" s="25"/>
      <c r="E675" s="135"/>
      <c r="F675" s="135"/>
      <c r="G675" s="139"/>
    </row>
    <row r="676" spans="1:7" s="33" customFormat="1" x14ac:dyDescent="0.2">
      <c r="A676" s="32"/>
      <c r="D676" s="25"/>
      <c r="E676" s="135"/>
      <c r="F676" s="135"/>
      <c r="G676" s="139"/>
    </row>
    <row r="677" spans="1:7" s="33" customFormat="1" x14ac:dyDescent="0.2">
      <c r="A677" s="32"/>
      <c r="D677" s="25"/>
      <c r="E677" s="135"/>
      <c r="F677" s="135"/>
      <c r="G677" s="139"/>
    </row>
    <row r="678" spans="1:7" s="33" customFormat="1" x14ac:dyDescent="0.2">
      <c r="A678" s="32"/>
      <c r="D678" s="25"/>
      <c r="E678" s="135"/>
      <c r="F678" s="135"/>
      <c r="G678" s="139"/>
    </row>
    <row r="679" spans="1:7" s="33" customFormat="1" x14ac:dyDescent="0.2">
      <c r="A679" s="32"/>
      <c r="D679" s="25"/>
      <c r="E679" s="135"/>
      <c r="F679" s="135"/>
      <c r="G679" s="139"/>
    </row>
    <row r="680" spans="1:7" s="33" customFormat="1" x14ac:dyDescent="0.2">
      <c r="A680" s="32"/>
      <c r="D680" s="25"/>
      <c r="E680" s="135"/>
      <c r="F680" s="135"/>
      <c r="G680" s="139"/>
    </row>
    <row r="681" spans="1:7" s="33" customFormat="1" x14ac:dyDescent="0.2">
      <c r="A681" s="32"/>
      <c r="D681" s="25"/>
      <c r="E681" s="135"/>
      <c r="F681" s="135"/>
      <c r="G681" s="139"/>
    </row>
    <row r="682" spans="1:7" s="33" customFormat="1" x14ac:dyDescent="0.2">
      <c r="A682" s="32"/>
      <c r="D682" s="25"/>
      <c r="E682" s="135"/>
      <c r="F682" s="135"/>
      <c r="G682" s="139"/>
    </row>
    <row r="683" spans="1:7" s="33" customFormat="1" x14ac:dyDescent="0.2">
      <c r="A683" s="32"/>
      <c r="D683" s="25"/>
      <c r="E683" s="135"/>
      <c r="F683" s="135"/>
      <c r="G683" s="139"/>
    </row>
    <row r="684" spans="1:7" s="33" customFormat="1" x14ac:dyDescent="0.2">
      <c r="A684" s="32"/>
      <c r="D684" s="25"/>
      <c r="E684" s="135"/>
      <c r="F684" s="135"/>
      <c r="G684" s="139"/>
    </row>
    <row r="685" spans="1:7" s="33" customFormat="1" x14ac:dyDescent="0.2">
      <c r="A685" s="32"/>
      <c r="D685" s="25"/>
      <c r="E685" s="135"/>
      <c r="F685" s="135"/>
      <c r="G685" s="139"/>
    </row>
    <row r="686" spans="1:7" s="33" customFormat="1" x14ac:dyDescent="0.2">
      <c r="A686" s="32"/>
      <c r="D686" s="25"/>
      <c r="E686" s="135"/>
      <c r="F686" s="135"/>
      <c r="G686" s="139"/>
    </row>
    <row r="687" spans="1:7" s="33" customFormat="1" x14ac:dyDescent="0.2">
      <c r="A687" s="32"/>
      <c r="D687" s="25"/>
      <c r="E687" s="135"/>
      <c r="F687" s="135"/>
      <c r="G687" s="139"/>
    </row>
    <row r="688" spans="1:7" s="33" customFormat="1" x14ac:dyDescent="0.2">
      <c r="A688" s="32"/>
      <c r="D688" s="25"/>
      <c r="E688" s="135"/>
      <c r="F688" s="135"/>
      <c r="G688" s="139"/>
    </row>
    <row r="689" spans="1:7" s="33" customFormat="1" x14ac:dyDescent="0.2">
      <c r="A689" s="32"/>
      <c r="D689" s="25"/>
      <c r="E689" s="135"/>
      <c r="F689" s="135"/>
      <c r="G689" s="139"/>
    </row>
    <row r="690" spans="1:7" s="33" customFormat="1" x14ac:dyDescent="0.2">
      <c r="A690" s="32"/>
      <c r="D690" s="25"/>
      <c r="E690" s="135"/>
      <c r="F690" s="135"/>
      <c r="G690" s="139"/>
    </row>
    <row r="691" spans="1:7" s="33" customFormat="1" x14ac:dyDescent="0.2">
      <c r="A691" s="32"/>
      <c r="D691" s="25"/>
      <c r="E691" s="135"/>
      <c r="F691" s="135"/>
      <c r="G691" s="139"/>
    </row>
    <row r="692" spans="1:7" s="33" customFormat="1" x14ac:dyDescent="0.2">
      <c r="A692" s="32"/>
      <c r="D692" s="25"/>
      <c r="E692" s="135"/>
      <c r="F692" s="135"/>
      <c r="G692" s="139"/>
    </row>
    <row r="693" spans="1:7" s="33" customFormat="1" x14ac:dyDescent="0.2">
      <c r="A693" s="32"/>
      <c r="D693" s="25"/>
      <c r="E693" s="135"/>
      <c r="F693" s="135"/>
      <c r="G693" s="139"/>
    </row>
    <row r="694" spans="1:7" s="33" customFormat="1" x14ac:dyDescent="0.2">
      <c r="A694" s="32"/>
      <c r="D694" s="25"/>
      <c r="E694" s="135"/>
      <c r="F694" s="135"/>
      <c r="G694" s="139"/>
    </row>
    <row r="695" spans="1:7" s="33" customFormat="1" x14ac:dyDescent="0.2">
      <c r="A695" s="32"/>
      <c r="D695" s="25"/>
      <c r="E695" s="135"/>
      <c r="F695" s="135"/>
      <c r="G695" s="139"/>
    </row>
    <row r="696" spans="1:7" s="33" customFormat="1" x14ac:dyDescent="0.2">
      <c r="A696" s="32"/>
      <c r="D696" s="25"/>
      <c r="E696" s="135"/>
      <c r="F696" s="135"/>
      <c r="G696" s="139"/>
    </row>
    <row r="697" spans="1:7" s="33" customFormat="1" x14ac:dyDescent="0.2">
      <c r="A697" s="32"/>
      <c r="D697" s="25"/>
      <c r="E697" s="135"/>
      <c r="F697" s="135"/>
      <c r="G697" s="139"/>
    </row>
    <row r="698" spans="1:7" s="33" customFormat="1" x14ac:dyDescent="0.2">
      <c r="A698" s="32"/>
      <c r="D698" s="25"/>
      <c r="E698" s="135"/>
      <c r="F698" s="135"/>
      <c r="G698" s="139"/>
    </row>
    <row r="699" spans="1:7" s="33" customFormat="1" x14ac:dyDescent="0.2">
      <c r="A699" s="32"/>
      <c r="D699" s="25"/>
      <c r="E699" s="135"/>
      <c r="F699" s="135"/>
      <c r="G699" s="139"/>
    </row>
    <row r="700" spans="1:7" s="33" customFormat="1" x14ac:dyDescent="0.2">
      <c r="A700" s="32"/>
      <c r="D700" s="25"/>
      <c r="E700" s="135"/>
      <c r="F700" s="135"/>
      <c r="G700" s="139"/>
    </row>
    <row r="701" spans="1:7" s="33" customFormat="1" x14ac:dyDescent="0.2">
      <c r="A701" s="32"/>
      <c r="D701" s="25"/>
      <c r="E701" s="135"/>
      <c r="F701" s="135"/>
      <c r="G701" s="139"/>
    </row>
    <row r="702" spans="1:7" s="33" customFormat="1" x14ac:dyDescent="0.2">
      <c r="A702" s="32"/>
      <c r="D702" s="25"/>
      <c r="E702" s="135"/>
      <c r="F702" s="135"/>
      <c r="G702" s="139"/>
    </row>
    <row r="703" spans="1:7" s="33" customFormat="1" x14ac:dyDescent="0.2">
      <c r="A703" s="32"/>
      <c r="D703" s="25"/>
      <c r="E703" s="135"/>
      <c r="F703" s="135"/>
      <c r="G703" s="139"/>
    </row>
    <row r="704" spans="1:7" s="33" customFormat="1" x14ac:dyDescent="0.2">
      <c r="A704" s="32"/>
      <c r="D704" s="25"/>
      <c r="E704" s="135"/>
      <c r="F704" s="135"/>
      <c r="G704" s="139"/>
    </row>
    <row r="705" spans="1:7" s="33" customFormat="1" x14ac:dyDescent="0.2">
      <c r="A705" s="32"/>
      <c r="D705" s="25"/>
      <c r="E705" s="135"/>
      <c r="F705" s="135"/>
      <c r="G705" s="139"/>
    </row>
    <row r="706" spans="1:7" s="33" customFormat="1" x14ac:dyDescent="0.2">
      <c r="A706" s="32"/>
      <c r="D706" s="25"/>
      <c r="E706" s="135"/>
      <c r="F706" s="135"/>
      <c r="G706" s="139"/>
    </row>
    <row r="707" spans="1:7" s="33" customFormat="1" x14ac:dyDescent="0.2">
      <c r="A707" s="32"/>
      <c r="D707" s="25"/>
      <c r="E707" s="135"/>
      <c r="F707" s="135"/>
      <c r="G707" s="139"/>
    </row>
    <row r="708" spans="1:7" s="33" customFormat="1" x14ac:dyDescent="0.2">
      <c r="A708" s="32"/>
      <c r="D708" s="25"/>
      <c r="E708" s="135"/>
      <c r="F708" s="135"/>
      <c r="G708" s="139"/>
    </row>
    <row r="709" spans="1:7" s="33" customFormat="1" x14ac:dyDescent="0.2">
      <c r="A709" s="32"/>
      <c r="D709" s="25"/>
      <c r="E709" s="135"/>
      <c r="F709" s="135"/>
      <c r="G709" s="139"/>
    </row>
    <row r="710" spans="1:7" s="33" customFormat="1" x14ac:dyDescent="0.2">
      <c r="A710" s="32"/>
      <c r="D710" s="25"/>
      <c r="E710" s="135"/>
      <c r="F710" s="135"/>
      <c r="G710" s="139"/>
    </row>
    <row r="711" spans="1:7" s="33" customFormat="1" x14ac:dyDescent="0.2">
      <c r="A711" s="32"/>
      <c r="D711" s="25"/>
      <c r="E711" s="135"/>
      <c r="F711" s="135"/>
      <c r="G711" s="139"/>
    </row>
    <row r="712" spans="1:7" s="33" customFormat="1" x14ac:dyDescent="0.2">
      <c r="A712" s="32"/>
      <c r="D712" s="25"/>
      <c r="E712" s="135"/>
      <c r="F712" s="135"/>
      <c r="G712" s="139"/>
    </row>
    <row r="713" spans="1:7" s="33" customFormat="1" x14ac:dyDescent="0.2">
      <c r="A713" s="32"/>
      <c r="D713" s="25"/>
      <c r="E713" s="135"/>
      <c r="F713" s="135"/>
      <c r="G713" s="139"/>
    </row>
    <row r="714" spans="1:7" s="33" customFormat="1" x14ac:dyDescent="0.2">
      <c r="A714" s="32"/>
      <c r="D714" s="25"/>
      <c r="E714" s="135"/>
      <c r="F714" s="135"/>
      <c r="G714" s="139"/>
    </row>
    <row r="715" spans="1:7" s="33" customFormat="1" x14ac:dyDescent="0.2">
      <c r="A715" s="32"/>
      <c r="D715" s="25"/>
      <c r="E715" s="135"/>
      <c r="F715" s="135"/>
      <c r="G715" s="139"/>
    </row>
    <row r="716" spans="1:7" s="33" customFormat="1" x14ac:dyDescent="0.2">
      <c r="A716" s="32"/>
      <c r="D716" s="25"/>
      <c r="E716" s="135"/>
      <c r="F716" s="135"/>
      <c r="G716" s="139"/>
    </row>
    <row r="717" spans="1:7" s="33" customFormat="1" x14ac:dyDescent="0.2">
      <c r="A717" s="32"/>
      <c r="D717" s="25"/>
      <c r="E717" s="135"/>
      <c r="F717" s="135"/>
      <c r="G717" s="139"/>
    </row>
    <row r="718" spans="1:7" s="33" customFormat="1" x14ac:dyDescent="0.2">
      <c r="A718" s="32"/>
      <c r="D718" s="25"/>
      <c r="E718" s="135"/>
      <c r="F718" s="135"/>
      <c r="G718" s="139"/>
    </row>
    <row r="719" spans="1:7" s="33" customFormat="1" x14ac:dyDescent="0.2">
      <c r="A719" s="32"/>
      <c r="D719" s="25"/>
      <c r="E719" s="135"/>
      <c r="F719" s="135"/>
      <c r="G719" s="139"/>
    </row>
    <row r="720" spans="1:7" s="33" customFormat="1" x14ac:dyDescent="0.2">
      <c r="A720" s="32"/>
      <c r="D720" s="25"/>
      <c r="E720" s="135"/>
      <c r="F720" s="135"/>
      <c r="G720" s="139"/>
    </row>
    <row r="721" spans="1:7" s="33" customFormat="1" x14ac:dyDescent="0.2">
      <c r="A721" s="32"/>
      <c r="D721" s="25"/>
      <c r="E721" s="135"/>
      <c r="F721" s="135"/>
      <c r="G721" s="139"/>
    </row>
    <row r="722" spans="1:7" s="33" customFormat="1" x14ac:dyDescent="0.2">
      <c r="A722" s="32"/>
      <c r="D722" s="25"/>
      <c r="E722" s="135"/>
      <c r="F722" s="135"/>
      <c r="G722" s="139"/>
    </row>
    <row r="723" spans="1:7" s="33" customFormat="1" x14ac:dyDescent="0.2">
      <c r="A723" s="32"/>
      <c r="D723" s="25"/>
      <c r="E723" s="135"/>
      <c r="F723" s="135"/>
      <c r="G723" s="139"/>
    </row>
    <row r="724" spans="1:7" s="33" customFormat="1" x14ac:dyDescent="0.2">
      <c r="A724" s="32"/>
      <c r="D724" s="25"/>
      <c r="E724" s="135"/>
      <c r="F724" s="135"/>
      <c r="G724" s="139"/>
    </row>
    <row r="725" spans="1:7" s="33" customFormat="1" x14ac:dyDescent="0.2">
      <c r="A725" s="32"/>
      <c r="D725" s="25"/>
      <c r="E725" s="135"/>
      <c r="F725" s="135"/>
      <c r="G725" s="139"/>
    </row>
    <row r="726" spans="1:7" s="33" customFormat="1" x14ac:dyDescent="0.2">
      <c r="A726" s="32"/>
      <c r="D726" s="25"/>
      <c r="E726" s="135"/>
      <c r="F726" s="135"/>
      <c r="G726" s="139"/>
    </row>
    <row r="727" spans="1:7" s="33" customFormat="1" x14ac:dyDescent="0.2">
      <c r="A727" s="32"/>
      <c r="D727" s="25"/>
      <c r="E727" s="135"/>
      <c r="F727" s="135"/>
      <c r="G727" s="139"/>
    </row>
    <row r="728" spans="1:7" s="33" customFormat="1" x14ac:dyDescent="0.2">
      <c r="A728" s="32"/>
      <c r="D728" s="25"/>
      <c r="E728" s="135"/>
      <c r="F728" s="135"/>
      <c r="G728" s="139"/>
    </row>
    <row r="729" spans="1:7" s="33" customFormat="1" x14ac:dyDescent="0.2">
      <c r="A729" s="32"/>
      <c r="D729" s="25"/>
      <c r="E729" s="135"/>
      <c r="F729" s="135"/>
      <c r="G729" s="139"/>
    </row>
    <row r="730" spans="1:7" s="33" customFormat="1" x14ac:dyDescent="0.2">
      <c r="A730" s="32"/>
      <c r="D730" s="25"/>
      <c r="E730" s="135"/>
      <c r="F730" s="135"/>
      <c r="G730" s="139"/>
    </row>
    <row r="731" spans="1:7" s="33" customFormat="1" x14ac:dyDescent="0.2">
      <c r="A731" s="32"/>
      <c r="D731" s="25"/>
      <c r="E731" s="135"/>
      <c r="F731" s="135"/>
      <c r="G731" s="139"/>
    </row>
    <row r="732" spans="1:7" s="33" customFormat="1" x14ac:dyDescent="0.2">
      <c r="A732" s="32"/>
      <c r="D732" s="25"/>
      <c r="E732" s="135"/>
      <c r="F732" s="135"/>
      <c r="G732" s="139"/>
    </row>
    <row r="733" spans="1:7" s="33" customFormat="1" x14ac:dyDescent="0.2">
      <c r="A733" s="32"/>
      <c r="D733" s="25"/>
      <c r="E733" s="135"/>
      <c r="F733" s="135"/>
      <c r="G733" s="139"/>
    </row>
    <row r="734" spans="1:7" s="33" customFormat="1" x14ac:dyDescent="0.2">
      <c r="A734" s="32"/>
      <c r="D734" s="25"/>
      <c r="E734" s="135"/>
      <c r="F734" s="135"/>
      <c r="G734" s="139"/>
    </row>
    <row r="735" spans="1:7" s="33" customFormat="1" x14ac:dyDescent="0.2">
      <c r="A735" s="32"/>
      <c r="D735" s="25"/>
      <c r="E735" s="135"/>
      <c r="F735" s="135"/>
      <c r="G735" s="139"/>
    </row>
    <row r="736" spans="1:7" s="33" customFormat="1" x14ac:dyDescent="0.2">
      <c r="A736" s="32"/>
      <c r="D736" s="25"/>
      <c r="E736" s="135"/>
      <c r="F736" s="135"/>
      <c r="G736" s="139"/>
    </row>
    <row r="737" spans="1:7" s="33" customFormat="1" x14ac:dyDescent="0.2">
      <c r="A737" s="32"/>
      <c r="D737" s="25"/>
      <c r="E737" s="135"/>
      <c r="F737" s="135"/>
      <c r="G737" s="139"/>
    </row>
    <row r="738" spans="1:7" s="33" customFormat="1" x14ac:dyDescent="0.2">
      <c r="A738" s="32"/>
      <c r="D738" s="25"/>
      <c r="E738" s="135"/>
      <c r="F738" s="135"/>
      <c r="G738" s="139"/>
    </row>
    <row r="739" spans="1:7" s="33" customFormat="1" x14ac:dyDescent="0.2">
      <c r="A739" s="32"/>
      <c r="D739" s="25"/>
      <c r="E739" s="135"/>
      <c r="F739" s="135"/>
      <c r="G739" s="139"/>
    </row>
    <row r="740" spans="1:7" s="33" customFormat="1" x14ac:dyDescent="0.2">
      <c r="A740" s="32"/>
      <c r="D740" s="25"/>
      <c r="E740" s="135"/>
      <c r="F740" s="135"/>
      <c r="G740" s="139"/>
    </row>
    <row r="741" spans="1:7" s="33" customFormat="1" x14ac:dyDescent="0.2">
      <c r="A741" s="32"/>
      <c r="D741" s="25"/>
      <c r="E741" s="135"/>
      <c r="F741" s="135"/>
      <c r="G741" s="139"/>
    </row>
    <row r="742" spans="1:7" s="33" customFormat="1" x14ac:dyDescent="0.2">
      <c r="A742" s="32"/>
      <c r="D742" s="25"/>
      <c r="E742" s="135"/>
      <c r="F742" s="135"/>
      <c r="G742" s="139"/>
    </row>
    <row r="743" spans="1:7" s="33" customFormat="1" x14ac:dyDescent="0.2">
      <c r="A743" s="32"/>
      <c r="D743" s="25"/>
      <c r="E743" s="135"/>
      <c r="F743" s="135"/>
      <c r="G743" s="139"/>
    </row>
    <row r="744" spans="1:7" s="33" customFormat="1" x14ac:dyDescent="0.2">
      <c r="A744" s="32"/>
      <c r="D744" s="25"/>
      <c r="E744" s="135"/>
      <c r="F744" s="135"/>
      <c r="G744" s="139"/>
    </row>
    <row r="745" spans="1:7" s="33" customFormat="1" x14ac:dyDescent="0.2">
      <c r="A745" s="32"/>
      <c r="D745" s="25"/>
      <c r="E745" s="135"/>
      <c r="F745" s="135"/>
      <c r="G745" s="139"/>
    </row>
    <row r="746" spans="1:7" s="33" customFormat="1" x14ac:dyDescent="0.2">
      <c r="A746" s="32"/>
      <c r="D746" s="25"/>
      <c r="E746" s="135"/>
      <c r="F746" s="135"/>
      <c r="G746" s="139"/>
    </row>
    <row r="747" spans="1:7" s="33" customFormat="1" x14ac:dyDescent="0.2">
      <c r="A747" s="32"/>
      <c r="D747" s="25"/>
      <c r="E747" s="135"/>
      <c r="F747" s="135"/>
      <c r="G747" s="139"/>
    </row>
    <row r="748" spans="1:7" s="33" customFormat="1" x14ac:dyDescent="0.2">
      <c r="A748" s="32"/>
      <c r="D748" s="25"/>
      <c r="E748" s="135"/>
      <c r="F748" s="135"/>
      <c r="G748" s="139"/>
    </row>
    <row r="749" spans="1:7" s="33" customFormat="1" x14ac:dyDescent="0.2">
      <c r="A749" s="32"/>
      <c r="D749" s="25"/>
      <c r="E749" s="135"/>
      <c r="F749" s="135"/>
      <c r="G749" s="139"/>
    </row>
    <row r="750" spans="1:7" s="33" customFormat="1" x14ac:dyDescent="0.2">
      <c r="A750" s="32"/>
      <c r="D750" s="25"/>
      <c r="E750" s="135"/>
      <c r="F750" s="135"/>
      <c r="G750" s="139"/>
    </row>
    <row r="751" spans="1:7" s="33" customFormat="1" x14ac:dyDescent="0.2">
      <c r="A751" s="32"/>
      <c r="D751" s="25"/>
      <c r="E751" s="135"/>
      <c r="F751" s="135"/>
      <c r="G751" s="139"/>
    </row>
    <row r="752" spans="1:7" s="33" customFormat="1" x14ac:dyDescent="0.2">
      <c r="A752" s="32"/>
      <c r="D752" s="25"/>
      <c r="E752" s="135"/>
      <c r="F752" s="135"/>
      <c r="G752" s="139"/>
    </row>
    <row r="753" spans="1:7" s="33" customFormat="1" x14ac:dyDescent="0.2">
      <c r="A753" s="32"/>
      <c r="D753" s="25"/>
      <c r="E753" s="135"/>
      <c r="F753" s="135"/>
      <c r="G753" s="139"/>
    </row>
    <row r="754" spans="1:7" s="33" customFormat="1" x14ac:dyDescent="0.2">
      <c r="A754" s="32"/>
      <c r="D754" s="25"/>
      <c r="E754" s="135"/>
      <c r="F754" s="135"/>
      <c r="G754" s="139"/>
    </row>
    <row r="755" spans="1:7" s="33" customFormat="1" x14ac:dyDescent="0.2">
      <c r="A755" s="32"/>
      <c r="D755" s="25"/>
      <c r="E755" s="135"/>
      <c r="F755" s="135"/>
      <c r="G755" s="139"/>
    </row>
    <row r="756" spans="1:7" s="33" customFormat="1" x14ac:dyDescent="0.2">
      <c r="A756" s="32"/>
      <c r="D756" s="25"/>
      <c r="E756" s="135"/>
      <c r="F756" s="135"/>
      <c r="G756" s="139"/>
    </row>
    <row r="757" spans="1:7" s="33" customFormat="1" x14ac:dyDescent="0.2">
      <c r="A757" s="32"/>
      <c r="D757" s="25"/>
      <c r="E757" s="135"/>
      <c r="F757" s="135"/>
      <c r="G757" s="139"/>
    </row>
    <row r="758" spans="1:7" s="33" customFormat="1" x14ac:dyDescent="0.2">
      <c r="A758" s="32"/>
      <c r="D758" s="25"/>
      <c r="E758" s="135"/>
      <c r="F758" s="135"/>
      <c r="G758" s="139"/>
    </row>
    <row r="759" spans="1:7" s="33" customFormat="1" x14ac:dyDescent="0.2">
      <c r="A759" s="32"/>
      <c r="D759" s="25"/>
      <c r="E759" s="135"/>
      <c r="F759" s="135"/>
      <c r="G759" s="139"/>
    </row>
    <row r="760" spans="1:7" s="33" customFormat="1" x14ac:dyDescent="0.2">
      <c r="A760" s="32"/>
      <c r="D760" s="25"/>
      <c r="E760" s="135"/>
      <c r="F760" s="135"/>
      <c r="G760" s="139"/>
    </row>
    <row r="761" spans="1:7" s="33" customFormat="1" x14ac:dyDescent="0.2">
      <c r="A761" s="32"/>
      <c r="D761" s="25"/>
      <c r="E761" s="135"/>
      <c r="F761" s="135"/>
      <c r="G761" s="139"/>
    </row>
    <row r="762" spans="1:7" s="33" customFormat="1" x14ac:dyDescent="0.2">
      <c r="A762" s="32"/>
      <c r="D762" s="25"/>
      <c r="E762" s="135"/>
      <c r="F762" s="135"/>
      <c r="G762" s="139"/>
    </row>
    <row r="763" spans="1:7" s="33" customFormat="1" x14ac:dyDescent="0.2">
      <c r="A763" s="32"/>
      <c r="D763" s="25"/>
      <c r="E763" s="135"/>
      <c r="F763" s="135"/>
      <c r="G763" s="139"/>
    </row>
    <row r="764" spans="1:7" s="33" customFormat="1" x14ac:dyDescent="0.2">
      <c r="A764" s="32"/>
      <c r="D764" s="25"/>
      <c r="E764" s="135"/>
      <c r="F764" s="135"/>
      <c r="G764" s="139"/>
    </row>
    <row r="765" spans="1:7" s="33" customFormat="1" x14ac:dyDescent="0.2">
      <c r="A765" s="32"/>
      <c r="D765" s="25"/>
      <c r="E765" s="135"/>
      <c r="F765" s="135"/>
      <c r="G765" s="139"/>
    </row>
    <row r="766" spans="1:7" s="33" customFormat="1" x14ac:dyDescent="0.2">
      <c r="A766" s="32"/>
      <c r="D766" s="25"/>
      <c r="E766" s="135"/>
      <c r="F766" s="135"/>
      <c r="G766" s="139"/>
    </row>
    <row r="767" spans="1:7" s="33" customFormat="1" x14ac:dyDescent="0.2">
      <c r="A767" s="32"/>
      <c r="D767" s="25"/>
      <c r="E767" s="135"/>
      <c r="F767" s="135"/>
      <c r="G767" s="139"/>
    </row>
    <row r="768" spans="1:7" s="33" customFormat="1" x14ac:dyDescent="0.2">
      <c r="A768" s="32"/>
      <c r="D768" s="25"/>
      <c r="E768" s="135"/>
      <c r="F768" s="135"/>
      <c r="G768" s="139"/>
    </row>
    <row r="769" spans="1:7" s="33" customFormat="1" x14ac:dyDescent="0.2">
      <c r="A769" s="32"/>
      <c r="D769" s="25"/>
      <c r="E769" s="135"/>
      <c r="F769" s="135"/>
      <c r="G769" s="139"/>
    </row>
    <row r="770" spans="1:7" s="33" customFormat="1" x14ac:dyDescent="0.2">
      <c r="A770" s="32"/>
      <c r="D770" s="25"/>
      <c r="E770" s="135"/>
      <c r="F770" s="135"/>
      <c r="G770" s="139"/>
    </row>
    <row r="771" spans="1:7" s="33" customFormat="1" x14ac:dyDescent="0.2">
      <c r="A771" s="32"/>
      <c r="D771" s="25"/>
      <c r="E771" s="135"/>
      <c r="F771" s="135"/>
      <c r="G771" s="139"/>
    </row>
    <row r="772" spans="1:7" s="33" customFormat="1" x14ac:dyDescent="0.2">
      <c r="A772" s="32"/>
      <c r="D772" s="25"/>
      <c r="E772" s="135"/>
      <c r="F772" s="135"/>
      <c r="G772" s="139"/>
    </row>
    <row r="773" spans="1:7" s="33" customFormat="1" x14ac:dyDescent="0.2">
      <c r="A773" s="32"/>
      <c r="D773" s="25"/>
      <c r="E773" s="135"/>
      <c r="F773" s="135"/>
      <c r="G773" s="139"/>
    </row>
    <row r="774" spans="1:7" s="33" customFormat="1" x14ac:dyDescent="0.2">
      <c r="A774" s="32"/>
      <c r="D774" s="25"/>
      <c r="E774" s="135"/>
      <c r="F774" s="135"/>
      <c r="G774" s="139"/>
    </row>
    <row r="775" spans="1:7" s="33" customFormat="1" x14ac:dyDescent="0.2">
      <c r="A775" s="32"/>
      <c r="D775" s="25"/>
      <c r="E775" s="135"/>
      <c r="F775" s="135"/>
      <c r="G775" s="139"/>
    </row>
    <row r="776" spans="1:7" s="33" customFormat="1" x14ac:dyDescent="0.2">
      <c r="A776" s="32"/>
      <c r="D776" s="25"/>
      <c r="E776" s="135"/>
      <c r="F776" s="135"/>
      <c r="G776" s="139"/>
    </row>
    <row r="777" spans="1:7" s="33" customFormat="1" x14ac:dyDescent="0.2">
      <c r="A777" s="32"/>
      <c r="D777" s="25"/>
      <c r="E777" s="135"/>
      <c r="F777" s="135"/>
      <c r="G777" s="139"/>
    </row>
    <row r="778" spans="1:7" s="33" customFormat="1" x14ac:dyDescent="0.2">
      <c r="A778" s="32"/>
      <c r="D778" s="25"/>
      <c r="E778" s="135"/>
      <c r="F778" s="135"/>
      <c r="G778" s="139"/>
    </row>
    <row r="779" spans="1:7" s="33" customFormat="1" x14ac:dyDescent="0.2">
      <c r="A779" s="32"/>
      <c r="D779" s="25"/>
      <c r="E779" s="135"/>
      <c r="F779" s="135"/>
      <c r="G779" s="139"/>
    </row>
    <row r="780" spans="1:7" s="33" customFormat="1" x14ac:dyDescent="0.2">
      <c r="A780" s="32"/>
      <c r="D780" s="25"/>
      <c r="E780" s="135"/>
      <c r="F780" s="135"/>
      <c r="G780" s="139"/>
    </row>
    <row r="781" spans="1:7" s="33" customFormat="1" x14ac:dyDescent="0.2">
      <c r="A781" s="32"/>
      <c r="D781" s="25"/>
      <c r="E781" s="135"/>
      <c r="F781" s="135"/>
      <c r="G781" s="139"/>
    </row>
    <row r="782" spans="1:7" s="33" customFormat="1" x14ac:dyDescent="0.2">
      <c r="A782" s="32"/>
      <c r="D782" s="25"/>
      <c r="E782" s="135"/>
      <c r="F782" s="135"/>
      <c r="G782" s="139"/>
    </row>
    <row r="783" spans="1:7" s="33" customFormat="1" x14ac:dyDescent="0.2">
      <c r="A783" s="32"/>
      <c r="D783" s="25"/>
      <c r="E783" s="135"/>
      <c r="F783" s="135"/>
      <c r="G783" s="139"/>
    </row>
    <row r="784" spans="1:7" s="33" customFormat="1" x14ac:dyDescent="0.2">
      <c r="A784" s="32"/>
      <c r="D784" s="25"/>
      <c r="E784" s="135"/>
      <c r="F784" s="135"/>
      <c r="G784" s="139"/>
    </row>
    <row r="785" spans="1:7" s="33" customFormat="1" x14ac:dyDescent="0.2">
      <c r="A785" s="32"/>
      <c r="D785" s="25"/>
      <c r="E785" s="135"/>
      <c r="F785" s="135"/>
      <c r="G785" s="139"/>
    </row>
    <row r="786" spans="1:7" s="33" customFormat="1" x14ac:dyDescent="0.2">
      <c r="A786" s="32"/>
      <c r="D786" s="25"/>
      <c r="E786" s="135"/>
      <c r="F786" s="135"/>
      <c r="G786" s="139"/>
    </row>
    <row r="787" spans="1:7" s="33" customFormat="1" x14ac:dyDescent="0.2">
      <c r="A787" s="32"/>
      <c r="D787" s="25"/>
      <c r="E787" s="135"/>
      <c r="F787" s="135"/>
      <c r="G787" s="139"/>
    </row>
    <row r="788" spans="1:7" s="33" customFormat="1" x14ac:dyDescent="0.2">
      <c r="A788" s="32"/>
      <c r="D788" s="25"/>
      <c r="E788" s="135"/>
      <c r="F788" s="135"/>
      <c r="G788" s="139"/>
    </row>
    <row r="789" spans="1:7" s="33" customFormat="1" x14ac:dyDescent="0.2">
      <c r="A789" s="32"/>
      <c r="D789" s="25"/>
      <c r="E789" s="135"/>
      <c r="F789" s="135"/>
      <c r="G789" s="139"/>
    </row>
    <row r="790" spans="1:7" s="33" customFormat="1" x14ac:dyDescent="0.2">
      <c r="A790" s="32"/>
      <c r="D790" s="25"/>
      <c r="E790" s="135"/>
      <c r="F790" s="135"/>
      <c r="G790" s="139"/>
    </row>
    <row r="791" spans="1:7" s="33" customFormat="1" x14ac:dyDescent="0.2">
      <c r="A791" s="32"/>
      <c r="D791" s="25"/>
      <c r="E791" s="135"/>
      <c r="F791" s="135"/>
      <c r="G791" s="139"/>
    </row>
    <row r="792" spans="1:7" s="33" customFormat="1" x14ac:dyDescent="0.2">
      <c r="A792" s="32"/>
      <c r="D792" s="25"/>
      <c r="E792" s="135"/>
      <c r="F792" s="135"/>
      <c r="G792" s="139"/>
    </row>
    <row r="793" spans="1:7" s="33" customFormat="1" x14ac:dyDescent="0.2">
      <c r="A793" s="32"/>
      <c r="D793" s="25"/>
      <c r="E793" s="135"/>
      <c r="F793" s="135"/>
      <c r="G793" s="139"/>
    </row>
    <row r="794" spans="1:7" s="33" customFormat="1" x14ac:dyDescent="0.2">
      <c r="A794" s="32"/>
      <c r="D794" s="25"/>
      <c r="E794" s="135"/>
      <c r="F794" s="135"/>
      <c r="G794" s="139"/>
    </row>
    <row r="795" spans="1:7" s="33" customFormat="1" x14ac:dyDescent="0.2">
      <c r="A795" s="32"/>
      <c r="D795" s="25"/>
      <c r="E795" s="135"/>
      <c r="F795" s="135"/>
      <c r="G795" s="139"/>
    </row>
    <row r="796" spans="1:7" s="33" customFormat="1" x14ac:dyDescent="0.2">
      <c r="A796" s="32"/>
      <c r="D796" s="25"/>
      <c r="E796" s="135"/>
      <c r="F796" s="135"/>
      <c r="G796" s="139"/>
    </row>
    <row r="797" spans="1:7" s="33" customFormat="1" x14ac:dyDescent="0.2">
      <c r="A797" s="32"/>
      <c r="D797" s="25"/>
      <c r="E797" s="135"/>
      <c r="F797" s="135"/>
      <c r="G797" s="139"/>
    </row>
    <row r="798" spans="1:7" s="33" customFormat="1" x14ac:dyDescent="0.2">
      <c r="A798" s="32"/>
      <c r="D798" s="25"/>
      <c r="E798" s="135"/>
      <c r="F798" s="135"/>
      <c r="G798" s="139"/>
    </row>
    <row r="799" spans="1:7" s="33" customFormat="1" x14ac:dyDescent="0.2">
      <c r="A799" s="32"/>
      <c r="D799" s="25"/>
      <c r="E799" s="135"/>
      <c r="F799" s="135"/>
      <c r="G799" s="139"/>
    </row>
    <row r="800" spans="1:7" s="33" customFormat="1" x14ac:dyDescent="0.2">
      <c r="A800" s="32"/>
      <c r="D800" s="25"/>
      <c r="E800" s="135"/>
      <c r="F800" s="135"/>
      <c r="G800" s="139"/>
    </row>
    <row r="801" spans="1:7" s="33" customFormat="1" x14ac:dyDescent="0.2">
      <c r="A801" s="32"/>
      <c r="D801" s="25"/>
      <c r="E801" s="135"/>
      <c r="F801" s="135"/>
      <c r="G801" s="139"/>
    </row>
    <row r="802" spans="1:7" s="33" customFormat="1" x14ac:dyDescent="0.2">
      <c r="A802" s="32"/>
      <c r="D802" s="25"/>
      <c r="E802" s="135"/>
      <c r="F802" s="135"/>
      <c r="G802" s="139"/>
    </row>
    <row r="803" spans="1:7" s="33" customFormat="1" x14ac:dyDescent="0.2">
      <c r="A803" s="32"/>
      <c r="D803" s="25"/>
      <c r="E803" s="135"/>
      <c r="F803" s="135"/>
      <c r="G803" s="139"/>
    </row>
    <row r="804" spans="1:7" s="33" customFormat="1" x14ac:dyDescent="0.2">
      <c r="A804" s="32"/>
      <c r="D804" s="25"/>
      <c r="E804" s="135"/>
      <c r="F804" s="135"/>
      <c r="G804" s="139"/>
    </row>
    <row r="805" spans="1:7" s="33" customFormat="1" x14ac:dyDescent="0.2">
      <c r="A805" s="32"/>
      <c r="D805" s="25"/>
      <c r="E805" s="135"/>
      <c r="F805" s="135"/>
      <c r="G805" s="139"/>
    </row>
    <row r="806" spans="1:7" s="33" customFormat="1" x14ac:dyDescent="0.2">
      <c r="A806" s="32"/>
      <c r="D806" s="25"/>
      <c r="E806" s="135"/>
      <c r="F806" s="135"/>
      <c r="G806" s="139"/>
    </row>
    <row r="807" spans="1:7" s="33" customFormat="1" x14ac:dyDescent="0.2">
      <c r="A807" s="32"/>
      <c r="D807" s="25"/>
      <c r="E807" s="135"/>
      <c r="F807" s="135"/>
      <c r="G807" s="139"/>
    </row>
    <row r="808" spans="1:7" s="33" customFormat="1" x14ac:dyDescent="0.2">
      <c r="A808" s="32"/>
      <c r="D808" s="25"/>
      <c r="E808" s="135"/>
      <c r="F808" s="135"/>
      <c r="G808" s="139"/>
    </row>
    <row r="809" spans="1:7" s="33" customFormat="1" x14ac:dyDescent="0.2">
      <c r="A809" s="32"/>
      <c r="D809" s="25"/>
      <c r="E809" s="135"/>
      <c r="F809" s="135"/>
      <c r="G809" s="139"/>
    </row>
    <row r="810" spans="1:7" s="33" customFormat="1" x14ac:dyDescent="0.2">
      <c r="A810" s="32"/>
      <c r="D810" s="25"/>
      <c r="E810" s="135"/>
      <c r="F810" s="135"/>
      <c r="G810" s="139"/>
    </row>
    <row r="811" spans="1:7" s="33" customFormat="1" x14ac:dyDescent="0.2">
      <c r="A811" s="32"/>
      <c r="D811" s="25"/>
      <c r="E811" s="135"/>
      <c r="F811" s="135"/>
      <c r="G811" s="139"/>
    </row>
    <row r="812" spans="1:7" s="33" customFormat="1" x14ac:dyDescent="0.2">
      <c r="A812" s="32"/>
      <c r="D812" s="25"/>
      <c r="E812" s="135"/>
      <c r="F812" s="135"/>
      <c r="G812" s="139"/>
    </row>
    <row r="813" spans="1:7" s="33" customFormat="1" x14ac:dyDescent="0.2">
      <c r="A813" s="32"/>
      <c r="D813" s="25"/>
      <c r="E813" s="135"/>
      <c r="F813" s="135"/>
      <c r="G813" s="139"/>
    </row>
    <row r="814" spans="1:7" s="33" customFormat="1" x14ac:dyDescent="0.2">
      <c r="A814" s="32"/>
      <c r="D814" s="25"/>
      <c r="E814" s="135"/>
      <c r="F814" s="135"/>
      <c r="G814" s="139"/>
    </row>
    <row r="815" spans="1:7" s="33" customFormat="1" x14ac:dyDescent="0.2">
      <c r="A815" s="32"/>
      <c r="D815" s="25"/>
      <c r="E815" s="135"/>
      <c r="F815" s="135"/>
      <c r="G815" s="139"/>
    </row>
    <row r="816" spans="1:7" s="33" customFormat="1" x14ac:dyDescent="0.2">
      <c r="A816" s="32"/>
      <c r="D816" s="25"/>
      <c r="E816" s="135"/>
      <c r="F816" s="135"/>
      <c r="G816" s="139"/>
    </row>
    <row r="817" spans="1:7" s="33" customFormat="1" x14ac:dyDescent="0.2">
      <c r="A817" s="32"/>
      <c r="D817" s="25"/>
      <c r="E817" s="135"/>
      <c r="F817" s="135"/>
      <c r="G817" s="139"/>
    </row>
    <row r="818" spans="1:7" s="33" customFormat="1" x14ac:dyDescent="0.2">
      <c r="A818" s="32"/>
      <c r="D818" s="25"/>
      <c r="E818" s="135"/>
      <c r="F818" s="135"/>
      <c r="G818" s="139"/>
    </row>
    <row r="819" spans="1:7" s="33" customFormat="1" x14ac:dyDescent="0.2">
      <c r="A819" s="32"/>
      <c r="D819" s="25"/>
      <c r="E819" s="135"/>
      <c r="F819" s="135"/>
      <c r="G819" s="139"/>
    </row>
    <row r="820" spans="1:7" s="33" customFormat="1" x14ac:dyDescent="0.2">
      <c r="A820" s="32"/>
      <c r="D820" s="25"/>
      <c r="E820" s="135"/>
      <c r="F820" s="135"/>
      <c r="G820" s="139"/>
    </row>
    <row r="821" spans="1:7" s="33" customFormat="1" x14ac:dyDescent="0.2">
      <c r="A821" s="32"/>
      <c r="D821" s="25"/>
      <c r="E821" s="135"/>
      <c r="F821" s="135"/>
      <c r="G821" s="139"/>
    </row>
    <row r="822" spans="1:7" s="33" customFormat="1" x14ac:dyDescent="0.2">
      <c r="A822" s="32"/>
      <c r="D822" s="25"/>
      <c r="E822" s="135"/>
      <c r="F822" s="135"/>
      <c r="G822" s="139"/>
    </row>
    <row r="823" spans="1:7" s="33" customFormat="1" x14ac:dyDescent="0.2">
      <c r="A823" s="32"/>
      <c r="D823" s="25"/>
      <c r="E823" s="135"/>
      <c r="F823" s="135"/>
      <c r="G823" s="139"/>
    </row>
    <row r="824" spans="1:7" s="33" customFormat="1" x14ac:dyDescent="0.2">
      <c r="A824" s="32"/>
      <c r="D824" s="25"/>
      <c r="E824" s="135"/>
      <c r="F824" s="135"/>
      <c r="G824" s="139"/>
    </row>
    <row r="825" spans="1:7" s="33" customFormat="1" x14ac:dyDescent="0.2">
      <c r="A825" s="32"/>
      <c r="D825" s="25"/>
      <c r="E825" s="135"/>
      <c r="F825" s="135"/>
      <c r="G825" s="139"/>
    </row>
    <row r="826" spans="1:7" s="33" customFormat="1" x14ac:dyDescent="0.2">
      <c r="A826" s="32"/>
      <c r="D826" s="25"/>
      <c r="E826" s="135"/>
      <c r="F826" s="135"/>
      <c r="G826" s="139"/>
    </row>
    <row r="827" spans="1:7" s="33" customFormat="1" x14ac:dyDescent="0.2">
      <c r="A827" s="32"/>
      <c r="D827" s="25"/>
      <c r="E827" s="135"/>
      <c r="F827" s="135"/>
      <c r="G827" s="139"/>
    </row>
    <row r="828" spans="1:7" s="33" customFormat="1" x14ac:dyDescent="0.2">
      <c r="A828" s="32"/>
      <c r="D828" s="25"/>
      <c r="E828" s="135"/>
      <c r="F828" s="135"/>
      <c r="G828" s="139"/>
    </row>
    <row r="829" spans="1:7" s="33" customFormat="1" x14ac:dyDescent="0.2">
      <c r="A829" s="32"/>
      <c r="D829" s="25"/>
      <c r="E829" s="135"/>
      <c r="F829" s="135"/>
      <c r="G829" s="139"/>
    </row>
    <row r="830" spans="1:7" s="33" customFormat="1" x14ac:dyDescent="0.2">
      <c r="A830" s="32"/>
      <c r="D830" s="25"/>
      <c r="E830" s="135"/>
      <c r="F830" s="135"/>
      <c r="G830" s="139"/>
    </row>
    <row r="831" spans="1:7" s="33" customFormat="1" x14ac:dyDescent="0.2">
      <c r="A831" s="32"/>
      <c r="D831" s="25"/>
      <c r="E831" s="135"/>
      <c r="F831" s="135"/>
      <c r="G831" s="139"/>
    </row>
    <row r="832" spans="1:7" s="33" customFormat="1" x14ac:dyDescent="0.2">
      <c r="A832" s="32"/>
      <c r="D832" s="25"/>
      <c r="E832" s="135"/>
      <c r="F832" s="135"/>
      <c r="G832" s="139"/>
    </row>
    <row r="833" spans="1:7" s="33" customFormat="1" x14ac:dyDescent="0.2">
      <c r="A833" s="32"/>
      <c r="D833" s="25"/>
      <c r="E833" s="135"/>
      <c r="F833" s="135"/>
      <c r="G833" s="139"/>
    </row>
    <row r="834" spans="1:7" s="33" customFormat="1" x14ac:dyDescent="0.2">
      <c r="A834" s="32"/>
      <c r="D834" s="25"/>
      <c r="E834" s="135"/>
      <c r="F834" s="135"/>
      <c r="G834" s="139"/>
    </row>
    <row r="835" spans="1:7" s="33" customFormat="1" x14ac:dyDescent="0.2">
      <c r="A835" s="32"/>
      <c r="D835" s="25"/>
      <c r="E835" s="135"/>
      <c r="F835" s="135"/>
      <c r="G835" s="139"/>
    </row>
    <row r="836" spans="1:7" s="33" customFormat="1" x14ac:dyDescent="0.2">
      <c r="A836" s="32"/>
      <c r="D836" s="25"/>
      <c r="E836" s="135"/>
      <c r="F836" s="135"/>
      <c r="G836" s="139"/>
    </row>
    <row r="837" spans="1:7" s="33" customFormat="1" x14ac:dyDescent="0.2">
      <c r="A837" s="32"/>
      <c r="D837" s="25"/>
      <c r="E837" s="135"/>
      <c r="F837" s="135"/>
      <c r="G837" s="139"/>
    </row>
    <row r="838" spans="1:7" s="33" customFormat="1" x14ac:dyDescent="0.2">
      <c r="A838" s="32"/>
      <c r="D838" s="25"/>
      <c r="E838" s="135"/>
      <c r="F838" s="135"/>
      <c r="G838" s="139"/>
    </row>
    <row r="839" spans="1:7" s="33" customFormat="1" x14ac:dyDescent="0.2">
      <c r="A839" s="32"/>
      <c r="D839" s="25"/>
      <c r="E839" s="135"/>
      <c r="F839" s="135"/>
      <c r="G839" s="139"/>
    </row>
    <row r="840" spans="1:7" s="33" customFormat="1" x14ac:dyDescent="0.2">
      <c r="A840" s="32"/>
      <c r="D840" s="25"/>
      <c r="E840" s="135"/>
      <c r="F840" s="135"/>
      <c r="G840" s="139"/>
    </row>
    <row r="841" spans="1:7" s="33" customFormat="1" x14ac:dyDescent="0.2">
      <c r="A841" s="32"/>
      <c r="D841" s="25"/>
      <c r="E841" s="135"/>
      <c r="F841" s="135"/>
      <c r="G841" s="139"/>
    </row>
    <row r="842" spans="1:7" s="33" customFormat="1" x14ac:dyDescent="0.2">
      <c r="A842" s="32"/>
      <c r="D842" s="25"/>
      <c r="E842" s="135"/>
      <c r="F842" s="135"/>
      <c r="G842" s="139"/>
    </row>
    <row r="843" spans="1:7" s="33" customFormat="1" x14ac:dyDescent="0.2">
      <c r="A843" s="32"/>
      <c r="D843" s="25"/>
      <c r="E843" s="135"/>
      <c r="F843" s="135"/>
      <c r="G843" s="139"/>
    </row>
    <row r="844" spans="1:7" s="33" customFormat="1" x14ac:dyDescent="0.2">
      <c r="A844" s="32"/>
      <c r="D844" s="25"/>
      <c r="E844" s="135"/>
      <c r="F844" s="135"/>
      <c r="G844" s="139"/>
    </row>
    <row r="845" spans="1:7" s="33" customFormat="1" x14ac:dyDescent="0.2">
      <c r="A845" s="32"/>
      <c r="D845" s="25"/>
      <c r="E845" s="135"/>
      <c r="F845" s="135"/>
      <c r="G845" s="139"/>
    </row>
    <row r="846" spans="1:7" s="33" customFormat="1" x14ac:dyDescent="0.2">
      <c r="A846" s="32"/>
      <c r="D846" s="25"/>
      <c r="E846" s="135"/>
      <c r="F846" s="135"/>
      <c r="G846" s="139"/>
    </row>
    <row r="847" spans="1:7" s="33" customFormat="1" x14ac:dyDescent="0.2">
      <c r="A847" s="32"/>
      <c r="D847" s="25"/>
      <c r="E847" s="135"/>
      <c r="F847" s="135"/>
      <c r="G847" s="139"/>
    </row>
    <row r="848" spans="1:7" s="33" customFormat="1" x14ac:dyDescent="0.2">
      <c r="A848" s="32"/>
      <c r="D848" s="25"/>
      <c r="E848" s="135"/>
      <c r="F848" s="135"/>
      <c r="G848" s="139"/>
    </row>
    <row r="849" spans="1:7" s="33" customFormat="1" x14ac:dyDescent="0.2">
      <c r="A849" s="32"/>
      <c r="D849" s="25"/>
      <c r="E849" s="135"/>
      <c r="F849" s="135"/>
      <c r="G849" s="139"/>
    </row>
    <row r="850" spans="1:7" s="33" customFormat="1" x14ac:dyDescent="0.2">
      <c r="A850" s="32"/>
      <c r="D850" s="25"/>
      <c r="E850" s="135"/>
      <c r="F850" s="135"/>
      <c r="G850" s="139"/>
    </row>
    <row r="851" spans="1:7" s="33" customFormat="1" x14ac:dyDescent="0.2">
      <c r="A851" s="32"/>
      <c r="D851" s="25"/>
      <c r="E851" s="135"/>
      <c r="F851" s="135"/>
      <c r="G851" s="139"/>
    </row>
    <row r="852" spans="1:7" s="33" customFormat="1" x14ac:dyDescent="0.2">
      <c r="A852" s="32"/>
      <c r="D852" s="25"/>
      <c r="E852" s="135"/>
      <c r="F852" s="135"/>
      <c r="G852" s="139"/>
    </row>
    <row r="853" spans="1:7" s="33" customFormat="1" x14ac:dyDescent="0.2">
      <c r="A853" s="32"/>
      <c r="D853" s="25"/>
      <c r="E853" s="135"/>
      <c r="F853" s="135"/>
      <c r="G853" s="139"/>
    </row>
    <row r="854" spans="1:7" s="33" customFormat="1" x14ac:dyDescent="0.2">
      <c r="A854" s="32"/>
      <c r="D854" s="25"/>
      <c r="E854" s="135"/>
      <c r="F854" s="135"/>
      <c r="G854" s="139"/>
    </row>
    <row r="855" spans="1:7" s="33" customFormat="1" x14ac:dyDescent="0.2">
      <c r="A855" s="32"/>
      <c r="D855" s="25"/>
      <c r="E855" s="135"/>
      <c r="F855" s="135"/>
      <c r="G855" s="139"/>
    </row>
    <row r="856" spans="1:7" s="33" customFormat="1" x14ac:dyDescent="0.2">
      <c r="A856" s="32"/>
      <c r="D856" s="25"/>
      <c r="E856" s="135"/>
      <c r="F856" s="135"/>
      <c r="G856" s="139"/>
    </row>
    <row r="857" spans="1:7" s="33" customFormat="1" x14ac:dyDescent="0.2">
      <c r="A857" s="32"/>
      <c r="D857" s="25"/>
      <c r="E857" s="135"/>
      <c r="F857" s="135"/>
      <c r="G857" s="139"/>
    </row>
    <row r="858" spans="1:7" s="33" customFormat="1" x14ac:dyDescent="0.2">
      <c r="A858" s="32"/>
      <c r="D858" s="25"/>
      <c r="E858" s="135"/>
      <c r="F858" s="135"/>
      <c r="G858" s="139"/>
    </row>
    <row r="859" spans="1:7" s="33" customFormat="1" x14ac:dyDescent="0.2">
      <c r="A859" s="32"/>
      <c r="D859" s="25"/>
      <c r="E859" s="135"/>
      <c r="F859" s="135"/>
      <c r="G859" s="139"/>
    </row>
    <row r="860" spans="1:7" s="33" customFormat="1" x14ac:dyDescent="0.2">
      <c r="A860" s="32"/>
      <c r="D860" s="25"/>
      <c r="E860" s="135"/>
      <c r="F860" s="135"/>
      <c r="G860" s="139"/>
    </row>
    <row r="861" spans="1:7" s="33" customFormat="1" x14ac:dyDescent="0.2">
      <c r="A861" s="32"/>
      <c r="D861" s="25"/>
      <c r="E861" s="135"/>
      <c r="F861" s="135"/>
      <c r="G861" s="139"/>
    </row>
    <row r="862" spans="1:7" s="33" customFormat="1" x14ac:dyDescent="0.2">
      <c r="A862" s="32"/>
      <c r="D862" s="25"/>
      <c r="E862" s="135"/>
      <c r="F862" s="135"/>
      <c r="G862" s="139"/>
    </row>
    <row r="863" spans="1:7" s="33" customFormat="1" x14ac:dyDescent="0.2">
      <c r="A863" s="32"/>
      <c r="D863" s="25"/>
      <c r="E863" s="135"/>
      <c r="F863" s="135"/>
      <c r="G863" s="139"/>
    </row>
    <row r="864" spans="1:7" s="33" customFormat="1" x14ac:dyDescent="0.2">
      <c r="A864" s="32"/>
      <c r="D864" s="25"/>
      <c r="E864" s="135"/>
      <c r="F864" s="135"/>
      <c r="G864" s="139"/>
    </row>
    <row r="865" spans="1:7" s="33" customFormat="1" x14ac:dyDescent="0.2">
      <c r="A865" s="32"/>
      <c r="D865" s="25"/>
      <c r="E865" s="135"/>
      <c r="F865" s="135"/>
      <c r="G865" s="139"/>
    </row>
    <row r="866" spans="1:7" s="33" customFormat="1" x14ac:dyDescent="0.2">
      <c r="A866" s="32"/>
      <c r="D866" s="25"/>
      <c r="E866" s="135"/>
      <c r="F866" s="135"/>
      <c r="G866" s="139"/>
    </row>
    <row r="867" spans="1:7" s="33" customFormat="1" x14ac:dyDescent="0.2">
      <c r="A867" s="32"/>
      <c r="D867" s="25"/>
      <c r="E867" s="135"/>
      <c r="F867" s="135"/>
      <c r="G867" s="139"/>
    </row>
    <row r="868" spans="1:7" s="33" customFormat="1" x14ac:dyDescent="0.2">
      <c r="A868" s="32"/>
      <c r="D868" s="25"/>
      <c r="E868" s="135"/>
      <c r="F868" s="135"/>
      <c r="G868" s="139"/>
    </row>
    <row r="869" spans="1:7" s="33" customFormat="1" x14ac:dyDescent="0.2">
      <c r="A869" s="32"/>
      <c r="D869" s="25"/>
      <c r="E869" s="135"/>
      <c r="F869" s="135"/>
      <c r="G869" s="139"/>
    </row>
    <row r="870" spans="1:7" s="33" customFormat="1" x14ac:dyDescent="0.2">
      <c r="A870" s="32"/>
      <c r="D870" s="25"/>
      <c r="E870" s="135"/>
      <c r="F870" s="135"/>
      <c r="G870" s="139"/>
    </row>
    <row r="871" spans="1:7" s="33" customFormat="1" x14ac:dyDescent="0.2">
      <c r="A871" s="32"/>
      <c r="D871" s="25"/>
      <c r="E871" s="135"/>
      <c r="F871" s="135"/>
      <c r="G871" s="139"/>
    </row>
    <row r="872" spans="1:7" s="33" customFormat="1" x14ac:dyDescent="0.2">
      <c r="A872" s="32"/>
      <c r="D872" s="25"/>
      <c r="E872" s="135"/>
      <c r="F872" s="135"/>
      <c r="G872" s="139"/>
    </row>
    <row r="873" spans="1:7" s="33" customFormat="1" x14ac:dyDescent="0.2">
      <c r="A873" s="32"/>
      <c r="D873" s="25"/>
      <c r="E873" s="135"/>
      <c r="F873" s="135"/>
      <c r="G873" s="139"/>
    </row>
    <row r="874" spans="1:7" s="33" customFormat="1" x14ac:dyDescent="0.2">
      <c r="A874" s="32"/>
      <c r="D874" s="25"/>
      <c r="E874" s="135"/>
      <c r="F874" s="135"/>
      <c r="G874" s="139"/>
    </row>
    <row r="875" spans="1:7" s="33" customFormat="1" x14ac:dyDescent="0.2">
      <c r="A875" s="32"/>
      <c r="D875" s="25"/>
      <c r="E875" s="135"/>
      <c r="F875" s="135"/>
      <c r="G875" s="139"/>
    </row>
    <row r="876" spans="1:7" s="33" customFormat="1" x14ac:dyDescent="0.2">
      <c r="A876" s="32"/>
      <c r="D876" s="25"/>
      <c r="E876" s="135"/>
      <c r="F876" s="135"/>
      <c r="G876" s="139"/>
    </row>
    <row r="877" spans="1:7" s="33" customFormat="1" x14ac:dyDescent="0.2">
      <c r="A877" s="32"/>
      <c r="D877" s="25"/>
      <c r="E877" s="135"/>
      <c r="F877" s="135"/>
      <c r="G877" s="139"/>
    </row>
    <row r="878" spans="1:7" s="33" customFormat="1" x14ac:dyDescent="0.2">
      <c r="A878" s="32"/>
      <c r="D878" s="25"/>
      <c r="E878" s="135"/>
      <c r="F878" s="135"/>
      <c r="G878" s="139"/>
    </row>
    <row r="879" spans="1:7" s="33" customFormat="1" x14ac:dyDescent="0.2">
      <c r="A879" s="32"/>
      <c r="D879" s="25"/>
      <c r="E879" s="135"/>
      <c r="F879" s="135"/>
      <c r="G879" s="139"/>
    </row>
    <row r="880" spans="1:7" s="33" customFormat="1" x14ac:dyDescent="0.2">
      <c r="A880" s="32"/>
      <c r="D880" s="25"/>
      <c r="E880" s="135"/>
      <c r="F880" s="135"/>
      <c r="G880" s="139"/>
    </row>
    <row r="881" spans="1:7" s="33" customFormat="1" x14ac:dyDescent="0.2">
      <c r="A881" s="32"/>
      <c r="D881" s="25"/>
      <c r="E881" s="135"/>
      <c r="F881" s="135"/>
      <c r="G881" s="139"/>
    </row>
    <row r="882" spans="1:7" s="33" customFormat="1" x14ac:dyDescent="0.2">
      <c r="A882" s="32"/>
      <c r="D882" s="25"/>
      <c r="E882" s="135"/>
      <c r="F882" s="135"/>
      <c r="G882" s="139"/>
    </row>
    <row r="883" spans="1:7" s="33" customFormat="1" x14ac:dyDescent="0.2">
      <c r="A883" s="32"/>
      <c r="D883" s="25"/>
      <c r="E883" s="135"/>
      <c r="F883" s="135"/>
      <c r="G883" s="139"/>
    </row>
    <row r="884" spans="1:7" s="33" customFormat="1" x14ac:dyDescent="0.2">
      <c r="A884" s="32"/>
      <c r="D884" s="25"/>
      <c r="E884" s="135"/>
      <c r="F884" s="135"/>
      <c r="G884" s="139"/>
    </row>
    <row r="885" spans="1:7" s="33" customFormat="1" x14ac:dyDescent="0.2">
      <c r="A885" s="32"/>
      <c r="D885" s="25"/>
      <c r="E885" s="135"/>
      <c r="F885" s="135"/>
      <c r="G885" s="139"/>
    </row>
    <row r="886" spans="1:7" s="33" customFormat="1" x14ac:dyDescent="0.2">
      <c r="A886" s="32"/>
      <c r="D886" s="25"/>
      <c r="E886" s="135"/>
      <c r="F886" s="135"/>
      <c r="G886" s="139"/>
    </row>
    <row r="887" spans="1:7" s="33" customFormat="1" x14ac:dyDescent="0.2">
      <c r="A887" s="32"/>
      <c r="D887" s="25"/>
      <c r="E887" s="135"/>
      <c r="F887" s="135"/>
      <c r="G887" s="139"/>
    </row>
    <row r="888" spans="1:7" s="33" customFormat="1" x14ac:dyDescent="0.2">
      <c r="A888" s="32"/>
      <c r="D888" s="25"/>
      <c r="E888" s="135"/>
      <c r="F888" s="135"/>
      <c r="G888" s="139"/>
    </row>
    <row r="889" spans="1:7" s="33" customFormat="1" x14ac:dyDescent="0.2">
      <c r="A889" s="32"/>
      <c r="D889" s="25"/>
      <c r="E889" s="135"/>
      <c r="F889" s="135"/>
      <c r="G889" s="139"/>
    </row>
    <row r="890" spans="1:7" s="33" customFormat="1" x14ac:dyDescent="0.2">
      <c r="A890" s="32"/>
      <c r="D890" s="25"/>
      <c r="E890" s="135"/>
      <c r="F890" s="135"/>
      <c r="G890" s="139"/>
    </row>
    <row r="891" spans="1:7" s="33" customFormat="1" x14ac:dyDescent="0.2">
      <c r="A891" s="32"/>
      <c r="D891" s="25"/>
      <c r="E891" s="135"/>
      <c r="F891" s="135"/>
      <c r="G891" s="139"/>
    </row>
    <row r="892" spans="1:7" s="33" customFormat="1" x14ac:dyDescent="0.2">
      <c r="A892" s="32"/>
      <c r="D892" s="25"/>
      <c r="E892" s="135"/>
      <c r="F892" s="135"/>
      <c r="G892" s="139"/>
    </row>
    <row r="893" spans="1:7" s="33" customFormat="1" x14ac:dyDescent="0.2">
      <c r="A893" s="32"/>
      <c r="D893" s="25"/>
      <c r="E893" s="135"/>
      <c r="F893" s="135"/>
      <c r="G893" s="139"/>
    </row>
    <row r="894" spans="1:7" s="33" customFormat="1" x14ac:dyDescent="0.2">
      <c r="A894" s="32"/>
      <c r="D894" s="25"/>
      <c r="E894" s="135"/>
      <c r="F894" s="135"/>
      <c r="G894" s="139"/>
    </row>
    <row r="895" spans="1:7" s="33" customFormat="1" x14ac:dyDescent="0.2">
      <c r="A895" s="32"/>
      <c r="D895" s="25"/>
      <c r="E895" s="135"/>
      <c r="F895" s="135"/>
      <c r="G895" s="139"/>
    </row>
    <row r="896" spans="1:7" s="33" customFormat="1" x14ac:dyDescent="0.2">
      <c r="A896" s="32"/>
      <c r="D896" s="25"/>
      <c r="E896" s="135"/>
      <c r="F896" s="135"/>
      <c r="G896" s="139"/>
    </row>
    <row r="897" spans="1:7" s="33" customFormat="1" x14ac:dyDescent="0.2">
      <c r="A897" s="32"/>
      <c r="D897" s="25"/>
      <c r="E897" s="135"/>
      <c r="F897" s="135"/>
      <c r="G897" s="139"/>
    </row>
    <row r="898" spans="1:7" s="33" customFormat="1" x14ac:dyDescent="0.2">
      <c r="A898" s="34"/>
      <c r="D898" s="25"/>
      <c r="E898" s="135"/>
      <c r="F898" s="135"/>
      <c r="G898" s="135"/>
    </row>
    <row r="899" spans="1:7" s="33" customFormat="1" x14ac:dyDescent="0.2">
      <c r="A899" s="34"/>
      <c r="D899" s="25"/>
      <c r="E899" s="135"/>
      <c r="F899" s="135"/>
      <c r="G899" s="135"/>
    </row>
  </sheetData>
  <conditionalFormatting sqref="C2:C1048576">
    <cfRule type="containsText" dxfId="268" priority="3" operator="containsText" text="REK">
      <formula>NOT(ISERROR(SEARCH("REK",C2)))</formula>
    </cfRule>
    <cfRule type="containsText" dxfId="267" priority="4" operator="containsText" text="OBS">
      <formula>NOT(ISERROR(SEARCH("OBS",C2)))</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4"/>
  </sheetPr>
  <dimension ref="A1:J989"/>
  <sheetViews>
    <sheetView zoomScaleNormal="100" workbookViewId="0">
      <pane xSplit="4" ySplit="2" topLeftCell="E28" activePane="bottomRight" state="frozen"/>
      <selection pane="topRight" activeCell="E1" sqref="E1"/>
      <selection pane="bottomLeft" activeCell="A3" sqref="A3"/>
      <selection pane="bottomRight" activeCell="C5" sqref="C5"/>
    </sheetView>
  </sheetViews>
  <sheetFormatPr baseColWidth="10" defaultColWidth="15.1640625" defaultRowHeight="21" x14ac:dyDescent="0.2"/>
  <cols>
    <col min="1" max="1" width="17.83203125" style="9" customWidth="1"/>
    <col min="2" max="2" width="14.5" style="20" customWidth="1"/>
    <col min="3" max="3" width="28" style="20" customWidth="1"/>
    <col min="4" max="4" width="91.6640625" style="10" customWidth="1"/>
    <col min="5" max="16384" width="15.1640625" style="3"/>
  </cols>
  <sheetData>
    <row r="1" spans="1:4" s="142" customFormat="1" ht="26" x14ac:dyDescent="0.3">
      <c r="A1" s="147" t="s">
        <v>103</v>
      </c>
      <c r="B1" s="147"/>
      <c r="C1" s="147"/>
      <c r="D1" s="147"/>
    </row>
    <row r="2" spans="1:4" s="10" customFormat="1" ht="32" x14ac:dyDescent="0.2">
      <c r="A2" s="82" t="s">
        <v>79</v>
      </c>
      <c r="B2" s="83" t="s">
        <v>65</v>
      </c>
      <c r="C2" s="83" t="s">
        <v>165</v>
      </c>
      <c r="D2" s="84" t="s">
        <v>166</v>
      </c>
    </row>
    <row r="3" spans="1:4" ht="80" x14ac:dyDescent="0.2">
      <c r="A3" s="17">
        <f>ROW(A1)</f>
        <v>1</v>
      </c>
      <c r="B3" s="5" t="s">
        <v>49</v>
      </c>
      <c r="C3" s="5" t="s">
        <v>100</v>
      </c>
      <c r="D3" s="110" t="s">
        <v>114</v>
      </c>
    </row>
    <row r="4" spans="1:4" ht="48" x14ac:dyDescent="0.2">
      <c r="A4" s="17">
        <f t="shared" ref="A4:A67" si="0">ROW(A2)</f>
        <v>2</v>
      </c>
      <c r="B4" s="5" t="s">
        <v>49</v>
      </c>
      <c r="C4" s="5" t="s">
        <v>123</v>
      </c>
      <c r="D4" s="7" t="s">
        <v>124</v>
      </c>
    </row>
    <row r="5" spans="1:4" ht="64" x14ac:dyDescent="0.2">
      <c r="A5" s="17">
        <f t="shared" si="0"/>
        <v>3</v>
      </c>
      <c r="B5" s="5" t="s">
        <v>49</v>
      </c>
      <c r="C5" s="5" t="s">
        <v>102</v>
      </c>
      <c r="D5" s="7" t="s">
        <v>125</v>
      </c>
    </row>
    <row r="6" spans="1:4" ht="64" x14ac:dyDescent="0.2">
      <c r="A6" s="17">
        <f t="shared" si="0"/>
        <v>4</v>
      </c>
      <c r="B6" s="5" t="s">
        <v>49</v>
      </c>
      <c r="C6" s="5" t="s">
        <v>101</v>
      </c>
      <c r="D6" s="7" t="s">
        <v>126</v>
      </c>
    </row>
    <row r="7" spans="1:4" ht="48" x14ac:dyDescent="0.2">
      <c r="A7" s="17">
        <f t="shared" si="0"/>
        <v>5</v>
      </c>
      <c r="B7" s="5" t="s">
        <v>49</v>
      </c>
      <c r="C7" s="5" t="s">
        <v>127</v>
      </c>
      <c r="D7" s="7" t="s">
        <v>128</v>
      </c>
    </row>
    <row r="8" spans="1:4" ht="64" x14ac:dyDescent="0.2">
      <c r="A8" s="17">
        <f t="shared" si="0"/>
        <v>6</v>
      </c>
      <c r="B8" s="5" t="s">
        <v>49</v>
      </c>
      <c r="C8" s="5" t="s">
        <v>99</v>
      </c>
      <c r="D8" s="7" t="s">
        <v>129</v>
      </c>
    </row>
    <row r="9" spans="1:4" ht="80" x14ac:dyDescent="0.2">
      <c r="A9" s="17">
        <f t="shared" si="0"/>
        <v>7</v>
      </c>
      <c r="B9" s="5" t="s">
        <v>49</v>
      </c>
      <c r="C9" s="5" t="s">
        <v>130</v>
      </c>
      <c r="D9" s="7" t="s">
        <v>131</v>
      </c>
    </row>
    <row r="10" spans="1:4" ht="48" x14ac:dyDescent="0.2">
      <c r="A10" s="17">
        <f t="shared" si="0"/>
        <v>8</v>
      </c>
      <c r="B10" s="5" t="s">
        <v>50</v>
      </c>
      <c r="C10" s="5" t="s">
        <v>132</v>
      </c>
      <c r="D10" s="7" t="s">
        <v>133</v>
      </c>
    </row>
    <row r="11" spans="1:4" ht="64" x14ac:dyDescent="0.2">
      <c r="A11" s="17">
        <f t="shared" si="0"/>
        <v>9</v>
      </c>
      <c r="B11" s="5" t="s">
        <v>50</v>
      </c>
      <c r="C11" s="5" t="s">
        <v>134</v>
      </c>
      <c r="D11" s="7" t="s">
        <v>135</v>
      </c>
    </row>
    <row r="12" spans="1:4" s="37" customFormat="1" ht="48" x14ac:dyDescent="0.2">
      <c r="A12" s="17">
        <f t="shared" si="0"/>
        <v>10</v>
      </c>
      <c r="B12" s="5" t="s">
        <v>50</v>
      </c>
      <c r="C12" s="5" t="s">
        <v>136</v>
      </c>
      <c r="D12" s="7" t="s">
        <v>137</v>
      </c>
    </row>
    <row r="13" spans="1:4" s="37" customFormat="1" ht="64" x14ac:dyDescent="0.2">
      <c r="A13" s="17">
        <f t="shared" si="0"/>
        <v>11</v>
      </c>
      <c r="B13" s="5" t="s">
        <v>50</v>
      </c>
      <c r="C13" s="5" t="s">
        <v>138</v>
      </c>
      <c r="D13" s="7" t="s">
        <v>139</v>
      </c>
    </row>
    <row r="14" spans="1:4" ht="48" x14ac:dyDescent="0.2">
      <c r="A14" s="17">
        <f t="shared" si="0"/>
        <v>12</v>
      </c>
      <c r="B14" s="5" t="s">
        <v>50</v>
      </c>
      <c r="C14" s="5" t="s">
        <v>140</v>
      </c>
      <c r="D14" s="24" t="s">
        <v>141</v>
      </c>
    </row>
    <row r="15" spans="1:4" ht="80" x14ac:dyDescent="0.2">
      <c r="A15" s="17">
        <f t="shared" si="0"/>
        <v>13</v>
      </c>
      <c r="B15" s="5" t="s">
        <v>49</v>
      </c>
      <c r="C15" s="5" t="s">
        <v>142</v>
      </c>
      <c r="D15" s="7" t="s">
        <v>143</v>
      </c>
    </row>
    <row r="16" spans="1:4" ht="48" x14ac:dyDescent="0.2">
      <c r="A16" s="17">
        <f t="shared" si="0"/>
        <v>14</v>
      </c>
      <c r="B16" s="5" t="s">
        <v>49</v>
      </c>
      <c r="C16" s="5" t="s">
        <v>144</v>
      </c>
      <c r="D16" s="7" t="s">
        <v>145</v>
      </c>
    </row>
    <row r="17" spans="1:4" ht="64" x14ac:dyDescent="0.2">
      <c r="A17" s="17">
        <f t="shared" si="0"/>
        <v>15</v>
      </c>
      <c r="B17" s="5" t="s">
        <v>49</v>
      </c>
      <c r="C17" s="5" t="s">
        <v>146</v>
      </c>
      <c r="D17" s="7" t="s">
        <v>147</v>
      </c>
    </row>
    <row r="18" spans="1:4" ht="64" x14ac:dyDescent="0.2">
      <c r="A18" s="17">
        <f t="shared" si="0"/>
        <v>16</v>
      </c>
      <c r="B18" s="5" t="s">
        <v>49</v>
      </c>
      <c r="C18" s="5" t="s">
        <v>148</v>
      </c>
      <c r="D18" s="7" t="s">
        <v>149</v>
      </c>
    </row>
    <row r="19" spans="1:4" ht="48" x14ac:dyDescent="0.2">
      <c r="A19" s="17">
        <f t="shared" si="0"/>
        <v>17</v>
      </c>
      <c r="B19" s="5" t="s">
        <v>49</v>
      </c>
      <c r="C19" s="5" t="s">
        <v>150</v>
      </c>
      <c r="D19" s="7" t="s">
        <v>151</v>
      </c>
    </row>
    <row r="20" spans="1:4" ht="48" x14ac:dyDescent="0.2">
      <c r="A20" s="17">
        <f t="shared" si="0"/>
        <v>18</v>
      </c>
      <c r="B20" s="5" t="s">
        <v>49</v>
      </c>
      <c r="C20" s="5" t="s">
        <v>152</v>
      </c>
      <c r="D20" s="7" t="s">
        <v>153</v>
      </c>
    </row>
    <row r="21" spans="1:4" ht="64" x14ac:dyDescent="0.2">
      <c r="A21" s="17">
        <f t="shared" si="0"/>
        <v>19</v>
      </c>
      <c r="B21" s="5" t="s">
        <v>49</v>
      </c>
      <c r="C21" s="5" t="s">
        <v>127</v>
      </c>
      <c r="D21" s="7" t="s">
        <v>154</v>
      </c>
    </row>
    <row r="22" spans="1:4" ht="64" x14ac:dyDescent="0.2">
      <c r="A22" s="17">
        <f t="shared" si="0"/>
        <v>20</v>
      </c>
      <c r="B22" s="5" t="s">
        <v>50</v>
      </c>
      <c r="C22" s="5" t="s">
        <v>155</v>
      </c>
      <c r="D22" s="7" t="s">
        <v>156</v>
      </c>
    </row>
    <row r="23" spans="1:4" ht="32" x14ac:dyDescent="0.2">
      <c r="A23" s="17">
        <f t="shared" si="0"/>
        <v>21</v>
      </c>
      <c r="B23" s="5" t="s">
        <v>50</v>
      </c>
      <c r="C23" s="5" t="s">
        <v>157</v>
      </c>
      <c r="D23" s="24" t="s">
        <v>158</v>
      </c>
    </row>
    <row r="24" spans="1:4" ht="48" x14ac:dyDescent="0.2">
      <c r="A24" s="17">
        <f t="shared" si="0"/>
        <v>22</v>
      </c>
      <c r="B24" s="5" t="s">
        <v>49</v>
      </c>
      <c r="C24" s="5" t="s">
        <v>98</v>
      </c>
      <c r="D24" s="24" t="s">
        <v>159</v>
      </c>
    </row>
    <row r="25" spans="1:4" ht="48" x14ac:dyDescent="0.2">
      <c r="A25" s="17">
        <f t="shared" si="0"/>
        <v>23</v>
      </c>
      <c r="B25" s="5" t="s">
        <v>49</v>
      </c>
      <c r="C25" s="5" t="s">
        <v>144</v>
      </c>
      <c r="D25" s="7" t="s">
        <v>145</v>
      </c>
    </row>
    <row r="26" spans="1:4" ht="48" x14ac:dyDescent="0.2">
      <c r="A26" s="17">
        <f t="shared" si="0"/>
        <v>24</v>
      </c>
      <c r="B26" s="5" t="s">
        <v>50</v>
      </c>
      <c r="C26" s="5" t="s">
        <v>160</v>
      </c>
      <c r="D26" s="18" t="s">
        <v>161</v>
      </c>
    </row>
    <row r="27" spans="1:4" x14ac:dyDescent="0.2">
      <c r="A27" s="17">
        <f t="shared" si="0"/>
        <v>25</v>
      </c>
      <c r="B27" s="5"/>
      <c r="C27" s="5"/>
      <c r="D27" s="7"/>
    </row>
    <row r="28" spans="1:4" x14ac:dyDescent="0.2">
      <c r="A28" s="17">
        <f t="shared" si="0"/>
        <v>26</v>
      </c>
      <c r="B28" s="22"/>
      <c r="C28" s="22"/>
      <c r="D28" s="7"/>
    </row>
    <row r="29" spans="1:4" x14ac:dyDescent="0.2">
      <c r="A29" s="17">
        <f t="shared" si="0"/>
        <v>27</v>
      </c>
      <c r="B29" s="22"/>
      <c r="C29" s="22"/>
      <c r="D29" s="7"/>
    </row>
    <row r="30" spans="1:4" x14ac:dyDescent="0.2">
      <c r="A30" s="17">
        <f t="shared" si="0"/>
        <v>28</v>
      </c>
      <c r="B30" s="22"/>
      <c r="C30" s="22"/>
      <c r="D30" s="7"/>
    </row>
    <row r="31" spans="1:4" x14ac:dyDescent="0.2">
      <c r="A31" s="17">
        <f t="shared" si="0"/>
        <v>29</v>
      </c>
      <c r="B31" s="5"/>
      <c r="C31" s="5"/>
      <c r="D31" s="110"/>
    </row>
    <row r="32" spans="1:4" x14ac:dyDescent="0.2">
      <c r="A32" s="17">
        <f t="shared" si="0"/>
        <v>30</v>
      </c>
      <c r="B32" s="5"/>
      <c r="C32" s="5"/>
      <c r="D32" s="7"/>
    </row>
    <row r="33" spans="1:4" x14ac:dyDescent="0.2">
      <c r="A33" s="17">
        <f t="shared" si="0"/>
        <v>31</v>
      </c>
      <c r="B33" s="5"/>
      <c r="C33" s="5"/>
      <c r="D33" s="7"/>
    </row>
    <row r="34" spans="1:4" x14ac:dyDescent="0.2">
      <c r="A34" s="17">
        <f t="shared" si="0"/>
        <v>32</v>
      </c>
      <c r="B34" s="5"/>
      <c r="C34" s="5"/>
      <c r="D34" s="7"/>
    </row>
    <row r="35" spans="1:4" x14ac:dyDescent="0.2">
      <c r="A35" s="17">
        <f t="shared" si="0"/>
        <v>33</v>
      </c>
      <c r="B35" s="5"/>
      <c r="C35" s="5"/>
      <c r="D35" s="7"/>
    </row>
    <row r="36" spans="1:4" x14ac:dyDescent="0.2">
      <c r="A36" s="17">
        <f t="shared" si="0"/>
        <v>34</v>
      </c>
      <c r="B36" s="5"/>
      <c r="C36" s="5"/>
      <c r="D36" s="7"/>
    </row>
    <row r="37" spans="1:4" s="37" customFormat="1" x14ac:dyDescent="0.2">
      <c r="A37" s="17">
        <f t="shared" si="0"/>
        <v>35</v>
      </c>
      <c r="B37" s="5"/>
      <c r="C37" s="5"/>
      <c r="D37" s="7"/>
    </row>
    <row r="38" spans="1:4" x14ac:dyDescent="0.2">
      <c r="A38" s="17">
        <f t="shared" si="0"/>
        <v>36</v>
      </c>
      <c r="B38" s="5"/>
      <c r="C38" s="5"/>
      <c r="D38" s="7"/>
    </row>
    <row r="39" spans="1:4" x14ac:dyDescent="0.2">
      <c r="A39" s="17">
        <f t="shared" si="0"/>
        <v>37</v>
      </c>
      <c r="B39" s="5"/>
      <c r="C39" s="5"/>
      <c r="D39" s="7"/>
    </row>
    <row r="40" spans="1:4" x14ac:dyDescent="0.2">
      <c r="A40" s="17">
        <f t="shared" si="0"/>
        <v>38</v>
      </c>
      <c r="B40" s="22"/>
      <c r="C40" s="22"/>
      <c r="D40" s="7"/>
    </row>
    <row r="41" spans="1:4" x14ac:dyDescent="0.2">
      <c r="A41" s="17">
        <f t="shared" si="0"/>
        <v>39</v>
      </c>
      <c r="B41" s="5"/>
      <c r="C41" s="5"/>
      <c r="D41" s="110"/>
    </row>
    <row r="42" spans="1:4" x14ac:dyDescent="0.2">
      <c r="A42" s="17">
        <f t="shared" si="0"/>
        <v>40</v>
      </c>
      <c r="B42" s="22"/>
      <c r="C42" s="22"/>
      <c r="D42" s="7"/>
    </row>
    <row r="43" spans="1:4" x14ac:dyDescent="0.2">
      <c r="A43" s="17">
        <f t="shared" si="0"/>
        <v>41</v>
      </c>
      <c r="B43" s="5"/>
      <c r="C43" s="5"/>
      <c r="D43" s="7"/>
    </row>
    <row r="44" spans="1:4" x14ac:dyDescent="0.2">
      <c r="A44" s="17">
        <f t="shared" si="0"/>
        <v>42</v>
      </c>
      <c r="B44" s="22"/>
      <c r="C44" s="22"/>
      <c r="D44" s="7"/>
    </row>
    <row r="45" spans="1:4" x14ac:dyDescent="0.2">
      <c r="A45" s="17">
        <f t="shared" si="0"/>
        <v>43</v>
      </c>
      <c r="B45" s="22"/>
      <c r="C45" s="22"/>
      <c r="D45" s="24"/>
    </row>
    <row r="46" spans="1:4" x14ac:dyDescent="0.2">
      <c r="A46" s="17">
        <f t="shared" si="0"/>
        <v>44</v>
      </c>
      <c r="B46" s="22"/>
      <c r="C46" s="22"/>
      <c r="D46" s="7"/>
    </row>
    <row r="47" spans="1:4" x14ac:dyDescent="0.2">
      <c r="A47" s="17">
        <f t="shared" si="0"/>
        <v>45</v>
      </c>
      <c r="B47" s="22"/>
      <c r="C47" s="22"/>
      <c r="D47" s="7"/>
    </row>
    <row r="48" spans="1:4" x14ac:dyDescent="0.2">
      <c r="A48" s="17">
        <f t="shared" si="0"/>
        <v>46</v>
      </c>
      <c r="B48" s="5"/>
      <c r="C48" s="5"/>
      <c r="D48" s="7"/>
    </row>
    <row r="49" spans="1:4" s="37" customFormat="1" x14ac:dyDescent="0.2">
      <c r="A49" s="17">
        <f t="shared" si="0"/>
        <v>47</v>
      </c>
      <c r="B49" s="5"/>
      <c r="C49" s="5"/>
      <c r="D49" s="7"/>
    </row>
    <row r="50" spans="1:4" s="37" customFormat="1" x14ac:dyDescent="0.2">
      <c r="A50" s="17">
        <f t="shared" si="0"/>
        <v>48</v>
      </c>
      <c r="B50" s="5"/>
      <c r="C50" s="5"/>
      <c r="D50" s="7"/>
    </row>
    <row r="51" spans="1:4" x14ac:dyDescent="0.2">
      <c r="A51" s="17">
        <f t="shared" si="0"/>
        <v>49</v>
      </c>
      <c r="B51" s="5"/>
      <c r="C51" s="5"/>
      <c r="D51" s="7"/>
    </row>
    <row r="52" spans="1:4" x14ac:dyDescent="0.2">
      <c r="A52" s="17">
        <f t="shared" si="0"/>
        <v>50</v>
      </c>
      <c r="B52" s="5"/>
      <c r="C52" s="5"/>
      <c r="D52" s="7"/>
    </row>
    <row r="53" spans="1:4" x14ac:dyDescent="0.2">
      <c r="A53" s="17">
        <f t="shared" si="0"/>
        <v>51</v>
      </c>
      <c r="B53" s="5"/>
      <c r="C53" s="5"/>
      <c r="D53" s="74"/>
    </row>
    <row r="54" spans="1:4" x14ac:dyDescent="0.2">
      <c r="A54" s="17">
        <f t="shared" si="0"/>
        <v>52</v>
      </c>
      <c r="B54" s="5"/>
      <c r="C54" s="5"/>
      <c r="D54" s="7"/>
    </row>
    <row r="55" spans="1:4" x14ac:dyDescent="0.2">
      <c r="A55" s="17">
        <f t="shared" si="0"/>
        <v>53</v>
      </c>
      <c r="B55" s="5"/>
      <c r="C55" s="5"/>
      <c r="D55" s="7"/>
    </row>
    <row r="56" spans="1:4" x14ac:dyDescent="0.2">
      <c r="A56" s="17">
        <f t="shared" si="0"/>
        <v>54</v>
      </c>
      <c r="B56" s="5"/>
      <c r="C56" s="5"/>
      <c r="D56" s="7"/>
    </row>
    <row r="57" spans="1:4" x14ac:dyDescent="0.2">
      <c r="A57" s="17">
        <f t="shared" si="0"/>
        <v>55</v>
      </c>
      <c r="B57" s="5"/>
      <c r="C57" s="5"/>
      <c r="D57" s="4"/>
    </row>
    <row r="58" spans="1:4" x14ac:dyDescent="0.2">
      <c r="A58" s="17">
        <f t="shared" si="0"/>
        <v>56</v>
      </c>
      <c r="B58" s="5"/>
      <c r="C58" s="4"/>
      <c r="D58" s="4"/>
    </row>
    <row r="59" spans="1:4" x14ac:dyDescent="0.2">
      <c r="A59" s="17">
        <f t="shared" si="0"/>
        <v>57</v>
      </c>
      <c r="B59" s="43"/>
      <c r="C59" s="4"/>
      <c r="D59" s="4"/>
    </row>
    <row r="60" spans="1:4" x14ac:dyDescent="0.2">
      <c r="A60" s="17">
        <f t="shared" si="0"/>
        <v>58</v>
      </c>
      <c r="B60" s="43"/>
      <c r="C60" s="43"/>
      <c r="D60" s="16"/>
    </row>
    <row r="61" spans="1:4" x14ac:dyDescent="0.2">
      <c r="A61" s="17">
        <f t="shared" si="0"/>
        <v>59</v>
      </c>
      <c r="B61" s="5"/>
      <c r="C61" s="5"/>
      <c r="D61" s="7"/>
    </row>
    <row r="62" spans="1:4" x14ac:dyDescent="0.2">
      <c r="A62" s="17">
        <f t="shared" si="0"/>
        <v>60</v>
      </c>
      <c r="B62" s="5"/>
      <c r="C62" s="5"/>
      <c r="D62" s="7"/>
    </row>
    <row r="63" spans="1:4" x14ac:dyDescent="0.2">
      <c r="A63" s="17">
        <f t="shared" si="0"/>
        <v>61</v>
      </c>
      <c r="B63" s="5"/>
      <c r="C63" s="5"/>
      <c r="D63" s="7"/>
    </row>
    <row r="64" spans="1:4" x14ac:dyDescent="0.2">
      <c r="A64" s="17">
        <f t="shared" si="0"/>
        <v>62</v>
      </c>
      <c r="B64" s="5"/>
      <c r="C64" s="5"/>
      <c r="D64" s="7"/>
    </row>
    <row r="65" spans="1:4" x14ac:dyDescent="0.2">
      <c r="A65" s="17">
        <f t="shared" si="0"/>
        <v>63</v>
      </c>
      <c r="B65" s="5"/>
      <c r="C65" s="5"/>
      <c r="D65" s="7"/>
    </row>
    <row r="66" spans="1:4" x14ac:dyDescent="0.2">
      <c r="A66" s="17">
        <f t="shared" si="0"/>
        <v>64</v>
      </c>
      <c r="B66" s="5"/>
      <c r="C66" s="5"/>
      <c r="D66" s="7"/>
    </row>
    <row r="67" spans="1:4" x14ac:dyDescent="0.2">
      <c r="A67" s="17">
        <f t="shared" si="0"/>
        <v>65</v>
      </c>
      <c r="B67" s="5"/>
      <c r="C67" s="5"/>
      <c r="D67" s="18"/>
    </row>
    <row r="68" spans="1:4" x14ac:dyDescent="0.2">
      <c r="A68" s="17">
        <f t="shared" ref="A68:A137" si="1">ROW(A66)</f>
        <v>66</v>
      </c>
      <c r="B68" s="5"/>
      <c r="C68" s="5"/>
      <c r="D68" s="7"/>
    </row>
    <row r="69" spans="1:4" x14ac:dyDescent="0.2">
      <c r="A69" s="17">
        <f t="shared" si="1"/>
        <v>67</v>
      </c>
      <c r="B69" s="5"/>
      <c r="C69" s="5"/>
      <c r="D69" s="7"/>
    </row>
    <row r="70" spans="1:4" s="11" customFormat="1" x14ac:dyDescent="0.2">
      <c r="A70" s="17">
        <f t="shared" si="1"/>
        <v>68</v>
      </c>
      <c r="B70" s="6"/>
      <c r="C70" s="6"/>
      <c r="D70" s="8"/>
    </row>
    <row r="71" spans="1:4" x14ac:dyDescent="0.2">
      <c r="A71" s="17">
        <f t="shared" si="1"/>
        <v>69</v>
      </c>
      <c r="B71" s="5"/>
      <c r="C71" s="5"/>
      <c r="D71" s="7"/>
    </row>
    <row r="72" spans="1:4" x14ac:dyDescent="0.2">
      <c r="A72" s="17">
        <f t="shared" si="1"/>
        <v>70</v>
      </c>
      <c r="B72" s="5"/>
      <c r="C72" s="5"/>
      <c r="D72" s="7"/>
    </row>
    <row r="73" spans="1:4" x14ac:dyDescent="0.2">
      <c r="A73" s="17">
        <f t="shared" si="1"/>
        <v>71</v>
      </c>
      <c r="B73" s="5"/>
      <c r="C73" s="5"/>
      <c r="D73" s="7"/>
    </row>
    <row r="74" spans="1:4" x14ac:dyDescent="0.2">
      <c r="A74" s="17">
        <f t="shared" si="1"/>
        <v>72</v>
      </c>
      <c r="B74" s="5"/>
      <c r="C74" s="5"/>
      <c r="D74" s="7"/>
    </row>
    <row r="75" spans="1:4" x14ac:dyDescent="0.2">
      <c r="A75" s="17">
        <f t="shared" si="1"/>
        <v>73</v>
      </c>
      <c r="B75" s="5"/>
      <c r="C75" s="5"/>
      <c r="D75" s="7"/>
    </row>
    <row r="76" spans="1:4" x14ac:dyDescent="0.2">
      <c r="A76" s="17">
        <f t="shared" si="1"/>
        <v>74</v>
      </c>
      <c r="B76" s="5"/>
      <c r="C76" s="5"/>
      <c r="D76" s="7"/>
    </row>
    <row r="77" spans="1:4" x14ac:dyDescent="0.2">
      <c r="A77" s="17">
        <f t="shared" si="1"/>
        <v>75</v>
      </c>
      <c r="B77" s="5"/>
      <c r="C77" s="5"/>
      <c r="D77" s="7"/>
    </row>
    <row r="78" spans="1:4" x14ac:dyDescent="0.2">
      <c r="A78" s="17">
        <f t="shared" si="1"/>
        <v>76</v>
      </c>
      <c r="B78" s="5"/>
      <c r="C78" s="5"/>
      <c r="D78" s="7"/>
    </row>
    <row r="79" spans="1:4" x14ac:dyDescent="0.2">
      <c r="A79" s="17">
        <f t="shared" si="1"/>
        <v>77</v>
      </c>
      <c r="B79" s="5"/>
      <c r="C79" s="5"/>
      <c r="D79" s="7"/>
    </row>
    <row r="80" spans="1:4" x14ac:dyDescent="0.2">
      <c r="A80" s="17">
        <f t="shared" si="1"/>
        <v>78</v>
      </c>
      <c r="B80" s="5"/>
      <c r="C80" s="5"/>
      <c r="D80" s="7"/>
    </row>
    <row r="81" spans="1:9" x14ac:dyDescent="0.2">
      <c r="A81" s="17">
        <f t="shared" si="1"/>
        <v>79</v>
      </c>
      <c r="B81" s="5"/>
      <c r="C81" s="5"/>
      <c r="D81" s="7"/>
    </row>
    <row r="82" spans="1:9" x14ac:dyDescent="0.2">
      <c r="A82" s="17">
        <f t="shared" si="1"/>
        <v>80</v>
      </c>
      <c r="B82" s="5"/>
      <c r="C82" s="5"/>
      <c r="D82" s="7"/>
    </row>
    <row r="83" spans="1:9" x14ac:dyDescent="0.2">
      <c r="A83" s="17">
        <f t="shared" si="1"/>
        <v>81</v>
      </c>
      <c r="B83" s="5"/>
      <c r="C83" s="5"/>
      <c r="D83" s="7"/>
    </row>
    <row r="84" spans="1:9" x14ac:dyDescent="0.2">
      <c r="A84" s="17">
        <f t="shared" si="1"/>
        <v>82</v>
      </c>
      <c r="B84" s="5"/>
      <c r="C84" s="5"/>
      <c r="D84" s="7"/>
    </row>
    <row r="85" spans="1:9" x14ac:dyDescent="0.2">
      <c r="A85" s="17">
        <f t="shared" si="1"/>
        <v>83</v>
      </c>
      <c r="B85" s="5"/>
      <c r="C85" s="5"/>
      <c r="D85" s="7"/>
    </row>
    <row r="86" spans="1:9" x14ac:dyDescent="0.2">
      <c r="A86" s="17">
        <f t="shared" si="1"/>
        <v>84</v>
      </c>
      <c r="B86" s="5"/>
      <c r="C86" s="5"/>
      <c r="D86" s="7"/>
    </row>
    <row r="87" spans="1:9" x14ac:dyDescent="0.2">
      <c r="A87" s="17">
        <f t="shared" si="1"/>
        <v>85</v>
      </c>
      <c r="B87" s="5"/>
      <c r="C87" s="5"/>
      <c r="D87" s="7"/>
    </row>
    <row r="88" spans="1:9" x14ac:dyDescent="0.2">
      <c r="A88" s="17">
        <f t="shared" si="1"/>
        <v>86</v>
      </c>
      <c r="B88" s="5"/>
      <c r="C88" s="5"/>
      <c r="D88" s="24"/>
    </row>
    <row r="89" spans="1:9" x14ac:dyDescent="0.2">
      <c r="A89" s="17">
        <f t="shared" si="1"/>
        <v>87</v>
      </c>
      <c r="B89" s="5"/>
      <c r="C89" s="5"/>
      <c r="D89" s="7"/>
    </row>
    <row r="90" spans="1:9" x14ac:dyDescent="0.2">
      <c r="A90" s="17">
        <f t="shared" si="1"/>
        <v>88</v>
      </c>
      <c r="B90" s="5"/>
      <c r="C90" s="5"/>
      <c r="D90" s="7"/>
    </row>
    <row r="91" spans="1:9" x14ac:dyDescent="0.2">
      <c r="A91" s="17">
        <f t="shared" si="1"/>
        <v>89</v>
      </c>
      <c r="B91" s="5"/>
      <c r="C91" s="5"/>
      <c r="D91" s="7"/>
    </row>
    <row r="92" spans="1:9" x14ac:dyDescent="0.2">
      <c r="A92" s="17">
        <f t="shared" si="1"/>
        <v>90</v>
      </c>
      <c r="B92" s="5"/>
      <c r="C92" s="5"/>
      <c r="D92" s="7"/>
    </row>
    <row r="93" spans="1:9" x14ac:dyDescent="0.2">
      <c r="A93" s="17">
        <f t="shared" si="1"/>
        <v>91</v>
      </c>
      <c r="B93" s="5"/>
      <c r="C93" s="5"/>
      <c r="D93" s="7"/>
      <c r="E93" s="1"/>
      <c r="F93" s="1"/>
      <c r="G93" s="1"/>
      <c r="H93" s="1"/>
      <c r="I93" s="1"/>
    </row>
    <row r="94" spans="1:9" x14ac:dyDescent="0.2">
      <c r="A94" s="17">
        <f t="shared" si="1"/>
        <v>92</v>
      </c>
      <c r="B94" s="5"/>
      <c r="C94" s="5"/>
      <c r="D94" s="7"/>
      <c r="E94" s="1"/>
      <c r="F94" s="1"/>
      <c r="G94" s="1"/>
      <c r="H94" s="1"/>
      <c r="I94" s="1"/>
    </row>
    <row r="95" spans="1:9" x14ac:dyDescent="0.2">
      <c r="A95" s="17">
        <f t="shared" si="1"/>
        <v>93</v>
      </c>
      <c r="B95" s="5"/>
      <c r="C95" s="5"/>
      <c r="D95" s="7"/>
      <c r="E95" s="1"/>
      <c r="F95" s="1"/>
      <c r="G95" s="1"/>
      <c r="H95" s="1"/>
      <c r="I95" s="1"/>
    </row>
    <row r="96" spans="1:9" x14ac:dyDescent="0.2">
      <c r="A96" s="17">
        <f t="shared" si="1"/>
        <v>94</v>
      </c>
      <c r="B96" s="5"/>
      <c r="C96" s="5"/>
      <c r="D96" s="7"/>
      <c r="E96" s="1"/>
      <c r="F96" s="1"/>
      <c r="G96" s="1"/>
      <c r="H96" s="1"/>
      <c r="I96" s="1"/>
    </row>
    <row r="97" spans="1:9" x14ac:dyDescent="0.2">
      <c r="A97" s="17">
        <f t="shared" si="1"/>
        <v>95</v>
      </c>
      <c r="B97" s="5"/>
      <c r="C97" s="5"/>
      <c r="D97" s="7"/>
      <c r="E97" s="1"/>
      <c r="F97" s="1"/>
      <c r="G97" s="1"/>
      <c r="H97" s="1"/>
      <c r="I97" s="1"/>
    </row>
    <row r="98" spans="1:9" x14ac:dyDescent="0.2">
      <c r="A98" s="17">
        <f t="shared" si="1"/>
        <v>96</v>
      </c>
      <c r="B98" s="5"/>
      <c r="C98" s="5"/>
      <c r="D98" s="7"/>
      <c r="E98" s="1"/>
      <c r="F98" s="1"/>
      <c r="G98" s="1"/>
      <c r="H98" s="1"/>
      <c r="I98" s="1"/>
    </row>
    <row r="99" spans="1:9" x14ac:dyDescent="0.2">
      <c r="A99" s="17">
        <f t="shared" si="1"/>
        <v>97</v>
      </c>
      <c r="B99" s="5"/>
      <c r="C99" s="5"/>
      <c r="D99" s="7"/>
      <c r="E99" s="1"/>
      <c r="F99" s="1"/>
      <c r="G99" s="1"/>
      <c r="H99" s="1"/>
      <c r="I99" s="1"/>
    </row>
    <row r="100" spans="1:9" x14ac:dyDescent="0.2">
      <c r="A100" s="17">
        <f t="shared" si="1"/>
        <v>98</v>
      </c>
      <c r="B100" s="22"/>
      <c r="C100" s="22"/>
      <c r="D100" s="7"/>
      <c r="E100" s="23"/>
      <c r="F100" s="23"/>
      <c r="G100" s="23"/>
      <c r="H100" s="23"/>
      <c r="I100" s="23"/>
    </row>
    <row r="101" spans="1:9" x14ac:dyDescent="0.2">
      <c r="A101" s="17">
        <f t="shared" si="1"/>
        <v>99</v>
      </c>
      <c r="B101" s="22"/>
      <c r="C101" s="22"/>
      <c r="D101" s="7"/>
      <c r="E101" s="23"/>
      <c r="F101" s="23"/>
      <c r="G101" s="23"/>
      <c r="H101" s="23"/>
      <c r="I101" s="23"/>
    </row>
    <row r="102" spans="1:9" x14ac:dyDescent="0.2">
      <c r="A102" s="17">
        <f t="shared" si="1"/>
        <v>100</v>
      </c>
      <c r="B102" s="22"/>
      <c r="C102" s="22"/>
      <c r="D102" s="7"/>
      <c r="E102" s="23"/>
      <c r="F102" s="23"/>
      <c r="G102" s="23"/>
      <c r="H102" s="23"/>
      <c r="I102" s="23"/>
    </row>
    <row r="103" spans="1:9" x14ac:dyDescent="0.2">
      <c r="A103" s="17">
        <f t="shared" si="1"/>
        <v>101</v>
      </c>
      <c r="B103" s="22"/>
      <c r="C103" s="22"/>
      <c r="D103" s="7"/>
      <c r="E103" s="23"/>
      <c r="F103" s="23"/>
      <c r="G103" s="23"/>
      <c r="H103" s="23"/>
      <c r="I103" s="23"/>
    </row>
    <row r="104" spans="1:9" x14ac:dyDescent="0.2">
      <c r="A104" s="17">
        <f t="shared" si="1"/>
        <v>102</v>
      </c>
      <c r="B104" s="5"/>
      <c r="C104" s="5"/>
      <c r="D104" s="7"/>
      <c r="E104" s="23"/>
      <c r="F104" s="23"/>
      <c r="G104" s="23"/>
      <c r="H104" s="23"/>
      <c r="I104" s="23"/>
    </row>
    <row r="105" spans="1:9" x14ac:dyDescent="0.2">
      <c r="A105" s="17">
        <f t="shared" si="1"/>
        <v>103</v>
      </c>
      <c r="B105" s="5"/>
      <c r="C105" s="5"/>
      <c r="D105" s="7"/>
      <c r="E105" s="23"/>
      <c r="F105" s="23"/>
      <c r="G105" s="23"/>
      <c r="H105" s="23"/>
      <c r="I105" s="23"/>
    </row>
    <row r="106" spans="1:9" x14ac:dyDescent="0.2">
      <c r="A106" s="17">
        <f t="shared" si="1"/>
        <v>104</v>
      </c>
      <c r="B106" s="5"/>
      <c r="C106" s="5"/>
      <c r="D106" s="7"/>
      <c r="E106" s="23"/>
      <c r="F106" s="23"/>
      <c r="G106" s="23"/>
      <c r="H106" s="23"/>
      <c r="I106" s="23"/>
    </row>
    <row r="107" spans="1:9" x14ac:dyDescent="0.2">
      <c r="A107" s="17">
        <f t="shared" si="1"/>
        <v>105</v>
      </c>
      <c r="B107" s="5"/>
      <c r="C107" s="5"/>
      <c r="D107" s="7"/>
      <c r="E107" s="23"/>
      <c r="F107" s="23"/>
      <c r="G107" s="23"/>
      <c r="H107" s="23"/>
      <c r="I107" s="23"/>
    </row>
    <row r="108" spans="1:9" x14ac:dyDescent="0.2">
      <c r="A108" s="17">
        <f t="shared" si="1"/>
        <v>106</v>
      </c>
      <c r="B108" s="22"/>
      <c r="C108" s="22"/>
      <c r="D108" s="7"/>
      <c r="E108" s="23"/>
      <c r="F108" s="23"/>
      <c r="G108" s="23"/>
      <c r="H108" s="23"/>
      <c r="I108" s="23"/>
    </row>
    <row r="109" spans="1:9" x14ac:dyDescent="0.2">
      <c r="A109" s="17">
        <f t="shared" si="1"/>
        <v>107</v>
      </c>
      <c r="B109" s="5"/>
      <c r="C109" s="5"/>
      <c r="D109" s="7"/>
      <c r="E109" s="23"/>
      <c r="F109" s="23"/>
      <c r="G109" s="23"/>
      <c r="H109" s="23"/>
      <c r="I109" s="23"/>
    </row>
    <row r="110" spans="1:9" x14ac:dyDescent="0.2">
      <c r="A110" s="17">
        <f t="shared" si="1"/>
        <v>108</v>
      </c>
      <c r="B110" s="5"/>
      <c r="C110" s="5"/>
      <c r="D110" s="7"/>
      <c r="E110" s="23"/>
      <c r="F110" s="23"/>
      <c r="G110" s="23"/>
      <c r="H110" s="23"/>
      <c r="I110" s="23"/>
    </row>
    <row r="111" spans="1:9" x14ac:dyDescent="0.2">
      <c r="A111" s="17">
        <f t="shared" si="1"/>
        <v>109</v>
      </c>
      <c r="B111" s="5"/>
      <c r="C111" s="5"/>
      <c r="D111" s="7"/>
      <c r="E111" s="23"/>
      <c r="F111" s="23"/>
      <c r="G111" s="23"/>
      <c r="H111" s="23"/>
      <c r="I111" s="23"/>
    </row>
    <row r="112" spans="1:9" x14ac:dyDescent="0.2">
      <c r="A112" s="17">
        <f t="shared" si="1"/>
        <v>110</v>
      </c>
      <c r="B112" s="5"/>
      <c r="C112" s="5"/>
      <c r="D112" s="7"/>
      <c r="E112" s="23"/>
      <c r="F112" s="23"/>
      <c r="G112" s="23"/>
      <c r="H112" s="23"/>
      <c r="I112" s="23"/>
    </row>
    <row r="113" spans="1:10" x14ac:dyDescent="0.2">
      <c r="A113" s="17">
        <f t="shared" si="1"/>
        <v>111</v>
      </c>
      <c r="B113" s="5"/>
      <c r="C113" s="5"/>
      <c r="D113" s="7"/>
      <c r="E113" s="23"/>
      <c r="F113" s="23"/>
      <c r="G113" s="23"/>
      <c r="H113" s="23"/>
      <c r="I113" s="23"/>
    </row>
    <row r="114" spans="1:10" x14ac:dyDescent="0.2">
      <c r="A114" s="17">
        <f t="shared" si="1"/>
        <v>112</v>
      </c>
      <c r="B114" s="5"/>
      <c r="C114" s="5"/>
      <c r="D114" s="7"/>
      <c r="E114" s="23"/>
      <c r="F114" s="23"/>
      <c r="G114" s="23"/>
      <c r="H114" s="23"/>
      <c r="I114" s="23"/>
    </row>
    <row r="115" spans="1:10" x14ac:dyDescent="0.2">
      <c r="A115" s="17">
        <f t="shared" si="1"/>
        <v>113</v>
      </c>
      <c r="B115" s="5"/>
      <c r="C115" s="5"/>
      <c r="D115" s="7"/>
      <c r="E115" s="23"/>
      <c r="F115" s="23"/>
      <c r="G115" s="23"/>
      <c r="H115" s="23"/>
      <c r="I115" s="23"/>
    </row>
    <row r="116" spans="1:10" x14ac:dyDescent="0.2">
      <c r="A116" s="17">
        <f t="shared" si="1"/>
        <v>114</v>
      </c>
      <c r="B116" s="5"/>
      <c r="C116" s="5"/>
      <c r="D116" s="7"/>
    </row>
    <row r="117" spans="1:10" x14ac:dyDescent="0.2">
      <c r="A117" s="17">
        <f t="shared" si="1"/>
        <v>115</v>
      </c>
      <c r="B117" s="5"/>
      <c r="C117" s="5"/>
      <c r="D117" s="7"/>
    </row>
    <row r="118" spans="1:10" x14ac:dyDescent="0.2">
      <c r="A118" s="17">
        <f t="shared" si="1"/>
        <v>116</v>
      </c>
      <c r="B118" s="5"/>
      <c r="C118" s="5"/>
      <c r="D118" s="7"/>
    </row>
    <row r="119" spans="1:10" x14ac:dyDescent="0.2">
      <c r="A119" s="17">
        <f t="shared" si="1"/>
        <v>117</v>
      </c>
      <c r="B119" s="5"/>
      <c r="C119" s="5"/>
      <c r="D119" s="7"/>
    </row>
    <row r="120" spans="1:10" x14ac:dyDescent="0.2">
      <c r="A120" s="17">
        <f t="shared" si="1"/>
        <v>118</v>
      </c>
      <c r="B120" s="5"/>
      <c r="C120" s="5"/>
      <c r="D120" s="7"/>
    </row>
    <row r="121" spans="1:10" x14ac:dyDescent="0.2">
      <c r="A121" s="17">
        <f t="shared" si="1"/>
        <v>119</v>
      </c>
      <c r="B121" s="5"/>
      <c r="C121" s="5"/>
      <c r="D121" s="7"/>
    </row>
    <row r="122" spans="1:10" s="37" customFormat="1" x14ac:dyDescent="0.2">
      <c r="A122" s="17">
        <f t="shared" si="1"/>
        <v>120</v>
      </c>
      <c r="B122" s="5"/>
      <c r="C122" s="5"/>
      <c r="D122" s="7"/>
      <c r="E122" s="12"/>
      <c r="F122" s="12"/>
      <c r="G122" s="12"/>
      <c r="H122" s="12"/>
      <c r="I122" s="12"/>
      <c r="J122" s="12"/>
    </row>
    <row r="123" spans="1:10" s="37" customFormat="1" x14ac:dyDescent="0.2">
      <c r="A123" s="17">
        <f t="shared" si="1"/>
        <v>121</v>
      </c>
      <c r="B123" s="5"/>
      <c r="C123" s="5"/>
      <c r="D123" s="7"/>
      <c r="E123" s="12"/>
      <c r="F123" s="12"/>
      <c r="G123" s="12"/>
      <c r="H123" s="12"/>
      <c r="I123" s="12"/>
      <c r="J123" s="12"/>
    </row>
    <row r="124" spans="1:10" s="37" customFormat="1" x14ac:dyDescent="0.2">
      <c r="A124" s="17">
        <f t="shared" si="1"/>
        <v>122</v>
      </c>
      <c r="B124" s="5"/>
      <c r="C124" s="5"/>
      <c r="D124" s="7"/>
      <c r="E124" s="12"/>
      <c r="F124" s="12"/>
      <c r="G124" s="12"/>
      <c r="H124" s="12"/>
      <c r="I124" s="12"/>
      <c r="J124" s="12"/>
    </row>
    <row r="125" spans="1:10" x14ac:dyDescent="0.2">
      <c r="A125" s="17">
        <f t="shared" si="1"/>
        <v>123</v>
      </c>
      <c r="B125" s="5"/>
      <c r="C125" s="5"/>
      <c r="D125" s="7"/>
      <c r="E125" s="12"/>
      <c r="F125" s="12"/>
      <c r="G125" s="12"/>
      <c r="H125" s="12"/>
      <c r="I125" s="12"/>
      <c r="J125" s="12"/>
    </row>
    <row r="126" spans="1:10" x14ac:dyDescent="0.2">
      <c r="A126" s="17">
        <f t="shared" si="1"/>
        <v>124</v>
      </c>
      <c r="B126" s="5"/>
      <c r="C126" s="5"/>
      <c r="D126" s="7"/>
      <c r="E126" s="12"/>
      <c r="F126" s="12"/>
      <c r="G126" s="12"/>
      <c r="H126" s="12"/>
      <c r="I126" s="12"/>
      <c r="J126" s="12"/>
    </row>
    <row r="127" spans="1:10" x14ac:dyDescent="0.2">
      <c r="A127" s="17">
        <f t="shared" si="1"/>
        <v>125</v>
      </c>
      <c r="B127" s="5"/>
      <c r="C127" s="5"/>
      <c r="D127" s="7"/>
      <c r="E127" s="12"/>
      <c r="F127" s="12"/>
      <c r="G127" s="12"/>
      <c r="H127" s="12"/>
      <c r="I127" s="12"/>
      <c r="J127" s="12"/>
    </row>
    <row r="128" spans="1:10" x14ac:dyDescent="0.2">
      <c r="A128" s="17">
        <f t="shared" si="1"/>
        <v>126</v>
      </c>
      <c r="B128" s="5"/>
      <c r="C128" s="5"/>
      <c r="D128" s="7"/>
      <c r="E128" s="12"/>
      <c r="F128" s="12"/>
      <c r="G128" s="12"/>
      <c r="H128" s="12"/>
      <c r="I128" s="12"/>
      <c r="J128" s="12"/>
    </row>
    <row r="129" spans="1:10" x14ac:dyDescent="0.2">
      <c r="A129" s="17">
        <f t="shared" si="1"/>
        <v>127</v>
      </c>
      <c r="B129" s="5"/>
      <c r="C129" s="5"/>
      <c r="D129" s="7"/>
      <c r="E129" s="12"/>
      <c r="F129" s="12"/>
      <c r="G129" s="12"/>
      <c r="H129" s="12"/>
      <c r="I129" s="12"/>
      <c r="J129" s="12"/>
    </row>
    <row r="130" spans="1:10" s="37" customFormat="1" x14ac:dyDescent="0.2">
      <c r="A130" s="17">
        <f t="shared" si="1"/>
        <v>128</v>
      </c>
      <c r="B130" s="5"/>
      <c r="C130" s="5"/>
      <c r="D130" s="7"/>
      <c r="E130" s="12"/>
      <c r="F130" s="12"/>
      <c r="G130" s="12"/>
      <c r="H130" s="12"/>
      <c r="I130" s="12"/>
      <c r="J130" s="12"/>
    </row>
    <row r="131" spans="1:10" s="37" customFormat="1" x14ac:dyDescent="0.2">
      <c r="A131" s="17">
        <f t="shared" si="1"/>
        <v>129</v>
      </c>
      <c r="B131" s="5"/>
      <c r="C131" s="5"/>
      <c r="D131" s="7"/>
      <c r="E131" s="12"/>
      <c r="F131" s="12"/>
      <c r="G131" s="12"/>
      <c r="H131" s="12"/>
      <c r="I131" s="12"/>
      <c r="J131" s="12"/>
    </row>
    <row r="132" spans="1:10" s="2" customFormat="1" x14ac:dyDescent="0.2">
      <c r="A132" s="17">
        <f t="shared" si="1"/>
        <v>130</v>
      </c>
      <c r="B132" s="5"/>
      <c r="C132" s="5"/>
      <c r="D132" s="7"/>
      <c r="E132" s="39"/>
      <c r="F132" s="39"/>
      <c r="G132" s="39"/>
      <c r="H132" s="39"/>
      <c r="I132" s="39"/>
      <c r="J132" s="39"/>
    </row>
    <row r="133" spans="1:10" x14ac:dyDescent="0.2">
      <c r="A133" s="17">
        <f t="shared" si="1"/>
        <v>131</v>
      </c>
      <c r="B133" s="5"/>
      <c r="C133" s="5"/>
      <c r="D133" s="78"/>
    </row>
    <row r="134" spans="1:10" s="37" customFormat="1" x14ac:dyDescent="0.2">
      <c r="A134" s="17">
        <f t="shared" si="1"/>
        <v>132</v>
      </c>
      <c r="B134" s="5"/>
      <c r="C134" s="5"/>
      <c r="D134" s="7"/>
      <c r="E134" s="12"/>
      <c r="F134" s="12"/>
      <c r="G134" s="12"/>
      <c r="H134" s="12"/>
      <c r="I134" s="12"/>
      <c r="J134" s="12"/>
    </row>
    <row r="135" spans="1:10" s="37" customFormat="1" x14ac:dyDescent="0.2">
      <c r="A135" s="17">
        <f t="shared" si="1"/>
        <v>133</v>
      </c>
      <c r="B135" s="5"/>
      <c r="C135" s="5"/>
      <c r="D135" s="7"/>
      <c r="E135" s="12"/>
      <c r="F135" s="12"/>
      <c r="G135" s="12"/>
      <c r="H135" s="12"/>
      <c r="I135" s="12"/>
      <c r="J135" s="12"/>
    </row>
    <row r="136" spans="1:10" x14ac:dyDescent="0.2">
      <c r="A136" s="17">
        <f t="shared" si="1"/>
        <v>134</v>
      </c>
      <c r="B136" s="5"/>
      <c r="C136" s="5"/>
      <c r="D136" s="7"/>
      <c r="E136" s="12"/>
      <c r="F136" s="12"/>
      <c r="G136" s="12"/>
      <c r="H136" s="12"/>
      <c r="I136" s="12"/>
      <c r="J136" s="12"/>
    </row>
    <row r="137" spans="1:10" x14ac:dyDescent="0.2">
      <c r="A137" s="17">
        <f t="shared" si="1"/>
        <v>135</v>
      </c>
      <c r="B137" s="5"/>
      <c r="C137" s="5"/>
      <c r="D137" s="7"/>
      <c r="E137" s="12"/>
      <c r="F137" s="12"/>
      <c r="G137" s="12"/>
      <c r="H137" s="12"/>
      <c r="I137" s="12"/>
      <c r="J137" s="12"/>
    </row>
    <row r="138" spans="1:10" s="37" customFormat="1" x14ac:dyDescent="0.2">
      <c r="A138" s="17">
        <f t="shared" ref="A138:A201" si="2">ROW(A136)</f>
        <v>136</v>
      </c>
      <c r="B138" s="5"/>
      <c r="C138" s="5"/>
      <c r="D138" s="7"/>
      <c r="E138" s="12"/>
      <c r="F138" s="12"/>
      <c r="G138" s="12"/>
      <c r="H138" s="12"/>
      <c r="I138" s="12"/>
      <c r="J138" s="12"/>
    </row>
    <row r="139" spans="1:10" x14ac:dyDescent="0.2">
      <c r="A139" s="17">
        <f t="shared" si="2"/>
        <v>137</v>
      </c>
      <c r="B139" s="5"/>
      <c r="C139" s="5"/>
      <c r="D139" s="7"/>
      <c r="E139" s="12"/>
      <c r="F139" s="12"/>
      <c r="G139" s="12"/>
      <c r="H139" s="12"/>
      <c r="I139" s="12"/>
      <c r="J139" s="12"/>
    </row>
    <row r="140" spans="1:10" x14ac:dyDescent="0.2">
      <c r="A140" s="17">
        <f t="shared" si="2"/>
        <v>138</v>
      </c>
      <c r="B140" s="5"/>
      <c r="C140" s="5"/>
      <c r="D140" s="4"/>
      <c r="E140" s="12"/>
      <c r="F140" s="12"/>
      <c r="G140" s="12"/>
      <c r="H140" s="12"/>
      <c r="I140" s="12"/>
      <c r="J140" s="12"/>
    </row>
    <row r="141" spans="1:10" x14ac:dyDescent="0.2">
      <c r="A141" s="17">
        <f t="shared" si="2"/>
        <v>139</v>
      </c>
      <c r="B141" s="5"/>
      <c r="C141" s="5"/>
      <c r="D141" s="7"/>
      <c r="E141" s="12"/>
      <c r="F141" s="12"/>
      <c r="G141" s="12"/>
      <c r="H141" s="12"/>
      <c r="I141" s="12"/>
      <c r="J141" s="12"/>
    </row>
    <row r="142" spans="1:10" s="21" customFormat="1" x14ac:dyDescent="0.2">
      <c r="A142" s="17">
        <f t="shared" si="2"/>
        <v>140</v>
      </c>
      <c r="B142" s="5"/>
      <c r="C142" s="5"/>
      <c r="D142" s="7"/>
    </row>
    <row r="143" spans="1:10" s="21" customFormat="1" x14ac:dyDescent="0.2">
      <c r="A143" s="17">
        <f t="shared" si="2"/>
        <v>141</v>
      </c>
      <c r="B143" s="5"/>
      <c r="C143" s="5"/>
      <c r="D143" s="7"/>
    </row>
    <row r="144" spans="1:10" s="21" customFormat="1" x14ac:dyDescent="0.2">
      <c r="A144" s="17">
        <f t="shared" si="2"/>
        <v>142</v>
      </c>
      <c r="B144" s="5"/>
      <c r="C144" s="5"/>
      <c r="D144" s="7"/>
    </row>
    <row r="145" spans="1:4" s="21" customFormat="1" x14ac:dyDescent="0.2">
      <c r="A145" s="17">
        <f t="shared" si="2"/>
        <v>143</v>
      </c>
      <c r="B145" s="5"/>
      <c r="C145" s="5"/>
      <c r="D145" s="7"/>
    </row>
    <row r="146" spans="1:4" x14ac:dyDescent="0.2">
      <c r="A146" s="17">
        <f t="shared" si="2"/>
        <v>144</v>
      </c>
      <c r="B146" s="5"/>
      <c r="C146" s="5"/>
      <c r="D146" s="7"/>
    </row>
    <row r="147" spans="1:4" x14ac:dyDescent="0.2">
      <c r="A147" s="17">
        <f t="shared" si="2"/>
        <v>145</v>
      </c>
      <c r="B147" s="5"/>
      <c r="C147" s="5"/>
      <c r="D147" s="7"/>
    </row>
    <row r="148" spans="1:4" x14ac:dyDescent="0.2">
      <c r="A148" s="17">
        <f t="shared" si="2"/>
        <v>146</v>
      </c>
      <c r="B148" s="5"/>
      <c r="C148" s="5"/>
      <c r="D148" s="7"/>
    </row>
    <row r="149" spans="1:4" s="2" customFormat="1" x14ac:dyDescent="0.2">
      <c r="A149" s="17">
        <f t="shared" si="2"/>
        <v>147</v>
      </c>
      <c r="B149" s="5"/>
      <c r="C149" s="5"/>
      <c r="D149" s="4"/>
    </row>
    <row r="150" spans="1:4" x14ac:dyDescent="0.2">
      <c r="A150" s="17">
        <f t="shared" si="2"/>
        <v>148</v>
      </c>
      <c r="B150" s="5"/>
      <c r="C150" s="5"/>
      <c r="D150" s="4"/>
    </row>
    <row r="151" spans="1:4" x14ac:dyDescent="0.2">
      <c r="A151" s="17">
        <f t="shared" si="2"/>
        <v>149</v>
      </c>
      <c r="B151" s="5"/>
      <c r="C151" s="5"/>
      <c r="D151" s="4"/>
    </row>
    <row r="152" spans="1:4" x14ac:dyDescent="0.2">
      <c r="A152" s="17">
        <f t="shared" si="2"/>
        <v>150</v>
      </c>
      <c r="B152" s="5"/>
      <c r="C152" s="5"/>
      <c r="D152" s="7"/>
    </row>
    <row r="153" spans="1:4" x14ac:dyDescent="0.2">
      <c r="A153" s="17">
        <f t="shared" si="2"/>
        <v>151</v>
      </c>
      <c r="B153" s="5"/>
      <c r="C153" s="5"/>
      <c r="D153" s="7"/>
    </row>
    <row r="154" spans="1:4" x14ac:dyDescent="0.2">
      <c r="A154" s="17">
        <f t="shared" si="2"/>
        <v>152</v>
      </c>
      <c r="B154" s="5"/>
      <c r="C154" s="5"/>
      <c r="D154" s="109"/>
    </row>
    <row r="155" spans="1:4" x14ac:dyDescent="0.2">
      <c r="A155" s="17">
        <f t="shared" si="2"/>
        <v>153</v>
      </c>
      <c r="B155" s="5"/>
      <c r="C155" s="5"/>
      <c r="D155" s="7"/>
    </row>
    <row r="156" spans="1:4" x14ac:dyDescent="0.2">
      <c r="A156" s="17">
        <f t="shared" si="2"/>
        <v>154</v>
      </c>
      <c r="B156" s="5"/>
      <c r="C156" s="5"/>
      <c r="D156" s="7"/>
    </row>
    <row r="157" spans="1:4" x14ac:dyDescent="0.2">
      <c r="A157" s="17">
        <f t="shared" si="2"/>
        <v>155</v>
      </c>
      <c r="B157" s="5"/>
      <c r="C157" s="5"/>
      <c r="D157" s="4"/>
    </row>
    <row r="158" spans="1:4" x14ac:dyDescent="0.2">
      <c r="A158" s="17">
        <f t="shared" si="2"/>
        <v>156</v>
      </c>
      <c r="B158" s="5"/>
      <c r="C158" s="5"/>
      <c r="D158" s="7"/>
    </row>
    <row r="159" spans="1:4" x14ac:dyDescent="0.2">
      <c r="A159" s="17">
        <f t="shared" si="2"/>
        <v>157</v>
      </c>
      <c r="B159" s="5"/>
      <c r="C159" s="5"/>
      <c r="D159" s="7"/>
    </row>
    <row r="160" spans="1:4" x14ac:dyDescent="0.2">
      <c r="A160" s="17">
        <f t="shared" si="2"/>
        <v>158</v>
      </c>
      <c r="B160" s="5"/>
      <c r="C160" s="5"/>
      <c r="D160" s="7"/>
    </row>
    <row r="161" spans="1:4" x14ac:dyDescent="0.2">
      <c r="A161" s="17">
        <f t="shared" si="2"/>
        <v>159</v>
      </c>
      <c r="B161" s="5"/>
      <c r="C161" s="5"/>
      <c r="D161" s="7"/>
    </row>
    <row r="162" spans="1:4" x14ac:dyDescent="0.2">
      <c r="A162" s="17">
        <f t="shared" si="2"/>
        <v>160</v>
      </c>
      <c r="B162" s="5"/>
      <c r="C162" s="5"/>
      <c r="D162" s="7"/>
    </row>
    <row r="163" spans="1:4" x14ac:dyDescent="0.2">
      <c r="A163" s="17">
        <f t="shared" si="2"/>
        <v>161</v>
      </c>
      <c r="B163" s="5"/>
      <c r="C163" s="5"/>
      <c r="D163" s="4"/>
    </row>
    <row r="164" spans="1:4" x14ac:dyDescent="0.2">
      <c r="A164" s="17">
        <f t="shared" si="2"/>
        <v>162</v>
      </c>
      <c r="B164" s="5"/>
      <c r="C164" s="5"/>
      <c r="D164" s="7"/>
    </row>
    <row r="165" spans="1:4" x14ac:dyDescent="0.2">
      <c r="A165" s="17">
        <f t="shared" si="2"/>
        <v>163</v>
      </c>
      <c r="B165" s="5"/>
      <c r="C165" s="5"/>
      <c r="D165" s="7"/>
    </row>
    <row r="166" spans="1:4" x14ac:dyDescent="0.2">
      <c r="A166" s="17">
        <f t="shared" si="2"/>
        <v>164</v>
      </c>
      <c r="B166" s="5"/>
      <c r="C166" s="5"/>
      <c r="D166" s="4"/>
    </row>
    <row r="167" spans="1:4" x14ac:dyDescent="0.2">
      <c r="A167" s="17">
        <f t="shared" si="2"/>
        <v>165</v>
      </c>
      <c r="B167" s="5"/>
      <c r="C167" s="5"/>
      <c r="D167" s="7"/>
    </row>
    <row r="168" spans="1:4" x14ac:dyDescent="0.2">
      <c r="A168" s="17">
        <f t="shared" si="2"/>
        <v>166</v>
      </c>
      <c r="B168" s="5"/>
      <c r="C168" s="5"/>
      <c r="D168" s="4"/>
    </row>
    <row r="169" spans="1:4" x14ac:dyDescent="0.2">
      <c r="A169" s="17">
        <f t="shared" si="2"/>
        <v>167</v>
      </c>
      <c r="B169" s="5"/>
      <c r="C169" s="5"/>
      <c r="D169" s="7"/>
    </row>
    <row r="170" spans="1:4" x14ac:dyDescent="0.2">
      <c r="A170" s="17">
        <f t="shared" si="2"/>
        <v>168</v>
      </c>
      <c r="B170" s="5"/>
      <c r="C170" s="5"/>
      <c r="D170" s="4"/>
    </row>
    <row r="171" spans="1:4" x14ac:dyDescent="0.2">
      <c r="A171" s="17">
        <f t="shared" si="2"/>
        <v>169</v>
      </c>
      <c r="B171" s="5"/>
      <c r="C171" s="5"/>
      <c r="D171" s="7"/>
    </row>
    <row r="172" spans="1:4" x14ac:dyDescent="0.2">
      <c r="A172" s="17">
        <f t="shared" si="2"/>
        <v>170</v>
      </c>
      <c r="B172" s="5"/>
      <c r="C172" s="5"/>
      <c r="D172" s="7"/>
    </row>
    <row r="173" spans="1:4" x14ac:dyDescent="0.2">
      <c r="A173" s="17">
        <f t="shared" si="2"/>
        <v>171</v>
      </c>
      <c r="B173" s="5"/>
      <c r="C173" s="5"/>
      <c r="D173" s="7"/>
    </row>
    <row r="174" spans="1:4" x14ac:dyDescent="0.2">
      <c r="A174" s="17">
        <f t="shared" si="2"/>
        <v>172</v>
      </c>
      <c r="B174" s="5"/>
      <c r="C174" s="5"/>
      <c r="D174" s="4"/>
    </row>
    <row r="175" spans="1:4" x14ac:dyDescent="0.2">
      <c r="A175" s="17">
        <f t="shared" si="2"/>
        <v>173</v>
      </c>
      <c r="B175" s="5"/>
      <c r="C175" s="5"/>
      <c r="D175" s="7"/>
    </row>
    <row r="176" spans="1:4" x14ac:dyDescent="0.2">
      <c r="A176" s="17">
        <f t="shared" si="2"/>
        <v>174</v>
      </c>
      <c r="B176" s="5"/>
      <c r="C176" s="5"/>
      <c r="D176" s="7"/>
    </row>
    <row r="177" spans="1:4" s="2" customFormat="1" x14ac:dyDescent="0.2">
      <c r="A177" s="17">
        <f t="shared" si="2"/>
        <v>175</v>
      </c>
      <c r="B177" s="5"/>
      <c r="C177" s="5"/>
      <c r="D177" s="7"/>
    </row>
    <row r="178" spans="1:4" x14ac:dyDescent="0.2">
      <c r="A178" s="17">
        <f t="shared" si="2"/>
        <v>176</v>
      </c>
      <c r="B178" s="5"/>
      <c r="C178" s="5"/>
      <c r="D178" s="7"/>
    </row>
    <row r="179" spans="1:4" x14ac:dyDescent="0.2">
      <c r="A179" s="17">
        <f t="shared" si="2"/>
        <v>177</v>
      </c>
      <c r="B179" s="5"/>
      <c r="C179" s="5"/>
      <c r="D179" s="4"/>
    </row>
    <row r="180" spans="1:4" x14ac:dyDescent="0.2">
      <c r="A180" s="17">
        <f t="shared" si="2"/>
        <v>178</v>
      </c>
      <c r="B180" s="5"/>
      <c r="C180" s="5"/>
      <c r="D180" s="7"/>
    </row>
    <row r="181" spans="1:4" x14ac:dyDescent="0.2">
      <c r="A181" s="17">
        <f t="shared" si="2"/>
        <v>179</v>
      </c>
      <c r="B181" s="5"/>
      <c r="C181" s="5"/>
      <c r="D181" s="7"/>
    </row>
    <row r="182" spans="1:4" x14ac:dyDescent="0.2">
      <c r="A182" s="17">
        <f t="shared" si="2"/>
        <v>180</v>
      </c>
      <c r="B182" s="5"/>
      <c r="C182" s="5"/>
      <c r="D182" s="7"/>
    </row>
    <row r="183" spans="1:4" x14ac:dyDescent="0.2">
      <c r="A183" s="17">
        <f t="shared" si="2"/>
        <v>181</v>
      </c>
      <c r="B183" s="5"/>
      <c r="C183" s="5"/>
      <c r="D183" s="7"/>
    </row>
    <row r="184" spans="1:4" x14ac:dyDescent="0.2">
      <c r="A184" s="17">
        <f t="shared" si="2"/>
        <v>182</v>
      </c>
      <c r="B184" s="5"/>
      <c r="C184" s="5"/>
      <c r="D184" s="7"/>
    </row>
    <row r="185" spans="1:4" x14ac:dyDescent="0.2">
      <c r="A185" s="17">
        <f t="shared" si="2"/>
        <v>183</v>
      </c>
      <c r="B185" s="5"/>
      <c r="C185" s="5"/>
      <c r="D185" s="7"/>
    </row>
    <row r="186" spans="1:4" x14ac:dyDescent="0.2">
      <c r="A186" s="17">
        <f t="shared" si="2"/>
        <v>184</v>
      </c>
      <c r="B186" s="5"/>
      <c r="C186" s="5"/>
      <c r="D186" s="4"/>
    </row>
    <row r="187" spans="1:4" x14ac:dyDescent="0.2">
      <c r="A187" s="17">
        <f t="shared" si="2"/>
        <v>185</v>
      </c>
      <c r="B187" s="5"/>
      <c r="C187" s="5"/>
      <c r="D187" s="7"/>
    </row>
    <row r="188" spans="1:4" x14ac:dyDescent="0.2">
      <c r="A188" s="17">
        <f t="shared" si="2"/>
        <v>186</v>
      </c>
      <c r="B188" s="5"/>
      <c r="C188" s="5"/>
      <c r="D188" s="7"/>
    </row>
    <row r="189" spans="1:4" x14ac:dyDescent="0.2">
      <c r="A189" s="17">
        <f t="shared" si="2"/>
        <v>187</v>
      </c>
      <c r="B189" s="5"/>
      <c r="C189" s="5"/>
      <c r="D189" s="7"/>
    </row>
    <row r="190" spans="1:4" x14ac:dyDescent="0.2">
      <c r="A190" s="17">
        <f t="shared" si="2"/>
        <v>188</v>
      </c>
      <c r="B190" s="5"/>
      <c r="C190" s="5"/>
      <c r="D190" s="7"/>
    </row>
    <row r="191" spans="1:4" x14ac:dyDescent="0.2">
      <c r="A191" s="17">
        <f t="shared" si="2"/>
        <v>189</v>
      </c>
      <c r="B191" s="5"/>
      <c r="C191" s="5"/>
      <c r="D191" s="7"/>
    </row>
    <row r="192" spans="1:4" s="2" customFormat="1" x14ac:dyDescent="0.2">
      <c r="A192" s="17">
        <f t="shared" si="2"/>
        <v>190</v>
      </c>
      <c r="B192" s="5"/>
      <c r="C192" s="5"/>
      <c r="D192" s="7"/>
    </row>
    <row r="193" spans="1:4" x14ac:dyDescent="0.2">
      <c r="A193" s="17">
        <f t="shared" si="2"/>
        <v>191</v>
      </c>
      <c r="B193" s="5"/>
      <c r="C193" s="5"/>
      <c r="D193" s="7"/>
    </row>
    <row r="194" spans="1:4" x14ac:dyDescent="0.2">
      <c r="A194" s="17">
        <f t="shared" si="2"/>
        <v>192</v>
      </c>
      <c r="B194" s="5"/>
      <c r="C194" s="5"/>
      <c r="D194" s="7"/>
    </row>
    <row r="195" spans="1:4" x14ac:dyDescent="0.2">
      <c r="A195" s="17">
        <f t="shared" si="2"/>
        <v>193</v>
      </c>
      <c r="B195" s="5"/>
      <c r="C195" s="5"/>
      <c r="D195" s="7"/>
    </row>
    <row r="196" spans="1:4" x14ac:dyDescent="0.2">
      <c r="A196" s="17">
        <f t="shared" si="2"/>
        <v>194</v>
      </c>
      <c r="B196" s="5"/>
      <c r="C196" s="5"/>
      <c r="D196" s="7"/>
    </row>
    <row r="197" spans="1:4" x14ac:dyDescent="0.2">
      <c r="A197" s="17">
        <f t="shared" si="2"/>
        <v>195</v>
      </c>
      <c r="B197" s="5"/>
      <c r="C197" s="5"/>
      <c r="D197" s="7"/>
    </row>
    <row r="198" spans="1:4" x14ac:dyDescent="0.2">
      <c r="A198" s="17">
        <f t="shared" si="2"/>
        <v>196</v>
      </c>
      <c r="B198" s="5"/>
      <c r="C198" s="5"/>
      <c r="D198" s="7"/>
    </row>
    <row r="199" spans="1:4" x14ac:dyDescent="0.2">
      <c r="A199" s="17">
        <f t="shared" si="2"/>
        <v>197</v>
      </c>
      <c r="B199" s="5"/>
      <c r="C199" s="5"/>
      <c r="D199" s="7"/>
    </row>
    <row r="200" spans="1:4" x14ac:dyDescent="0.2">
      <c r="A200" s="17">
        <f t="shared" si="2"/>
        <v>198</v>
      </c>
      <c r="B200" s="5"/>
      <c r="C200" s="5"/>
      <c r="D200" s="7"/>
    </row>
    <row r="201" spans="1:4" x14ac:dyDescent="0.2">
      <c r="A201" s="17">
        <f t="shared" si="2"/>
        <v>199</v>
      </c>
      <c r="B201" s="5"/>
      <c r="C201" s="5"/>
      <c r="D201" s="7"/>
    </row>
    <row r="202" spans="1:4" x14ac:dyDescent="0.2">
      <c r="A202" s="17">
        <f t="shared" ref="A202:A243" si="3">ROW(A200)</f>
        <v>200</v>
      </c>
      <c r="B202" s="5"/>
      <c r="C202" s="5"/>
      <c r="D202" s="7"/>
    </row>
    <row r="203" spans="1:4" x14ac:dyDescent="0.2">
      <c r="A203" s="17">
        <f t="shared" si="3"/>
        <v>201</v>
      </c>
      <c r="B203" s="5"/>
      <c r="C203" s="5"/>
      <c r="D203" s="7"/>
    </row>
    <row r="204" spans="1:4" x14ac:dyDescent="0.2">
      <c r="A204" s="17">
        <f t="shared" si="3"/>
        <v>202</v>
      </c>
      <c r="B204" s="5"/>
      <c r="C204" s="5"/>
      <c r="D204" s="7"/>
    </row>
    <row r="205" spans="1:4" x14ac:dyDescent="0.2">
      <c r="A205" s="17">
        <f t="shared" si="3"/>
        <v>203</v>
      </c>
      <c r="B205" s="5"/>
      <c r="C205" s="5"/>
      <c r="D205" s="7"/>
    </row>
    <row r="206" spans="1:4" x14ac:dyDescent="0.2">
      <c r="A206" s="17">
        <f t="shared" si="3"/>
        <v>204</v>
      </c>
      <c r="B206" s="5"/>
      <c r="C206" s="5"/>
      <c r="D206" s="7"/>
    </row>
    <row r="207" spans="1:4" x14ac:dyDescent="0.2">
      <c r="A207" s="17">
        <f t="shared" si="3"/>
        <v>205</v>
      </c>
      <c r="B207" s="5"/>
      <c r="C207" s="5"/>
      <c r="D207" s="7"/>
    </row>
    <row r="208" spans="1:4" x14ac:dyDescent="0.2">
      <c r="A208" s="17">
        <f t="shared" si="3"/>
        <v>206</v>
      </c>
      <c r="B208" s="5"/>
      <c r="C208" s="5"/>
      <c r="D208" s="7"/>
    </row>
    <row r="209" spans="1:4" x14ac:dyDescent="0.2">
      <c r="A209" s="17">
        <f t="shared" si="3"/>
        <v>207</v>
      </c>
      <c r="B209" s="5"/>
      <c r="C209" s="5"/>
      <c r="D209" s="7"/>
    </row>
    <row r="210" spans="1:4" x14ac:dyDescent="0.2">
      <c r="A210" s="17">
        <f t="shared" si="3"/>
        <v>208</v>
      </c>
      <c r="B210" s="5"/>
      <c r="C210" s="5"/>
      <c r="D210" s="7"/>
    </row>
    <row r="211" spans="1:4" x14ac:dyDescent="0.2">
      <c r="A211" s="17">
        <f t="shared" si="3"/>
        <v>209</v>
      </c>
      <c r="B211" s="5"/>
      <c r="C211" s="5"/>
      <c r="D211" s="7"/>
    </row>
    <row r="212" spans="1:4" x14ac:dyDescent="0.2">
      <c r="A212" s="17">
        <f t="shared" si="3"/>
        <v>210</v>
      </c>
      <c r="B212" s="5"/>
      <c r="C212" s="5"/>
      <c r="D212" s="7"/>
    </row>
    <row r="213" spans="1:4" x14ac:dyDescent="0.2">
      <c r="A213" s="17">
        <f t="shared" si="3"/>
        <v>211</v>
      </c>
      <c r="B213" s="5"/>
      <c r="C213" s="5"/>
      <c r="D213" s="7"/>
    </row>
    <row r="214" spans="1:4" x14ac:dyDescent="0.2">
      <c r="A214" s="17">
        <f t="shared" si="3"/>
        <v>212</v>
      </c>
      <c r="B214" s="5"/>
      <c r="C214" s="5"/>
      <c r="D214" s="7"/>
    </row>
    <row r="215" spans="1:4" x14ac:dyDescent="0.2">
      <c r="A215" s="17">
        <f t="shared" si="3"/>
        <v>213</v>
      </c>
      <c r="B215" s="5"/>
      <c r="C215" s="5"/>
      <c r="D215" s="7"/>
    </row>
    <row r="216" spans="1:4" s="37" customFormat="1" x14ac:dyDescent="0.2">
      <c r="A216" s="17">
        <f t="shared" si="3"/>
        <v>214</v>
      </c>
      <c r="B216" s="5"/>
      <c r="C216" s="5"/>
      <c r="D216" s="7"/>
    </row>
    <row r="217" spans="1:4" x14ac:dyDescent="0.2">
      <c r="A217" s="17">
        <f t="shared" si="3"/>
        <v>215</v>
      </c>
      <c r="B217" s="5"/>
      <c r="C217" s="5"/>
      <c r="D217" s="7"/>
    </row>
    <row r="218" spans="1:4" x14ac:dyDescent="0.2">
      <c r="A218" s="17">
        <f t="shared" si="3"/>
        <v>216</v>
      </c>
      <c r="B218" s="5"/>
      <c r="C218" s="5"/>
      <c r="D218" s="7"/>
    </row>
    <row r="219" spans="1:4" x14ac:dyDescent="0.2">
      <c r="A219" s="17">
        <f t="shared" si="3"/>
        <v>217</v>
      </c>
      <c r="B219" s="5"/>
      <c r="C219" s="5"/>
      <c r="D219" s="7"/>
    </row>
    <row r="220" spans="1:4" x14ac:dyDescent="0.2">
      <c r="A220" s="17">
        <f t="shared" si="3"/>
        <v>218</v>
      </c>
      <c r="B220" s="5"/>
      <c r="C220" s="5"/>
      <c r="D220" s="7"/>
    </row>
    <row r="221" spans="1:4" x14ac:dyDescent="0.2">
      <c r="A221" s="17">
        <f t="shared" si="3"/>
        <v>219</v>
      </c>
      <c r="B221" s="5"/>
      <c r="C221" s="5"/>
      <c r="D221" s="7"/>
    </row>
    <row r="222" spans="1:4" x14ac:dyDescent="0.2">
      <c r="A222" s="17">
        <f t="shared" si="3"/>
        <v>220</v>
      </c>
      <c r="B222" s="76"/>
      <c r="C222" s="76"/>
      <c r="D222" s="16"/>
    </row>
    <row r="223" spans="1:4" x14ac:dyDescent="0.2">
      <c r="A223" s="17">
        <f t="shared" si="3"/>
        <v>221</v>
      </c>
      <c r="B223" s="76"/>
      <c r="C223" s="76"/>
      <c r="D223" s="16"/>
    </row>
    <row r="224" spans="1:4" x14ac:dyDescent="0.2">
      <c r="A224" s="17">
        <f t="shared" si="3"/>
        <v>222</v>
      </c>
      <c r="B224" s="76"/>
      <c r="C224" s="76"/>
      <c r="D224" s="16"/>
    </row>
    <row r="225" spans="1:4" x14ac:dyDescent="0.2">
      <c r="A225" s="17">
        <f t="shared" si="3"/>
        <v>223</v>
      </c>
      <c r="B225" s="76"/>
      <c r="C225" s="76"/>
      <c r="D225" s="16"/>
    </row>
    <row r="226" spans="1:4" x14ac:dyDescent="0.2">
      <c r="A226" s="17">
        <f t="shared" si="3"/>
        <v>224</v>
      </c>
      <c r="B226" s="76"/>
      <c r="C226" s="76"/>
      <c r="D226" s="16"/>
    </row>
    <row r="227" spans="1:4" x14ac:dyDescent="0.2">
      <c r="A227" s="17">
        <f t="shared" si="3"/>
        <v>225</v>
      </c>
      <c r="B227" s="76"/>
      <c r="C227" s="76"/>
      <c r="D227" s="16"/>
    </row>
    <row r="228" spans="1:4" x14ac:dyDescent="0.2">
      <c r="A228" s="17">
        <f t="shared" si="3"/>
        <v>226</v>
      </c>
      <c r="B228" s="76"/>
      <c r="C228" s="76"/>
      <c r="D228" s="16"/>
    </row>
    <row r="229" spans="1:4" x14ac:dyDescent="0.2">
      <c r="A229" s="17">
        <f t="shared" si="3"/>
        <v>227</v>
      </c>
      <c r="B229" s="76"/>
      <c r="C229" s="76"/>
      <c r="D229" s="16"/>
    </row>
    <row r="230" spans="1:4" x14ac:dyDescent="0.2">
      <c r="A230" s="17">
        <f t="shared" si="3"/>
        <v>228</v>
      </c>
      <c r="B230" s="5"/>
      <c r="C230" s="5"/>
      <c r="D230" s="16"/>
    </row>
    <row r="231" spans="1:4" x14ac:dyDescent="0.2">
      <c r="A231" s="17">
        <f t="shared" si="3"/>
        <v>229</v>
      </c>
      <c r="B231" s="5"/>
      <c r="C231" s="5"/>
      <c r="D231" s="16"/>
    </row>
    <row r="232" spans="1:4" x14ac:dyDescent="0.2">
      <c r="A232" s="17">
        <f t="shared" si="3"/>
        <v>230</v>
      </c>
      <c r="B232" s="5"/>
      <c r="C232" s="5"/>
      <c r="D232" s="16"/>
    </row>
    <row r="233" spans="1:4" x14ac:dyDescent="0.2">
      <c r="A233" s="17">
        <f t="shared" si="3"/>
        <v>231</v>
      </c>
      <c r="B233" s="5"/>
      <c r="C233" s="5"/>
      <c r="D233" s="7"/>
    </row>
    <row r="234" spans="1:4" x14ac:dyDescent="0.2">
      <c r="A234" s="17">
        <f t="shared" si="3"/>
        <v>232</v>
      </c>
      <c r="B234" s="5"/>
      <c r="C234" s="5"/>
      <c r="D234" s="16"/>
    </row>
    <row r="235" spans="1:4" x14ac:dyDescent="0.2">
      <c r="A235" s="17">
        <f t="shared" si="3"/>
        <v>233</v>
      </c>
      <c r="B235" s="5"/>
      <c r="C235" s="5"/>
      <c r="D235" s="16"/>
    </row>
    <row r="236" spans="1:4" x14ac:dyDescent="0.2">
      <c r="A236" s="17">
        <f t="shared" si="3"/>
        <v>234</v>
      </c>
      <c r="B236" s="5"/>
      <c r="C236" s="5"/>
      <c r="D236" s="16"/>
    </row>
    <row r="237" spans="1:4" x14ac:dyDescent="0.2">
      <c r="A237" s="17">
        <f t="shared" si="3"/>
        <v>235</v>
      </c>
      <c r="B237" s="5"/>
      <c r="C237" s="5"/>
      <c r="D237" s="16"/>
    </row>
    <row r="238" spans="1:4" x14ac:dyDescent="0.2">
      <c r="A238" s="17">
        <f t="shared" si="3"/>
        <v>236</v>
      </c>
      <c r="B238" s="5"/>
      <c r="C238" s="5"/>
      <c r="D238" s="16"/>
    </row>
    <row r="239" spans="1:4" x14ac:dyDescent="0.2">
      <c r="A239" s="17">
        <f t="shared" si="3"/>
        <v>237</v>
      </c>
      <c r="B239" s="5"/>
      <c r="C239" s="5"/>
      <c r="D239" s="16"/>
    </row>
    <row r="240" spans="1:4" x14ac:dyDescent="0.2">
      <c r="A240" s="17">
        <f t="shared" si="3"/>
        <v>238</v>
      </c>
      <c r="B240" s="5"/>
      <c r="C240" s="5"/>
      <c r="D240" s="7"/>
    </row>
    <row r="241" spans="1:4" x14ac:dyDescent="0.2">
      <c r="A241" s="17">
        <f t="shared" si="3"/>
        <v>239</v>
      </c>
      <c r="B241" s="5"/>
      <c r="C241" s="5"/>
      <c r="D241" s="16"/>
    </row>
    <row r="242" spans="1:4" x14ac:dyDescent="0.2">
      <c r="A242" s="17">
        <f t="shared" si="3"/>
        <v>240</v>
      </c>
      <c r="B242" s="80"/>
      <c r="C242" s="80"/>
      <c r="D242" s="81"/>
    </row>
    <row r="243" spans="1:4" x14ac:dyDescent="0.2">
      <c r="A243" s="17">
        <f t="shared" si="3"/>
        <v>241</v>
      </c>
      <c r="B243" s="79"/>
      <c r="C243" s="79"/>
      <c r="D243" s="19"/>
    </row>
    <row r="244" spans="1:4" x14ac:dyDescent="0.2">
      <c r="A244" s="17">
        <f>ROW(A243)</f>
        <v>243</v>
      </c>
      <c r="B244" s="5"/>
      <c r="C244" s="5"/>
      <c r="D244" s="7"/>
    </row>
    <row r="245" spans="1:4" x14ac:dyDescent="0.2">
      <c r="A245" s="17">
        <f>ROW(A244)</f>
        <v>244</v>
      </c>
      <c r="B245" s="5"/>
      <c r="C245" s="5"/>
      <c r="D245" s="7"/>
    </row>
    <row r="246" spans="1:4" x14ac:dyDescent="0.2">
      <c r="A246" s="17">
        <f t="shared" ref="A246:A301" si="4">ROW(A245)</f>
        <v>245</v>
      </c>
      <c r="B246" s="41"/>
      <c r="C246" s="41"/>
      <c r="D246" s="42"/>
    </row>
    <row r="247" spans="1:4" x14ac:dyDescent="0.2">
      <c r="A247" s="17">
        <f t="shared" si="4"/>
        <v>246</v>
      </c>
      <c r="B247" s="41"/>
      <c r="C247" s="41"/>
      <c r="D247" s="42"/>
    </row>
    <row r="248" spans="1:4" x14ac:dyDescent="0.2">
      <c r="A248" s="17">
        <f t="shared" si="4"/>
        <v>247</v>
      </c>
      <c r="B248" s="41"/>
      <c r="C248" s="41"/>
      <c r="D248" s="42"/>
    </row>
    <row r="249" spans="1:4" x14ac:dyDescent="0.2">
      <c r="A249" s="17">
        <f t="shared" si="4"/>
        <v>248</v>
      </c>
      <c r="B249" s="41"/>
      <c r="C249" s="41"/>
      <c r="D249" s="42"/>
    </row>
    <row r="250" spans="1:4" x14ac:dyDescent="0.2">
      <c r="A250" s="17">
        <f t="shared" si="4"/>
        <v>249</v>
      </c>
      <c r="B250" s="41"/>
      <c r="C250" s="41"/>
      <c r="D250" s="42"/>
    </row>
    <row r="251" spans="1:4" x14ac:dyDescent="0.2">
      <c r="A251" s="17">
        <f t="shared" si="4"/>
        <v>250</v>
      </c>
      <c r="B251" s="41"/>
      <c r="C251" s="41"/>
      <c r="D251" s="42"/>
    </row>
    <row r="252" spans="1:4" x14ac:dyDescent="0.2">
      <c r="A252" s="17">
        <f t="shared" si="4"/>
        <v>251</v>
      </c>
      <c r="B252" s="41"/>
      <c r="C252" s="41"/>
      <c r="D252" s="42"/>
    </row>
    <row r="253" spans="1:4" x14ac:dyDescent="0.2">
      <c r="A253" s="17">
        <f t="shared" si="4"/>
        <v>252</v>
      </c>
      <c r="B253" s="41"/>
      <c r="C253" s="41"/>
      <c r="D253" s="42"/>
    </row>
    <row r="254" spans="1:4" x14ac:dyDescent="0.2">
      <c r="A254" s="17">
        <f t="shared" si="4"/>
        <v>253</v>
      </c>
      <c r="B254" s="41"/>
      <c r="C254" s="41"/>
      <c r="D254" s="42"/>
    </row>
    <row r="255" spans="1:4" x14ac:dyDescent="0.2">
      <c r="A255" s="17">
        <f t="shared" si="4"/>
        <v>254</v>
      </c>
      <c r="B255" s="41"/>
      <c r="C255" s="41"/>
      <c r="D255" s="42"/>
    </row>
    <row r="256" spans="1:4" x14ac:dyDescent="0.2">
      <c r="A256" s="17">
        <f t="shared" si="4"/>
        <v>255</v>
      </c>
      <c r="B256" s="41"/>
      <c r="C256" s="41"/>
      <c r="D256" s="42"/>
    </row>
    <row r="257" spans="1:4" x14ac:dyDescent="0.2">
      <c r="A257" s="17">
        <f t="shared" si="4"/>
        <v>256</v>
      </c>
      <c r="B257" s="41"/>
      <c r="C257" s="41"/>
      <c r="D257" s="42"/>
    </row>
    <row r="258" spans="1:4" x14ac:dyDescent="0.2">
      <c r="A258" s="17">
        <f t="shared" si="4"/>
        <v>257</v>
      </c>
      <c r="B258" s="41"/>
      <c r="C258" s="41"/>
      <c r="D258" s="42"/>
    </row>
    <row r="259" spans="1:4" x14ac:dyDescent="0.2">
      <c r="A259" s="17">
        <f t="shared" si="4"/>
        <v>258</v>
      </c>
      <c r="B259" s="41"/>
      <c r="C259" s="41"/>
      <c r="D259" s="42"/>
    </row>
    <row r="260" spans="1:4" x14ac:dyDescent="0.2">
      <c r="A260" s="17">
        <f t="shared" si="4"/>
        <v>259</v>
      </c>
      <c r="B260" s="41"/>
      <c r="C260" s="41"/>
      <c r="D260" s="42"/>
    </row>
    <row r="261" spans="1:4" x14ac:dyDescent="0.2">
      <c r="A261" s="17">
        <f t="shared" si="4"/>
        <v>260</v>
      </c>
      <c r="B261" s="41"/>
      <c r="C261" s="41"/>
      <c r="D261" s="42"/>
    </row>
    <row r="262" spans="1:4" x14ac:dyDescent="0.2">
      <c r="A262" s="17">
        <f t="shared" si="4"/>
        <v>261</v>
      </c>
      <c r="B262" s="41"/>
      <c r="C262" s="41"/>
      <c r="D262" s="42"/>
    </row>
    <row r="263" spans="1:4" x14ac:dyDescent="0.2">
      <c r="A263" s="17">
        <f t="shared" si="4"/>
        <v>262</v>
      </c>
      <c r="B263" s="41"/>
      <c r="C263" s="41"/>
      <c r="D263" s="42"/>
    </row>
    <row r="264" spans="1:4" x14ac:dyDescent="0.2">
      <c r="A264" s="17">
        <f t="shared" si="4"/>
        <v>263</v>
      </c>
      <c r="B264" s="41"/>
      <c r="C264" s="41"/>
      <c r="D264" s="42"/>
    </row>
    <row r="265" spans="1:4" x14ac:dyDescent="0.2">
      <c r="A265" s="17">
        <f t="shared" si="4"/>
        <v>264</v>
      </c>
      <c r="B265" s="41"/>
      <c r="C265" s="41"/>
      <c r="D265" s="42"/>
    </row>
    <row r="266" spans="1:4" x14ac:dyDescent="0.2">
      <c r="A266" s="17">
        <f t="shared" si="4"/>
        <v>265</v>
      </c>
      <c r="B266" s="41"/>
      <c r="C266" s="41"/>
      <c r="D266" s="42"/>
    </row>
    <row r="267" spans="1:4" x14ac:dyDescent="0.2">
      <c r="A267" s="17">
        <f t="shared" si="4"/>
        <v>266</v>
      </c>
      <c r="B267" s="41"/>
      <c r="C267" s="41"/>
      <c r="D267" s="42"/>
    </row>
    <row r="268" spans="1:4" x14ac:dyDescent="0.2">
      <c r="A268" s="17">
        <f t="shared" si="4"/>
        <v>267</v>
      </c>
      <c r="B268" s="41"/>
      <c r="C268" s="41"/>
      <c r="D268" s="42"/>
    </row>
    <row r="269" spans="1:4" x14ac:dyDescent="0.2">
      <c r="A269" s="17">
        <f t="shared" si="4"/>
        <v>268</v>
      </c>
      <c r="B269" s="41"/>
      <c r="C269" s="41"/>
      <c r="D269" s="42"/>
    </row>
    <row r="270" spans="1:4" x14ac:dyDescent="0.2">
      <c r="A270" s="17">
        <f t="shared" si="4"/>
        <v>269</v>
      </c>
      <c r="B270" s="41"/>
      <c r="C270" s="41"/>
      <c r="D270" s="42"/>
    </row>
    <row r="271" spans="1:4" x14ac:dyDescent="0.2">
      <c r="A271" s="17">
        <f t="shared" si="4"/>
        <v>270</v>
      </c>
      <c r="B271" s="41"/>
      <c r="C271" s="41"/>
      <c r="D271" s="42"/>
    </row>
    <row r="272" spans="1:4" x14ac:dyDescent="0.2">
      <c r="A272" s="17">
        <f t="shared" si="4"/>
        <v>271</v>
      </c>
      <c r="B272" s="41"/>
      <c r="C272" s="41"/>
      <c r="D272" s="42"/>
    </row>
    <row r="273" spans="1:4" x14ac:dyDescent="0.2">
      <c r="A273" s="17">
        <f t="shared" si="4"/>
        <v>272</v>
      </c>
      <c r="B273" s="41"/>
      <c r="C273" s="41"/>
      <c r="D273" s="42"/>
    </row>
    <row r="274" spans="1:4" x14ac:dyDescent="0.2">
      <c r="A274" s="17">
        <f t="shared" si="4"/>
        <v>273</v>
      </c>
      <c r="B274" s="41"/>
      <c r="C274" s="41"/>
      <c r="D274" s="42"/>
    </row>
    <row r="275" spans="1:4" x14ac:dyDescent="0.2">
      <c r="A275" s="17">
        <f t="shared" si="4"/>
        <v>274</v>
      </c>
      <c r="B275" s="41"/>
      <c r="C275" s="41"/>
      <c r="D275" s="42"/>
    </row>
    <row r="276" spans="1:4" x14ac:dyDescent="0.2">
      <c r="A276" s="17">
        <f t="shared" si="4"/>
        <v>275</v>
      </c>
      <c r="B276" s="41"/>
      <c r="C276" s="41"/>
      <c r="D276" s="42"/>
    </row>
    <row r="277" spans="1:4" x14ac:dyDescent="0.2">
      <c r="A277" s="17">
        <f t="shared" si="4"/>
        <v>276</v>
      </c>
      <c r="B277" s="41"/>
      <c r="C277" s="41"/>
      <c r="D277" s="42"/>
    </row>
    <row r="278" spans="1:4" x14ac:dyDescent="0.2">
      <c r="A278" s="17">
        <f t="shared" si="4"/>
        <v>277</v>
      </c>
      <c r="B278" s="41"/>
      <c r="C278" s="41"/>
      <c r="D278" s="42"/>
    </row>
    <row r="279" spans="1:4" x14ac:dyDescent="0.2">
      <c r="A279" s="17">
        <f t="shared" si="4"/>
        <v>278</v>
      </c>
      <c r="B279" s="41"/>
      <c r="C279" s="41"/>
      <c r="D279" s="42"/>
    </row>
    <row r="280" spans="1:4" x14ac:dyDescent="0.2">
      <c r="A280" s="17">
        <f t="shared" si="4"/>
        <v>279</v>
      </c>
      <c r="B280" s="41"/>
      <c r="C280" s="41"/>
      <c r="D280" s="42"/>
    </row>
    <row r="281" spans="1:4" x14ac:dyDescent="0.2">
      <c r="A281" s="17">
        <f t="shared" si="4"/>
        <v>280</v>
      </c>
      <c r="B281" s="41"/>
      <c r="C281" s="41"/>
      <c r="D281" s="42"/>
    </row>
    <row r="282" spans="1:4" x14ac:dyDescent="0.2">
      <c r="A282" s="17">
        <f t="shared" si="4"/>
        <v>281</v>
      </c>
      <c r="B282" s="41"/>
      <c r="C282" s="41"/>
      <c r="D282" s="42"/>
    </row>
    <row r="283" spans="1:4" x14ac:dyDescent="0.2">
      <c r="A283" s="17">
        <f t="shared" si="4"/>
        <v>282</v>
      </c>
      <c r="B283" s="41"/>
      <c r="C283" s="41"/>
      <c r="D283" s="42"/>
    </row>
    <row r="284" spans="1:4" x14ac:dyDescent="0.2">
      <c r="A284" s="17">
        <f t="shared" si="4"/>
        <v>283</v>
      </c>
      <c r="B284" s="41"/>
      <c r="C284" s="41"/>
      <c r="D284" s="42"/>
    </row>
    <row r="285" spans="1:4" x14ac:dyDescent="0.2">
      <c r="A285" s="17">
        <f t="shared" si="4"/>
        <v>284</v>
      </c>
      <c r="B285" s="41"/>
      <c r="C285" s="41"/>
      <c r="D285" s="42"/>
    </row>
    <row r="286" spans="1:4" x14ac:dyDescent="0.2">
      <c r="A286" s="17">
        <f t="shared" si="4"/>
        <v>285</v>
      </c>
      <c r="B286" s="41"/>
      <c r="C286" s="41"/>
      <c r="D286" s="42"/>
    </row>
    <row r="287" spans="1:4" x14ac:dyDescent="0.2">
      <c r="A287" s="17">
        <f t="shared" si="4"/>
        <v>286</v>
      </c>
      <c r="B287" s="41"/>
      <c r="C287" s="41"/>
      <c r="D287" s="42"/>
    </row>
    <row r="288" spans="1:4" x14ac:dyDescent="0.2">
      <c r="A288" s="17">
        <f t="shared" si="4"/>
        <v>287</v>
      </c>
      <c r="B288" s="41"/>
      <c r="C288" s="41"/>
      <c r="D288" s="42"/>
    </row>
    <row r="289" spans="1:4" x14ac:dyDescent="0.2">
      <c r="A289" s="17">
        <f t="shared" si="4"/>
        <v>288</v>
      </c>
      <c r="B289" s="41"/>
      <c r="C289" s="41"/>
      <c r="D289" s="42"/>
    </row>
    <row r="290" spans="1:4" x14ac:dyDescent="0.2">
      <c r="A290" s="17">
        <f t="shared" si="4"/>
        <v>289</v>
      </c>
      <c r="B290" s="41"/>
      <c r="C290" s="41"/>
      <c r="D290" s="42"/>
    </row>
    <row r="291" spans="1:4" x14ac:dyDescent="0.2">
      <c r="A291" s="17">
        <f t="shared" si="4"/>
        <v>290</v>
      </c>
      <c r="B291" s="41"/>
      <c r="C291" s="41"/>
      <c r="D291" s="42"/>
    </row>
    <row r="292" spans="1:4" x14ac:dyDescent="0.2">
      <c r="A292" s="17">
        <f t="shared" si="4"/>
        <v>291</v>
      </c>
      <c r="B292" s="41"/>
      <c r="C292" s="41"/>
      <c r="D292" s="42"/>
    </row>
    <row r="293" spans="1:4" x14ac:dyDescent="0.2">
      <c r="A293" s="17">
        <f t="shared" si="4"/>
        <v>292</v>
      </c>
      <c r="B293" s="41"/>
      <c r="C293" s="41"/>
      <c r="D293" s="42"/>
    </row>
    <row r="294" spans="1:4" x14ac:dyDescent="0.2">
      <c r="A294" s="17">
        <f t="shared" si="4"/>
        <v>293</v>
      </c>
      <c r="B294" s="41"/>
      <c r="C294" s="41"/>
      <c r="D294" s="42"/>
    </row>
    <row r="295" spans="1:4" x14ac:dyDescent="0.2">
      <c r="A295" s="17">
        <f t="shared" si="4"/>
        <v>294</v>
      </c>
      <c r="B295" s="41"/>
      <c r="C295" s="41"/>
      <c r="D295" s="42"/>
    </row>
    <row r="296" spans="1:4" x14ac:dyDescent="0.2">
      <c r="A296" s="17">
        <f t="shared" si="4"/>
        <v>295</v>
      </c>
      <c r="B296" s="41"/>
      <c r="C296" s="41"/>
      <c r="D296" s="42"/>
    </row>
    <row r="297" spans="1:4" x14ac:dyDescent="0.2">
      <c r="A297" s="17">
        <f t="shared" si="4"/>
        <v>296</v>
      </c>
      <c r="B297" s="41"/>
      <c r="C297" s="41"/>
      <c r="D297" s="42"/>
    </row>
    <row r="298" spans="1:4" x14ac:dyDescent="0.2">
      <c r="A298" s="17">
        <f t="shared" si="4"/>
        <v>297</v>
      </c>
      <c r="B298" s="41"/>
      <c r="C298" s="41"/>
      <c r="D298" s="42"/>
    </row>
    <row r="299" spans="1:4" x14ac:dyDescent="0.2">
      <c r="A299" s="17">
        <f t="shared" si="4"/>
        <v>298</v>
      </c>
      <c r="B299" s="41"/>
      <c r="C299" s="41"/>
      <c r="D299" s="42"/>
    </row>
    <row r="300" spans="1:4" x14ac:dyDescent="0.2">
      <c r="A300" s="17">
        <f t="shared" si="4"/>
        <v>299</v>
      </c>
      <c r="B300" s="41"/>
      <c r="C300" s="41"/>
      <c r="D300" s="42"/>
    </row>
    <row r="301" spans="1:4" x14ac:dyDescent="0.2">
      <c r="A301" s="17">
        <f t="shared" si="4"/>
        <v>300</v>
      </c>
      <c r="B301" s="41"/>
      <c r="C301" s="41"/>
      <c r="D301" s="42"/>
    </row>
    <row r="302" spans="1:4" x14ac:dyDescent="0.2">
      <c r="A302" s="40"/>
      <c r="B302" s="41"/>
      <c r="C302" s="41"/>
      <c r="D302" s="42"/>
    </row>
    <row r="303" spans="1:4" x14ac:dyDescent="0.2">
      <c r="A303" s="40"/>
      <c r="B303" s="41"/>
      <c r="C303" s="41"/>
      <c r="D303" s="42"/>
    </row>
    <row r="304" spans="1:4" x14ac:dyDescent="0.2">
      <c r="A304" s="40"/>
      <c r="B304" s="41"/>
      <c r="C304" s="41"/>
      <c r="D304" s="42"/>
    </row>
    <row r="305" spans="1:4" x14ac:dyDescent="0.2">
      <c r="A305" s="40"/>
      <c r="B305" s="41"/>
      <c r="C305" s="41"/>
      <c r="D305" s="42"/>
    </row>
    <row r="306" spans="1:4" x14ac:dyDescent="0.2">
      <c r="A306" s="40"/>
      <c r="B306" s="41"/>
      <c r="C306" s="41"/>
      <c r="D306" s="42"/>
    </row>
    <row r="307" spans="1:4" x14ac:dyDescent="0.2">
      <c r="A307" s="40"/>
      <c r="B307" s="41"/>
      <c r="C307" s="41"/>
      <c r="D307" s="42"/>
    </row>
    <row r="308" spans="1:4" x14ac:dyDescent="0.2">
      <c r="A308" s="40"/>
      <c r="B308" s="41"/>
      <c r="C308" s="41"/>
      <c r="D308" s="42"/>
    </row>
    <row r="309" spans="1:4" x14ac:dyDescent="0.2">
      <c r="A309" s="40"/>
      <c r="B309" s="41"/>
      <c r="C309" s="41"/>
      <c r="D309" s="42"/>
    </row>
    <row r="310" spans="1:4" x14ac:dyDescent="0.2">
      <c r="A310" s="40"/>
      <c r="B310" s="41"/>
      <c r="C310" s="41"/>
      <c r="D310" s="42"/>
    </row>
    <row r="311" spans="1:4" x14ac:dyDescent="0.2">
      <c r="A311" s="40"/>
      <c r="B311" s="41"/>
      <c r="C311" s="41"/>
      <c r="D311" s="42"/>
    </row>
    <row r="312" spans="1:4" x14ac:dyDescent="0.2">
      <c r="A312" s="40"/>
      <c r="B312" s="41"/>
      <c r="C312" s="41"/>
      <c r="D312" s="42"/>
    </row>
    <row r="313" spans="1:4" x14ac:dyDescent="0.2">
      <c r="A313" s="40"/>
      <c r="B313" s="41"/>
      <c r="C313" s="41"/>
      <c r="D313" s="42"/>
    </row>
    <row r="314" spans="1:4" x14ac:dyDescent="0.2">
      <c r="A314" s="40"/>
      <c r="B314" s="41"/>
      <c r="C314" s="41"/>
      <c r="D314" s="42"/>
    </row>
    <row r="315" spans="1:4" x14ac:dyDescent="0.2">
      <c r="A315" s="40"/>
      <c r="B315" s="41"/>
      <c r="C315" s="41"/>
      <c r="D315" s="42"/>
    </row>
    <row r="316" spans="1:4" x14ac:dyDescent="0.2">
      <c r="A316" s="40"/>
      <c r="B316" s="41"/>
      <c r="C316" s="41"/>
      <c r="D316" s="42"/>
    </row>
    <row r="317" spans="1:4" x14ac:dyDescent="0.2">
      <c r="A317" s="40"/>
      <c r="B317" s="41"/>
      <c r="C317" s="41"/>
      <c r="D317" s="42"/>
    </row>
    <row r="318" spans="1:4" x14ac:dyDescent="0.2">
      <c r="A318" s="40"/>
      <c r="B318" s="41"/>
      <c r="C318" s="41"/>
      <c r="D318" s="42"/>
    </row>
    <row r="319" spans="1:4" x14ac:dyDescent="0.2">
      <c r="A319" s="40"/>
      <c r="B319" s="41"/>
      <c r="C319" s="41"/>
      <c r="D319" s="42"/>
    </row>
    <row r="320" spans="1:4" x14ac:dyDescent="0.2">
      <c r="A320" s="40"/>
      <c r="B320" s="41"/>
      <c r="C320" s="41"/>
      <c r="D320" s="42"/>
    </row>
    <row r="321" spans="1:4" x14ac:dyDescent="0.2">
      <c r="A321" s="40"/>
      <c r="B321" s="41"/>
      <c r="C321" s="41"/>
      <c r="D321" s="42"/>
    </row>
    <row r="322" spans="1:4" x14ac:dyDescent="0.2">
      <c r="A322" s="40"/>
      <c r="B322" s="41"/>
      <c r="C322" s="41"/>
      <c r="D322" s="42"/>
    </row>
    <row r="323" spans="1:4" x14ac:dyDescent="0.2">
      <c r="A323" s="40"/>
      <c r="B323" s="41"/>
      <c r="C323" s="41"/>
      <c r="D323" s="42"/>
    </row>
    <row r="324" spans="1:4" x14ac:dyDescent="0.2">
      <c r="A324" s="40"/>
      <c r="B324" s="41"/>
      <c r="C324" s="41"/>
      <c r="D324" s="42"/>
    </row>
    <row r="325" spans="1:4" x14ac:dyDescent="0.2">
      <c r="A325" s="40"/>
      <c r="B325" s="41"/>
      <c r="C325" s="41"/>
      <c r="D325" s="42"/>
    </row>
    <row r="326" spans="1:4" x14ac:dyDescent="0.2">
      <c r="A326" s="40"/>
      <c r="B326" s="41"/>
      <c r="C326" s="41"/>
      <c r="D326" s="42"/>
    </row>
    <row r="327" spans="1:4" x14ac:dyDescent="0.2">
      <c r="A327" s="40"/>
      <c r="B327" s="41"/>
      <c r="C327" s="41"/>
      <c r="D327" s="42"/>
    </row>
    <row r="328" spans="1:4" x14ac:dyDescent="0.2">
      <c r="A328" s="40"/>
      <c r="B328" s="41"/>
      <c r="C328" s="41"/>
      <c r="D328" s="42"/>
    </row>
    <row r="329" spans="1:4" x14ac:dyDescent="0.2">
      <c r="A329" s="40"/>
      <c r="B329" s="41"/>
      <c r="C329" s="41"/>
      <c r="D329" s="42"/>
    </row>
    <row r="330" spans="1:4" x14ac:dyDescent="0.2">
      <c r="A330" s="40"/>
      <c r="B330" s="41"/>
      <c r="C330" s="41"/>
      <c r="D330" s="42"/>
    </row>
    <row r="331" spans="1:4" x14ac:dyDescent="0.2">
      <c r="A331" s="40"/>
      <c r="B331" s="41"/>
      <c r="C331" s="41"/>
      <c r="D331" s="42"/>
    </row>
    <row r="332" spans="1:4" x14ac:dyDescent="0.2">
      <c r="A332" s="40"/>
      <c r="B332" s="41"/>
      <c r="C332" s="41"/>
      <c r="D332" s="42"/>
    </row>
    <row r="333" spans="1:4" x14ac:dyDescent="0.2">
      <c r="A333" s="40"/>
      <c r="B333" s="41"/>
      <c r="C333" s="41"/>
      <c r="D333" s="42"/>
    </row>
    <row r="334" spans="1:4" x14ac:dyDescent="0.2">
      <c r="A334" s="40"/>
      <c r="B334" s="41"/>
      <c r="C334" s="41"/>
      <c r="D334" s="42"/>
    </row>
    <row r="335" spans="1:4" x14ac:dyDescent="0.2">
      <c r="A335" s="40"/>
      <c r="B335" s="41"/>
      <c r="C335" s="41"/>
      <c r="D335" s="42"/>
    </row>
    <row r="336" spans="1:4" x14ac:dyDescent="0.2">
      <c r="A336" s="40"/>
      <c r="B336" s="41"/>
      <c r="C336" s="41"/>
      <c r="D336" s="42"/>
    </row>
    <row r="337" spans="1:4" x14ac:dyDescent="0.2">
      <c r="A337" s="40"/>
      <c r="B337" s="41"/>
      <c r="C337" s="41"/>
      <c r="D337" s="42"/>
    </row>
    <row r="338" spans="1:4" x14ac:dyDescent="0.2">
      <c r="A338" s="40"/>
      <c r="B338" s="41"/>
      <c r="C338" s="41"/>
      <c r="D338" s="42"/>
    </row>
    <row r="339" spans="1:4" x14ac:dyDescent="0.2">
      <c r="A339" s="40"/>
      <c r="B339" s="41"/>
      <c r="C339" s="41"/>
      <c r="D339" s="42"/>
    </row>
    <row r="340" spans="1:4" x14ac:dyDescent="0.2">
      <c r="A340" s="40"/>
      <c r="B340" s="41"/>
      <c r="C340" s="41"/>
      <c r="D340" s="42"/>
    </row>
    <row r="341" spans="1:4" x14ac:dyDescent="0.2">
      <c r="A341" s="40"/>
      <c r="B341" s="41"/>
      <c r="C341" s="41"/>
      <c r="D341" s="42"/>
    </row>
    <row r="342" spans="1:4" x14ac:dyDescent="0.2">
      <c r="A342" s="40"/>
      <c r="B342" s="41"/>
      <c r="C342" s="41"/>
      <c r="D342" s="42"/>
    </row>
    <row r="343" spans="1:4" x14ac:dyDescent="0.2">
      <c r="A343" s="40"/>
      <c r="B343" s="41"/>
      <c r="C343" s="41"/>
      <c r="D343" s="42"/>
    </row>
    <row r="344" spans="1:4" x14ac:dyDescent="0.2">
      <c r="A344" s="40"/>
      <c r="B344" s="41"/>
      <c r="C344" s="41"/>
      <c r="D344" s="42"/>
    </row>
    <row r="345" spans="1:4" x14ac:dyDescent="0.2">
      <c r="A345" s="40"/>
      <c r="B345" s="41"/>
      <c r="C345" s="41"/>
      <c r="D345" s="42"/>
    </row>
    <row r="346" spans="1:4" x14ac:dyDescent="0.2">
      <c r="A346" s="40"/>
      <c r="B346" s="41"/>
      <c r="C346" s="41"/>
      <c r="D346" s="42"/>
    </row>
    <row r="347" spans="1:4" x14ac:dyDescent="0.2">
      <c r="A347" s="40"/>
      <c r="B347" s="41"/>
      <c r="C347" s="41"/>
      <c r="D347" s="42"/>
    </row>
    <row r="348" spans="1:4" x14ac:dyDescent="0.2">
      <c r="A348" s="40"/>
      <c r="B348" s="41"/>
      <c r="C348" s="41"/>
      <c r="D348" s="42"/>
    </row>
    <row r="349" spans="1:4" x14ac:dyDescent="0.2">
      <c r="A349" s="40"/>
      <c r="B349" s="41"/>
      <c r="C349" s="41"/>
      <c r="D349" s="42"/>
    </row>
    <row r="350" spans="1:4" x14ac:dyDescent="0.2">
      <c r="A350" s="40"/>
      <c r="B350" s="41"/>
      <c r="C350" s="41"/>
      <c r="D350" s="42"/>
    </row>
    <row r="351" spans="1:4" x14ac:dyDescent="0.2">
      <c r="A351" s="40"/>
      <c r="B351" s="41"/>
      <c r="C351" s="41"/>
      <c r="D351" s="42"/>
    </row>
    <row r="352" spans="1:4" x14ac:dyDescent="0.2">
      <c r="A352" s="40"/>
      <c r="B352" s="41"/>
      <c r="C352" s="41"/>
      <c r="D352" s="42"/>
    </row>
    <row r="353" spans="1:4" x14ac:dyDescent="0.2">
      <c r="A353" s="40"/>
      <c r="B353" s="41"/>
      <c r="C353" s="41"/>
      <c r="D353" s="42"/>
    </row>
    <row r="354" spans="1:4" x14ac:dyDescent="0.2">
      <c r="A354" s="40"/>
      <c r="B354" s="41"/>
      <c r="C354" s="41"/>
      <c r="D354" s="42"/>
    </row>
    <row r="355" spans="1:4" x14ac:dyDescent="0.2">
      <c r="A355" s="40"/>
      <c r="B355" s="41"/>
      <c r="C355" s="41"/>
      <c r="D355" s="42"/>
    </row>
    <row r="356" spans="1:4" x14ac:dyDescent="0.2">
      <c r="A356" s="40"/>
      <c r="B356" s="41"/>
      <c r="C356" s="41"/>
      <c r="D356" s="42"/>
    </row>
    <row r="357" spans="1:4" x14ac:dyDescent="0.2">
      <c r="A357" s="40"/>
      <c r="B357" s="41"/>
      <c r="C357" s="41"/>
      <c r="D357" s="42"/>
    </row>
    <row r="358" spans="1:4" x14ac:dyDescent="0.2">
      <c r="A358" s="40"/>
      <c r="B358" s="41"/>
      <c r="C358" s="41"/>
      <c r="D358" s="42"/>
    </row>
    <row r="359" spans="1:4" x14ac:dyDescent="0.2">
      <c r="A359" s="40"/>
      <c r="B359" s="41"/>
      <c r="C359" s="41"/>
      <c r="D359" s="42"/>
    </row>
    <row r="360" spans="1:4" x14ac:dyDescent="0.2">
      <c r="A360" s="40"/>
      <c r="B360" s="41"/>
      <c r="C360" s="41"/>
      <c r="D360" s="42"/>
    </row>
    <row r="361" spans="1:4" x14ac:dyDescent="0.2">
      <c r="A361" s="40"/>
      <c r="B361" s="41"/>
      <c r="C361" s="41"/>
      <c r="D361" s="42"/>
    </row>
    <row r="362" spans="1:4" x14ac:dyDescent="0.2">
      <c r="A362" s="40"/>
      <c r="B362" s="41"/>
      <c r="C362" s="41"/>
      <c r="D362" s="42"/>
    </row>
    <row r="363" spans="1:4" x14ac:dyDescent="0.2">
      <c r="A363" s="40"/>
      <c r="B363" s="41"/>
      <c r="C363" s="41"/>
      <c r="D363" s="42"/>
    </row>
    <row r="364" spans="1:4" x14ac:dyDescent="0.2">
      <c r="A364" s="40"/>
      <c r="B364" s="41"/>
      <c r="C364" s="41"/>
      <c r="D364" s="42"/>
    </row>
    <row r="365" spans="1:4" x14ac:dyDescent="0.2">
      <c r="A365" s="40"/>
      <c r="B365" s="41"/>
      <c r="C365" s="41"/>
      <c r="D365" s="42"/>
    </row>
    <row r="366" spans="1:4" x14ac:dyDescent="0.2">
      <c r="A366" s="40"/>
      <c r="B366" s="41"/>
      <c r="C366" s="41"/>
      <c r="D366" s="42"/>
    </row>
    <row r="367" spans="1:4" x14ac:dyDescent="0.2">
      <c r="A367" s="40"/>
      <c r="B367" s="41"/>
      <c r="C367" s="41"/>
      <c r="D367" s="42"/>
    </row>
    <row r="368" spans="1:4" x14ac:dyDescent="0.2">
      <c r="A368" s="40"/>
      <c r="B368" s="41"/>
      <c r="C368" s="41"/>
      <c r="D368" s="42"/>
    </row>
    <row r="369" spans="1:4" x14ac:dyDescent="0.2">
      <c r="A369" s="40"/>
      <c r="B369" s="41"/>
      <c r="C369" s="41"/>
      <c r="D369" s="42"/>
    </row>
    <row r="370" spans="1:4" x14ac:dyDescent="0.2">
      <c r="A370" s="40"/>
      <c r="B370" s="41"/>
      <c r="C370" s="41"/>
      <c r="D370" s="42"/>
    </row>
    <row r="371" spans="1:4" x14ac:dyDescent="0.2">
      <c r="A371" s="40"/>
      <c r="B371" s="41"/>
      <c r="C371" s="41"/>
      <c r="D371" s="42"/>
    </row>
    <row r="372" spans="1:4" x14ac:dyDescent="0.2">
      <c r="A372" s="40"/>
      <c r="B372" s="41"/>
      <c r="C372" s="41"/>
      <c r="D372" s="42"/>
    </row>
    <row r="373" spans="1:4" x14ac:dyDescent="0.2">
      <c r="A373" s="40"/>
      <c r="B373" s="41"/>
      <c r="C373" s="41"/>
      <c r="D373" s="42"/>
    </row>
    <row r="374" spans="1:4" x14ac:dyDescent="0.2">
      <c r="A374" s="40"/>
      <c r="B374" s="41"/>
      <c r="C374" s="41"/>
      <c r="D374" s="42"/>
    </row>
    <row r="375" spans="1:4" x14ac:dyDescent="0.2">
      <c r="A375" s="40"/>
      <c r="B375" s="41"/>
      <c r="C375" s="41"/>
      <c r="D375" s="42"/>
    </row>
    <row r="376" spans="1:4" x14ac:dyDescent="0.2">
      <c r="A376" s="40"/>
      <c r="B376" s="41"/>
      <c r="C376" s="41"/>
      <c r="D376" s="42"/>
    </row>
    <row r="377" spans="1:4" x14ac:dyDescent="0.2">
      <c r="A377" s="40"/>
      <c r="B377" s="41"/>
      <c r="C377" s="41"/>
      <c r="D377" s="42"/>
    </row>
    <row r="378" spans="1:4" x14ac:dyDescent="0.2">
      <c r="A378" s="40"/>
      <c r="B378" s="41"/>
      <c r="C378" s="41"/>
      <c r="D378" s="42"/>
    </row>
    <row r="379" spans="1:4" x14ac:dyDescent="0.2">
      <c r="A379" s="40"/>
      <c r="B379" s="41"/>
      <c r="C379" s="41"/>
      <c r="D379" s="42"/>
    </row>
    <row r="380" spans="1:4" x14ac:dyDescent="0.2">
      <c r="A380" s="40"/>
      <c r="B380" s="41"/>
      <c r="C380" s="41"/>
      <c r="D380" s="42"/>
    </row>
    <row r="381" spans="1:4" x14ac:dyDescent="0.2">
      <c r="A381" s="40"/>
      <c r="B381" s="41"/>
      <c r="C381" s="41"/>
      <c r="D381" s="42"/>
    </row>
    <row r="382" spans="1:4" x14ac:dyDescent="0.2">
      <c r="A382" s="40"/>
      <c r="B382" s="41"/>
      <c r="C382" s="41"/>
      <c r="D382" s="42"/>
    </row>
    <row r="383" spans="1:4" x14ac:dyDescent="0.2">
      <c r="A383" s="40"/>
      <c r="B383" s="41"/>
      <c r="C383" s="41"/>
      <c r="D383" s="42"/>
    </row>
    <row r="384" spans="1:4" x14ac:dyDescent="0.2">
      <c r="A384" s="40"/>
      <c r="B384" s="41"/>
      <c r="C384" s="41"/>
      <c r="D384" s="42"/>
    </row>
    <row r="385" spans="1:4" x14ac:dyDescent="0.2">
      <c r="A385" s="40"/>
      <c r="B385" s="41"/>
      <c r="C385" s="41"/>
      <c r="D385" s="42"/>
    </row>
    <row r="386" spans="1:4" x14ac:dyDescent="0.2">
      <c r="A386" s="40"/>
      <c r="B386" s="41"/>
      <c r="C386" s="41"/>
      <c r="D386" s="42"/>
    </row>
    <row r="387" spans="1:4" x14ac:dyDescent="0.2">
      <c r="A387" s="40"/>
      <c r="B387" s="41"/>
      <c r="C387" s="41"/>
      <c r="D387" s="42"/>
    </row>
    <row r="388" spans="1:4" x14ac:dyDescent="0.2">
      <c r="A388" s="40"/>
      <c r="B388" s="41"/>
      <c r="C388" s="41"/>
      <c r="D388" s="42"/>
    </row>
    <row r="389" spans="1:4" x14ac:dyDescent="0.2">
      <c r="A389" s="40"/>
      <c r="B389" s="41"/>
      <c r="C389" s="41"/>
      <c r="D389" s="42"/>
    </row>
    <row r="390" spans="1:4" x14ac:dyDescent="0.2">
      <c r="A390" s="40"/>
      <c r="B390" s="41"/>
      <c r="C390" s="41"/>
      <c r="D390" s="42"/>
    </row>
    <row r="391" spans="1:4" x14ac:dyDescent="0.2">
      <c r="A391" s="40"/>
      <c r="B391" s="41"/>
      <c r="C391" s="41"/>
      <c r="D391" s="42"/>
    </row>
    <row r="392" spans="1:4" x14ac:dyDescent="0.2">
      <c r="A392" s="40"/>
      <c r="B392" s="41"/>
      <c r="C392" s="41"/>
      <c r="D392" s="42"/>
    </row>
    <row r="393" spans="1:4" x14ac:dyDescent="0.2">
      <c r="A393" s="40"/>
      <c r="B393" s="41"/>
      <c r="C393" s="41"/>
      <c r="D393" s="42"/>
    </row>
    <row r="394" spans="1:4" x14ac:dyDescent="0.2">
      <c r="A394" s="40"/>
      <c r="B394" s="41"/>
      <c r="C394" s="41"/>
      <c r="D394" s="42"/>
    </row>
    <row r="395" spans="1:4" x14ac:dyDescent="0.2">
      <c r="A395" s="40"/>
      <c r="B395" s="41"/>
      <c r="C395" s="41"/>
      <c r="D395" s="42"/>
    </row>
    <row r="396" spans="1:4" x14ac:dyDescent="0.2">
      <c r="A396" s="40"/>
      <c r="B396" s="41"/>
      <c r="C396" s="41"/>
      <c r="D396" s="42"/>
    </row>
    <row r="397" spans="1:4" x14ac:dyDescent="0.2">
      <c r="A397" s="40"/>
      <c r="B397" s="41"/>
      <c r="C397" s="41"/>
      <c r="D397" s="42"/>
    </row>
    <row r="398" spans="1:4" x14ac:dyDescent="0.2">
      <c r="A398" s="40"/>
      <c r="B398" s="41"/>
      <c r="C398" s="41"/>
      <c r="D398" s="42"/>
    </row>
    <row r="399" spans="1:4" x14ac:dyDescent="0.2">
      <c r="A399" s="40"/>
      <c r="B399" s="41"/>
      <c r="C399" s="41"/>
      <c r="D399" s="42"/>
    </row>
    <row r="400" spans="1:4" x14ac:dyDescent="0.2">
      <c r="A400" s="40"/>
      <c r="B400" s="41"/>
      <c r="C400" s="41"/>
      <c r="D400" s="42"/>
    </row>
    <row r="401" spans="1:4" x14ac:dyDescent="0.2">
      <c r="A401" s="40"/>
      <c r="B401" s="41"/>
      <c r="C401" s="41"/>
      <c r="D401" s="42"/>
    </row>
    <row r="402" spans="1:4" x14ac:dyDescent="0.2">
      <c r="A402" s="40"/>
      <c r="B402" s="41"/>
      <c r="C402" s="41"/>
      <c r="D402" s="42"/>
    </row>
    <row r="403" spans="1:4" x14ac:dyDescent="0.2">
      <c r="A403" s="40"/>
      <c r="B403" s="41"/>
      <c r="C403" s="41"/>
      <c r="D403" s="42"/>
    </row>
    <row r="404" spans="1:4" x14ac:dyDescent="0.2">
      <c r="A404" s="40"/>
      <c r="B404" s="41"/>
      <c r="C404" s="41"/>
      <c r="D404" s="42"/>
    </row>
    <row r="405" spans="1:4" x14ac:dyDescent="0.2">
      <c r="A405" s="40"/>
      <c r="B405" s="41"/>
      <c r="C405" s="41"/>
      <c r="D405" s="42"/>
    </row>
    <row r="406" spans="1:4" x14ac:dyDescent="0.2">
      <c r="A406" s="40"/>
      <c r="B406" s="41"/>
      <c r="C406" s="41"/>
      <c r="D406" s="42"/>
    </row>
    <row r="407" spans="1:4" x14ac:dyDescent="0.2">
      <c r="A407" s="40"/>
      <c r="B407" s="41"/>
      <c r="C407" s="41"/>
      <c r="D407" s="42"/>
    </row>
    <row r="408" spans="1:4" x14ac:dyDescent="0.2">
      <c r="A408" s="40"/>
      <c r="B408" s="41"/>
      <c r="C408" s="41"/>
      <c r="D408" s="42"/>
    </row>
    <row r="409" spans="1:4" x14ac:dyDescent="0.2">
      <c r="A409" s="40"/>
      <c r="B409" s="41"/>
      <c r="C409" s="41"/>
      <c r="D409" s="42"/>
    </row>
    <row r="410" spans="1:4" x14ac:dyDescent="0.2">
      <c r="A410" s="40"/>
      <c r="B410" s="41"/>
      <c r="C410" s="41"/>
      <c r="D410" s="42"/>
    </row>
    <row r="411" spans="1:4" x14ac:dyDescent="0.2">
      <c r="A411" s="40"/>
      <c r="B411" s="41"/>
      <c r="C411" s="41"/>
      <c r="D411" s="42"/>
    </row>
    <row r="412" spans="1:4" x14ac:dyDescent="0.2">
      <c r="A412" s="40"/>
      <c r="B412" s="41"/>
      <c r="C412" s="41"/>
      <c r="D412" s="42"/>
    </row>
    <row r="413" spans="1:4" x14ac:dyDescent="0.2">
      <c r="A413" s="40"/>
      <c r="B413" s="41"/>
      <c r="C413" s="41"/>
      <c r="D413" s="42"/>
    </row>
    <row r="414" spans="1:4" x14ac:dyDescent="0.2">
      <c r="A414" s="40"/>
      <c r="B414" s="41"/>
      <c r="C414" s="41"/>
      <c r="D414" s="42"/>
    </row>
    <row r="415" spans="1:4" x14ac:dyDescent="0.2">
      <c r="A415" s="40"/>
      <c r="B415" s="41"/>
      <c r="C415" s="41"/>
      <c r="D415" s="42"/>
    </row>
    <row r="416" spans="1:4" x14ac:dyDescent="0.2">
      <c r="A416" s="40"/>
      <c r="B416" s="41"/>
      <c r="C416" s="41"/>
      <c r="D416" s="42"/>
    </row>
    <row r="417" spans="1:4" x14ac:dyDescent="0.2">
      <c r="A417" s="40"/>
      <c r="B417" s="41"/>
      <c r="C417" s="41"/>
      <c r="D417" s="42"/>
    </row>
    <row r="418" spans="1:4" x14ac:dyDescent="0.2">
      <c r="A418" s="40"/>
      <c r="B418" s="41"/>
      <c r="C418" s="41"/>
      <c r="D418" s="42"/>
    </row>
    <row r="419" spans="1:4" x14ac:dyDescent="0.2">
      <c r="A419" s="40"/>
      <c r="B419" s="41"/>
      <c r="C419" s="41"/>
      <c r="D419" s="42"/>
    </row>
    <row r="420" spans="1:4" x14ac:dyDescent="0.2">
      <c r="A420" s="40"/>
      <c r="B420" s="41"/>
      <c r="C420" s="41"/>
      <c r="D420" s="42"/>
    </row>
    <row r="421" spans="1:4" x14ac:dyDescent="0.2">
      <c r="A421" s="40"/>
      <c r="B421" s="41"/>
      <c r="C421" s="41"/>
      <c r="D421" s="42"/>
    </row>
    <row r="422" spans="1:4" x14ac:dyDescent="0.2">
      <c r="A422" s="40"/>
      <c r="B422" s="41"/>
      <c r="C422" s="41"/>
      <c r="D422" s="42"/>
    </row>
    <row r="423" spans="1:4" x14ac:dyDescent="0.2">
      <c r="A423" s="40"/>
      <c r="B423" s="41"/>
      <c r="C423" s="41"/>
      <c r="D423" s="42"/>
    </row>
    <row r="424" spans="1:4" x14ac:dyDescent="0.2">
      <c r="A424" s="40"/>
      <c r="B424" s="41"/>
      <c r="C424" s="41"/>
      <c r="D424" s="42"/>
    </row>
    <row r="425" spans="1:4" x14ac:dyDescent="0.2">
      <c r="A425" s="40"/>
      <c r="B425" s="41"/>
      <c r="C425" s="41"/>
      <c r="D425" s="42"/>
    </row>
    <row r="426" spans="1:4" x14ac:dyDescent="0.2">
      <c r="A426" s="40"/>
      <c r="B426" s="41"/>
      <c r="C426" s="41"/>
      <c r="D426" s="42"/>
    </row>
    <row r="427" spans="1:4" x14ac:dyDescent="0.2">
      <c r="A427" s="40"/>
      <c r="B427" s="41"/>
      <c r="C427" s="41"/>
      <c r="D427" s="42"/>
    </row>
    <row r="428" spans="1:4" x14ac:dyDescent="0.2">
      <c r="A428" s="40"/>
      <c r="B428" s="41"/>
      <c r="C428" s="41"/>
      <c r="D428" s="42"/>
    </row>
    <row r="429" spans="1:4" x14ac:dyDescent="0.2">
      <c r="A429" s="40"/>
      <c r="B429" s="41"/>
      <c r="C429" s="41"/>
      <c r="D429" s="42"/>
    </row>
    <row r="430" spans="1:4" x14ac:dyDescent="0.2">
      <c r="A430" s="40"/>
      <c r="B430" s="41"/>
      <c r="C430" s="41"/>
      <c r="D430" s="42"/>
    </row>
    <row r="431" spans="1:4" x14ac:dyDescent="0.2">
      <c r="A431" s="40"/>
      <c r="B431" s="41"/>
      <c r="C431" s="41"/>
      <c r="D431" s="42"/>
    </row>
    <row r="432" spans="1:4" x14ac:dyDescent="0.2">
      <c r="A432" s="40"/>
      <c r="B432" s="41"/>
      <c r="C432" s="41"/>
      <c r="D432" s="42"/>
    </row>
    <row r="433" spans="1:4" x14ac:dyDescent="0.2">
      <c r="A433" s="40"/>
      <c r="B433" s="41"/>
      <c r="C433" s="41"/>
      <c r="D433" s="42"/>
    </row>
    <row r="434" spans="1:4" x14ac:dyDescent="0.2">
      <c r="A434" s="40"/>
      <c r="B434" s="41"/>
      <c r="C434" s="41"/>
      <c r="D434" s="42"/>
    </row>
    <row r="435" spans="1:4" x14ac:dyDescent="0.2">
      <c r="A435" s="40"/>
      <c r="B435" s="41"/>
      <c r="C435" s="41"/>
      <c r="D435" s="42"/>
    </row>
    <row r="436" spans="1:4" x14ac:dyDescent="0.2">
      <c r="A436" s="40"/>
      <c r="B436" s="41"/>
      <c r="C436" s="41"/>
      <c r="D436" s="42"/>
    </row>
    <row r="437" spans="1:4" x14ac:dyDescent="0.2">
      <c r="A437" s="40"/>
      <c r="B437" s="41"/>
      <c r="C437" s="41"/>
      <c r="D437" s="42"/>
    </row>
    <row r="438" spans="1:4" x14ac:dyDescent="0.2">
      <c r="A438" s="40"/>
      <c r="B438" s="41"/>
      <c r="C438" s="41"/>
      <c r="D438" s="42"/>
    </row>
    <row r="439" spans="1:4" x14ac:dyDescent="0.2">
      <c r="A439" s="40"/>
      <c r="B439" s="41"/>
      <c r="C439" s="41"/>
      <c r="D439" s="42"/>
    </row>
    <row r="440" spans="1:4" x14ac:dyDescent="0.2">
      <c r="A440" s="40"/>
      <c r="B440" s="41"/>
      <c r="C440" s="41"/>
      <c r="D440" s="42"/>
    </row>
    <row r="441" spans="1:4" x14ac:dyDescent="0.2">
      <c r="A441" s="40"/>
      <c r="B441" s="41"/>
      <c r="C441" s="41"/>
      <c r="D441" s="42"/>
    </row>
    <row r="442" spans="1:4" x14ac:dyDescent="0.2">
      <c r="A442" s="40"/>
      <c r="B442" s="41"/>
      <c r="C442" s="41"/>
      <c r="D442" s="42"/>
    </row>
    <row r="443" spans="1:4" x14ac:dyDescent="0.2">
      <c r="A443" s="40"/>
      <c r="B443" s="41"/>
      <c r="C443" s="41"/>
      <c r="D443" s="42"/>
    </row>
    <row r="444" spans="1:4" x14ac:dyDescent="0.2">
      <c r="A444" s="40"/>
      <c r="B444" s="41"/>
      <c r="C444" s="41"/>
      <c r="D444" s="42"/>
    </row>
    <row r="445" spans="1:4" x14ac:dyDescent="0.2">
      <c r="A445" s="40"/>
      <c r="B445" s="41"/>
      <c r="C445" s="41"/>
      <c r="D445" s="42"/>
    </row>
    <row r="446" spans="1:4" x14ac:dyDescent="0.2">
      <c r="A446" s="40"/>
      <c r="B446" s="41"/>
      <c r="C446" s="41"/>
      <c r="D446" s="42"/>
    </row>
    <row r="447" spans="1:4" x14ac:dyDescent="0.2">
      <c r="A447" s="40"/>
      <c r="B447" s="41"/>
      <c r="C447" s="41"/>
      <c r="D447" s="42"/>
    </row>
    <row r="448" spans="1:4" x14ac:dyDescent="0.2">
      <c r="A448" s="40"/>
      <c r="B448" s="41"/>
      <c r="C448" s="41"/>
      <c r="D448" s="42"/>
    </row>
    <row r="449" spans="1:4" x14ac:dyDescent="0.2">
      <c r="A449" s="40"/>
      <c r="B449" s="41"/>
      <c r="C449" s="41"/>
      <c r="D449" s="42"/>
    </row>
    <row r="450" spans="1:4" x14ac:dyDescent="0.2">
      <c r="A450" s="40"/>
      <c r="B450" s="41"/>
      <c r="C450" s="41"/>
      <c r="D450" s="42"/>
    </row>
    <row r="451" spans="1:4" x14ac:dyDescent="0.2">
      <c r="A451" s="40"/>
      <c r="B451" s="41"/>
      <c r="C451" s="41"/>
      <c r="D451" s="42"/>
    </row>
    <row r="452" spans="1:4" x14ac:dyDescent="0.2">
      <c r="A452" s="40"/>
      <c r="B452" s="41"/>
      <c r="C452" s="41"/>
      <c r="D452" s="42"/>
    </row>
    <row r="453" spans="1:4" x14ac:dyDescent="0.2">
      <c r="A453" s="40"/>
      <c r="B453" s="41"/>
      <c r="C453" s="41"/>
      <c r="D453" s="42"/>
    </row>
    <row r="454" spans="1:4" x14ac:dyDescent="0.2">
      <c r="A454" s="40"/>
      <c r="B454" s="41"/>
      <c r="C454" s="41"/>
      <c r="D454" s="42"/>
    </row>
    <row r="455" spans="1:4" x14ac:dyDescent="0.2">
      <c r="A455" s="40"/>
      <c r="B455" s="41"/>
      <c r="C455" s="41"/>
      <c r="D455" s="42"/>
    </row>
    <row r="456" spans="1:4" x14ac:dyDescent="0.2">
      <c r="A456" s="40"/>
      <c r="B456" s="41"/>
      <c r="C456" s="41"/>
      <c r="D456" s="42"/>
    </row>
    <row r="457" spans="1:4" x14ac:dyDescent="0.2">
      <c r="A457" s="40"/>
      <c r="B457" s="41"/>
      <c r="C457" s="41"/>
      <c r="D457" s="42"/>
    </row>
    <row r="458" spans="1:4" x14ac:dyDescent="0.2">
      <c r="A458" s="40"/>
      <c r="B458" s="41"/>
      <c r="C458" s="41"/>
      <c r="D458" s="42"/>
    </row>
    <row r="459" spans="1:4" x14ac:dyDescent="0.2">
      <c r="A459" s="40"/>
      <c r="B459" s="41"/>
      <c r="C459" s="41"/>
      <c r="D459" s="42"/>
    </row>
    <row r="460" spans="1:4" x14ac:dyDescent="0.2">
      <c r="A460" s="40"/>
      <c r="B460" s="41"/>
      <c r="C460" s="41"/>
      <c r="D460" s="42"/>
    </row>
    <row r="461" spans="1:4" x14ac:dyDescent="0.2">
      <c r="A461" s="40"/>
      <c r="B461" s="41"/>
      <c r="C461" s="41"/>
      <c r="D461" s="42"/>
    </row>
    <row r="462" spans="1:4" x14ac:dyDescent="0.2">
      <c r="A462" s="40"/>
      <c r="B462" s="41"/>
      <c r="C462" s="41"/>
      <c r="D462" s="42"/>
    </row>
    <row r="463" spans="1:4" x14ac:dyDescent="0.2">
      <c r="A463" s="40"/>
      <c r="B463" s="41"/>
      <c r="C463" s="41"/>
      <c r="D463" s="42"/>
    </row>
    <row r="464" spans="1:4" x14ac:dyDescent="0.2">
      <c r="A464" s="40"/>
      <c r="B464" s="41"/>
      <c r="C464" s="41"/>
      <c r="D464" s="42"/>
    </row>
    <row r="465" spans="1:4" x14ac:dyDescent="0.2">
      <c r="A465" s="40"/>
      <c r="B465" s="41"/>
      <c r="C465" s="41"/>
      <c r="D465" s="42"/>
    </row>
    <row r="466" spans="1:4" x14ac:dyDescent="0.2">
      <c r="A466" s="40"/>
      <c r="B466" s="41"/>
      <c r="C466" s="41"/>
      <c r="D466" s="42"/>
    </row>
    <row r="467" spans="1:4" x14ac:dyDescent="0.2">
      <c r="A467" s="40"/>
      <c r="B467" s="41"/>
      <c r="C467" s="41"/>
      <c r="D467" s="42"/>
    </row>
    <row r="468" spans="1:4" x14ac:dyDescent="0.2">
      <c r="A468" s="40"/>
      <c r="B468" s="41"/>
      <c r="C468" s="41"/>
      <c r="D468" s="42"/>
    </row>
    <row r="469" spans="1:4" x14ac:dyDescent="0.2">
      <c r="A469" s="40"/>
      <c r="B469" s="41"/>
      <c r="C469" s="41"/>
      <c r="D469" s="42"/>
    </row>
    <row r="470" spans="1:4" x14ac:dyDescent="0.2">
      <c r="A470" s="40"/>
      <c r="B470" s="41"/>
      <c r="C470" s="41"/>
      <c r="D470" s="42"/>
    </row>
    <row r="471" spans="1:4" x14ac:dyDescent="0.2">
      <c r="A471" s="40"/>
      <c r="B471" s="41"/>
      <c r="C471" s="41"/>
      <c r="D471" s="42"/>
    </row>
    <row r="472" spans="1:4" x14ac:dyDescent="0.2">
      <c r="A472" s="40"/>
      <c r="B472" s="41"/>
      <c r="C472" s="41"/>
      <c r="D472" s="42"/>
    </row>
    <row r="473" spans="1:4" x14ac:dyDescent="0.2">
      <c r="A473" s="40"/>
      <c r="B473" s="41"/>
      <c r="C473" s="41"/>
      <c r="D473" s="42"/>
    </row>
    <row r="474" spans="1:4" x14ac:dyDescent="0.2">
      <c r="A474" s="40"/>
      <c r="B474" s="41"/>
      <c r="C474" s="41"/>
      <c r="D474" s="42"/>
    </row>
    <row r="475" spans="1:4" x14ac:dyDescent="0.2">
      <c r="A475" s="40"/>
      <c r="B475" s="41"/>
      <c r="C475" s="41"/>
      <c r="D475" s="42"/>
    </row>
    <row r="476" spans="1:4" x14ac:dyDescent="0.2">
      <c r="A476" s="40"/>
      <c r="B476" s="41"/>
      <c r="C476" s="41"/>
      <c r="D476" s="42"/>
    </row>
    <row r="477" spans="1:4" x14ac:dyDescent="0.2">
      <c r="A477" s="40"/>
      <c r="B477" s="41"/>
      <c r="C477" s="41"/>
      <c r="D477" s="42"/>
    </row>
    <row r="478" spans="1:4" x14ac:dyDescent="0.2">
      <c r="A478" s="40"/>
      <c r="B478" s="41"/>
      <c r="C478" s="41"/>
      <c r="D478" s="42"/>
    </row>
    <row r="479" spans="1:4" x14ac:dyDescent="0.2">
      <c r="A479" s="40"/>
      <c r="B479" s="41"/>
      <c r="C479" s="41"/>
      <c r="D479" s="42"/>
    </row>
    <row r="480" spans="1:4" x14ac:dyDescent="0.2">
      <c r="A480" s="40"/>
      <c r="B480" s="41"/>
      <c r="C480" s="41"/>
      <c r="D480" s="42"/>
    </row>
    <row r="481" spans="1:4" x14ac:dyDescent="0.2">
      <c r="A481" s="40"/>
      <c r="B481" s="41"/>
      <c r="C481" s="41"/>
      <c r="D481" s="42"/>
    </row>
    <row r="482" spans="1:4" x14ac:dyDescent="0.2">
      <c r="A482" s="40"/>
      <c r="B482" s="41"/>
      <c r="C482" s="41"/>
      <c r="D482" s="42"/>
    </row>
    <row r="483" spans="1:4" x14ac:dyDescent="0.2">
      <c r="A483" s="40"/>
      <c r="B483" s="41"/>
      <c r="C483" s="41"/>
      <c r="D483" s="42"/>
    </row>
    <row r="484" spans="1:4" x14ac:dyDescent="0.2">
      <c r="A484" s="40"/>
      <c r="B484" s="41"/>
      <c r="C484" s="41"/>
      <c r="D484" s="42"/>
    </row>
    <row r="485" spans="1:4" x14ac:dyDescent="0.2">
      <c r="A485" s="40"/>
      <c r="B485" s="41"/>
      <c r="C485" s="41"/>
      <c r="D485" s="42"/>
    </row>
    <row r="486" spans="1:4" x14ac:dyDescent="0.2">
      <c r="A486" s="40"/>
      <c r="B486" s="41"/>
      <c r="C486" s="41"/>
      <c r="D486" s="42"/>
    </row>
    <row r="487" spans="1:4" x14ac:dyDescent="0.2">
      <c r="A487" s="40"/>
      <c r="B487" s="41"/>
      <c r="C487" s="41"/>
      <c r="D487" s="42"/>
    </row>
    <row r="488" spans="1:4" x14ac:dyDescent="0.2">
      <c r="A488" s="40"/>
      <c r="B488" s="41"/>
      <c r="C488" s="41"/>
      <c r="D488" s="42"/>
    </row>
    <row r="489" spans="1:4" x14ac:dyDescent="0.2">
      <c r="A489" s="40"/>
      <c r="B489" s="41"/>
      <c r="C489" s="41"/>
      <c r="D489" s="42"/>
    </row>
    <row r="490" spans="1:4" x14ac:dyDescent="0.2">
      <c r="A490" s="40"/>
      <c r="B490" s="41"/>
      <c r="C490" s="41"/>
      <c r="D490" s="42"/>
    </row>
    <row r="491" spans="1:4" x14ac:dyDescent="0.2">
      <c r="A491" s="40"/>
      <c r="B491" s="41"/>
      <c r="C491" s="41"/>
      <c r="D491" s="42"/>
    </row>
    <row r="492" spans="1:4" x14ac:dyDescent="0.2">
      <c r="A492" s="40"/>
      <c r="B492" s="41"/>
      <c r="C492" s="41"/>
      <c r="D492" s="42"/>
    </row>
    <row r="493" spans="1:4" x14ac:dyDescent="0.2">
      <c r="A493" s="40"/>
      <c r="B493" s="41"/>
      <c r="C493" s="41"/>
      <c r="D493" s="42"/>
    </row>
    <row r="494" spans="1:4" x14ac:dyDescent="0.2">
      <c r="A494" s="40"/>
      <c r="B494" s="41"/>
      <c r="C494" s="41"/>
      <c r="D494" s="42"/>
    </row>
    <row r="495" spans="1:4" x14ac:dyDescent="0.2">
      <c r="A495" s="40"/>
      <c r="B495" s="41"/>
      <c r="C495" s="41"/>
      <c r="D495" s="42"/>
    </row>
    <row r="496" spans="1:4" x14ac:dyDescent="0.2">
      <c r="A496" s="40"/>
      <c r="B496" s="41"/>
      <c r="C496" s="41"/>
      <c r="D496" s="42"/>
    </row>
    <row r="497" spans="1:4" x14ac:dyDescent="0.2">
      <c r="A497" s="40"/>
      <c r="B497" s="41"/>
      <c r="C497" s="41"/>
      <c r="D497" s="42"/>
    </row>
    <row r="498" spans="1:4" x14ac:dyDescent="0.2">
      <c r="A498" s="40"/>
      <c r="B498" s="41"/>
      <c r="C498" s="41"/>
      <c r="D498" s="42"/>
    </row>
    <row r="499" spans="1:4" x14ac:dyDescent="0.2">
      <c r="A499" s="40"/>
      <c r="B499" s="41"/>
      <c r="C499" s="41"/>
      <c r="D499" s="42"/>
    </row>
    <row r="500" spans="1:4" x14ac:dyDescent="0.2">
      <c r="A500" s="40"/>
      <c r="B500" s="41"/>
      <c r="C500" s="41"/>
      <c r="D500" s="42"/>
    </row>
    <row r="501" spans="1:4" x14ac:dyDescent="0.2">
      <c r="A501" s="40"/>
      <c r="B501" s="41"/>
      <c r="C501" s="41"/>
      <c r="D501" s="42"/>
    </row>
    <row r="502" spans="1:4" x14ac:dyDescent="0.2">
      <c r="A502" s="40"/>
      <c r="B502" s="41"/>
      <c r="C502" s="41"/>
      <c r="D502" s="42"/>
    </row>
    <row r="503" spans="1:4" x14ac:dyDescent="0.2">
      <c r="A503" s="40"/>
      <c r="B503" s="41"/>
      <c r="C503" s="41"/>
      <c r="D503" s="42"/>
    </row>
    <row r="504" spans="1:4" x14ac:dyDescent="0.2">
      <c r="A504" s="40"/>
      <c r="B504" s="41"/>
      <c r="C504" s="41"/>
      <c r="D504" s="42"/>
    </row>
    <row r="505" spans="1:4" x14ac:dyDescent="0.2">
      <c r="A505" s="40"/>
      <c r="B505" s="41"/>
      <c r="C505" s="41"/>
      <c r="D505" s="42"/>
    </row>
    <row r="506" spans="1:4" x14ac:dyDescent="0.2">
      <c r="A506" s="40"/>
      <c r="B506" s="41"/>
      <c r="C506" s="41"/>
      <c r="D506" s="42"/>
    </row>
    <row r="507" spans="1:4" x14ac:dyDescent="0.2">
      <c r="A507" s="40"/>
      <c r="B507" s="41"/>
      <c r="C507" s="41"/>
      <c r="D507" s="42"/>
    </row>
    <row r="508" spans="1:4" x14ac:dyDescent="0.2">
      <c r="A508" s="40"/>
      <c r="B508" s="41"/>
      <c r="C508" s="41"/>
      <c r="D508" s="42"/>
    </row>
    <row r="509" spans="1:4" x14ac:dyDescent="0.2">
      <c r="A509" s="40"/>
      <c r="B509" s="41"/>
      <c r="C509" s="41"/>
      <c r="D509" s="42"/>
    </row>
    <row r="510" spans="1:4" x14ac:dyDescent="0.2">
      <c r="A510" s="40"/>
      <c r="B510" s="41"/>
      <c r="C510" s="41"/>
      <c r="D510" s="42"/>
    </row>
    <row r="511" spans="1:4" x14ac:dyDescent="0.2">
      <c r="A511" s="40"/>
      <c r="B511" s="41"/>
      <c r="C511" s="41"/>
      <c r="D511" s="42"/>
    </row>
    <row r="512" spans="1:4" x14ac:dyDescent="0.2">
      <c r="A512" s="40"/>
      <c r="B512" s="41"/>
      <c r="C512" s="41"/>
      <c r="D512" s="42"/>
    </row>
    <row r="513" spans="1:4" x14ac:dyDescent="0.2">
      <c r="A513" s="40"/>
      <c r="B513" s="41"/>
      <c r="C513" s="41"/>
      <c r="D513" s="42"/>
    </row>
    <row r="514" spans="1:4" x14ac:dyDescent="0.2">
      <c r="A514" s="40"/>
      <c r="B514" s="41"/>
      <c r="C514" s="41"/>
      <c r="D514" s="42"/>
    </row>
    <row r="515" spans="1:4" x14ac:dyDescent="0.2">
      <c r="A515" s="40"/>
      <c r="B515" s="41"/>
      <c r="C515" s="41"/>
      <c r="D515" s="42"/>
    </row>
    <row r="516" spans="1:4" x14ac:dyDescent="0.2">
      <c r="A516" s="40"/>
      <c r="B516" s="41"/>
      <c r="C516" s="41"/>
      <c r="D516" s="42"/>
    </row>
    <row r="517" spans="1:4" x14ac:dyDescent="0.2">
      <c r="A517" s="40"/>
      <c r="B517" s="41"/>
      <c r="C517" s="41"/>
      <c r="D517" s="42"/>
    </row>
    <row r="518" spans="1:4" x14ac:dyDescent="0.2">
      <c r="A518" s="40"/>
      <c r="B518" s="41"/>
      <c r="C518" s="41"/>
      <c r="D518" s="42"/>
    </row>
    <row r="519" spans="1:4" x14ac:dyDescent="0.2">
      <c r="A519" s="40"/>
      <c r="B519" s="41"/>
      <c r="C519" s="41"/>
      <c r="D519" s="42"/>
    </row>
    <row r="520" spans="1:4" x14ac:dyDescent="0.2">
      <c r="A520" s="40"/>
      <c r="B520" s="41"/>
      <c r="C520" s="41"/>
      <c r="D520" s="42"/>
    </row>
    <row r="521" spans="1:4" x14ac:dyDescent="0.2">
      <c r="A521" s="40"/>
      <c r="B521" s="41"/>
      <c r="C521" s="41"/>
      <c r="D521" s="42"/>
    </row>
    <row r="522" spans="1:4" x14ac:dyDescent="0.2">
      <c r="A522" s="40"/>
      <c r="B522" s="41"/>
      <c r="C522" s="41"/>
      <c r="D522" s="42"/>
    </row>
    <row r="523" spans="1:4" x14ac:dyDescent="0.2">
      <c r="A523" s="40"/>
      <c r="B523" s="41"/>
      <c r="C523" s="41"/>
      <c r="D523" s="42"/>
    </row>
    <row r="524" spans="1:4" x14ac:dyDescent="0.2">
      <c r="A524" s="40"/>
      <c r="B524" s="41"/>
      <c r="C524" s="41"/>
      <c r="D524" s="42"/>
    </row>
    <row r="525" spans="1:4" x14ac:dyDescent="0.2">
      <c r="A525" s="40"/>
      <c r="B525" s="41"/>
      <c r="C525" s="41"/>
      <c r="D525" s="42"/>
    </row>
    <row r="526" spans="1:4" x14ac:dyDescent="0.2">
      <c r="A526" s="40"/>
      <c r="B526" s="41"/>
      <c r="C526" s="41"/>
      <c r="D526" s="42"/>
    </row>
    <row r="527" spans="1:4" x14ac:dyDescent="0.2">
      <c r="A527" s="40"/>
      <c r="B527" s="41"/>
      <c r="C527" s="41"/>
      <c r="D527" s="42"/>
    </row>
    <row r="528" spans="1:4" x14ac:dyDescent="0.2">
      <c r="A528" s="40"/>
      <c r="B528" s="41"/>
      <c r="C528" s="41"/>
      <c r="D528" s="42"/>
    </row>
    <row r="529" spans="1:4" x14ac:dyDescent="0.2">
      <c r="A529" s="40"/>
      <c r="B529" s="41"/>
      <c r="C529" s="41"/>
      <c r="D529" s="42"/>
    </row>
    <row r="530" spans="1:4" x14ac:dyDescent="0.2">
      <c r="A530" s="40"/>
      <c r="B530" s="41"/>
      <c r="C530" s="41"/>
      <c r="D530" s="42"/>
    </row>
    <row r="531" spans="1:4" x14ac:dyDescent="0.2">
      <c r="A531" s="40"/>
      <c r="B531" s="41"/>
      <c r="C531" s="41"/>
      <c r="D531" s="42"/>
    </row>
    <row r="532" spans="1:4" x14ac:dyDescent="0.2">
      <c r="A532" s="40"/>
      <c r="B532" s="41"/>
      <c r="C532" s="41"/>
      <c r="D532" s="42"/>
    </row>
    <row r="533" spans="1:4" x14ac:dyDescent="0.2">
      <c r="A533" s="40"/>
      <c r="B533" s="41"/>
      <c r="C533" s="41"/>
      <c r="D533" s="42"/>
    </row>
    <row r="534" spans="1:4" x14ac:dyDescent="0.2">
      <c r="A534" s="40"/>
      <c r="B534" s="41"/>
      <c r="C534" s="41"/>
      <c r="D534" s="42"/>
    </row>
    <row r="535" spans="1:4" x14ac:dyDescent="0.2">
      <c r="A535" s="40"/>
      <c r="B535" s="41"/>
      <c r="C535" s="41"/>
      <c r="D535" s="42"/>
    </row>
    <row r="536" spans="1:4" x14ac:dyDescent="0.2">
      <c r="A536" s="40"/>
      <c r="B536" s="41"/>
      <c r="C536" s="41"/>
      <c r="D536" s="42"/>
    </row>
    <row r="537" spans="1:4" x14ac:dyDescent="0.2">
      <c r="A537" s="40"/>
      <c r="B537" s="41"/>
      <c r="C537" s="41"/>
      <c r="D537" s="42"/>
    </row>
    <row r="538" spans="1:4" x14ac:dyDescent="0.2">
      <c r="A538" s="40"/>
      <c r="B538" s="41"/>
      <c r="C538" s="41"/>
      <c r="D538" s="42"/>
    </row>
    <row r="539" spans="1:4" x14ac:dyDescent="0.2">
      <c r="A539" s="40"/>
      <c r="B539" s="41"/>
      <c r="C539" s="41"/>
      <c r="D539" s="42"/>
    </row>
    <row r="540" spans="1:4" x14ac:dyDescent="0.2">
      <c r="A540" s="40"/>
      <c r="B540" s="41"/>
      <c r="C540" s="41"/>
      <c r="D540" s="42"/>
    </row>
    <row r="541" spans="1:4" x14ac:dyDescent="0.2">
      <c r="A541" s="40"/>
      <c r="B541" s="41"/>
      <c r="C541" s="41"/>
      <c r="D541" s="42"/>
    </row>
    <row r="542" spans="1:4" x14ac:dyDescent="0.2">
      <c r="A542" s="40"/>
      <c r="B542" s="41"/>
      <c r="C542" s="41"/>
      <c r="D542" s="42"/>
    </row>
    <row r="543" spans="1:4" x14ac:dyDescent="0.2">
      <c r="A543" s="40"/>
      <c r="B543" s="41"/>
      <c r="C543" s="41"/>
      <c r="D543" s="42"/>
    </row>
    <row r="544" spans="1:4" x14ac:dyDescent="0.2">
      <c r="A544" s="40"/>
      <c r="B544" s="41"/>
      <c r="C544" s="41"/>
      <c r="D544" s="42"/>
    </row>
    <row r="545" spans="1:4" x14ac:dyDescent="0.2">
      <c r="A545" s="40"/>
      <c r="B545" s="41"/>
      <c r="C545" s="41"/>
      <c r="D545" s="42"/>
    </row>
    <row r="546" spans="1:4" x14ac:dyDescent="0.2">
      <c r="A546" s="40"/>
      <c r="B546" s="41"/>
      <c r="C546" s="41"/>
      <c r="D546" s="42"/>
    </row>
    <row r="547" spans="1:4" x14ac:dyDescent="0.2">
      <c r="A547" s="40"/>
      <c r="B547" s="41"/>
      <c r="C547" s="41"/>
      <c r="D547" s="42"/>
    </row>
    <row r="548" spans="1:4" x14ac:dyDescent="0.2">
      <c r="A548" s="40"/>
      <c r="B548" s="41"/>
      <c r="C548" s="41"/>
      <c r="D548" s="42"/>
    </row>
    <row r="549" spans="1:4" x14ac:dyDescent="0.2">
      <c r="A549" s="40"/>
      <c r="B549" s="41"/>
      <c r="C549" s="41"/>
      <c r="D549" s="42"/>
    </row>
    <row r="550" spans="1:4" x14ac:dyDescent="0.2">
      <c r="A550" s="40"/>
      <c r="B550" s="41"/>
      <c r="C550" s="41"/>
      <c r="D550" s="42"/>
    </row>
    <row r="551" spans="1:4" x14ac:dyDescent="0.2">
      <c r="A551" s="40"/>
      <c r="B551" s="41"/>
      <c r="C551" s="41"/>
      <c r="D551" s="42"/>
    </row>
    <row r="552" spans="1:4" x14ac:dyDescent="0.2">
      <c r="A552" s="40"/>
      <c r="B552" s="41"/>
      <c r="C552" s="41"/>
      <c r="D552" s="42"/>
    </row>
    <row r="553" spans="1:4" x14ac:dyDescent="0.2">
      <c r="A553" s="40"/>
      <c r="B553" s="41"/>
      <c r="C553" s="41"/>
      <c r="D553" s="42"/>
    </row>
    <row r="554" spans="1:4" x14ac:dyDescent="0.2">
      <c r="A554" s="40"/>
      <c r="B554" s="41"/>
      <c r="C554" s="41"/>
      <c r="D554" s="42"/>
    </row>
    <row r="555" spans="1:4" x14ac:dyDescent="0.2">
      <c r="A555" s="40"/>
      <c r="B555" s="41"/>
      <c r="C555" s="41"/>
      <c r="D555" s="42"/>
    </row>
    <row r="556" spans="1:4" x14ac:dyDescent="0.2">
      <c r="A556" s="40"/>
      <c r="B556" s="41"/>
      <c r="C556" s="41"/>
      <c r="D556" s="42"/>
    </row>
    <row r="557" spans="1:4" x14ac:dyDescent="0.2">
      <c r="A557" s="40"/>
      <c r="B557" s="41"/>
      <c r="C557" s="41"/>
      <c r="D557" s="42"/>
    </row>
    <row r="558" spans="1:4" x14ac:dyDescent="0.2">
      <c r="A558" s="40"/>
      <c r="B558" s="41"/>
      <c r="C558" s="41"/>
      <c r="D558" s="42"/>
    </row>
    <row r="559" spans="1:4" x14ac:dyDescent="0.2">
      <c r="A559" s="40"/>
      <c r="B559" s="41"/>
      <c r="C559" s="41"/>
      <c r="D559" s="42"/>
    </row>
    <row r="560" spans="1:4" x14ac:dyDescent="0.2">
      <c r="A560" s="40"/>
      <c r="B560" s="41"/>
      <c r="C560" s="41"/>
      <c r="D560" s="42"/>
    </row>
    <row r="561" spans="1:4" x14ac:dyDescent="0.2">
      <c r="A561" s="40"/>
      <c r="B561" s="41"/>
      <c r="C561" s="41"/>
      <c r="D561" s="42"/>
    </row>
    <row r="562" spans="1:4" x14ac:dyDescent="0.2">
      <c r="A562" s="40"/>
      <c r="B562" s="41"/>
      <c r="C562" s="41"/>
      <c r="D562" s="42"/>
    </row>
    <row r="563" spans="1:4" x14ac:dyDescent="0.2">
      <c r="A563" s="40"/>
      <c r="B563" s="41"/>
      <c r="C563" s="41"/>
      <c r="D563" s="42"/>
    </row>
    <row r="564" spans="1:4" x14ac:dyDescent="0.2">
      <c r="A564" s="40"/>
      <c r="B564" s="41"/>
      <c r="C564" s="41"/>
      <c r="D564" s="42"/>
    </row>
    <row r="565" spans="1:4" x14ac:dyDescent="0.2">
      <c r="A565" s="40"/>
      <c r="B565" s="41"/>
      <c r="C565" s="41"/>
      <c r="D565" s="42"/>
    </row>
    <row r="566" spans="1:4" x14ac:dyDescent="0.2">
      <c r="A566" s="40"/>
      <c r="B566" s="41"/>
      <c r="C566" s="41"/>
      <c r="D566" s="42"/>
    </row>
    <row r="567" spans="1:4" x14ac:dyDescent="0.2">
      <c r="A567" s="40"/>
      <c r="B567" s="41"/>
      <c r="C567" s="41"/>
      <c r="D567" s="42"/>
    </row>
    <row r="568" spans="1:4" x14ac:dyDescent="0.2">
      <c r="A568" s="40"/>
      <c r="B568" s="41"/>
      <c r="C568" s="41"/>
      <c r="D568" s="42"/>
    </row>
    <row r="569" spans="1:4" x14ac:dyDescent="0.2">
      <c r="A569" s="40"/>
      <c r="B569" s="41"/>
      <c r="C569" s="41"/>
      <c r="D569" s="42"/>
    </row>
    <row r="570" spans="1:4" x14ac:dyDescent="0.2">
      <c r="A570" s="40"/>
      <c r="B570" s="41"/>
      <c r="C570" s="41"/>
      <c r="D570" s="42"/>
    </row>
    <row r="571" spans="1:4" x14ac:dyDescent="0.2">
      <c r="A571" s="40"/>
      <c r="B571" s="41"/>
      <c r="C571" s="41"/>
      <c r="D571" s="42"/>
    </row>
    <row r="572" spans="1:4" x14ac:dyDescent="0.2">
      <c r="A572" s="40"/>
      <c r="B572" s="41"/>
      <c r="C572" s="41"/>
      <c r="D572" s="42"/>
    </row>
    <row r="573" spans="1:4" x14ac:dyDescent="0.2">
      <c r="A573" s="40"/>
      <c r="B573" s="41"/>
      <c r="C573" s="41"/>
      <c r="D573" s="42"/>
    </row>
    <row r="574" spans="1:4" x14ac:dyDescent="0.2">
      <c r="A574" s="40"/>
      <c r="B574" s="41"/>
      <c r="C574" s="41"/>
      <c r="D574" s="42"/>
    </row>
    <row r="575" spans="1:4" x14ac:dyDescent="0.2">
      <c r="A575" s="40"/>
      <c r="B575" s="41"/>
      <c r="C575" s="41"/>
      <c r="D575" s="42"/>
    </row>
    <row r="576" spans="1:4" x14ac:dyDescent="0.2">
      <c r="A576" s="40"/>
      <c r="B576" s="41"/>
      <c r="C576" s="41"/>
      <c r="D576" s="42"/>
    </row>
    <row r="577" spans="1:4" x14ac:dyDescent="0.2">
      <c r="A577" s="40"/>
      <c r="B577" s="41"/>
      <c r="C577" s="41"/>
      <c r="D577" s="42"/>
    </row>
    <row r="578" spans="1:4" x14ac:dyDescent="0.2">
      <c r="A578" s="40"/>
      <c r="B578" s="41"/>
      <c r="C578" s="41"/>
      <c r="D578" s="42"/>
    </row>
    <row r="579" spans="1:4" x14ac:dyDescent="0.2">
      <c r="A579" s="40"/>
      <c r="B579" s="41"/>
      <c r="C579" s="41"/>
      <c r="D579" s="42"/>
    </row>
    <row r="580" spans="1:4" x14ac:dyDescent="0.2">
      <c r="A580" s="40"/>
      <c r="B580" s="41"/>
      <c r="C580" s="41"/>
      <c r="D580" s="42"/>
    </row>
    <row r="581" spans="1:4" x14ac:dyDescent="0.2">
      <c r="A581" s="40"/>
      <c r="B581" s="41"/>
      <c r="C581" s="41"/>
      <c r="D581" s="42"/>
    </row>
    <row r="582" spans="1:4" x14ac:dyDescent="0.2">
      <c r="A582" s="40"/>
      <c r="B582" s="41"/>
      <c r="C582" s="41"/>
      <c r="D582" s="42"/>
    </row>
    <row r="583" spans="1:4" x14ac:dyDescent="0.2">
      <c r="A583" s="40"/>
      <c r="B583" s="41"/>
      <c r="C583" s="41"/>
      <c r="D583" s="42"/>
    </row>
    <row r="584" spans="1:4" x14ac:dyDescent="0.2">
      <c r="A584" s="40"/>
      <c r="B584" s="41"/>
      <c r="C584" s="41"/>
      <c r="D584" s="42"/>
    </row>
    <row r="585" spans="1:4" x14ac:dyDescent="0.2">
      <c r="A585" s="40"/>
      <c r="B585" s="41"/>
      <c r="C585" s="41"/>
      <c r="D585" s="42"/>
    </row>
    <row r="586" spans="1:4" x14ac:dyDescent="0.2">
      <c r="A586" s="40"/>
      <c r="B586" s="41"/>
      <c r="C586" s="41"/>
      <c r="D586" s="42"/>
    </row>
    <row r="587" spans="1:4" x14ac:dyDescent="0.2">
      <c r="A587" s="40"/>
      <c r="B587" s="41"/>
      <c r="C587" s="41"/>
      <c r="D587" s="42"/>
    </row>
    <row r="588" spans="1:4" x14ac:dyDescent="0.2">
      <c r="A588" s="40"/>
      <c r="B588" s="41"/>
      <c r="C588" s="41"/>
      <c r="D588" s="42"/>
    </row>
    <row r="589" spans="1:4" x14ac:dyDescent="0.2">
      <c r="A589" s="40"/>
      <c r="B589" s="41"/>
      <c r="C589" s="41"/>
      <c r="D589" s="42"/>
    </row>
    <row r="590" spans="1:4" x14ac:dyDescent="0.2">
      <c r="A590" s="40"/>
      <c r="B590" s="41"/>
      <c r="C590" s="41"/>
      <c r="D590" s="42"/>
    </row>
    <row r="591" spans="1:4" x14ac:dyDescent="0.2">
      <c r="A591" s="40"/>
      <c r="B591" s="41"/>
      <c r="C591" s="41"/>
      <c r="D591" s="42"/>
    </row>
    <row r="592" spans="1:4" x14ac:dyDescent="0.2">
      <c r="A592" s="40"/>
      <c r="B592" s="41"/>
      <c r="C592" s="41"/>
      <c r="D592" s="42"/>
    </row>
    <row r="593" spans="1:4" x14ac:dyDescent="0.2">
      <c r="A593" s="40"/>
      <c r="B593" s="41"/>
      <c r="C593" s="41"/>
      <c r="D593" s="42"/>
    </row>
    <row r="594" spans="1:4" x14ac:dyDescent="0.2">
      <c r="A594" s="40"/>
      <c r="B594" s="41"/>
      <c r="C594" s="41"/>
      <c r="D594" s="42"/>
    </row>
    <row r="595" spans="1:4" x14ac:dyDescent="0.2">
      <c r="A595" s="40"/>
      <c r="B595" s="41"/>
      <c r="C595" s="41"/>
      <c r="D595" s="42"/>
    </row>
    <row r="596" spans="1:4" x14ac:dyDescent="0.2">
      <c r="A596" s="40"/>
      <c r="B596" s="41"/>
      <c r="C596" s="41"/>
      <c r="D596" s="42"/>
    </row>
    <row r="597" spans="1:4" x14ac:dyDescent="0.2">
      <c r="A597" s="40"/>
      <c r="B597" s="41"/>
      <c r="C597" s="41"/>
      <c r="D597" s="42"/>
    </row>
    <row r="598" spans="1:4" x14ac:dyDescent="0.2">
      <c r="A598" s="40"/>
      <c r="B598" s="41"/>
      <c r="C598" s="41"/>
      <c r="D598" s="42"/>
    </row>
    <row r="599" spans="1:4" x14ac:dyDescent="0.2">
      <c r="A599" s="40"/>
      <c r="B599" s="41"/>
      <c r="C599" s="41"/>
      <c r="D599" s="42"/>
    </row>
    <row r="600" spans="1:4" x14ac:dyDescent="0.2">
      <c r="A600" s="40"/>
      <c r="B600" s="41"/>
      <c r="C600" s="41"/>
      <c r="D600" s="42"/>
    </row>
    <row r="601" spans="1:4" x14ac:dyDescent="0.2">
      <c r="A601" s="40"/>
      <c r="B601" s="41"/>
      <c r="C601" s="41"/>
      <c r="D601" s="42"/>
    </row>
    <row r="602" spans="1:4" x14ac:dyDescent="0.2">
      <c r="A602" s="40"/>
      <c r="B602" s="41"/>
      <c r="C602" s="41"/>
      <c r="D602" s="42"/>
    </row>
    <row r="603" spans="1:4" x14ac:dyDescent="0.2">
      <c r="A603" s="40"/>
      <c r="B603" s="41"/>
      <c r="C603" s="41"/>
      <c r="D603" s="42"/>
    </row>
    <row r="604" spans="1:4" x14ac:dyDescent="0.2">
      <c r="A604" s="40"/>
      <c r="B604" s="41"/>
      <c r="C604" s="41"/>
      <c r="D604" s="42"/>
    </row>
    <row r="605" spans="1:4" x14ac:dyDescent="0.2">
      <c r="A605" s="40"/>
      <c r="B605" s="41"/>
      <c r="C605" s="41"/>
      <c r="D605" s="42"/>
    </row>
    <row r="606" spans="1:4" x14ac:dyDescent="0.2">
      <c r="A606" s="40"/>
      <c r="B606" s="41"/>
      <c r="C606" s="41"/>
      <c r="D606" s="42"/>
    </row>
    <row r="607" spans="1:4" x14ac:dyDescent="0.2">
      <c r="A607" s="40"/>
      <c r="B607" s="41"/>
      <c r="C607" s="41"/>
      <c r="D607" s="42"/>
    </row>
    <row r="608" spans="1:4" x14ac:dyDescent="0.2">
      <c r="A608" s="40"/>
      <c r="B608" s="41"/>
      <c r="C608" s="41"/>
      <c r="D608" s="42"/>
    </row>
    <row r="609" spans="1:4" x14ac:dyDescent="0.2">
      <c r="A609" s="40"/>
      <c r="B609" s="41"/>
      <c r="C609" s="41"/>
      <c r="D609" s="42"/>
    </row>
    <row r="610" spans="1:4" x14ac:dyDescent="0.2">
      <c r="A610" s="40"/>
      <c r="B610" s="41"/>
      <c r="C610" s="41"/>
      <c r="D610" s="42"/>
    </row>
    <row r="611" spans="1:4" x14ac:dyDescent="0.2">
      <c r="A611" s="40"/>
      <c r="B611" s="41"/>
      <c r="C611" s="41"/>
      <c r="D611" s="42"/>
    </row>
    <row r="612" spans="1:4" x14ac:dyDescent="0.2">
      <c r="A612" s="40"/>
      <c r="B612" s="41"/>
      <c r="C612" s="41"/>
      <c r="D612" s="42"/>
    </row>
    <row r="613" spans="1:4" x14ac:dyDescent="0.2">
      <c r="A613" s="40"/>
      <c r="B613" s="41"/>
      <c r="C613" s="41"/>
      <c r="D613" s="42"/>
    </row>
    <row r="614" spans="1:4" x14ac:dyDescent="0.2">
      <c r="A614" s="40"/>
      <c r="B614" s="41"/>
      <c r="C614" s="41"/>
      <c r="D614" s="42"/>
    </row>
    <row r="615" spans="1:4" x14ac:dyDescent="0.2">
      <c r="A615" s="40"/>
      <c r="B615" s="41"/>
      <c r="C615" s="41"/>
      <c r="D615" s="42"/>
    </row>
    <row r="616" spans="1:4" x14ac:dyDescent="0.2">
      <c r="A616" s="40"/>
      <c r="B616" s="41"/>
      <c r="C616" s="41"/>
      <c r="D616" s="42"/>
    </row>
    <row r="617" spans="1:4" x14ac:dyDescent="0.2">
      <c r="A617" s="40"/>
      <c r="B617" s="41"/>
      <c r="C617" s="41"/>
      <c r="D617" s="42"/>
    </row>
    <row r="618" spans="1:4" x14ac:dyDescent="0.2">
      <c r="A618" s="40"/>
      <c r="B618" s="41"/>
      <c r="C618" s="41"/>
      <c r="D618" s="42"/>
    </row>
    <row r="619" spans="1:4" x14ac:dyDescent="0.2">
      <c r="A619" s="40"/>
      <c r="B619" s="41"/>
      <c r="C619" s="41"/>
      <c r="D619" s="42"/>
    </row>
    <row r="620" spans="1:4" x14ac:dyDescent="0.2">
      <c r="A620" s="40"/>
      <c r="B620" s="41"/>
      <c r="C620" s="41"/>
      <c r="D620" s="42"/>
    </row>
    <row r="621" spans="1:4" x14ac:dyDescent="0.2">
      <c r="A621" s="40"/>
      <c r="B621" s="41"/>
      <c r="C621" s="41"/>
      <c r="D621" s="42"/>
    </row>
    <row r="622" spans="1:4" x14ac:dyDescent="0.2">
      <c r="A622" s="40"/>
      <c r="B622" s="41"/>
      <c r="C622" s="41"/>
      <c r="D622" s="42"/>
    </row>
    <row r="623" spans="1:4" x14ac:dyDescent="0.2">
      <c r="A623" s="40"/>
      <c r="B623" s="41"/>
      <c r="C623" s="41"/>
      <c r="D623" s="42"/>
    </row>
    <row r="624" spans="1:4" x14ac:dyDescent="0.2">
      <c r="A624" s="40"/>
      <c r="B624" s="41"/>
      <c r="C624" s="41"/>
      <c r="D624" s="42"/>
    </row>
    <row r="625" spans="1:4" x14ac:dyDescent="0.2">
      <c r="A625" s="40"/>
      <c r="B625" s="41"/>
      <c r="C625" s="41"/>
      <c r="D625" s="42"/>
    </row>
    <row r="626" spans="1:4" x14ac:dyDescent="0.2">
      <c r="A626" s="40"/>
      <c r="B626" s="41"/>
      <c r="C626" s="41"/>
      <c r="D626" s="42"/>
    </row>
    <row r="627" spans="1:4" x14ac:dyDescent="0.2">
      <c r="A627" s="40"/>
      <c r="B627" s="41"/>
      <c r="C627" s="41"/>
      <c r="D627" s="42"/>
    </row>
    <row r="628" spans="1:4" x14ac:dyDescent="0.2">
      <c r="A628" s="40"/>
      <c r="B628" s="41"/>
      <c r="C628" s="41"/>
      <c r="D628" s="42"/>
    </row>
    <row r="629" spans="1:4" x14ac:dyDescent="0.2">
      <c r="A629" s="40"/>
      <c r="B629" s="41"/>
      <c r="C629" s="41"/>
      <c r="D629" s="42"/>
    </row>
    <row r="630" spans="1:4" x14ac:dyDescent="0.2">
      <c r="A630" s="40"/>
      <c r="B630" s="41"/>
      <c r="C630" s="41"/>
      <c r="D630" s="42"/>
    </row>
    <row r="631" spans="1:4" x14ac:dyDescent="0.2">
      <c r="A631" s="40"/>
      <c r="B631" s="41"/>
      <c r="C631" s="41"/>
      <c r="D631" s="42"/>
    </row>
    <row r="632" spans="1:4" x14ac:dyDescent="0.2">
      <c r="A632" s="40"/>
      <c r="B632" s="41"/>
      <c r="C632" s="41"/>
      <c r="D632" s="42"/>
    </row>
    <row r="633" spans="1:4" x14ac:dyDescent="0.2">
      <c r="A633" s="40"/>
      <c r="B633" s="41"/>
      <c r="C633" s="41"/>
      <c r="D633" s="42"/>
    </row>
    <row r="634" spans="1:4" x14ac:dyDescent="0.2">
      <c r="A634" s="40"/>
      <c r="B634" s="41"/>
      <c r="C634" s="41"/>
      <c r="D634" s="42"/>
    </row>
    <row r="635" spans="1:4" x14ac:dyDescent="0.2">
      <c r="A635" s="40"/>
      <c r="B635" s="41"/>
      <c r="C635" s="41"/>
      <c r="D635" s="42"/>
    </row>
    <row r="636" spans="1:4" x14ac:dyDescent="0.2">
      <c r="A636" s="40"/>
      <c r="B636" s="41"/>
      <c r="C636" s="41"/>
      <c r="D636" s="42"/>
    </row>
    <row r="637" spans="1:4" x14ac:dyDescent="0.2">
      <c r="A637" s="40"/>
      <c r="B637" s="41"/>
      <c r="C637" s="41"/>
      <c r="D637" s="42"/>
    </row>
    <row r="638" spans="1:4" x14ac:dyDescent="0.2">
      <c r="A638" s="40"/>
      <c r="B638" s="41"/>
      <c r="C638" s="41"/>
      <c r="D638" s="42"/>
    </row>
    <row r="639" spans="1:4" x14ac:dyDescent="0.2">
      <c r="A639" s="40"/>
      <c r="B639" s="41"/>
      <c r="C639" s="41"/>
      <c r="D639" s="42"/>
    </row>
    <row r="640" spans="1:4" x14ac:dyDescent="0.2">
      <c r="A640" s="40"/>
      <c r="B640" s="41"/>
      <c r="C640" s="41"/>
      <c r="D640" s="42"/>
    </row>
    <row r="641" spans="1:4" x14ac:dyDescent="0.2">
      <c r="A641" s="40"/>
      <c r="B641" s="41"/>
      <c r="C641" s="41"/>
      <c r="D641" s="42"/>
    </row>
    <row r="642" spans="1:4" x14ac:dyDescent="0.2">
      <c r="A642" s="40"/>
      <c r="B642" s="41"/>
      <c r="C642" s="41"/>
      <c r="D642" s="42"/>
    </row>
    <row r="643" spans="1:4" x14ac:dyDescent="0.2">
      <c r="A643" s="40"/>
      <c r="B643" s="41"/>
      <c r="C643" s="41"/>
      <c r="D643" s="42"/>
    </row>
    <row r="644" spans="1:4" x14ac:dyDescent="0.2">
      <c r="A644" s="40"/>
      <c r="B644" s="41"/>
      <c r="C644" s="41"/>
      <c r="D644" s="42"/>
    </row>
    <row r="645" spans="1:4" x14ac:dyDescent="0.2">
      <c r="A645" s="40"/>
      <c r="B645" s="41"/>
      <c r="C645" s="41"/>
      <c r="D645" s="42"/>
    </row>
    <row r="646" spans="1:4" x14ac:dyDescent="0.2">
      <c r="A646" s="40"/>
      <c r="B646" s="41"/>
      <c r="C646" s="41"/>
      <c r="D646" s="42"/>
    </row>
    <row r="647" spans="1:4" x14ac:dyDescent="0.2">
      <c r="A647" s="40"/>
      <c r="B647" s="41"/>
      <c r="C647" s="41"/>
      <c r="D647" s="42"/>
    </row>
    <row r="648" spans="1:4" x14ac:dyDescent="0.2">
      <c r="A648" s="40"/>
      <c r="B648" s="41"/>
      <c r="C648" s="41"/>
      <c r="D648" s="42"/>
    </row>
    <row r="649" spans="1:4" x14ac:dyDescent="0.2">
      <c r="A649" s="40"/>
      <c r="B649" s="41"/>
      <c r="C649" s="41"/>
      <c r="D649" s="42"/>
    </row>
    <row r="650" spans="1:4" x14ac:dyDescent="0.2">
      <c r="A650" s="40"/>
      <c r="B650" s="41"/>
      <c r="C650" s="41"/>
      <c r="D650" s="42"/>
    </row>
    <row r="651" spans="1:4" x14ac:dyDescent="0.2">
      <c r="A651" s="40"/>
      <c r="B651" s="41"/>
      <c r="C651" s="41"/>
      <c r="D651" s="42"/>
    </row>
    <row r="652" spans="1:4" x14ac:dyDescent="0.2">
      <c r="A652" s="40"/>
      <c r="B652" s="41"/>
      <c r="C652" s="41"/>
      <c r="D652" s="42"/>
    </row>
    <row r="653" spans="1:4" x14ac:dyDescent="0.2">
      <c r="A653" s="40"/>
      <c r="B653" s="41"/>
      <c r="C653" s="41"/>
      <c r="D653" s="42"/>
    </row>
    <row r="654" spans="1:4" x14ac:dyDescent="0.2">
      <c r="A654" s="40"/>
      <c r="B654" s="41"/>
      <c r="C654" s="41"/>
      <c r="D654" s="42"/>
    </row>
    <row r="655" spans="1:4" x14ac:dyDescent="0.2">
      <c r="A655" s="40"/>
      <c r="B655" s="41"/>
      <c r="C655" s="41"/>
      <c r="D655" s="42"/>
    </row>
    <row r="656" spans="1:4" x14ac:dyDescent="0.2">
      <c r="A656" s="40"/>
      <c r="B656" s="41"/>
      <c r="C656" s="41"/>
      <c r="D656" s="42"/>
    </row>
    <row r="657" spans="1:4" x14ac:dyDescent="0.2">
      <c r="A657" s="40"/>
      <c r="B657" s="41"/>
      <c r="C657" s="41"/>
      <c r="D657" s="42"/>
    </row>
    <row r="658" spans="1:4" x14ac:dyDescent="0.2">
      <c r="A658" s="40"/>
      <c r="B658" s="41"/>
      <c r="C658" s="41"/>
      <c r="D658" s="42"/>
    </row>
    <row r="659" spans="1:4" x14ac:dyDescent="0.2">
      <c r="A659" s="40"/>
      <c r="B659" s="41"/>
      <c r="C659" s="41"/>
      <c r="D659" s="42"/>
    </row>
    <row r="660" spans="1:4" x14ac:dyDescent="0.2">
      <c r="A660" s="40"/>
      <c r="B660" s="41"/>
      <c r="C660" s="41"/>
      <c r="D660" s="42"/>
    </row>
    <row r="661" spans="1:4" x14ac:dyDescent="0.2">
      <c r="A661" s="40"/>
      <c r="B661" s="41"/>
      <c r="C661" s="41"/>
      <c r="D661" s="42"/>
    </row>
    <row r="662" spans="1:4" x14ac:dyDescent="0.2">
      <c r="A662" s="40"/>
      <c r="B662" s="41"/>
      <c r="C662" s="41"/>
      <c r="D662" s="42"/>
    </row>
    <row r="663" spans="1:4" x14ac:dyDescent="0.2">
      <c r="A663" s="40"/>
      <c r="B663" s="41"/>
      <c r="C663" s="41"/>
      <c r="D663" s="42"/>
    </row>
    <row r="664" spans="1:4" x14ac:dyDescent="0.2">
      <c r="A664" s="40"/>
      <c r="B664" s="41"/>
      <c r="C664" s="41"/>
      <c r="D664" s="42"/>
    </row>
    <row r="665" spans="1:4" x14ac:dyDescent="0.2">
      <c r="A665" s="40"/>
      <c r="B665" s="41"/>
      <c r="C665" s="41"/>
      <c r="D665" s="42"/>
    </row>
    <row r="666" spans="1:4" x14ac:dyDescent="0.2">
      <c r="A666" s="40"/>
      <c r="B666" s="41"/>
      <c r="C666" s="41"/>
      <c r="D666" s="42"/>
    </row>
    <row r="667" spans="1:4" x14ac:dyDescent="0.2">
      <c r="A667" s="40"/>
      <c r="B667" s="41"/>
      <c r="C667" s="41"/>
      <c r="D667" s="42"/>
    </row>
    <row r="668" spans="1:4" x14ac:dyDescent="0.2">
      <c r="A668" s="40"/>
      <c r="B668" s="41"/>
      <c r="C668" s="41"/>
      <c r="D668" s="42"/>
    </row>
    <row r="669" spans="1:4" x14ac:dyDescent="0.2">
      <c r="A669" s="40"/>
      <c r="B669" s="41"/>
      <c r="C669" s="41"/>
      <c r="D669" s="42"/>
    </row>
    <row r="670" spans="1:4" x14ac:dyDescent="0.2">
      <c r="A670" s="40"/>
      <c r="B670" s="41"/>
      <c r="C670" s="41"/>
      <c r="D670" s="42"/>
    </row>
    <row r="671" spans="1:4" x14ac:dyDescent="0.2">
      <c r="A671" s="40"/>
      <c r="B671" s="41"/>
      <c r="C671" s="41"/>
      <c r="D671" s="42"/>
    </row>
    <row r="672" spans="1:4" x14ac:dyDescent="0.2">
      <c r="A672" s="40"/>
      <c r="B672" s="41"/>
      <c r="C672" s="41"/>
      <c r="D672" s="42"/>
    </row>
    <row r="673" spans="1:4" x14ac:dyDescent="0.2">
      <c r="A673" s="40"/>
      <c r="B673" s="41"/>
      <c r="C673" s="41"/>
      <c r="D673" s="42"/>
    </row>
    <row r="674" spans="1:4" x14ac:dyDescent="0.2">
      <c r="A674" s="40"/>
      <c r="B674" s="41"/>
      <c r="C674" s="41"/>
      <c r="D674" s="42"/>
    </row>
    <row r="675" spans="1:4" x14ac:dyDescent="0.2">
      <c r="A675" s="40"/>
      <c r="B675" s="41"/>
      <c r="C675" s="41"/>
      <c r="D675" s="42"/>
    </row>
    <row r="676" spans="1:4" x14ac:dyDescent="0.2">
      <c r="A676" s="40"/>
      <c r="B676" s="41"/>
      <c r="C676" s="41"/>
      <c r="D676" s="42"/>
    </row>
    <row r="677" spans="1:4" x14ac:dyDescent="0.2">
      <c r="A677" s="40"/>
      <c r="B677" s="41"/>
      <c r="C677" s="41"/>
      <c r="D677" s="42"/>
    </row>
    <row r="678" spans="1:4" x14ac:dyDescent="0.2">
      <c r="A678" s="40"/>
      <c r="B678" s="41"/>
      <c r="C678" s="41"/>
      <c r="D678" s="42"/>
    </row>
    <row r="679" spans="1:4" x14ac:dyDescent="0.2">
      <c r="A679" s="40"/>
      <c r="B679" s="41"/>
      <c r="C679" s="41"/>
      <c r="D679" s="42"/>
    </row>
    <row r="680" spans="1:4" x14ac:dyDescent="0.2">
      <c r="A680" s="40"/>
      <c r="B680" s="41"/>
      <c r="C680" s="41"/>
      <c r="D680" s="42"/>
    </row>
    <row r="681" spans="1:4" x14ac:dyDescent="0.2">
      <c r="A681" s="40"/>
      <c r="B681" s="41"/>
      <c r="C681" s="41"/>
      <c r="D681" s="42"/>
    </row>
    <row r="682" spans="1:4" x14ac:dyDescent="0.2">
      <c r="A682" s="40"/>
      <c r="B682" s="41"/>
      <c r="C682" s="41"/>
      <c r="D682" s="42"/>
    </row>
    <row r="683" spans="1:4" x14ac:dyDescent="0.2">
      <c r="A683" s="40"/>
      <c r="B683" s="41"/>
      <c r="C683" s="41"/>
      <c r="D683" s="42"/>
    </row>
    <row r="684" spans="1:4" x14ac:dyDescent="0.2">
      <c r="A684" s="40"/>
      <c r="B684" s="41"/>
      <c r="C684" s="41"/>
      <c r="D684" s="42"/>
    </row>
    <row r="685" spans="1:4" x14ac:dyDescent="0.2">
      <c r="A685" s="40"/>
      <c r="B685" s="41"/>
      <c r="C685" s="41"/>
      <c r="D685" s="42"/>
    </row>
    <row r="686" spans="1:4" x14ac:dyDescent="0.2">
      <c r="A686" s="40"/>
      <c r="B686" s="41"/>
      <c r="C686" s="41"/>
      <c r="D686" s="42"/>
    </row>
    <row r="687" spans="1:4" x14ac:dyDescent="0.2">
      <c r="A687" s="40"/>
      <c r="B687" s="41"/>
      <c r="C687" s="41"/>
      <c r="D687" s="42"/>
    </row>
    <row r="688" spans="1:4" x14ac:dyDescent="0.2">
      <c r="A688" s="40"/>
      <c r="B688" s="41"/>
      <c r="C688" s="41"/>
      <c r="D688" s="42"/>
    </row>
    <row r="689" spans="1:4" x14ac:dyDescent="0.2">
      <c r="A689" s="40"/>
      <c r="B689" s="41"/>
      <c r="C689" s="41"/>
      <c r="D689" s="42"/>
    </row>
    <row r="690" spans="1:4" x14ac:dyDescent="0.2">
      <c r="A690" s="40"/>
      <c r="B690" s="41"/>
      <c r="C690" s="41"/>
      <c r="D690" s="42"/>
    </row>
    <row r="691" spans="1:4" x14ac:dyDescent="0.2">
      <c r="A691" s="40"/>
      <c r="B691" s="41"/>
      <c r="C691" s="41"/>
      <c r="D691" s="42"/>
    </row>
    <row r="692" spans="1:4" x14ac:dyDescent="0.2">
      <c r="A692" s="40"/>
      <c r="B692" s="41"/>
      <c r="C692" s="41"/>
      <c r="D692" s="42"/>
    </row>
    <row r="693" spans="1:4" x14ac:dyDescent="0.2">
      <c r="A693" s="40"/>
      <c r="B693" s="41"/>
      <c r="C693" s="41"/>
      <c r="D693" s="42"/>
    </row>
    <row r="694" spans="1:4" x14ac:dyDescent="0.2">
      <c r="A694" s="40"/>
      <c r="B694" s="41"/>
      <c r="C694" s="41"/>
      <c r="D694" s="42"/>
    </row>
    <row r="695" spans="1:4" x14ac:dyDescent="0.2">
      <c r="A695" s="40"/>
      <c r="B695" s="41"/>
      <c r="C695" s="41"/>
      <c r="D695" s="42"/>
    </row>
    <row r="696" spans="1:4" x14ac:dyDescent="0.2">
      <c r="A696" s="40"/>
      <c r="B696" s="41"/>
      <c r="C696" s="41"/>
      <c r="D696" s="42"/>
    </row>
    <row r="697" spans="1:4" x14ac:dyDescent="0.2">
      <c r="A697" s="40"/>
      <c r="B697" s="41"/>
      <c r="C697" s="41"/>
      <c r="D697" s="42"/>
    </row>
    <row r="698" spans="1:4" x14ac:dyDescent="0.2">
      <c r="A698" s="40"/>
      <c r="B698" s="41"/>
      <c r="C698" s="41"/>
      <c r="D698" s="42"/>
    </row>
    <row r="699" spans="1:4" x14ac:dyDescent="0.2">
      <c r="A699" s="40"/>
      <c r="B699" s="41"/>
      <c r="C699" s="41"/>
      <c r="D699" s="42"/>
    </row>
    <row r="700" spans="1:4" x14ac:dyDescent="0.2">
      <c r="A700" s="40"/>
      <c r="B700" s="41"/>
      <c r="C700" s="41"/>
      <c r="D700" s="42"/>
    </row>
    <row r="701" spans="1:4" x14ac:dyDescent="0.2">
      <c r="A701" s="40"/>
      <c r="B701" s="41"/>
      <c r="C701" s="41"/>
      <c r="D701" s="42"/>
    </row>
    <row r="702" spans="1:4" x14ac:dyDescent="0.2">
      <c r="A702" s="40"/>
      <c r="B702" s="41"/>
      <c r="C702" s="41"/>
      <c r="D702" s="42"/>
    </row>
    <row r="703" spans="1:4" x14ac:dyDescent="0.2">
      <c r="A703" s="40"/>
      <c r="B703" s="41"/>
      <c r="C703" s="41"/>
      <c r="D703" s="42"/>
    </row>
    <row r="704" spans="1:4" x14ac:dyDescent="0.2">
      <c r="A704" s="40"/>
      <c r="B704" s="41"/>
      <c r="C704" s="41"/>
      <c r="D704" s="42"/>
    </row>
    <row r="705" spans="1:4" x14ac:dyDescent="0.2">
      <c r="A705" s="40"/>
      <c r="B705" s="41"/>
      <c r="C705" s="41"/>
      <c r="D705" s="42"/>
    </row>
    <row r="706" spans="1:4" x14ac:dyDescent="0.2">
      <c r="A706" s="40"/>
      <c r="B706" s="41"/>
      <c r="C706" s="41"/>
      <c r="D706" s="42"/>
    </row>
    <row r="707" spans="1:4" x14ac:dyDescent="0.2">
      <c r="A707" s="40"/>
      <c r="B707" s="41"/>
      <c r="C707" s="41"/>
      <c r="D707" s="42"/>
    </row>
    <row r="708" spans="1:4" x14ac:dyDescent="0.2">
      <c r="A708" s="40"/>
      <c r="B708" s="41"/>
      <c r="C708" s="41"/>
      <c r="D708" s="42"/>
    </row>
    <row r="709" spans="1:4" x14ac:dyDescent="0.2">
      <c r="A709" s="40"/>
      <c r="B709" s="41"/>
      <c r="C709" s="41"/>
      <c r="D709" s="42"/>
    </row>
    <row r="710" spans="1:4" x14ac:dyDescent="0.2">
      <c r="A710" s="40"/>
      <c r="B710" s="41"/>
      <c r="C710" s="41"/>
      <c r="D710" s="42"/>
    </row>
    <row r="711" spans="1:4" x14ac:dyDescent="0.2">
      <c r="A711" s="40"/>
      <c r="B711" s="41"/>
      <c r="C711" s="41"/>
      <c r="D711" s="42"/>
    </row>
    <row r="712" spans="1:4" x14ac:dyDescent="0.2">
      <c r="A712" s="40"/>
      <c r="B712" s="41"/>
      <c r="C712" s="41"/>
      <c r="D712" s="42"/>
    </row>
    <row r="713" spans="1:4" x14ac:dyDescent="0.2">
      <c r="A713" s="40"/>
      <c r="B713" s="41"/>
      <c r="C713" s="41"/>
      <c r="D713" s="42"/>
    </row>
    <row r="714" spans="1:4" x14ac:dyDescent="0.2">
      <c r="A714" s="40"/>
      <c r="B714" s="41"/>
      <c r="C714" s="41"/>
      <c r="D714" s="42"/>
    </row>
    <row r="715" spans="1:4" x14ac:dyDescent="0.2">
      <c r="A715" s="40"/>
      <c r="B715" s="41"/>
      <c r="C715" s="41"/>
      <c r="D715" s="42"/>
    </row>
    <row r="716" spans="1:4" x14ac:dyDescent="0.2">
      <c r="A716" s="40"/>
      <c r="B716" s="41"/>
      <c r="C716" s="41"/>
      <c r="D716" s="42"/>
    </row>
    <row r="717" spans="1:4" x14ac:dyDescent="0.2">
      <c r="A717" s="40"/>
      <c r="B717" s="41"/>
      <c r="C717" s="41"/>
      <c r="D717" s="42"/>
    </row>
    <row r="718" spans="1:4" x14ac:dyDescent="0.2">
      <c r="A718" s="40"/>
      <c r="B718" s="41"/>
      <c r="C718" s="41"/>
      <c r="D718" s="42"/>
    </row>
    <row r="719" spans="1:4" x14ac:dyDescent="0.2">
      <c r="A719" s="40"/>
      <c r="B719" s="41"/>
      <c r="C719" s="41"/>
      <c r="D719" s="42"/>
    </row>
    <row r="720" spans="1:4" x14ac:dyDescent="0.2">
      <c r="A720" s="40"/>
      <c r="B720" s="41"/>
      <c r="C720" s="41"/>
      <c r="D720" s="42"/>
    </row>
    <row r="721" spans="1:4" x14ac:dyDescent="0.2">
      <c r="A721" s="40"/>
      <c r="B721" s="41"/>
      <c r="C721" s="41"/>
      <c r="D721" s="42"/>
    </row>
    <row r="722" spans="1:4" x14ac:dyDescent="0.2">
      <c r="A722" s="40"/>
      <c r="B722" s="41"/>
      <c r="C722" s="41"/>
      <c r="D722" s="42"/>
    </row>
    <row r="723" spans="1:4" x14ac:dyDescent="0.2">
      <c r="A723" s="40"/>
      <c r="B723" s="41"/>
      <c r="C723" s="41"/>
      <c r="D723" s="42"/>
    </row>
    <row r="724" spans="1:4" x14ac:dyDescent="0.2">
      <c r="A724" s="40"/>
      <c r="B724" s="41"/>
      <c r="C724" s="41"/>
      <c r="D724" s="42"/>
    </row>
    <row r="725" spans="1:4" x14ac:dyDescent="0.2">
      <c r="A725" s="40"/>
      <c r="B725" s="41"/>
      <c r="C725" s="41"/>
      <c r="D725" s="42"/>
    </row>
    <row r="726" spans="1:4" x14ac:dyDescent="0.2">
      <c r="A726" s="40"/>
      <c r="B726" s="41"/>
      <c r="C726" s="41"/>
      <c r="D726" s="42"/>
    </row>
    <row r="727" spans="1:4" x14ac:dyDescent="0.2">
      <c r="A727" s="40"/>
      <c r="B727" s="41"/>
      <c r="C727" s="41"/>
      <c r="D727" s="42"/>
    </row>
    <row r="728" spans="1:4" x14ac:dyDescent="0.2">
      <c r="A728" s="40"/>
      <c r="B728" s="41"/>
      <c r="C728" s="41"/>
      <c r="D728" s="42"/>
    </row>
    <row r="729" spans="1:4" x14ac:dyDescent="0.2">
      <c r="A729" s="40"/>
      <c r="B729" s="41"/>
      <c r="C729" s="41"/>
      <c r="D729" s="42"/>
    </row>
    <row r="730" spans="1:4" x14ac:dyDescent="0.2">
      <c r="A730" s="40"/>
      <c r="B730" s="41"/>
      <c r="C730" s="41"/>
      <c r="D730" s="42"/>
    </row>
    <row r="731" spans="1:4" x14ac:dyDescent="0.2">
      <c r="A731" s="40"/>
      <c r="B731" s="41"/>
      <c r="C731" s="41"/>
      <c r="D731" s="42"/>
    </row>
    <row r="732" spans="1:4" x14ac:dyDescent="0.2">
      <c r="A732" s="40"/>
      <c r="B732" s="41"/>
      <c r="C732" s="41"/>
      <c r="D732" s="42"/>
    </row>
    <row r="733" spans="1:4" x14ac:dyDescent="0.2">
      <c r="A733" s="40"/>
      <c r="B733" s="41"/>
      <c r="C733" s="41"/>
      <c r="D733" s="42"/>
    </row>
    <row r="734" spans="1:4" x14ac:dyDescent="0.2">
      <c r="A734" s="40"/>
      <c r="B734" s="41"/>
      <c r="C734" s="41"/>
      <c r="D734" s="42"/>
    </row>
    <row r="735" spans="1:4" x14ac:dyDescent="0.2">
      <c r="A735" s="40"/>
      <c r="B735" s="41"/>
      <c r="C735" s="41"/>
      <c r="D735" s="42"/>
    </row>
    <row r="736" spans="1:4" x14ac:dyDescent="0.2">
      <c r="A736" s="40"/>
      <c r="B736" s="41"/>
      <c r="C736" s="41"/>
      <c r="D736" s="42"/>
    </row>
    <row r="737" spans="1:4" x14ac:dyDescent="0.2">
      <c r="A737" s="40"/>
      <c r="B737" s="41"/>
      <c r="C737" s="41"/>
      <c r="D737" s="42"/>
    </row>
    <row r="738" spans="1:4" x14ac:dyDescent="0.2">
      <c r="A738" s="40"/>
      <c r="B738" s="41"/>
      <c r="C738" s="41"/>
      <c r="D738" s="42"/>
    </row>
    <row r="739" spans="1:4" x14ac:dyDescent="0.2">
      <c r="A739" s="40"/>
      <c r="B739" s="41"/>
      <c r="C739" s="41"/>
      <c r="D739" s="42"/>
    </row>
    <row r="740" spans="1:4" x14ac:dyDescent="0.2">
      <c r="A740" s="40"/>
      <c r="B740" s="41"/>
      <c r="C740" s="41"/>
      <c r="D740" s="42"/>
    </row>
    <row r="741" spans="1:4" x14ac:dyDescent="0.2">
      <c r="A741" s="40"/>
      <c r="B741" s="41"/>
      <c r="C741" s="41"/>
      <c r="D741" s="42"/>
    </row>
    <row r="742" spans="1:4" x14ac:dyDescent="0.2">
      <c r="A742" s="40"/>
      <c r="B742" s="41"/>
      <c r="C742" s="41"/>
      <c r="D742" s="42"/>
    </row>
    <row r="743" spans="1:4" x14ac:dyDescent="0.2">
      <c r="A743" s="40"/>
      <c r="B743" s="41"/>
      <c r="C743" s="41"/>
      <c r="D743" s="42"/>
    </row>
    <row r="744" spans="1:4" x14ac:dyDescent="0.2">
      <c r="A744" s="40"/>
      <c r="B744" s="41"/>
      <c r="C744" s="41"/>
      <c r="D744" s="42"/>
    </row>
    <row r="745" spans="1:4" x14ac:dyDescent="0.2">
      <c r="A745" s="40"/>
      <c r="B745" s="41"/>
      <c r="C745" s="41"/>
      <c r="D745" s="42"/>
    </row>
    <row r="746" spans="1:4" x14ac:dyDescent="0.2">
      <c r="A746" s="40"/>
      <c r="B746" s="41"/>
      <c r="C746" s="41"/>
      <c r="D746" s="42"/>
    </row>
    <row r="747" spans="1:4" x14ac:dyDescent="0.2">
      <c r="A747" s="40"/>
      <c r="B747" s="41"/>
      <c r="C747" s="41"/>
      <c r="D747" s="42"/>
    </row>
    <row r="748" spans="1:4" x14ac:dyDescent="0.2">
      <c r="A748" s="40"/>
      <c r="B748" s="41"/>
      <c r="C748" s="41"/>
      <c r="D748" s="42"/>
    </row>
    <row r="749" spans="1:4" x14ac:dyDescent="0.2">
      <c r="A749" s="40"/>
      <c r="B749" s="41"/>
      <c r="C749" s="41"/>
      <c r="D749" s="42"/>
    </row>
    <row r="750" spans="1:4" x14ac:dyDescent="0.2">
      <c r="A750" s="40"/>
      <c r="B750" s="41"/>
      <c r="C750" s="41"/>
      <c r="D750" s="42"/>
    </row>
    <row r="751" spans="1:4" x14ac:dyDescent="0.2">
      <c r="A751" s="40"/>
      <c r="B751" s="41"/>
      <c r="C751" s="41"/>
      <c r="D751" s="42"/>
    </row>
    <row r="752" spans="1:4" x14ac:dyDescent="0.2">
      <c r="A752" s="40"/>
      <c r="B752" s="41"/>
      <c r="C752" s="41"/>
      <c r="D752" s="42"/>
    </row>
    <row r="753" spans="1:4" x14ac:dyDescent="0.2">
      <c r="A753" s="40"/>
      <c r="B753" s="41"/>
      <c r="C753" s="41"/>
      <c r="D753" s="42"/>
    </row>
    <row r="754" spans="1:4" x14ac:dyDescent="0.2">
      <c r="A754" s="40"/>
      <c r="B754" s="41"/>
      <c r="C754" s="41"/>
      <c r="D754" s="42"/>
    </row>
    <row r="755" spans="1:4" x14ac:dyDescent="0.2">
      <c r="A755" s="40"/>
      <c r="B755" s="41"/>
      <c r="C755" s="41"/>
      <c r="D755" s="42"/>
    </row>
    <row r="756" spans="1:4" x14ac:dyDescent="0.2">
      <c r="A756" s="40"/>
      <c r="B756" s="41"/>
      <c r="C756" s="41"/>
      <c r="D756" s="42"/>
    </row>
    <row r="757" spans="1:4" x14ac:dyDescent="0.2">
      <c r="A757" s="40"/>
      <c r="B757" s="41"/>
      <c r="C757" s="41"/>
      <c r="D757" s="42"/>
    </row>
    <row r="758" spans="1:4" x14ac:dyDescent="0.2">
      <c r="A758" s="40"/>
      <c r="B758" s="41"/>
      <c r="C758" s="41"/>
      <c r="D758" s="42"/>
    </row>
    <row r="759" spans="1:4" x14ac:dyDescent="0.2">
      <c r="A759" s="40"/>
      <c r="B759" s="41"/>
      <c r="C759" s="41"/>
      <c r="D759" s="42"/>
    </row>
    <row r="760" spans="1:4" x14ac:dyDescent="0.2">
      <c r="A760" s="40"/>
      <c r="B760" s="41"/>
      <c r="C760" s="41"/>
      <c r="D760" s="42"/>
    </row>
    <row r="761" spans="1:4" x14ac:dyDescent="0.2">
      <c r="A761" s="40"/>
      <c r="B761" s="41"/>
      <c r="C761" s="41"/>
      <c r="D761" s="42"/>
    </row>
    <row r="762" spans="1:4" x14ac:dyDescent="0.2">
      <c r="A762" s="40"/>
      <c r="B762" s="41"/>
      <c r="C762" s="41"/>
      <c r="D762" s="42"/>
    </row>
    <row r="763" spans="1:4" x14ac:dyDescent="0.2">
      <c r="A763" s="40"/>
      <c r="B763" s="41"/>
      <c r="C763" s="41"/>
      <c r="D763" s="42"/>
    </row>
    <row r="764" spans="1:4" x14ac:dyDescent="0.2">
      <c r="A764" s="40"/>
      <c r="B764" s="41"/>
      <c r="C764" s="41"/>
      <c r="D764" s="42"/>
    </row>
    <row r="765" spans="1:4" x14ac:dyDescent="0.2">
      <c r="A765" s="40"/>
      <c r="B765" s="41"/>
      <c r="C765" s="41"/>
      <c r="D765" s="42"/>
    </row>
    <row r="766" spans="1:4" x14ac:dyDescent="0.2">
      <c r="A766" s="40"/>
      <c r="B766" s="41"/>
      <c r="C766" s="41"/>
      <c r="D766" s="42"/>
    </row>
    <row r="767" spans="1:4" x14ac:dyDescent="0.2">
      <c r="A767" s="40"/>
      <c r="B767" s="41"/>
      <c r="C767" s="41"/>
      <c r="D767" s="42"/>
    </row>
    <row r="768" spans="1:4" x14ac:dyDescent="0.2">
      <c r="A768" s="40"/>
      <c r="B768" s="41"/>
      <c r="C768" s="41"/>
      <c r="D768" s="42"/>
    </row>
    <row r="769" spans="1:4" x14ac:dyDescent="0.2">
      <c r="A769" s="40"/>
      <c r="B769" s="41"/>
      <c r="C769" s="41"/>
      <c r="D769" s="42"/>
    </row>
    <row r="770" spans="1:4" x14ac:dyDescent="0.2">
      <c r="A770" s="40"/>
      <c r="B770" s="41"/>
      <c r="C770" s="41"/>
      <c r="D770" s="42"/>
    </row>
    <row r="771" spans="1:4" x14ac:dyDescent="0.2">
      <c r="A771" s="40"/>
      <c r="B771" s="41"/>
      <c r="C771" s="41"/>
      <c r="D771" s="42"/>
    </row>
    <row r="772" spans="1:4" x14ac:dyDescent="0.2">
      <c r="A772" s="40"/>
      <c r="B772" s="41"/>
      <c r="C772" s="41"/>
      <c r="D772" s="42"/>
    </row>
    <row r="773" spans="1:4" x14ac:dyDescent="0.2">
      <c r="A773" s="40"/>
      <c r="B773" s="41"/>
      <c r="C773" s="41"/>
      <c r="D773" s="42"/>
    </row>
    <row r="774" spans="1:4" x14ac:dyDescent="0.2">
      <c r="A774" s="40"/>
      <c r="B774" s="41"/>
      <c r="C774" s="41"/>
      <c r="D774" s="42"/>
    </row>
    <row r="775" spans="1:4" x14ac:dyDescent="0.2">
      <c r="A775" s="40"/>
      <c r="B775" s="41"/>
      <c r="C775" s="41"/>
      <c r="D775" s="42"/>
    </row>
    <row r="776" spans="1:4" x14ac:dyDescent="0.2">
      <c r="A776" s="40"/>
      <c r="B776" s="41"/>
      <c r="C776" s="41"/>
      <c r="D776" s="42"/>
    </row>
    <row r="777" spans="1:4" x14ac:dyDescent="0.2">
      <c r="A777" s="40"/>
      <c r="B777" s="41"/>
      <c r="C777" s="41"/>
      <c r="D777" s="42"/>
    </row>
    <row r="778" spans="1:4" x14ac:dyDescent="0.2">
      <c r="A778" s="40"/>
      <c r="B778" s="41"/>
      <c r="C778" s="41"/>
      <c r="D778" s="42"/>
    </row>
    <row r="779" spans="1:4" x14ac:dyDescent="0.2">
      <c r="A779" s="40"/>
      <c r="B779" s="41"/>
      <c r="C779" s="41"/>
      <c r="D779" s="42"/>
    </row>
    <row r="780" spans="1:4" x14ac:dyDescent="0.2">
      <c r="A780" s="40"/>
      <c r="B780" s="41"/>
      <c r="C780" s="41"/>
      <c r="D780" s="42"/>
    </row>
    <row r="781" spans="1:4" x14ac:dyDescent="0.2">
      <c r="A781" s="40"/>
      <c r="B781" s="41"/>
      <c r="C781" s="41"/>
      <c r="D781" s="42"/>
    </row>
    <row r="782" spans="1:4" x14ac:dyDescent="0.2">
      <c r="A782" s="40"/>
      <c r="B782" s="41"/>
      <c r="C782" s="41"/>
      <c r="D782" s="42"/>
    </row>
    <row r="783" spans="1:4" x14ac:dyDescent="0.2">
      <c r="A783" s="40"/>
      <c r="B783" s="41"/>
      <c r="C783" s="41"/>
      <c r="D783" s="42"/>
    </row>
    <row r="784" spans="1:4" x14ac:dyDescent="0.2">
      <c r="A784" s="40"/>
      <c r="B784" s="41"/>
      <c r="C784" s="41"/>
      <c r="D784" s="42"/>
    </row>
    <row r="785" spans="1:4" x14ac:dyDescent="0.2">
      <c r="A785" s="40"/>
      <c r="B785" s="41"/>
      <c r="C785" s="41"/>
      <c r="D785" s="42"/>
    </row>
    <row r="786" spans="1:4" x14ac:dyDescent="0.2">
      <c r="A786" s="40"/>
      <c r="B786" s="41"/>
      <c r="C786" s="41"/>
      <c r="D786" s="42"/>
    </row>
    <row r="787" spans="1:4" x14ac:dyDescent="0.2">
      <c r="A787" s="40"/>
      <c r="B787" s="41"/>
      <c r="C787" s="41"/>
      <c r="D787" s="42"/>
    </row>
    <row r="788" spans="1:4" x14ac:dyDescent="0.2">
      <c r="A788" s="40"/>
      <c r="B788" s="41"/>
      <c r="C788" s="41"/>
      <c r="D788" s="42"/>
    </row>
    <row r="789" spans="1:4" x14ac:dyDescent="0.2">
      <c r="A789" s="40"/>
      <c r="B789" s="41"/>
      <c r="C789" s="41"/>
      <c r="D789" s="42"/>
    </row>
    <row r="790" spans="1:4" x14ac:dyDescent="0.2">
      <c r="A790" s="40"/>
      <c r="B790" s="41"/>
      <c r="C790" s="41"/>
      <c r="D790" s="42"/>
    </row>
    <row r="791" spans="1:4" x14ac:dyDescent="0.2">
      <c r="A791" s="40"/>
      <c r="B791" s="41"/>
      <c r="C791" s="41"/>
      <c r="D791" s="42"/>
    </row>
    <row r="792" spans="1:4" x14ac:dyDescent="0.2">
      <c r="A792" s="40"/>
      <c r="B792" s="41"/>
      <c r="C792" s="41"/>
      <c r="D792" s="42"/>
    </row>
    <row r="793" spans="1:4" x14ac:dyDescent="0.2">
      <c r="A793" s="40"/>
      <c r="B793" s="41"/>
      <c r="C793" s="41"/>
      <c r="D793" s="42"/>
    </row>
    <row r="794" spans="1:4" x14ac:dyDescent="0.2">
      <c r="A794" s="40"/>
      <c r="B794" s="41"/>
      <c r="C794" s="41"/>
      <c r="D794" s="42"/>
    </row>
    <row r="795" spans="1:4" x14ac:dyDescent="0.2">
      <c r="A795" s="40"/>
      <c r="B795" s="41"/>
      <c r="C795" s="41"/>
      <c r="D795" s="42"/>
    </row>
    <row r="796" spans="1:4" x14ac:dyDescent="0.2">
      <c r="A796" s="40"/>
      <c r="B796" s="41"/>
      <c r="C796" s="41"/>
      <c r="D796" s="42"/>
    </row>
    <row r="797" spans="1:4" x14ac:dyDescent="0.2">
      <c r="A797" s="40"/>
      <c r="B797" s="41"/>
      <c r="C797" s="41"/>
      <c r="D797" s="42"/>
    </row>
    <row r="798" spans="1:4" x14ac:dyDescent="0.2">
      <c r="A798" s="40"/>
      <c r="B798" s="41"/>
      <c r="C798" s="41"/>
      <c r="D798" s="42"/>
    </row>
    <row r="799" spans="1:4" x14ac:dyDescent="0.2">
      <c r="A799" s="40"/>
      <c r="B799" s="41"/>
      <c r="C799" s="41"/>
      <c r="D799" s="42"/>
    </row>
    <row r="800" spans="1:4" x14ac:dyDescent="0.2">
      <c r="A800" s="40"/>
      <c r="B800" s="41"/>
      <c r="C800" s="41"/>
      <c r="D800" s="42"/>
    </row>
    <row r="801" spans="1:4" x14ac:dyDescent="0.2">
      <c r="A801" s="40"/>
      <c r="B801" s="41"/>
      <c r="C801" s="41"/>
      <c r="D801" s="42"/>
    </row>
    <row r="802" spans="1:4" x14ac:dyDescent="0.2">
      <c r="A802" s="40"/>
      <c r="B802" s="41"/>
      <c r="C802" s="41"/>
      <c r="D802" s="42"/>
    </row>
    <row r="803" spans="1:4" x14ac:dyDescent="0.2">
      <c r="A803" s="40"/>
      <c r="B803" s="41"/>
      <c r="C803" s="41"/>
      <c r="D803" s="42"/>
    </row>
    <row r="804" spans="1:4" x14ac:dyDescent="0.2">
      <c r="A804" s="40"/>
      <c r="B804" s="41"/>
      <c r="C804" s="41"/>
      <c r="D804" s="42"/>
    </row>
    <row r="805" spans="1:4" x14ac:dyDescent="0.2">
      <c r="A805" s="40"/>
      <c r="B805" s="41"/>
      <c r="C805" s="41"/>
      <c r="D805" s="42"/>
    </row>
    <row r="806" spans="1:4" x14ac:dyDescent="0.2">
      <c r="A806" s="40"/>
      <c r="B806" s="41"/>
      <c r="C806" s="41"/>
      <c r="D806" s="42"/>
    </row>
    <row r="807" spans="1:4" x14ac:dyDescent="0.2">
      <c r="A807" s="40"/>
      <c r="B807" s="41"/>
      <c r="C807" s="41"/>
      <c r="D807" s="42"/>
    </row>
    <row r="808" spans="1:4" x14ac:dyDescent="0.2">
      <c r="A808" s="40"/>
      <c r="B808" s="41"/>
      <c r="C808" s="41"/>
      <c r="D808" s="42"/>
    </row>
    <row r="809" spans="1:4" x14ac:dyDescent="0.2">
      <c r="A809" s="40"/>
      <c r="B809" s="41"/>
      <c r="C809" s="41"/>
      <c r="D809" s="42"/>
    </row>
    <row r="810" spans="1:4" x14ac:dyDescent="0.2">
      <c r="A810" s="40"/>
      <c r="B810" s="41"/>
      <c r="C810" s="41"/>
      <c r="D810" s="42"/>
    </row>
    <row r="811" spans="1:4" x14ac:dyDescent="0.2">
      <c r="A811" s="40"/>
      <c r="B811" s="41"/>
      <c r="C811" s="41"/>
      <c r="D811" s="42"/>
    </row>
    <row r="812" spans="1:4" x14ac:dyDescent="0.2">
      <c r="A812" s="40"/>
      <c r="B812" s="41"/>
      <c r="C812" s="41"/>
      <c r="D812" s="42"/>
    </row>
    <row r="813" spans="1:4" x14ac:dyDescent="0.2">
      <c r="A813" s="40"/>
      <c r="B813" s="41"/>
      <c r="C813" s="41"/>
      <c r="D813" s="42"/>
    </row>
    <row r="814" spans="1:4" x14ac:dyDescent="0.2">
      <c r="A814" s="40"/>
      <c r="B814" s="41"/>
      <c r="C814" s="41"/>
      <c r="D814" s="42"/>
    </row>
    <row r="815" spans="1:4" x14ac:dyDescent="0.2">
      <c r="A815" s="40"/>
      <c r="B815" s="41"/>
      <c r="C815" s="41"/>
      <c r="D815" s="42"/>
    </row>
    <row r="816" spans="1:4" x14ac:dyDescent="0.2">
      <c r="A816" s="40"/>
      <c r="B816" s="41"/>
      <c r="C816" s="41"/>
      <c r="D816" s="42"/>
    </row>
    <row r="817" spans="1:4" x14ac:dyDescent="0.2">
      <c r="A817" s="40"/>
      <c r="B817" s="41"/>
      <c r="C817" s="41"/>
      <c r="D817" s="42"/>
    </row>
    <row r="818" spans="1:4" x14ac:dyDescent="0.2">
      <c r="A818" s="40"/>
      <c r="B818" s="41"/>
      <c r="C818" s="41"/>
      <c r="D818" s="42"/>
    </row>
    <row r="819" spans="1:4" x14ac:dyDescent="0.2">
      <c r="A819" s="40"/>
      <c r="B819" s="41"/>
      <c r="C819" s="41"/>
      <c r="D819" s="42"/>
    </row>
    <row r="820" spans="1:4" x14ac:dyDescent="0.2">
      <c r="A820" s="40"/>
      <c r="B820" s="41"/>
      <c r="C820" s="41"/>
      <c r="D820" s="42"/>
    </row>
    <row r="821" spans="1:4" x14ac:dyDescent="0.2">
      <c r="A821" s="40"/>
      <c r="B821" s="41"/>
      <c r="C821" s="41"/>
      <c r="D821" s="42"/>
    </row>
    <row r="822" spans="1:4" x14ac:dyDescent="0.2">
      <c r="A822" s="40"/>
      <c r="B822" s="41"/>
      <c r="C822" s="41"/>
      <c r="D822" s="42"/>
    </row>
    <row r="823" spans="1:4" x14ac:dyDescent="0.2">
      <c r="A823" s="40"/>
      <c r="B823" s="41"/>
      <c r="C823" s="41"/>
      <c r="D823" s="42"/>
    </row>
    <row r="824" spans="1:4" x14ac:dyDescent="0.2">
      <c r="A824" s="40"/>
      <c r="B824" s="41"/>
      <c r="C824" s="41"/>
      <c r="D824" s="42"/>
    </row>
    <row r="825" spans="1:4" x14ac:dyDescent="0.2">
      <c r="A825" s="40"/>
      <c r="B825" s="41"/>
      <c r="C825" s="41"/>
      <c r="D825" s="42"/>
    </row>
    <row r="826" spans="1:4" x14ac:dyDescent="0.2">
      <c r="A826" s="40"/>
      <c r="B826" s="41"/>
      <c r="C826" s="41"/>
      <c r="D826" s="42"/>
    </row>
    <row r="827" spans="1:4" x14ac:dyDescent="0.2">
      <c r="A827" s="40"/>
      <c r="B827" s="41"/>
      <c r="C827" s="41"/>
      <c r="D827" s="42"/>
    </row>
    <row r="828" spans="1:4" x14ac:dyDescent="0.2">
      <c r="A828" s="40"/>
      <c r="B828" s="41"/>
      <c r="C828" s="41"/>
      <c r="D828" s="42"/>
    </row>
    <row r="829" spans="1:4" x14ac:dyDescent="0.2">
      <c r="A829" s="40"/>
      <c r="B829" s="41"/>
      <c r="C829" s="41"/>
      <c r="D829" s="42"/>
    </row>
    <row r="830" spans="1:4" x14ac:dyDescent="0.2">
      <c r="A830" s="40"/>
      <c r="B830" s="41"/>
      <c r="C830" s="41"/>
      <c r="D830" s="42"/>
    </row>
    <row r="831" spans="1:4" x14ac:dyDescent="0.2">
      <c r="A831" s="40"/>
      <c r="B831" s="41"/>
      <c r="C831" s="41"/>
      <c r="D831" s="42"/>
    </row>
    <row r="832" spans="1:4" x14ac:dyDescent="0.2">
      <c r="A832" s="40"/>
      <c r="B832" s="41"/>
      <c r="C832" s="41"/>
      <c r="D832" s="42"/>
    </row>
    <row r="833" spans="1:4" x14ac:dyDescent="0.2">
      <c r="A833" s="40"/>
      <c r="B833" s="41"/>
      <c r="C833" s="41"/>
      <c r="D833" s="42"/>
    </row>
    <row r="834" spans="1:4" x14ac:dyDescent="0.2">
      <c r="A834" s="40"/>
      <c r="B834" s="41"/>
      <c r="C834" s="41"/>
      <c r="D834" s="42"/>
    </row>
    <row r="835" spans="1:4" x14ac:dyDescent="0.2">
      <c r="A835" s="40"/>
      <c r="B835" s="41"/>
      <c r="C835" s="41"/>
      <c r="D835" s="42"/>
    </row>
    <row r="836" spans="1:4" x14ac:dyDescent="0.2">
      <c r="A836" s="13"/>
      <c r="B836" s="14"/>
      <c r="C836" s="14"/>
      <c r="D836" s="15"/>
    </row>
    <row r="837" spans="1:4" x14ac:dyDescent="0.2">
      <c r="A837" s="13"/>
      <c r="B837" s="14"/>
      <c r="C837" s="14"/>
      <c r="D837" s="15"/>
    </row>
    <row r="838" spans="1:4" x14ac:dyDescent="0.2">
      <c r="A838" s="13"/>
      <c r="B838" s="14"/>
      <c r="C838" s="14"/>
      <c r="D838" s="15"/>
    </row>
    <row r="839" spans="1:4" x14ac:dyDescent="0.2">
      <c r="A839" s="13"/>
      <c r="B839" s="14"/>
      <c r="C839" s="14"/>
      <c r="D839" s="15"/>
    </row>
    <row r="840" spans="1:4" x14ac:dyDescent="0.2">
      <c r="A840" s="13"/>
      <c r="B840" s="14"/>
      <c r="C840" s="14"/>
      <c r="D840" s="15"/>
    </row>
    <row r="841" spans="1:4" x14ac:dyDescent="0.2">
      <c r="A841" s="13"/>
      <c r="B841" s="14"/>
      <c r="C841" s="14"/>
      <c r="D841" s="15"/>
    </row>
    <row r="842" spans="1:4" x14ac:dyDescent="0.2">
      <c r="A842" s="13"/>
      <c r="B842" s="14"/>
      <c r="C842" s="14"/>
      <c r="D842" s="15"/>
    </row>
    <row r="843" spans="1:4" x14ac:dyDescent="0.2">
      <c r="A843" s="13"/>
      <c r="B843" s="14"/>
      <c r="C843" s="14"/>
      <c r="D843" s="15"/>
    </row>
    <row r="844" spans="1:4" x14ac:dyDescent="0.2">
      <c r="A844" s="13"/>
      <c r="B844" s="14"/>
      <c r="C844" s="14"/>
      <c r="D844" s="15"/>
    </row>
    <row r="845" spans="1:4" x14ac:dyDescent="0.2">
      <c r="A845" s="13"/>
      <c r="B845" s="14"/>
      <c r="C845" s="14"/>
      <c r="D845" s="15"/>
    </row>
    <row r="846" spans="1:4" x14ac:dyDescent="0.2">
      <c r="A846" s="13"/>
      <c r="B846" s="14"/>
      <c r="C846" s="14"/>
      <c r="D846" s="15"/>
    </row>
    <row r="847" spans="1:4" x14ac:dyDescent="0.2">
      <c r="A847" s="13"/>
      <c r="B847" s="14"/>
      <c r="C847" s="14"/>
      <c r="D847" s="15"/>
    </row>
    <row r="848" spans="1:4" x14ac:dyDescent="0.2">
      <c r="A848" s="13"/>
      <c r="B848" s="14"/>
      <c r="C848" s="14"/>
      <c r="D848" s="15"/>
    </row>
    <row r="849" spans="1:4" x14ac:dyDescent="0.2">
      <c r="A849" s="13"/>
      <c r="B849" s="14"/>
      <c r="C849" s="14"/>
      <c r="D849" s="15"/>
    </row>
    <row r="850" spans="1:4" x14ac:dyDescent="0.2">
      <c r="A850" s="13"/>
      <c r="B850" s="14"/>
      <c r="C850" s="14"/>
      <c r="D850" s="15"/>
    </row>
    <row r="851" spans="1:4" x14ac:dyDescent="0.2">
      <c r="A851" s="13"/>
      <c r="B851" s="14"/>
      <c r="C851" s="14"/>
      <c r="D851" s="15"/>
    </row>
    <row r="852" spans="1:4" x14ac:dyDescent="0.2">
      <c r="A852" s="13"/>
      <c r="B852" s="14"/>
      <c r="C852" s="14"/>
      <c r="D852" s="15"/>
    </row>
    <row r="853" spans="1:4" x14ac:dyDescent="0.2">
      <c r="A853" s="13"/>
      <c r="B853" s="14"/>
      <c r="C853" s="14"/>
      <c r="D853" s="15"/>
    </row>
    <row r="854" spans="1:4" x14ac:dyDescent="0.2">
      <c r="A854" s="13"/>
      <c r="B854" s="14"/>
      <c r="C854" s="14"/>
      <c r="D854" s="15"/>
    </row>
    <row r="855" spans="1:4" x14ac:dyDescent="0.2">
      <c r="A855" s="13"/>
      <c r="B855" s="14"/>
      <c r="C855" s="14"/>
      <c r="D855" s="15"/>
    </row>
    <row r="856" spans="1:4" x14ac:dyDescent="0.2">
      <c r="A856" s="13"/>
      <c r="B856" s="14"/>
      <c r="C856" s="14"/>
      <c r="D856" s="15"/>
    </row>
    <row r="857" spans="1:4" x14ac:dyDescent="0.2">
      <c r="A857" s="13"/>
      <c r="B857" s="14"/>
      <c r="C857" s="14"/>
      <c r="D857" s="15"/>
    </row>
    <row r="858" spans="1:4" x14ac:dyDescent="0.2">
      <c r="A858" s="13"/>
      <c r="B858" s="14"/>
      <c r="C858" s="14"/>
      <c r="D858" s="15"/>
    </row>
    <row r="859" spans="1:4" x14ac:dyDescent="0.2">
      <c r="A859" s="13"/>
      <c r="B859" s="14"/>
      <c r="C859" s="14"/>
      <c r="D859" s="15"/>
    </row>
    <row r="860" spans="1:4" x14ac:dyDescent="0.2">
      <c r="A860" s="13"/>
      <c r="B860" s="14"/>
      <c r="C860" s="14"/>
      <c r="D860" s="15"/>
    </row>
    <row r="861" spans="1:4" x14ac:dyDescent="0.2">
      <c r="A861" s="13"/>
      <c r="B861" s="14"/>
      <c r="C861" s="14"/>
      <c r="D861" s="15"/>
    </row>
    <row r="862" spans="1:4" x14ac:dyDescent="0.2">
      <c r="A862" s="13"/>
      <c r="B862" s="14"/>
      <c r="C862" s="14"/>
      <c r="D862" s="15"/>
    </row>
    <row r="863" spans="1:4" x14ac:dyDescent="0.2">
      <c r="A863" s="13"/>
      <c r="B863" s="14"/>
      <c r="C863" s="14"/>
      <c r="D863" s="15"/>
    </row>
    <row r="864" spans="1:4" x14ac:dyDescent="0.2">
      <c r="A864" s="13"/>
      <c r="B864" s="14"/>
      <c r="C864" s="14"/>
      <c r="D864" s="15"/>
    </row>
    <row r="865" spans="1:4" x14ac:dyDescent="0.2">
      <c r="A865" s="13"/>
      <c r="B865" s="14"/>
      <c r="C865" s="14"/>
      <c r="D865" s="15"/>
    </row>
    <row r="866" spans="1:4" x14ac:dyDescent="0.2">
      <c r="A866" s="13"/>
      <c r="B866" s="14"/>
      <c r="C866" s="14"/>
      <c r="D866" s="15"/>
    </row>
    <row r="867" spans="1:4" x14ac:dyDescent="0.2">
      <c r="A867" s="13"/>
      <c r="B867" s="14"/>
      <c r="C867" s="14"/>
      <c r="D867" s="15"/>
    </row>
    <row r="868" spans="1:4" x14ac:dyDescent="0.2">
      <c r="A868" s="13"/>
      <c r="B868" s="14"/>
      <c r="C868" s="14"/>
      <c r="D868" s="15"/>
    </row>
    <row r="869" spans="1:4" x14ac:dyDescent="0.2">
      <c r="A869" s="13"/>
      <c r="B869" s="14"/>
      <c r="C869" s="14"/>
      <c r="D869" s="15"/>
    </row>
    <row r="870" spans="1:4" x14ac:dyDescent="0.2">
      <c r="A870" s="13"/>
      <c r="B870" s="14"/>
      <c r="C870" s="14"/>
      <c r="D870" s="15"/>
    </row>
    <row r="871" spans="1:4" x14ac:dyDescent="0.2">
      <c r="A871" s="13"/>
      <c r="B871" s="14"/>
      <c r="C871" s="14"/>
      <c r="D871" s="15"/>
    </row>
    <row r="872" spans="1:4" x14ac:dyDescent="0.2">
      <c r="A872" s="13"/>
      <c r="B872" s="14"/>
      <c r="C872" s="14"/>
      <c r="D872" s="15"/>
    </row>
    <row r="873" spans="1:4" x14ac:dyDescent="0.2">
      <c r="A873" s="13"/>
      <c r="B873" s="14"/>
      <c r="C873" s="14"/>
      <c r="D873" s="15"/>
    </row>
    <row r="874" spans="1:4" x14ac:dyDescent="0.2">
      <c r="A874" s="13"/>
      <c r="B874" s="14"/>
      <c r="C874" s="14"/>
      <c r="D874" s="15"/>
    </row>
    <row r="875" spans="1:4" x14ac:dyDescent="0.2">
      <c r="A875" s="13"/>
      <c r="B875" s="14"/>
      <c r="C875" s="14"/>
      <c r="D875" s="15"/>
    </row>
    <row r="876" spans="1:4" x14ac:dyDescent="0.2">
      <c r="A876" s="13"/>
      <c r="B876" s="14"/>
      <c r="C876" s="14"/>
      <c r="D876" s="15"/>
    </row>
    <row r="877" spans="1:4" x14ac:dyDescent="0.2">
      <c r="A877" s="13"/>
      <c r="B877" s="14"/>
      <c r="C877" s="14"/>
      <c r="D877" s="15"/>
    </row>
    <row r="878" spans="1:4" x14ac:dyDescent="0.2">
      <c r="A878" s="13"/>
      <c r="B878" s="14"/>
      <c r="C878" s="14"/>
      <c r="D878" s="15"/>
    </row>
    <row r="879" spans="1:4" x14ac:dyDescent="0.2">
      <c r="A879" s="13"/>
      <c r="B879" s="14"/>
      <c r="C879" s="14"/>
      <c r="D879" s="15"/>
    </row>
    <row r="880" spans="1:4" x14ac:dyDescent="0.2">
      <c r="A880" s="13"/>
      <c r="B880" s="14"/>
      <c r="C880" s="14"/>
      <c r="D880" s="15"/>
    </row>
    <row r="881" spans="1:4" x14ac:dyDescent="0.2">
      <c r="A881" s="13"/>
      <c r="B881" s="14"/>
      <c r="C881" s="14"/>
      <c r="D881" s="15"/>
    </row>
    <row r="882" spans="1:4" x14ac:dyDescent="0.2">
      <c r="A882" s="13"/>
      <c r="B882" s="14"/>
      <c r="C882" s="14"/>
      <c r="D882" s="15"/>
    </row>
    <row r="883" spans="1:4" x14ac:dyDescent="0.2">
      <c r="A883" s="13"/>
      <c r="B883" s="14"/>
      <c r="C883" s="14"/>
      <c r="D883" s="15"/>
    </row>
    <row r="884" spans="1:4" x14ac:dyDescent="0.2">
      <c r="A884" s="13"/>
      <c r="B884" s="14"/>
      <c r="C884" s="14"/>
      <c r="D884" s="15"/>
    </row>
    <row r="885" spans="1:4" x14ac:dyDescent="0.2">
      <c r="A885" s="13"/>
      <c r="B885" s="14"/>
      <c r="C885" s="14"/>
      <c r="D885" s="15"/>
    </row>
    <row r="886" spans="1:4" x14ac:dyDescent="0.2">
      <c r="A886" s="13"/>
      <c r="B886" s="14"/>
      <c r="C886" s="14"/>
      <c r="D886" s="15"/>
    </row>
    <row r="887" spans="1:4" x14ac:dyDescent="0.2">
      <c r="A887" s="13"/>
      <c r="B887" s="14"/>
      <c r="C887" s="14"/>
      <c r="D887" s="15"/>
    </row>
    <row r="888" spans="1:4" x14ac:dyDescent="0.2">
      <c r="A888" s="13"/>
      <c r="B888" s="14"/>
      <c r="C888" s="14"/>
      <c r="D888" s="15"/>
    </row>
    <row r="889" spans="1:4" x14ac:dyDescent="0.2">
      <c r="A889" s="13"/>
      <c r="B889" s="14"/>
      <c r="C889" s="14"/>
      <c r="D889" s="15"/>
    </row>
    <row r="890" spans="1:4" x14ac:dyDescent="0.2">
      <c r="A890" s="13"/>
      <c r="B890" s="14"/>
      <c r="C890" s="14"/>
      <c r="D890" s="15"/>
    </row>
    <row r="891" spans="1:4" x14ac:dyDescent="0.2">
      <c r="A891" s="13"/>
      <c r="B891" s="14"/>
      <c r="C891" s="14"/>
      <c r="D891" s="15"/>
    </row>
    <row r="892" spans="1:4" x14ac:dyDescent="0.2">
      <c r="A892" s="13"/>
      <c r="B892" s="14"/>
      <c r="C892" s="14"/>
      <c r="D892" s="15"/>
    </row>
    <row r="893" spans="1:4" x14ac:dyDescent="0.2">
      <c r="A893" s="13"/>
      <c r="B893" s="14"/>
      <c r="C893" s="14"/>
      <c r="D893" s="15"/>
    </row>
    <row r="894" spans="1:4" x14ac:dyDescent="0.2">
      <c r="A894" s="13"/>
      <c r="B894" s="14"/>
      <c r="C894" s="14"/>
      <c r="D894" s="15"/>
    </row>
    <row r="895" spans="1:4" x14ac:dyDescent="0.2">
      <c r="A895" s="13"/>
      <c r="B895" s="14"/>
      <c r="C895" s="14"/>
      <c r="D895" s="15"/>
    </row>
    <row r="896" spans="1:4" x14ac:dyDescent="0.2">
      <c r="A896" s="13"/>
      <c r="B896" s="14"/>
      <c r="C896" s="14"/>
      <c r="D896" s="15"/>
    </row>
    <row r="897" spans="1:4" x14ac:dyDescent="0.2">
      <c r="A897" s="13"/>
      <c r="B897" s="14"/>
      <c r="C897" s="14"/>
      <c r="D897" s="15"/>
    </row>
    <row r="898" spans="1:4" x14ac:dyDescent="0.2">
      <c r="A898" s="13"/>
      <c r="B898" s="14"/>
      <c r="C898" s="14"/>
      <c r="D898" s="15"/>
    </row>
    <row r="899" spans="1:4" x14ac:dyDescent="0.2">
      <c r="A899" s="13"/>
      <c r="B899" s="14"/>
      <c r="C899" s="14"/>
      <c r="D899" s="15"/>
    </row>
    <row r="900" spans="1:4" x14ac:dyDescent="0.2">
      <c r="A900" s="13"/>
      <c r="B900" s="14"/>
      <c r="C900" s="14"/>
      <c r="D900" s="15"/>
    </row>
    <row r="901" spans="1:4" x14ac:dyDescent="0.2">
      <c r="A901" s="13"/>
      <c r="B901" s="14"/>
      <c r="C901" s="14"/>
      <c r="D901" s="15"/>
    </row>
    <row r="902" spans="1:4" x14ac:dyDescent="0.2">
      <c r="A902" s="13"/>
      <c r="B902" s="14"/>
      <c r="C902" s="14"/>
      <c r="D902" s="15"/>
    </row>
    <row r="903" spans="1:4" x14ac:dyDescent="0.2">
      <c r="A903" s="13"/>
      <c r="B903" s="14"/>
      <c r="C903" s="14"/>
      <c r="D903" s="15"/>
    </row>
    <row r="904" spans="1:4" x14ac:dyDescent="0.2">
      <c r="A904" s="13"/>
      <c r="B904" s="14"/>
      <c r="C904" s="14"/>
      <c r="D904" s="15"/>
    </row>
    <row r="905" spans="1:4" x14ac:dyDescent="0.2">
      <c r="A905" s="13"/>
      <c r="B905" s="14"/>
      <c r="C905" s="14"/>
      <c r="D905" s="15"/>
    </row>
    <row r="906" spans="1:4" x14ac:dyDescent="0.2">
      <c r="A906" s="13"/>
      <c r="B906" s="14"/>
      <c r="C906" s="14"/>
      <c r="D906" s="15"/>
    </row>
    <row r="907" spans="1:4" x14ac:dyDescent="0.2">
      <c r="A907" s="13"/>
      <c r="B907" s="14"/>
      <c r="C907" s="14"/>
      <c r="D907" s="15"/>
    </row>
    <row r="908" spans="1:4" x14ac:dyDescent="0.2">
      <c r="A908" s="13"/>
      <c r="B908" s="14"/>
      <c r="C908" s="14"/>
      <c r="D908" s="15"/>
    </row>
    <row r="909" spans="1:4" x14ac:dyDescent="0.2">
      <c r="A909" s="13"/>
      <c r="B909" s="14"/>
      <c r="C909" s="14"/>
      <c r="D909" s="15"/>
    </row>
    <row r="910" spans="1:4" x14ac:dyDescent="0.2">
      <c r="A910" s="13"/>
      <c r="B910" s="14"/>
      <c r="C910" s="14"/>
      <c r="D910" s="15"/>
    </row>
    <row r="911" spans="1:4" x14ac:dyDescent="0.2">
      <c r="A911" s="13"/>
      <c r="B911" s="14"/>
      <c r="C911" s="14"/>
      <c r="D911" s="15"/>
    </row>
    <row r="912" spans="1:4" x14ac:dyDescent="0.2">
      <c r="A912" s="13"/>
      <c r="B912" s="14"/>
      <c r="C912" s="14"/>
      <c r="D912" s="15"/>
    </row>
    <row r="913" spans="1:4" x14ac:dyDescent="0.2">
      <c r="A913" s="13"/>
      <c r="B913" s="14"/>
      <c r="C913" s="14"/>
      <c r="D913" s="15"/>
    </row>
    <row r="914" spans="1:4" x14ac:dyDescent="0.2">
      <c r="A914" s="13"/>
      <c r="B914" s="14"/>
      <c r="C914" s="14"/>
      <c r="D914" s="15"/>
    </row>
    <row r="915" spans="1:4" x14ac:dyDescent="0.2">
      <c r="A915" s="13"/>
      <c r="B915" s="14"/>
      <c r="C915" s="14"/>
      <c r="D915" s="15"/>
    </row>
    <row r="916" spans="1:4" x14ac:dyDescent="0.2">
      <c r="A916" s="13"/>
      <c r="B916" s="14"/>
      <c r="C916" s="14"/>
      <c r="D916" s="15"/>
    </row>
    <row r="917" spans="1:4" x14ac:dyDescent="0.2">
      <c r="A917" s="13"/>
      <c r="B917" s="14"/>
      <c r="C917" s="14"/>
      <c r="D917" s="15"/>
    </row>
    <row r="918" spans="1:4" x14ac:dyDescent="0.2">
      <c r="A918" s="13"/>
      <c r="B918" s="14"/>
      <c r="C918" s="14"/>
      <c r="D918" s="15"/>
    </row>
    <row r="919" spans="1:4" x14ac:dyDescent="0.2">
      <c r="A919" s="13"/>
      <c r="B919" s="14"/>
      <c r="C919" s="14"/>
      <c r="D919" s="15"/>
    </row>
    <row r="920" spans="1:4" x14ac:dyDescent="0.2">
      <c r="A920" s="13"/>
      <c r="B920" s="14"/>
      <c r="C920" s="14"/>
      <c r="D920" s="15"/>
    </row>
    <row r="921" spans="1:4" x14ac:dyDescent="0.2">
      <c r="A921" s="13"/>
      <c r="B921" s="14"/>
      <c r="C921" s="14"/>
      <c r="D921" s="15"/>
    </row>
    <row r="922" spans="1:4" x14ac:dyDescent="0.2">
      <c r="A922" s="13"/>
      <c r="B922" s="14"/>
      <c r="C922" s="14"/>
      <c r="D922" s="15"/>
    </row>
    <row r="923" spans="1:4" x14ac:dyDescent="0.2">
      <c r="A923" s="13"/>
      <c r="B923" s="14"/>
      <c r="C923" s="14"/>
      <c r="D923" s="15"/>
    </row>
    <row r="924" spans="1:4" x14ac:dyDescent="0.2">
      <c r="A924" s="13"/>
      <c r="B924" s="14"/>
      <c r="C924" s="14"/>
      <c r="D924" s="15"/>
    </row>
    <row r="925" spans="1:4" x14ac:dyDescent="0.2">
      <c r="A925" s="13"/>
      <c r="B925" s="14"/>
      <c r="C925" s="14"/>
      <c r="D925" s="15"/>
    </row>
    <row r="926" spans="1:4" x14ac:dyDescent="0.2">
      <c r="A926" s="13"/>
      <c r="B926" s="14"/>
      <c r="C926" s="14"/>
      <c r="D926" s="15"/>
    </row>
    <row r="927" spans="1:4" x14ac:dyDescent="0.2">
      <c r="A927" s="13"/>
      <c r="B927" s="14"/>
      <c r="C927" s="14"/>
      <c r="D927" s="15"/>
    </row>
    <row r="928" spans="1:4" x14ac:dyDescent="0.2">
      <c r="A928" s="13"/>
      <c r="B928" s="14"/>
      <c r="C928" s="14"/>
      <c r="D928" s="15"/>
    </row>
    <row r="929" spans="1:4" x14ac:dyDescent="0.2">
      <c r="A929" s="13"/>
      <c r="B929" s="14"/>
      <c r="C929" s="14"/>
      <c r="D929" s="15"/>
    </row>
    <row r="930" spans="1:4" x14ac:dyDescent="0.2">
      <c r="A930" s="13"/>
      <c r="B930" s="14"/>
      <c r="C930" s="14"/>
      <c r="D930" s="15"/>
    </row>
    <row r="931" spans="1:4" x14ac:dyDescent="0.2">
      <c r="A931" s="13"/>
      <c r="B931" s="14"/>
      <c r="C931" s="14"/>
      <c r="D931" s="15"/>
    </row>
    <row r="932" spans="1:4" x14ac:dyDescent="0.2">
      <c r="A932" s="13"/>
      <c r="B932" s="14"/>
      <c r="C932" s="14"/>
      <c r="D932" s="15"/>
    </row>
    <row r="933" spans="1:4" x14ac:dyDescent="0.2">
      <c r="A933" s="13"/>
      <c r="B933" s="14"/>
      <c r="C933" s="14"/>
      <c r="D933" s="15"/>
    </row>
    <row r="934" spans="1:4" x14ac:dyDescent="0.2">
      <c r="A934" s="13"/>
      <c r="B934" s="14"/>
      <c r="C934" s="14"/>
      <c r="D934" s="15"/>
    </row>
    <row r="935" spans="1:4" x14ac:dyDescent="0.2">
      <c r="A935" s="13"/>
      <c r="B935" s="14"/>
      <c r="C935" s="14"/>
      <c r="D935" s="15"/>
    </row>
    <row r="936" spans="1:4" x14ac:dyDescent="0.2">
      <c r="A936" s="13"/>
      <c r="B936" s="14"/>
      <c r="C936" s="14"/>
      <c r="D936" s="15"/>
    </row>
    <row r="937" spans="1:4" x14ac:dyDescent="0.2">
      <c r="A937" s="13"/>
      <c r="B937" s="14"/>
      <c r="C937" s="14"/>
      <c r="D937" s="15"/>
    </row>
    <row r="938" spans="1:4" x14ac:dyDescent="0.2">
      <c r="A938" s="13"/>
      <c r="B938" s="14"/>
      <c r="C938" s="14"/>
      <c r="D938" s="15"/>
    </row>
    <row r="939" spans="1:4" x14ac:dyDescent="0.2">
      <c r="A939" s="13"/>
      <c r="B939" s="14"/>
      <c r="C939" s="14"/>
      <c r="D939" s="15"/>
    </row>
    <row r="940" spans="1:4" x14ac:dyDescent="0.2">
      <c r="A940" s="13"/>
      <c r="B940" s="14"/>
      <c r="C940" s="14"/>
      <c r="D940" s="15"/>
    </row>
    <row r="941" spans="1:4" x14ac:dyDescent="0.2">
      <c r="A941" s="13"/>
      <c r="B941" s="14"/>
      <c r="C941" s="14"/>
      <c r="D941" s="15"/>
    </row>
    <row r="942" spans="1:4" x14ac:dyDescent="0.2">
      <c r="A942" s="13"/>
      <c r="B942" s="14"/>
      <c r="C942" s="14"/>
      <c r="D942" s="15"/>
    </row>
    <row r="943" spans="1:4" x14ac:dyDescent="0.2">
      <c r="A943" s="13"/>
      <c r="B943" s="14"/>
      <c r="C943" s="14"/>
      <c r="D943" s="15"/>
    </row>
    <row r="944" spans="1:4" x14ac:dyDescent="0.2">
      <c r="A944" s="13"/>
      <c r="B944" s="14"/>
      <c r="C944" s="14"/>
      <c r="D944" s="15"/>
    </row>
    <row r="945" spans="1:4" x14ac:dyDescent="0.2">
      <c r="A945" s="13"/>
      <c r="B945" s="14"/>
      <c r="C945" s="14"/>
      <c r="D945" s="15"/>
    </row>
    <row r="946" spans="1:4" x14ac:dyDescent="0.2">
      <c r="A946" s="13"/>
      <c r="B946" s="14"/>
      <c r="C946" s="14"/>
      <c r="D946" s="15"/>
    </row>
    <row r="947" spans="1:4" x14ac:dyDescent="0.2">
      <c r="A947" s="13"/>
      <c r="B947" s="14"/>
      <c r="C947" s="14"/>
      <c r="D947" s="15"/>
    </row>
    <row r="948" spans="1:4" x14ac:dyDescent="0.2">
      <c r="A948" s="13"/>
      <c r="B948" s="14"/>
      <c r="C948" s="14"/>
      <c r="D948" s="15"/>
    </row>
    <row r="949" spans="1:4" x14ac:dyDescent="0.2">
      <c r="A949" s="13"/>
      <c r="B949" s="14"/>
      <c r="C949" s="14"/>
      <c r="D949" s="15"/>
    </row>
    <row r="950" spans="1:4" x14ac:dyDescent="0.2">
      <c r="A950" s="13"/>
      <c r="B950" s="14"/>
      <c r="C950" s="14"/>
      <c r="D950" s="15"/>
    </row>
    <row r="951" spans="1:4" x14ac:dyDescent="0.2">
      <c r="A951" s="13"/>
      <c r="B951" s="14"/>
      <c r="C951" s="14"/>
      <c r="D951" s="15"/>
    </row>
    <row r="952" spans="1:4" x14ac:dyDescent="0.2">
      <c r="A952" s="13"/>
      <c r="B952" s="14"/>
      <c r="C952" s="14"/>
      <c r="D952" s="15"/>
    </row>
    <row r="953" spans="1:4" x14ac:dyDescent="0.2">
      <c r="A953" s="13"/>
      <c r="B953" s="14"/>
      <c r="C953" s="14"/>
      <c r="D953" s="15"/>
    </row>
    <row r="954" spans="1:4" x14ac:dyDescent="0.2">
      <c r="A954" s="13"/>
      <c r="B954" s="14"/>
      <c r="C954" s="14"/>
      <c r="D954" s="15"/>
    </row>
    <row r="955" spans="1:4" x14ac:dyDescent="0.2">
      <c r="A955" s="13"/>
      <c r="B955" s="14"/>
      <c r="C955" s="14"/>
      <c r="D955" s="15"/>
    </row>
    <row r="956" spans="1:4" x14ac:dyDescent="0.2">
      <c r="A956" s="13"/>
      <c r="B956" s="14"/>
      <c r="C956" s="14"/>
      <c r="D956" s="15"/>
    </row>
    <row r="957" spans="1:4" x14ac:dyDescent="0.2">
      <c r="A957" s="13"/>
      <c r="B957" s="14"/>
      <c r="C957" s="14"/>
      <c r="D957" s="15"/>
    </row>
    <row r="958" spans="1:4" x14ac:dyDescent="0.2">
      <c r="A958" s="13"/>
      <c r="B958" s="14"/>
      <c r="C958" s="14"/>
      <c r="D958" s="15"/>
    </row>
    <row r="959" spans="1:4" x14ac:dyDescent="0.2">
      <c r="A959" s="13"/>
      <c r="B959" s="14"/>
      <c r="C959" s="14"/>
      <c r="D959" s="15"/>
    </row>
    <row r="960" spans="1:4" x14ac:dyDescent="0.2">
      <c r="A960" s="13"/>
      <c r="B960" s="14"/>
      <c r="C960" s="14"/>
      <c r="D960" s="15"/>
    </row>
    <row r="961" spans="1:4" x14ac:dyDescent="0.2">
      <c r="A961" s="13"/>
      <c r="B961" s="14"/>
      <c r="C961" s="14"/>
      <c r="D961" s="15"/>
    </row>
    <row r="962" spans="1:4" x14ac:dyDescent="0.2">
      <c r="A962" s="13"/>
      <c r="B962" s="14"/>
      <c r="C962" s="14"/>
      <c r="D962" s="15"/>
    </row>
    <row r="963" spans="1:4" x14ac:dyDescent="0.2">
      <c r="A963" s="13"/>
      <c r="B963" s="14"/>
      <c r="C963" s="14"/>
      <c r="D963" s="15"/>
    </row>
    <row r="964" spans="1:4" x14ac:dyDescent="0.2">
      <c r="A964" s="13"/>
      <c r="B964" s="14"/>
      <c r="C964" s="14"/>
      <c r="D964" s="15"/>
    </row>
    <row r="965" spans="1:4" x14ac:dyDescent="0.2">
      <c r="A965" s="13"/>
      <c r="B965" s="14"/>
      <c r="C965" s="14"/>
      <c r="D965" s="15"/>
    </row>
    <row r="966" spans="1:4" x14ac:dyDescent="0.2">
      <c r="A966" s="13"/>
      <c r="B966" s="14"/>
      <c r="C966" s="14"/>
      <c r="D966" s="15"/>
    </row>
    <row r="967" spans="1:4" x14ac:dyDescent="0.2">
      <c r="A967" s="13"/>
      <c r="B967" s="14"/>
      <c r="C967" s="14"/>
      <c r="D967" s="15"/>
    </row>
    <row r="968" spans="1:4" x14ac:dyDescent="0.2">
      <c r="A968" s="13"/>
      <c r="B968" s="14"/>
      <c r="C968" s="14"/>
      <c r="D968" s="15"/>
    </row>
    <row r="969" spans="1:4" x14ac:dyDescent="0.2">
      <c r="A969" s="13"/>
      <c r="B969" s="14"/>
      <c r="C969" s="14"/>
      <c r="D969" s="15"/>
    </row>
    <row r="970" spans="1:4" x14ac:dyDescent="0.2">
      <c r="A970" s="13"/>
      <c r="B970" s="14"/>
      <c r="C970" s="14"/>
      <c r="D970" s="15"/>
    </row>
    <row r="971" spans="1:4" x14ac:dyDescent="0.2">
      <c r="A971" s="13"/>
      <c r="B971" s="14"/>
      <c r="C971" s="14"/>
      <c r="D971" s="15"/>
    </row>
    <row r="972" spans="1:4" x14ac:dyDescent="0.2">
      <c r="A972" s="13"/>
      <c r="B972" s="14"/>
      <c r="C972" s="14"/>
      <c r="D972" s="15"/>
    </row>
    <row r="973" spans="1:4" x14ac:dyDescent="0.2">
      <c r="A973" s="13"/>
      <c r="B973" s="14"/>
      <c r="C973" s="14"/>
      <c r="D973" s="15"/>
    </row>
    <row r="974" spans="1:4" x14ac:dyDescent="0.2">
      <c r="A974" s="13"/>
      <c r="B974" s="14"/>
      <c r="C974" s="14"/>
      <c r="D974" s="15"/>
    </row>
    <row r="975" spans="1:4" x14ac:dyDescent="0.2">
      <c r="A975" s="13"/>
      <c r="B975" s="14"/>
      <c r="C975" s="14"/>
      <c r="D975" s="15"/>
    </row>
    <row r="976" spans="1:4" x14ac:dyDescent="0.2">
      <c r="A976" s="13"/>
      <c r="B976" s="14"/>
      <c r="C976" s="14"/>
      <c r="D976" s="15"/>
    </row>
    <row r="977" spans="1:4" x14ac:dyDescent="0.2">
      <c r="A977" s="13"/>
      <c r="B977" s="14"/>
      <c r="C977" s="14"/>
      <c r="D977" s="15"/>
    </row>
    <row r="978" spans="1:4" x14ac:dyDescent="0.2">
      <c r="A978" s="13"/>
      <c r="B978" s="14"/>
      <c r="C978" s="14"/>
      <c r="D978" s="15"/>
    </row>
    <row r="979" spans="1:4" x14ac:dyDescent="0.2">
      <c r="A979" s="13"/>
      <c r="B979" s="14"/>
      <c r="C979" s="14"/>
      <c r="D979" s="15"/>
    </row>
    <row r="980" spans="1:4" x14ac:dyDescent="0.2">
      <c r="A980" s="13"/>
      <c r="B980" s="14"/>
      <c r="C980" s="14"/>
      <c r="D980" s="15"/>
    </row>
    <row r="981" spans="1:4" x14ac:dyDescent="0.2">
      <c r="A981" s="13"/>
      <c r="B981" s="14"/>
      <c r="C981" s="14"/>
      <c r="D981" s="15"/>
    </row>
    <row r="982" spans="1:4" x14ac:dyDescent="0.2">
      <c r="A982" s="13"/>
      <c r="B982" s="14"/>
      <c r="C982" s="14"/>
      <c r="D982" s="15"/>
    </row>
    <row r="983" spans="1:4" x14ac:dyDescent="0.2">
      <c r="A983" s="13"/>
      <c r="B983" s="14"/>
      <c r="C983" s="14"/>
      <c r="D983" s="15"/>
    </row>
    <row r="984" spans="1:4" x14ac:dyDescent="0.2">
      <c r="A984" s="13"/>
      <c r="B984" s="14"/>
      <c r="C984" s="14"/>
      <c r="D984" s="15"/>
    </row>
    <row r="985" spans="1:4" x14ac:dyDescent="0.2">
      <c r="A985" s="13"/>
      <c r="B985" s="14"/>
      <c r="C985" s="14"/>
      <c r="D985" s="15"/>
    </row>
    <row r="986" spans="1:4" x14ac:dyDescent="0.2">
      <c r="A986" s="13"/>
      <c r="B986" s="14"/>
      <c r="C986" s="14"/>
      <c r="D986" s="15"/>
    </row>
    <row r="987" spans="1:4" x14ac:dyDescent="0.2">
      <c r="A987" s="13"/>
      <c r="B987" s="14"/>
      <c r="C987" s="14"/>
      <c r="D987" s="15"/>
    </row>
    <row r="988" spans="1:4" x14ac:dyDescent="0.2">
      <c r="A988" s="13"/>
      <c r="B988" s="14"/>
      <c r="C988" s="14"/>
      <c r="D988" s="15"/>
    </row>
    <row r="989" spans="1:4" x14ac:dyDescent="0.2">
      <c r="A989" s="13"/>
      <c r="B989" s="14"/>
      <c r="C989" s="14"/>
      <c r="D989" s="15"/>
    </row>
  </sheetData>
  <sheetProtection formatCells="0" selectLockedCells="1" selectUnlockedCells="1"/>
  <mergeCells count="1">
    <mergeCell ref="A1:D1"/>
  </mergeCells>
  <conditionalFormatting sqref="B141:D141 B111:D111 B23:D23 B44:D56 B104:D108 B103:C103 B112:C114 B115:D115 B86:C86 B25:D25 B73:C74 B138:C140 B41:C43 D15:D18 B125:C127 B132:C135 B128:D131 B98:C98 B109:C110 B93:D97 B91:C92 B87:D91 B99:D102 B75:D85 B136:D137 B61:D61 B57:C57 B26:C31 B62:C67 B32:D40 B142:C145 B122:D124 B68:D72 B2:D2 B60:C60 B58:B59 A2:A301 C4:D8 C9 B10:C22">
    <cfRule type="containsText" dxfId="257" priority="1127" operator="containsText" text="saknas">
      <formula>NOT(ISERROR(SEARCH("saknas",A2)))</formula>
    </cfRule>
  </conditionalFormatting>
  <conditionalFormatting sqref="B111:D111 B23:D23 B61:D61 B35:C35 B44:D56 B73:C74 B155:D160 B173:D173 D197 B104:D108 B103:C103 B112:C114 B141:D141 B138:C140 B161:C161 B176:D178 B174:C175 B179:C179 B162:D162 B180:D181 B199:D200 B86:C86 B25:D25 B36:D40 B57:C57 B62:C67 B26:C32 B33:D34 B41:C43 B115:D115 B125:C127 B132:C135 B128:D131 B195:C198 B205:D206 B204:C204 B207:C207 B202:D203 B201:C201 B122:D124 B142:C154 B116:C121 B208:D221 B233:C240 B68:D72 B163:C172 B182:C183 B184:D194 B98:C98 B109:C110 B93:D97 B91:C92 B87:D91 B99:D102 B75:D85 B136:D137 B60:C60 B58:B59 B244:D835 C4:D8 C9 B10:C14 B15:D18 B19:C22">
    <cfRule type="containsText" dxfId="256" priority="1125" operator="containsText" text="OBS">
      <formula>NOT(ISERROR(SEARCH("OBS",B4)))</formula>
    </cfRule>
  </conditionalFormatting>
  <conditionalFormatting sqref="B111:D111 B23:D23 B61:D61 B35:C35 B44:D56 B73:C74 B155:D160 B173:D173 D197 B104:D108 B103:C103 B112:C114 B141:D141 B138:C140 B161:C161 B176:D178 B174:C175 B179:C179 B162:D162 B180:D181 B199:D200 B86:C86 B25:D25 B36:D40 B57:C57 B62:C67 B26:C32 B33:D34 B41:C43 B115:D115 B125:C127 B132:C135 B128:D131 B195:C198 B205:D206 B204:C204 B207:C207 B202:D203 B201:C201 B122:D124 B142:C154 B116:C121 B208:D221 B233:C240 B68:D72 B163:C172 B182:C183 B184:D194 B98:C98 B109:C110 B93:D97 B91:C92 B87:D91 B99:D102 B75:D85 B136:D137 B60:C60 B58:B59 B244:D1048576 C4:D8 C9 B10:C14 B15:D18 B19:C22">
    <cfRule type="containsText" dxfId="255" priority="1124" operator="containsText" text="REK">
      <formula>NOT(ISERROR(SEARCH("REK",B4)))</formula>
    </cfRule>
  </conditionalFormatting>
  <conditionalFormatting sqref="B141:D141 B111:D111 B23:D23 B44:D56 B86:C86 D197 B104:D108 B103:C103 B112:C114 B115:D115 D152 D162:D167 B25:D25 B41:C43 E1:XFD61 D15:D18 B125:C127 B132:C135 B128:D131 D149 B233:C240 B98:C98 B109:C110 B92:C92 B93:D97 B99:D102 B136:D137 D170 B87:D91 A1 B57:C57 B173:D173 B138:C140 B161:C161 B176:D178 B174:C175 B179:C179 B180:D181 B199:D200 B26:C31 B155:D160 B162:D162 B62:C67 A2:D2 B195:C198 B205:D206 B204:C204 B207:C207 B202:D203 B201:C201 B122:D124 B142:C154 B116:C121 B208:D221 B68:D72 B73:C74 B163:C172 B184:D194 B32:D40 B182:C183 B75:D85 B61:D61 E68:XFD132 B60:C60 B58:B59 B244:D1048576 E134:XFD1048576 A3:A1048576 C4:D8 C9 B10:C22">
    <cfRule type="containsText" dxfId="254" priority="1122" operator="containsText" text="ej angivet">
      <formula>NOT(ISERROR(SEARCH("ej angivet",A1)))</formula>
    </cfRule>
    <cfRule type="cellIs" dxfId="253" priority="1123" operator="equal">
      <formula>""""""</formula>
    </cfRule>
  </conditionalFormatting>
  <conditionalFormatting sqref="D167">
    <cfRule type="containsText" dxfId="252" priority="1106" operator="containsText" text="OBS">
      <formula>NOT(ISERROR(SEARCH("OBS",D167)))</formula>
    </cfRule>
  </conditionalFormatting>
  <conditionalFormatting sqref="D167">
    <cfRule type="containsText" dxfId="251" priority="1105" operator="containsText" text="REK">
      <formula>NOT(ISERROR(SEARCH("REK",D167)))</formula>
    </cfRule>
  </conditionalFormatting>
  <conditionalFormatting sqref="D10">
    <cfRule type="containsText" dxfId="250" priority="1082" operator="containsText" text="saknas">
      <formula>NOT(ISERROR(SEARCH("saknas",D10)))</formula>
    </cfRule>
  </conditionalFormatting>
  <conditionalFormatting sqref="D10">
    <cfRule type="containsText" dxfId="249" priority="1080" operator="containsText" text="OBS">
      <formula>NOT(ISERROR(SEARCH("OBS",D10)))</formula>
    </cfRule>
  </conditionalFormatting>
  <conditionalFormatting sqref="D10">
    <cfRule type="containsText" dxfId="248" priority="1079" operator="containsText" text="REK">
      <formula>NOT(ISERROR(SEARCH("REK",D10)))</formula>
    </cfRule>
  </conditionalFormatting>
  <conditionalFormatting sqref="D10">
    <cfRule type="containsText" dxfId="247" priority="1077" operator="containsText" text="ej angivet">
      <formula>NOT(ISERROR(SEARCH("ej angivet",D10)))</formula>
    </cfRule>
    <cfRule type="cellIs" dxfId="246" priority="1078" operator="equal">
      <formula>""""""</formula>
    </cfRule>
  </conditionalFormatting>
  <conditionalFormatting sqref="D206">
    <cfRule type="containsText" dxfId="245" priority="1004" operator="containsText" text="saknas">
      <formula>NOT(ISERROR(SEARCH("saknas",D206)))</formula>
    </cfRule>
  </conditionalFormatting>
  <conditionalFormatting sqref="D202">
    <cfRule type="containsText" dxfId="244" priority="1003" operator="containsText" text="saknas">
      <formula>NOT(ISERROR(SEARCH("saknas",D202)))</formula>
    </cfRule>
  </conditionalFormatting>
  <conditionalFormatting sqref="D202">
    <cfRule type="containsText" dxfId="243" priority="1002" operator="containsText" text="saknas">
      <formula>NOT(ISERROR(SEARCH("saknas",D202)))</formula>
    </cfRule>
  </conditionalFormatting>
  <conditionalFormatting sqref="D103">
    <cfRule type="containsText" dxfId="242" priority="1001" operator="containsText" text="saknas">
      <formula>NOT(ISERROR(SEARCH("saknas",D103)))</formula>
    </cfRule>
  </conditionalFormatting>
  <conditionalFormatting sqref="D103">
    <cfRule type="containsText" dxfId="241" priority="1000" operator="containsText" text="OBS">
      <formula>NOT(ISERROR(SEARCH("OBS",D103)))</formula>
    </cfRule>
  </conditionalFormatting>
  <conditionalFormatting sqref="D103">
    <cfRule type="containsText" dxfId="240" priority="999" operator="containsText" text="REK">
      <formula>NOT(ISERROR(SEARCH("REK",D103)))</formula>
    </cfRule>
  </conditionalFormatting>
  <conditionalFormatting sqref="D103">
    <cfRule type="containsText" dxfId="239" priority="997" operator="containsText" text="ej angivet">
      <formula>NOT(ISERROR(SEARCH("ej angivet",D103)))</formula>
    </cfRule>
    <cfRule type="cellIs" dxfId="238" priority="998" operator="equal">
      <formula>""""""</formula>
    </cfRule>
  </conditionalFormatting>
  <conditionalFormatting sqref="D112">
    <cfRule type="containsText" dxfId="237" priority="996" operator="containsText" text="saknas">
      <formula>NOT(ISERROR(SEARCH("saknas",D112)))</formula>
    </cfRule>
  </conditionalFormatting>
  <conditionalFormatting sqref="D112">
    <cfRule type="containsText" dxfId="236" priority="995" operator="containsText" text="OBS">
      <formula>NOT(ISERROR(SEARCH("OBS",D112)))</formula>
    </cfRule>
  </conditionalFormatting>
  <conditionalFormatting sqref="D112">
    <cfRule type="containsText" dxfId="235" priority="994" operator="containsText" text="REK">
      <formula>NOT(ISERROR(SEARCH("REK",D112)))</formula>
    </cfRule>
  </conditionalFormatting>
  <conditionalFormatting sqref="D112">
    <cfRule type="containsText" dxfId="234" priority="992" operator="containsText" text="ej angivet">
      <formula>NOT(ISERROR(SEARCH("ej angivet",D112)))</formula>
    </cfRule>
    <cfRule type="cellIs" dxfId="233" priority="993" operator="equal">
      <formula>""""""</formula>
    </cfRule>
  </conditionalFormatting>
  <conditionalFormatting sqref="D125:D127">
    <cfRule type="containsText" dxfId="232" priority="986" operator="containsText" text="saknas">
      <formula>NOT(ISERROR(SEARCH("saknas",D125)))</formula>
    </cfRule>
  </conditionalFormatting>
  <conditionalFormatting sqref="D125:D127">
    <cfRule type="containsText" dxfId="231" priority="985" operator="containsText" text="OBS">
      <formula>NOT(ISERROR(SEARCH("OBS",D125)))</formula>
    </cfRule>
  </conditionalFormatting>
  <conditionalFormatting sqref="D125:D127">
    <cfRule type="containsText" dxfId="230" priority="984" operator="containsText" text="REK">
      <formula>NOT(ISERROR(SEARCH("REK",D125)))</formula>
    </cfRule>
  </conditionalFormatting>
  <conditionalFormatting sqref="D125:D127">
    <cfRule type="containsText" dxfId="229" priority="982" operator="containsText" text="ej angivet">
      <formula>NOT(ISERROR(SEARCH("ej angivet",D125)))</formula>
    </cfRule>
    <cfRule type="cellIs" dxfId="228" priority="983" operator="equal">
      <formula>""""""</formula>
    </cfRule>
  </conditionalFormatting>
  <conditionalFormatting sqref="D135">
    <cfRule type="containsText" dxfId="227" priority="976" operator="containsText" text="saknas">
      <formula>NOT(ISERROR(SEARCH("saknas",D135)))</formula>
    </cfRule>
  </conditionalFormatting>
  <conditionalFormatting sqref="D135">
    <cfRule type="containsText" dxfId="226" priority="975" operator="containsText" text="OBS">
      <formula>NOT(ISERROR(SEARCH("OBS",D135)))</formula>
    </cfRule>
  </conditionalFormatting>
  <conditionalFormatting sqref="D135">
    <cfRule type="containsText" dxfId="225" priority="974" operator="containsText" text="REK">
      <formula>NOT(ISERROR(SEARCH("REK",D135)))</formula>
    </cfRule>
  </conditionalFormatting>
  <conditionalFormatting sqref="D135">
    <cfRule type="containsText" dxfId="224" priority="972" operator="containsText" text="ej angivet">
      <formula>NOT(ISERROR(SEARCH("ej angivet",D135)))</formula>
    </cfRule>
    <cfRule type="cellIs" dxfId="223" priority="973" operator="equal">
      <formula>""""""</formula>
    </cfRule>
  </conditionalFormatting>
  <conditionalFormatting sqref="D138">
    <cfRule type="containsText" dxfId="222" priority="971" operator="containsText" text="saknas">
      <formula>NOT(ISERROR(SEARCH("saknas",D138)))</formula>
    </cfRule>
  </conditionalFormatting>
  <conditionalFormatting sqref="D138">
    <cfRule type="containsText" dxfId="221" priority="970" operator="containsText" text="OBS">
      <formula>NOT(ISERROR(SEARCH("OBS",D138)))</formula>
    </cfRule>
  </conditionalFormatting>
  <conditionalFormatting sqref="D138">
    <cfRule type="containsText" dxfId="220" priority="969" operator="containsText" text="REK">
      <formula>NOT(ISERROR(SEARCH("REK",D138)))</formula>
    </cfRule>
  </conditionalFormatting>
  <conditionalFormatting sqref="D138">
    <cfRule type="containsText" dxfId="219" priority="967" operator="containsText" text="ej angivet">
      <formula>NOT(ISERROR(SEARCH("ej angivet",D138)))</formula>
    </cfRule>
    <cfRule type="cellIs" dxfId="218" priority="968" operator="equal">
      <formula>""""""</formula>
    </cfRule>
  </conditionalFormatting>
  <conditionalFormatting sqref="D140">
    <cfRule type="containsText" dxfId="217" priority="966" operator="containsText" text="saknas">
      <formula>NOT(ISERROR(SEARCH("saknas",D140)))</formula>
    </cfRule>
  </conditionalFormatting>
  <conditionalFormatting sqref="D140">
    <cfRule type="containsText" dxfId="216" priority="965" operator="containsText" text="OBS">
      <formula>NOT(ISERROR(SEARCH("OBS",D140)))</formula>
    </cfRule>
  </conditionalFormatting>
  <conditionalFormatting sqref="D140">
    <cfRule type="containsText" dxfId="215" priority="964" operator="containsText" text="REK">
      <formula>NOT(ISERROR(SEARCH("REK",D140)))</formula>
    </cfRule>
  </conditionalFormatting>
  <conditionalFormatting sqref="D140">
    <cfRule type="containsText" dxfId="214" priority="962" operator="containsText" text="ej angivet">
      <formula>NOT(ISERROR(SEARCH("ej angivet",D140)))</formula>
    </cfRule>
    <cfRule type="cellIs" dxfId="213" priority="963" operator="equal">
      <formula>""""""</formula>
    </cfRule>
  </conditionalFormatting>
  <conditionalFormatting sqref="D142">
    <cfRule type="containsText" dxfId="212" priority="961" operator="containsText" text="saknas">
      <formula>NOT(ISERROR(SEARCH("saknas",D142)))</formula>
    </cfRule>
  </conditionalFormatting>
  <conditionalFormatting sqref="D142">
    <cfRule type="containsText" dxfId="211" priority="960" operator="containsText" text="OBS">
      <formula>NOT(ISERROR(SEARCH("OBS",D142)))</formula>
    </cfRule>
  </conditionalFormatting>
  <conditionalFormatting sqref="D142">
    <cfRule type="containsText" dxfId="210" priority="959" operator="containsText" text="REK">
      <formula>NOT(ISERROR(SEARCH("REK",D142)))</formula>
    </cfRule>
  </conditionalFormatting>
  <conditionalFormatting sqref="D142">
    <cfRule type="containsText" dxfId="209" priority="957" operator="containsText" text="ej angivet">
      <formula>NOT(ISERROR(SEARCH("ej angivet",D142)))</formula>
    </cfRule>
    <cfRule type="cellIs" dxfId="208" priority="958" operator="equal">
      <formula>""""""</formula>
    </cfRule>
  </conditionalFormatting>
  <conditionalFormatting sqref="D161">
    <cfRule type="containsText" dxfId="207" priority="954" operator="containsText" text="OBS">
      <formula>NOT(ISERROR(SEARCH("OBS",D161)))</formula>
    </cfRule>
  </conditionalFormatting>
  <conditionalFormatting sqref="D161">
    <cfRule type="containsText" dxfId="206" priority="953" operator="containsText" text="REK">
      <formula>NOT(ISERROR(SEARCH("REK",D161)))</formula>
    </cfRule>
  </conditionalFormatting>
  <conditionalFormatting sqref="D161">
    <cfRule type="containsText" dxfId="205" priority="951" operator="containsText" text="ej angivet">
      <formula>NOT(ISERROR(SEARCH("ej angivet",D161)))</formula>
    </cfRule>
    <cfRule type="cellIs" dxfId="204" priority="952" operator="equal">
      <formula>""""""</formula>
    </cfRule>
  </conditionalFormatting>
  <conditionalFormatting sqref="D168">
    <cfRule type="containsText" dxfId="203" priority="949" operator="containsText" text="ej angivet">
      <formula>NOT(ISERROR(SEARCH("ej angivet",D168)))</formula>
    </cfRule>
    <cfRule type="cellIs" dxfId="202" priority="950" operator="equal">
      <formula>""""""</formula>
    </cfRule>
  </conditionalFormatting>
  <conditionalFormatting sqref="D171">
    <cfRule type="containsText" dxfId="201" priority="948" operator="containsText" text="OBS">
      <formula>NOT(ISERROR(SEARCH("OBS",D171)))</formula>
    </cfRule>
  </conditionalFormatting>
  <conditionalFormatting sqref="D171">
    <cfRule type="containsText" dxfId="200" priority="947" operator="containsText" text="REK">
      <formula>NOT(ISERROR(SEARCH("REK",D171)))</formula>
    </cfRule>
  </conditionalFormatting>
  <conditionalFormatting sqref="D171">
    <cfRule type="containsText" dxfId="199" priority="945" operator="containsText" text="ej angivet">
      <formula>NOT(ISERROR(SEARCH("ej angivet",D171)))</formula>
    </cfRule>
    <cfRule type="cellIs" dxfId="198" priority="946" operator="equal">
      <formula>""""""</formula>
    </cfRule>
  </conditionalFormatting>
  <conditionalFormatting sqref="D172">
    <cfRule type="containsText" dxfId="197" priority="944" operator="containsText" text="OBS">
      <formula>NOT(ISERROR(SEARCH("OBS",D172)))</formula>
    </cfRule>
  </conditionalFormatting>
  <conditionalFormatting sqref="D172">
    <cfRule type="containsText" dxfId="196" priority="943" operator="containsText" text="REK">
      <formula>NOT(ISERROR(SEARCH("REK",D172)))</formula>
    </cfRule>
  </conditionalFormatting>
  <conditionalFormatting sqref="D172">
    <cfRule type="containsText" dxfId="195" priority="941" operator="containsText" text="ej angivet">
      <formula>NOT(ISERROR(SEARCH("ej angivet",D172)))</formula>
    </cfRule>
    <cfRule type="cellIs" dxfId="194" priority="942" operator="equal">
      <formula>""""""</formula>
    </cfRule>
  </conditionalFormatting>
  <conditionalFormatting sqref="D174:D175">
    <cfRule type="containsText" dxfId="193" priority="936" operator="containsText" text="OBS">
      <formula>NOT(ISERROR(SEARCH("OBS",D174)))</formula>
    </cfRule>
  </conditionalFormatting>
  <conditionalFormatting sqref="D174:D175">
    <cfRule type="containsText" dxfId="192" priority="935" operator="containsText" text="REK">
      <formula>NOT(ISERROR(SEARCH("REK",D174)))</formula>
    </cfRule>
  </conditionalFormatting>
  <conditionalFormatting sqref="D174:D175">
    <cfRule type="containsText" dxfId="191" priority="933" operator="containsText" text="ej angivet">
      <formula>NOT(ISERROR(SEARCH("ej angivet",D174)))</formula>
    </cfRule>
    <cfRule type="cellIs" dxfId="190" priority="934" operator="equal">
      <formula>""""""</formula>
    </cfRule>
  </conditionalFormatting>
  <conditionalFormatting sqref="D179">
    <cfRule type="containsText" dxfId="189" priority="932" operator="containsText" text="OBS">
      <formula>NOT(ISERROR(SEARCH("OBS",D179)))</formula>
    </cfRule>
  </conditionalFormatting>
  <conditionalFormatting sqref="D179">
    <cfRule type="containsText" dxfId="188" priority="931" operator="containsText" text="REK">
      <formula>NOT(ISERROR(SEARCH("REK",D179)))</formula>
    </cfRule>
  </conditionalFormatting>
  <conditionalFormatting sqref="D179">
    <cfRule type="containsText" dxfId="187" priority="929" operator="containsText" text="ej angivet">
      <formula>NOT(ISERROR(SEARCH("ej angivet",D179)))</formula>
    </cfRule>
    <cfRule type="cellIs" dxfId="186" priority="930" operator="equal">
      <formula>""""""</formula>
    </cfRule>
  </conditionalFormatting>
  <conditionalFormatting sqref="D218">
    <cfRule type="containsText" dxfId="185" priority="928" operator="containsText" text="saknas">
      <formula>NOT(ISERROR(SEARCH("saknas",D218)))</formula>
    </cfRule>
  </conditionalFormatting>
  <conditionalFormatting sqref="D221">
    <cfRule type="containsText" dxfId="184" priority="927" operator="containsText" text="saknas">
      <formula>NOT(ISERROR(SEARCH("saknas",D221)))</formula>
    </cfRule>
  </conditionalFormatting>
  <conditionalFormatting sqref="D218">
    <cfRule type="containsText" dxfId="183" priority="926" operator="containsText" text="saknas">
      <formula>NOT(ISERROR(SEARCH("saknas",D218)))</formula>
    </cfRule>
  </conditionalFormatting>
  <conditionalFormatting sqref="D203">
    <cfRule type="containsText" dxfId="182" priority="889" operator="containsText" text="saknas">
      <formula>NOT(ISERROR(SEARCH("saknas",D203)))</formula>
    </cfRule>
  </conditionalFormatting>
  <conditionalFormatting sqref="D153">
    <cfRule type="containsText" dxfId="181" priority="920" operator="containsText" text="saknas">
      <formula>NOT(ISERROR(SEARCH("saknas",D153)))</formula>
    </cfRule>
  </conditionalFormatting>
  <conditionalFormatting sqref="D153">
    <cfRule type="containsText" dxfId="180" priority="919" operator="containsText" text="OBS">
      <formula>NOT(ISERROR(SEARCH("OBS",D153)))</formula>
    </cfRule>
  </conditionalFormatting>
  <conditionalFormatting sqref="D153">
    <cfRule type="containsText" dxfId="179" priority="918" operator="containsText" text="REK">
      <formula>NOT(ISERROR(SEARCH("REK",D153)))</formula>
    </cfRule>
  </conditionalFormatting>
  <conditionalFormatting sqref="D153">
    <cfRule type="containsText" dxfId="178" priority="916" operator="containsText" text="ej angivet">
      <formula>NOT(ISERROR(SEARCH("ej angivet",D153)))</formula>
    </cfRule>
    <cfRule type="cellIs" dxfId="177" priority="917" operator="equal">
      <formula>""""""</formula>
    </cfRule>
  </conditionalFormatting>
  <conditionalFormatting sqref="D169">
    <cfRule type="containsText" dxfId="176" priority="915" operator="containsText" text="saknas">
      <formula>NOT(ISERROR(SEARCH("saknas",D169)))</formula>
    </cfRule>
  </conditionalFormatting>
  <conditionalFormatting sqref="D169">
    <cfRule type="containsText" dxfId="175" priority="914" operator="containsText" text="OBS">
      <formula>NOT(ISERROR(SEARCH("OBS",D169)))</formula>
    </cfRule>
  </conditionalFormatting>
  <conditionalFormatting sqref="D169">
    <cfRule type="containsText" dxfId="174" priority="913" operator="containsText" text="REK">
      <formula>NOT(ISERROR(SEARCH("REK",D169)))</formula>
    </cfRule>
  </conditionalFormatting>
  <conditionalFormatting sqref="D169">
    <cfRule type="containsText" dxfId="173" priority="911" operator="containsText" text="ej angivet">
      <formula>NOT(ISERROR(SEARCH("ej angivet",D169)))</formula>
    </cfRule>
    <cfRule type="cellIs" dxfId="172" priority="912" operator="equal">
      <formula>""""""</formula>
    </cfRule>
  </conditionalFormatting>
  <conditionalFormatting sqref="D181">
    <cfRule type="containsText" dxfId="171" priority="910" operator="containsText" text="saknas">
      <formula>NOT(ISERROR(SEARCH("saknas",D181)))</formula>
    </cfRule>
  </conditionalFormatting>
  <conditionalFormatting sqref="D199">
    <cfRule type="containsText" dxfId="170" priority="909" operator="containsText" text="saknas">
      <formula>NOT(ISERROR(SEARCH("saknas",D199)))</formula>
    </cfRule>
  </conditionalFormatting>
  <conditionalFormatting sqref="D211">
    <cfRule type="containsText" dxfId="169" priority="908" operator="containsText" text="saknas">
      <formula>NOT(ISERROR(SEARCH("saknas",D211)))</formula>
    </cfRule>
  </conditionalFormatting>
  <conditionalFormatting sqref="D152">
    <cfRule type="containsText" dxfId="168" priority="906" operator="containsText" text="saknas">
      <formula>NOT(ISERROR(SEARCH("saknas",D152)))</formula>
    </cfRule>
  </conditionalFormatting>
  <conditionalFormatting sqref="D152">
    <cfRule type="containsText" dxfId="167" priority="905" operator="containsText" text="OBS">
      <formula>NOT(ISERROR(SEARCH("OBS",D152)))</formula>
    </cfRule>
  </conditionalFormatting>
  <conditionalFormatting sqref="D152">
    <cfRule type="containsText" dxfId="166" priority="904" operator="containsText" text="REK">
      <formula>NOT(ISERROR(SEARCH("REK",D152)))</formula>
    </cfRule>
  </conditionalFormatting>
  <conditionalFormatting sqref="D162">
    <cfRule type="containsText" dxfId="165" priority="903" operator="containsText" text="saknas">
      <formula>NOT(ISERROR(SEARCH("saknas",D162)))</formula>
    </cfRule>
  </conditionalFormatting>
  <conditionalFormatting sqref="D203">
    <cfRule type="containsText" dxfId="164" priority="898" operator="containsText" text="saknas">
      <formula>NOT(ISERROR(SEARCH("saknas",D203)))</formula>
    </cfRule>
  </conditionalFormatting>
  <conditionalFormatting sqref="D152">
    <cfRule type="containsText" dxfId="163" priority="897" operator="containsText" text="saknas">
      <formula>NOT(ISERROR(SEARCH("saknas",D152)))</formula>
    </cfRule>
  </conditionalFormatting>
  <conditionalFormatting sqref="D152">
    <cfRule type="containsText" dxfId="162" priority="896" operator="containsText" text="OBS">
      <formula>NOT(ISERROR(SEARCH("OBS",D152)))</formula>
    </cfRule>
  </conditionalFormatting>
  <conditionalFormatting sqref="D152">
    <cfRule type="containsText" dxfId="161" priority="895" operator="containsText" text="REK">
      <formula>NOT(ISERROR(SEARCH("REK",D152)))</formula>
    </cfRule>
  </conditionalFormatting>
  <conditionalFormatting sqref="D162">
    <cfRule type="containsText" dxfId="160" priority="894" operator="containsText" text="saknas">
      <formula>NOT(ISERROR(SEARCH("saknas",D162)))</formula>
    </cfRule>
  </conditionalFormatting>
  <conditionalFormatting sqref="D9">
    <cfRule type="containsText" dxfId="159" priority="888" operator="containsText" text="saknas">
      <formula>NOT(ISERROR(SEARCH("saknas",D9)))</formula>
    </cfRule>
  </conditionalFormatting>
  <conditionalFormatting sqref="D9">
    <cfRule type="containsText" dxfId="158" priority="887" operator="containsText" text="OBS">
      <formula>NOT(ISERROR(SEARCH("OBS",D9)))</formula>
    </cfRule>
  </conditionalFormatting>
  <conditionalFormatting sqref="D9">
    <cfRule type="containsText" dxfId="157" priority="886" operator="containsText" text="REK">
      <formula>NOT(ISERROR(SEARCH("REK",D9)))</formula>
    </cfRule>
  </conditionalFormatting>
  <conditionalFormatting sqref="D9">
    <cfRule type="containsText" dxfId="156" priority="884" operator="containsText" text="ej angivet">
      <formula>NOT(ISERROR(SEARCH("ej angivet",D9)))</formula>
    </cfRule>
    <cfRule type="cellIs" dxfId="155" priority="885" operator="equal">
      <formula>""""""</formula>
    </cfRule>
  </conditionalFormatting>
  <conditionalFormatting sqref="D134">
    <cfRule type="containsText" dxfId="154" priority="881" operator="containsText" text="saknas">
      <formula>NOT(ISERROR(SEARCH("saknas",D134)))</formula>
    </cfRule>
  </conditionalFormatting>
  <conditionalFormatting sqref="D134">
    <cfRule type="containsText" dxfId="153" priority="880" operator="containsText" text="OBS">
      <formula>NOT(ISERROR(SEARCH("OBS",D134)))</formula>
    </cfRule>
  </conditionalFormatting>
  <conditionalFormatting sqref="D134">
    <cfRule type="containsText" dxfId="152" priority="879" operator="containsText" text="REK">
      <formula>NOT(ISERROR(SEARCH("REK",D134)))</formula>
    </cfRule>
  </conditionalFormatting>
  <conditionalFormatting sqref="D134">
    <cfRule type="containsText" dxfId="151" priority="877" operator="containsText" text="ej angivet">
      <formula>NOT(ISERROR(SEARCH("ej angivet",D134)))</formula>
    </cfRule>
    <cfRule type="cellIs" dxfId="150" priority="878" operator="equal">
      <formula>""""""</formula>
    </cfRule>
  </conditionalFormatting>
  <conditionalFormatting sqref="D42">
    <cfRule type="containsText" dxfId="149" priority="844" operator="containsText" text="saknas">
      <formula>NOT(ISERROR(SEARCH("saknas",D42)))</formula>
    </cfRule>
  </conditionalFormatting>
  <conditionalFormatting sqref="D42">
    <cfRule type="containsText" dxfId="148" priority="843" operator="containsText" text="OBS">
      <formula>NOT(ISERROR(SEARCH("OBS",D42)))</formula>
    </cfRule>
  </conditionalFormatting>
  <conditionalFormatting sqref="D42">
    <cfRule type="containsText" dxfId="147" priority="842" operator="containsText" text="REK">
      <formula>NOT(ISERROR(SEARCH("REK",D42)))</formula>
    </cfRule>
  </conditionalFormatting>
  <conditionalFormatting sqref="D42">
    <cfRule type="containsText" dxfId="146" priority="840" operator="containsText" text="ej angivet">
      <formula>NOT(ISERROR(SEARCH("ej angivet",D42)))</formula>
    </cfRule>
    <cfRule type="cellIs" dxfId="145" priority="841" operator="equal">
      <formula>""""""</formula>
    </cfRule>
  </conditionalFormatting>
  <conditionalFormatting sqref="B223:C229 B242:C243">
    <cfRule type="containsText" dxfId="144" priority="835" operator="containsText" text="REK">
      <formula>NOT(ISERROR(SEARCH("REK",B223)))</formula>
    </cfRule>
    <cfRule type="containsText" dxfId="143" priority="836" operator="containsText" text="OBS">
      <formula>NOT(ISERROR(SEARCH("OBS",B223)))</formula>
    </cfRule>
  </conditionalFormatting>
  <conditionalFormatting sqref="B222:C222">
    <cfRule type="containsText" dxfId="142" priority="830" operator="containsText" text="REK">
      <formula>NOT(ISERROR(SEARCH("REK",B222)))</formula>
    </cfRule>
    <cfRule type="containsText" dxfId="141" priority="831" operator="containsText" text="OBS">
      <formula>NOT(ISERROR(SEARCH("OBS",B222)))</formula>
    </cfRule>
  </conditionalFormatting>
  <conditionalFormatting sqref="D132">
    <cfRule type="containsText" dxfId="140" priority="761" operator="containsText" text="saknas">
      <formula>NOT(ISERROR(SEARCH("saknas",D132)))</formula>
    </cfRule>
  </conditionalFormatting>
  <conditionalFormatting sqref="D132">
    <cfRule type="containsText" dxfId="139" priority="760" operator="containsText" text="OBS">
      <formula>NOT(ISERROR(SEARCH("OBS",D132)))</formula>
    </cfRule>
  </conditionalFormatting>
  <conditionalFormatting sqref="D132">
    <cfRule type="containsText" dxfId="138" priority="759" operator="containsText" text="REK">
      <formula>NOT(ISERROR(SEARCH("REK",D132)))</formula>
    </cfRule>
  </conditionalFormatting>
  <conditionalFormatting sqref="D132">
    <cfRule type="containsText" dxfId="137" priority="757" operator="containsText" text="ej angivet">
      <formula>NOT(ISERROR(SEARCH("ej angivet",D132)))</formula>
    </cfRule>
    <cfRule type="cellIs" dxfId="136" priority="758" operator="equal">
      <formula>""""""</formula>
    </cfRule>
  </conditionalFormatting>
  <conditionalFormatting sqref="D143:D145">
    <cfRule type="containsText" dxfId="135" priority="744" operator="containsText" text="saknas">
      <formula>NOT(ISERROR(SEARCH("saknas",D143)))</formula>
    </cfRule>
  </conditionalFormatting>
  <conditionalFormatting sqref="D143:D145">
    <cfRule type="containsText" dxfId="134" priority="743" operator="containsText" text="OBS">
      <formula>NOT(ISERROR(SEARCH("OBS",D143)))</formula>
    </cfRule>
  </conditionalFormatting>
  <conditionalFormatting sqref="D143:D145">
    <cfRule type="containsText" dxfId="133" priority="742" operator="containsText" text="REK">
      <formula>NOT(ISERROR(SEARCH("REK",D143)))</formula>
    </cfRule>
  </conditionalFormatting>
  <conditionalFormatting sqref="D143:D145">
    <cfRule type="containsText" dxfId="132" priority="740" operator="containsText" text="ej angivet">
      <formula>NOT(ISERROR(SEARCH("ej angivet",D143)))</formula>
    </cfRule>
    <cfRule type="cellIs" dxfId="131" priority="741" operator="equal">
      <formula>""""""</formula>
    </cfRule>
  </conditionalFormatting>
  <conditionalFormatting sqref="D198">
    <cfRule type="containsText" dxfId="130" priority="713" operator="containsText" text="OBS">
      <formula>NOT(ISERROR(SEARCH("OBS",D198)))</formula>
    </cfRule>
  </conditionalFormatting>
  <conditionalFormatting sqref="D198">
    <cfRule type="containsText" dxfId="129" priority="712" operator="containsText" text="REK">
      <formula>NOT(ISERROR(SEARCH("REK",D198)))</formula>
    </cfRule>
  </conditionalFormatting>
  <conditionalFormatting sqref="D198">
    <cfRule type="containsText" dxfId="128" priority="710" operator="containsText" text="ej angivet">
      <formula>NOT(ISERROR(SEARCH("ej angivet",D198)))</formula>
    </cfRule>
    <cfRule type="cellIs" dxfId="127" priority="711" operator="equal">
      <formula>""""""</formula>
    </cfRule>
  </conditionalFormatting>
  <conditionalFormatting sqref="D204">
    <cfRule type="containsText" dxfId="126" priority="709" operator="containsText" text="OBS">
      <formula>NOT(ISERROR(SEARCH("OBS",D204)))</formula>
    </cfRule>
  </conditionalFormatting>
  <conditionalFormatting sqref="D204">
    <cfRule type="containsText" dxfId="125" priority="708" operator="containsText" text="REK">
      <formula>NOT(ISERROR(SEARCH("REK",D204)))</formula>
    </cfRule>
  </conditionalFormatting>
  <conditionalFormatting sqref="D204">
    <cfRule type="containsText" dxfId="124" priority="706" operator="containsText" text="ej angivet">
      <formula>NOT(ISERROR(SEARCH("ej angivet",D204)))</formula>
    </cfRule>
    <cfRule type="cellIs" dxfId="123" priority="707" operator="equal">
      <formula>""""""</formula>
    </cfRule>
  </conditionalFormatting>
  <conditionalFormatting sqref="D204">
    <cfRule type="containsText" dxfId="122" priority="704" operator="containsText" text="saknas">
      <formula>NOT(ISERROR(SEARCH("saknas",D204)))</formula>
    </cfRule>
  </conditionalFormatting>
  <conditionalFormatting sqref="D204">
    <cfRule type="containsText" dxfId="121" priority="705" operator="containsText" text="saknas">
      <formula>NOT(ISERROR(SEARCH("saknas",D204)))</formula>
    </cfRule>
  </conditionalFormatting>
  <conditionalFormatting sqref="D207">
    <cfRule type="containsText" dxfId="120" priority="703" operator="containsText" text="OBS">
      <formula>NOT(ISERROR(SEARCH("OBS",D207)))</formula>
    </cfRule>
  </conditionalFormatting>
  <conditionalFormatting sqref="D207">
    <cfRule type="containsText" dxfId="119" priority="702" operator="containsText" text="REK">
      <formula>NOT(ISERROR(SEARCH("REK",D207)))</formula>
    </cfRule>
  </conditionalFormatting>
  <conditionalFormatting sqref="D207">
    <cfRule type="containsText" dxfId="118" priority="700" operator="containsText" text="ej angivet">
      <formula>NOT(ISERROR(SEARCH("ej angivet",D207)))</formula>
    </cfRule>
    <cfRule type="cellIs" dxfId="117" priority="701" operator="equal">
      <formula>""""""</formula>
    </cfRule>
  </conditionalFormatting>
  <conditionalFormatting sqref="D207">
    <cfRule type="containsText" dxfId="116" priority="699" operator="containsText" text="saknas">
      <formula>NOT(ISERROR(SEARCH("saknas",D207)))</formula>
    </cfRule>
  </conditionalFormatting>
  <conditionalFormatting sqref="D201">
    <cfRule type="containsText" dxfId="115" priority="698" operator="containsText" text="OBS">
      <formula>NOT(ISERROR(SEARCH("OBS",D201)))</formula>
    </cfRule>
  </conditionalFormatting>
  <conditionalFormatting sqref="D201">
    <cfRule type="containsText" dxfId="114" priority="697" operator="containsText" text="REK">
      <formula>NOT(ISERROR(SEARCH("REK",D201)))</formula>
    </cfRule>
  </conditionalFormatting>
  <conditionalFormatting sqref="D201">
    <cfRule type="containsText" dxfId="113" priority="695" operator="containsText" text="ej angivet">
      <formula>NOT(ISERROR(SEARCH("ej angivet",D201)))</formula>
    </cfRule>
    <cfRule type="cellIs" dxfId="112" priority="696" operator="equal">
      <formula>""""""</formula>
    </cfRule>
  </conditionalFormatting>
  <conditionalFormatting sqref="D146">
    <cfRule type="containsText" dxfId="111" priority="694" operator="containsText" text="saknas">
      <formula>NOT(ISERROR(SEARCH("saknas",D146)))</formula>
    </cfRule>
  </conditionalFormatting>
  <conditionalFormatting sqref="D146">
    <cfRule type="containsText" dxfId="110" priority="693" operator="containsText" text="OBS">
      <formula>NOT(ISERROR(SEARCH("OBS",D146)))</formula>
    </cfRule>
  </conditionalFormatting>
  <conditionalFormatting sqref="D146">
    <cfRule type="containsText" dxfId="109" priority="692" operator="containsText" text="REK">
      <formula>NOT(ISERROR(SEARCH("REK",D146)))</formula>
    </cfRule>
  </conditionalFormatting>
  <conditionalFormatting sqref="D146">
    <cfRule type="containsText" dxfId="108" priority="690" operator="containsText" text="ej angivet">
      <formula>NOT(ISERROR(SEARCH("ej angivet",D146)))</formula>
    </cfRule>
    <cfRule type="cellIs" dxfId="107" priority="691" operator="equal">
      <formula>""""""</formula>
    </cfRule>
  </conditionalFormatting>
  <conditionalFormatting sqref="D147">
    <cfRule type="containsText" dxfId="106" priority="689" operator="containsText" text="saknas">
      <formula>NOT(ISERROR(SEARCH("saknas",D147)))</formula>
    </cfRule>
  </conditionalFormatting>
  <conditionalFormatting sqref="D147">
    <cfRule type="containsText" dxfId="105" priority="688" operator="containsText" text="OBS">
      <formula>NOT(ISERROR(SEARCH("OBS",D147)))</formula>
    </cfRule>
  </conditionalFormatting>
  <conditionalFormatting sqref="D147">
    <cfRule type="containsText" dxfId="104" priority="687" operator="containsText" text="REK">
      <formula>NOT(ISERROR(SEARCH("REK",D147)))</formula>
    </cfRule>
  </conditionalFormatting>
  <conditionalFormatting sqref="D147">
    <cfRule type="containsText" dxfId="103" priority="685" operator="containsText" text="ej angivet">
      <formula>NOT(ISERROR(SEARCH("ej angivet",D147)))</formula>
    </cfRule>
    <cfRule type="cellIs" dxfId="102" priority="686" operator="equal">
      <formula>""""""</formula>
    </cfRule>
  </conditionalFormatting>
  <conditionalFormatting sqref="D148">
    <cfRule type="containsText" dxfId="101" priority="684" operator="containsText" text="saknas">
      <formula>NOT(ISERROR(SEARCH("saknas",D148)))</formula>
    </cfRule>
  </conditionalFormatting>
  <conditionalFormatting sqref="D148">
    <cfRule type="containsText" dxfId="100" priority="683" operator="containsText" text="OBS">
      <formula>NOT(ISERROR(SEARCH("OBS",D148)))</formula>
    </cfRule>
  </conditionalFormatting>
  <conditionalFormatting sqref="D148">
    <cfRule type="containsText" dxfId="99" priority="682" operator="containsText" text="REK">
      <formula>NOT(ISERROR(SEARCH("REK",D148)))</formula>
    </cfRule>
  </conditionalFormatting>
  <conditionalFormatting sqref="D148">
    <cfRule type="containsText" dxfId="98" priority="680" operator="containsText" text="ej angivet">
      <formula>NOT(ISERROR(SEARCH("ej angivet",D148)))</formula>
    </cfRule>
    <cfRule type="cellIs" dxfId="97" priority="681" operator="equal">
      <formula>""""""</formula>
    </cfRule>
  </conditionalFormatting>
  <conditionalFormatting sqref="B232:C232">
    <cfRule type="containsText" dxfId="96" priority="597" operator="containsText" text="OBS">
      <formula>NOT(ISERROR(SEARCH("OBS",B232)))</formula>
    </cfRule>
  </conditionalFormatting>
  <conditionalFormatting sqref="B232:C232">
    <cfRule type="containsText" dxfId="95" priority="596" operator="containsText" text="REK">
      <formula>NOT(ISERROR(SEARCH("REK",B232)))</formula>
    </cfRule>
  </conditionalFormatting>
  <conditionalFormatting sqref="B232:C232">
    <cfRule type="containsText" dxfId="94" priority="594" operator="containsText" text="ej angivet">
      <formula>NOT(ISERROR(SEARCH("ej angivet",B232)))</formula>
    </cfRule>
    <cfRule type="cellIs" dxfId="93" priority="595" operator="equal">
      <formula>""""""</formula>
    </cfRule>
  </conditionalFormatting>
  <conditionalFormatting sqref="B231:C231">
    <cfRule type="containsText" dxfId="92" priority="593" operator="containsText" text="OBS">
      <formula>NOT(ISERROR(SEARCH("OBS",B231)))</formula>
    </cfRule>
  </conditionalFormatting>
  <conditionalFormatting sqref="B231:C231">
    <cfRule type="containsText" dxfId="91" priority="592" operator="containsText" text="REK">
      <formula>NOT(ISERROR(SEARCH("REK",B231)))</formula>
    </cfRule>
  </conditionalFormatting>
  <conditionalFormatting sqref="B231:C231">
    <cfRule type="containsText" dxfId="90" priority="590" operator="containsText" text="ej angivet">
      <formula>NOT(ISERROR(SEARCH("ej angivet",B231)))</formula>
    </cfRule>
    <cfRule type="cellIs" dxfId="89" priority="591" operator="equal">
      <formula>""""""</formula>
    </cfRule>
  </conditionalFormatting>
  <conditionalFormatting sqref="D211">
    <cfRule type="containsText" dxfId="88" priority="589" operator="containsText" text="saknas">
      <formula>NOT(ISERROR(SEARCH("saknas",D211)))</formula>
    </cfRule>
  </conditionalFormatting>
  <conditionalFormatting sqref="B241:C241">
    <cfRule type="containsText" dxfId="87" priority="588" operator="containsText" text="OBS">
      <formula>NOT(ISERROR(SEARCH("OBS",B241)))</formula>
    </cfRule>
  </conditionalFormatting>
  <conditionalFormatting sqref="B241:C241">
    <cfRule type="containsText" dxfId="86" priority="587" operator="containsText" text="REK">
      <formula>NOT(ISERROR(SEARCH("REK",B241)))</formula>
    </cfRule>
  </conditionalFormatting>
  <conditionalFormatting sqref="B241:C241">
    <cfRule type="containsText" dxfId="85" priority="585" operator="containsText" text="ej angivet">
      <formula>NOT(ISERROR(SEARCH("ej angivet",B241)))</formula>
    </cfRule>
    <cfRule type="cellIs" dxfId="84" priority="586" operator="equal">
      <formula>""""""</formula>
    </cfRule>
  </conditionalFormatting>
  <conditionalFormatting sqref="B230:C230">
    <cfRule type="containsText" dxfId="83" priority="584" operator="containsText" text="OBS">
      <formula>NOT(ISERROR(SEARCH("OBS",B230)))</formula>
    </cfRule>
  </conditionalFormatting>
  <conditionalFormatting sqref="B230:C230">
    <cfRule type="containsText" dxfId="82" priority="583" operator="containsText" text="REK">
      <formula>NOT(ISERROR(SEARCH("REK",B230)))</formula>
    </cfRule>
  </conditionalFormatting>
  <conditionalFormatting sqref="B230:C230">
    <cfRule type="containsText" dxfId="81" priority="581" operator="containsText" text="ej angivet">
      <formula>NOT(ISERROR(SEARCH("ej angivet",B230)))</formula>
    </cfRule>
    <cfRule type="cellIs" dxfId="80" priority="582" operator="equal">
      <formula>""""""</formula>
    </cfRule>
  </conditionalFormatting>
  <conditionalFormatting sqref="D98">
    <cfRule type="containsText" dxfId="79" priority="455" operator="containsText" text="saknas">
      <formula>NOT(ISERROR(SEARCH("saknas",D98)))</formula>
    </cfRule>
  </conditionalFormatting>
  <conditionalFormatting sqref="D98">
    <cfRule type="containsText" dxfId="78" priority="454" operator="containsText" text="OBS">
      <formula>NOT(ISERROR(SEARCH("OBS",D98)))</formula>
    </cfRule>
  </conditionalFormatting>
  <conditionalFormatting sqref="D98">
    <cfRule type="containsText" dxfId="77" priority="453" operator="containsText" text="REK">
      <formula>NOT(ISERROR(SEARCH("REK",D98)))</formula>
    </cfRule>
  </conditionalFormatting>
  <conditionalFormatting sqref="D98">
    <cfRule type="containsText" dxfId="76" priority="451" operator="containsText" text="ej angivet">
      <formula>NOT(ISERROR(SEARCH("ej angivet",D98)))</formula>
    </cfRule>
    <cfRule type="cellIs" dxfId="75" priority="452" operator="equal">
      <formula>""""""</formula>
    </cfRule>
  </conditionalFormatting>
  <conditionalFormatting sqref="D92">
    <cfRule type="containsText" dxfId="74" priority="447" operator="containsText" text="saknas">
      <formula>NOT(ISERROR(SEARCH("saknas",D92)))</formula>
    </cfRule>
  </conditionalFormatting>
  <conditionalFormatting sqref="D92">
    <cfRule type="containsText" dxfId="73" priority="446" operator="containsText" text="OBS">
      <formula>NOT(ISERROR(SEARCH("OBS",D92)))</formula>
    </cfRule>
  </conditionalFormatting>
  <conditionalFormatting sqref="D92">
    <cfRule type="containsText" dxfId="72" priority="445" operator="containsText" text="REK">
      <formula>NOT(ISERROR(SEARCH("REK",D92)))</formula>
    </cfRule>
  </conditionalFormatting>
  <conditionalFormatting sqref="D92">
    <cfRule type="containsText" dxfId="71" priority="443" operator="containsText" text="ej angivet">
      <formula>NOT(ISERROR(SEARCH("ej angivet",D92)))</formula>
    </cfRule>
    <cfRule type="cellIs" dxfId="70" priority="444" operator="equal">
      <formula>""""""</formula>
    </cfRule>
  </conditionalFormatting>
  <conditionalFormatting sqref="D57">
    <cfRule type="containsText" dxfId="69" priority="363" operator="containsText" text="ej aktuellt">
      <formula>NOT(ISERROR(SEARCH("ej aktuellt",D57)))</formula>
    </cfRule>
  </conditionalFormatting>
  <conditionalFormatting sqref="D57">
    <cfRule type="containsText" dxfId="68" priority="361" operator="containsText" text="ej angivet">
      <formula>NOT(ISERROR(SEARCH("ej angivet",D57)))</formula>
    </cfRule>
    <cfRule type="cellIs" dxfId="67" priority="362" operator="equal">
      <formula>""""""</formula>
    </cfRule>
  </conditionalFormatting>
  <conditionalFormatting sqref="D64">
    <cfRule type="containsText" dxfId="66" priority="346" operator="containsText" text="saknas">
      <formula>NOT(ISERROR(SEARCH("saknas",D64)))</formula>
    </cfRule>
  </conditionalFormatting>
  <conditionalFormatting sqref="D64">
    <cfRule type="containsText" dxfId="65" priority="345" operator="containsText" text="OBS">
      <formula>NOT(ISERROR(SEARCH("OBS",D64)))</formula>
    </cfRule>
  </conditionalFormatting>
  <conditionalFormatting sqref="D64">
    <cfRule type="containsText" dxfId="64" priority="344" operator="containsText" text="REK">
      <formula>NOT(ISERROR(SEARCH("REK",D64)))</formula>
    </cfRule>
  </conditionalFormatting>
  <conditionalFormatting sqref="D64">
    <cfRule type="containsText" dxfId="63" priority="342" operator="containsText" text="ej angivet">
      <formula>NOT(ISERROR(SEARCH("ej angivet",D64)))</formula>
    </cfRule>
    <cfRule type="cellIs" dxfId="62" priority="343" operator="equal">
      <formula>""""""</formula>
    </cfRule>
  </conditionalFormatting>
  <conditionalFormatting sqref="D113">
    <cfRule type="containsText" dxfId="61" priority="59" operator="containsText" text="saknas">
      <formula>NOT(ISERROR(SEARCH("saknas",D113)))</formula>
    </cfRule>
  </conditionalFormatting>
  <conditionalFormatting sqref="D113">
    <cfRule type="containsText" dxfId="60" priority="58" operator="containsText" text="OBS">
      <formula>NOT(ISERROR(SEARCH("OBS",D113)))</formula>
    </cfRule>
  </conditionalFormatting>
  <conditionalFormatting sqref="D113">
    <cfRule type="containsText" dxfId="59" priority="57" operator="containsText" text="REK">
      <formula>NOT(ISERROR(SEARCH("REK",D113)))</formula>
    </cfRule>
  </conditionalFormatting>
  <conditionalFormatting sqref="D113">
    <cfRule type="containsText" dxfId="58" priority="55" operator="containsText" text="ej angivet">
      <formula>NOT(ISERROR(SEARCH("ej angivet",D113)))</formula>
    </cfRule>
    <cfRule type="cellIs" dxfId="57" priority="56" operator="equal">
      <formula>""""""</formula>
    </cfRule>
  </conditionalFormatting>
  <conditionalFormatting sqref="C58:D59">
    <cfRule type="containsText" dxfId="56" priority="48" operator="containsText" text="ej aktuellt">
      <formula>NOT(ISERROR(SEARCH("ej aktuellt",C58)))</formula>
    </cfRule>
  </conditionalFormatting>
  <conditionalFormatting sqref="C58:D59">
    <cfRule type="containsText" dxfId="55" priority="46" operator="containsText" text="ej angivet">
      <formula>NOT(ISERROR(SEARCH("ej angivet",C58)))</formula>
    </cfRule>
    <cfRule type="cellIs" dxfId="54" priority="47" operator="equal">
      <formula>""""""</formula>
    </cfRule>
  </conditionalFormatting>
  <conditionalFormatting sqref="B3:C3">
    <cfRule type="containsText" dxfId="53" priority="45" operator="containsText" text="saknas">
      <formula>NOT(ISERROR(SEARCH("saknas",B3)))</formula>
    </cfRule>
  </conditionalFormatting>
  <conditionalFormatting sqref="B3:C3">
    <cfRule type="containsText" dxfId="52" priority="44" operator="containsText" text="OBS">
      <formula>NOT(ISERROR(SEARCH("OBS",B3)))</formula>
    </cfRule>
  </conditionalFormatting>
  <conditionalFormatting sqref="B3:C3">
    <cfRule type="containsText" dxfId="51" priority="43" operator="containsText" text="REK">
      <formula>NOT(ISERROR(SEARCH("REK",B3)))</formula>
    </cfRule>
  </conditionalFormatting>
  <conditionalFormatting sqref="B3:C3">
    <cfRule type="containsText" dxfId="50" priority="41" operator="containsText" text="ej angivet">
      <formula>NOT(ISERROR(SEARCH("ej angivet",B3)))</formula>
    </cfRule>
    <cfRule type="cellIs" dxfId="49" priority="42" operator="equal">
      <formula>""""""</formula>
    </cfRule>
  </conditionalFormatting>
  <conditionalFormatting sqref="B24:C24">
    <cfRule type="containsText" dxfId="48" priority="40" operator="containsText" text="saknas">
      <formula>NOT(ISERROR(SEARCH("saknas",B24)))</formula>
    </cfRule>
  </conditionalFormatting>
  <conditionalFormatting sqref="B24:C24">
    <cfRule type="containsText" dxfId="47" priority="39" operator="containsText" text="OBS">
      <formula>NOT(ISERROR(SEARCH("OBS",B24)))</formula>
    </cfRule>
  </conditionalFormatting>
  <conditionalFormatting sqref="B24:C24">
    <cfRule type="containsText" dxfId="46" priority="38" operator="containsText" text="REK">
      <formula>NOT(ISERROR(SEARCH("REK",B24)))</formula>
    </cfRule>
  </conditionalFormatting>
  <conditionalFormatting sqref="B24:C24">
    <cfRule type="containsText" dxfId="45" priority="36" operator="containsText" text="ej angivet">
      <formula>NOT(ISERROR(SEARCH("ej angivet",B24)))</formula>
    </cfRule>
    <cfRule type="cellIs" dxfId="44" priority="37" operator="equal">
      <formula>""""""</formula>
    </cfRule>
  </conditionalFormatting>
  <conditionalFormatting sqref="B4">
    <cfRule type="containsText" dxfId="43" priority="35" operator="containsText" text="saknas">
      <formula>NOT(ISERROR(SEARCH("saknas",B4)))</formula>
    </cfRule>
  </conditionalFormatting>
  <conditionalFormatting sqref="B4">
    <cfRule type="containsText" dxfId="42" priority="34" operator="containsText" text="OBS">
      <formula>NOT(ISERROR(SEARCH("OBS",B4)))</formula>
    </cfRule>
  </conditionalFormatting>
  <conditionalFormatting sqref="B4">
    <cfRule type="containsText" dxfId="41" priority="33" operator="containsText" text="REK">
      <formula>NOT(ISERROR(SEARCH("REK",B4)))</formula>
    </cfRule>
  </conditionalFormatting>
  <conditionalFormatting sqref="B4">
    <cfRule type="containsText" dxfId="40" priority="31" operator="containsText" text="ej angivet">
      <formula>NOT(ISERROR(SEARCH("ej angivet",B4)))</formula>
    </cfRule>
    <cfRule type="cellIs" dxfId="39" priority="32" operator="equal">
      <formula>""""""</formula>
    </cfRule>
  </conditionalFormatting>
  <conditionalFormatting sqref="B5">
    <cfRule type="containsText" dxfId="38" priority="30" operator="containsText" text="saknas">
      <formula>NOT(ISERROR(SEARCH("saknas",B5)))</formula>
    </cfRule>
  </conditionalFormatting>
  <conditionalFormatting sqref="B5">
    <cfRule type="containsText" dxfId="37" priority="29" operator="containsText" text="OBS">
      <formula>NOT(ISERROR(SEARCH("OBS",B5)))</formula>
    </cfRule>
  </conditionalFormatting>
  <conditionalFormatting sqref="B5">
    <cfRule type="containsText" dxfId="36" priority="28" operator="containsText" text="REK">
      <formula>NOT(ISERROR(SEARCH("REK",B5)))</formula>
    </cfRule>
  </conditionalFormatting>
  <conditionalFormatting sqref="B5">
    <cfRule type="containsText" dxfId="35" priority="26" operator="containsText" text="ej angivet">
      <formula>NOT(ISERROR(SEARCH("ej angivet",B5)))</formula>
    </cfRule>
    <cfRule type="cellIs" dxfId="34" priority="27" operator="equal">
      <formula>""""""</formula>
    </cfRule>
  </conditionalFormatting>
  <conditionalFormatting sqref="B6">
    <cfRule type="containsText" dxfId="33" priority="25" operator="containsText" text="saknas">
      <formula>NOT(ISERROR(SEARCH("saknas",B6)))</formula>
    </cfRule>
  </conditionalFormatting>
  <conditionalFormatting sqref="B6">
    <cfRule type="containsText" dxfId="32" priority="24" operator="containsText" text="OBS">
      <formula>NOT(ISERROR(SEARCH("OBS",B6)))</formula>
    </cfRule>
  </conditionalFormatting>
  <conditionalFormatting sqref="B6">
    <cfRule type="containsText" dxfId="31" priority="23" operator="containsText" text="REK">
      <formula>NOT(ISERROR(SEARCH("REK",B6)))</formula>
    </cfRule>
  </conditionalFormatting>
  <conditionalFormatting sqref="B6">
    <cfRule type="containsText" dxfId="30" priority="21" operator="containsText" text="ej angivet">
      <formula>NOT(ISERROR(SEARCH("ej angivet",B6)))</formula>
    </cfRule>
    <cfRule type="cellIs" dxfId="29" priority="22" operator="equal">
      <formula>""""""</formula>
    </cfRule>
  </conditionalFormatting>
  <conditionalFormatting sqref="B7">
    <cfRule type="containsText" dxfId="28" priority="20" operator="containsText" text="saknas">
      <formula>NOT(ISERROR(SEARCH("saknas",B7)))</formula>
    </cfRule>
  </conditionalFormatting>
  <conditionalFormatting sqref="B7">
    <cfRule type="containsText" dxfId="27" priority="19" operator="containsText" text="OBS">
      <formula>NOT(ISERROR(SEARCH("OBS",B7)))</formula>
    </cfRule>
  </conditionalFormatting>
  <conditionalFormatting sqref="B7">
    <cfRule type="containsText" dxfId="26" priority="18" operator="containsText" text="REK">
      <formula>NOT(ISERROR(SEARCH("REK",B7)))</formula>
    </cfRule>
  </conditionalFormatting>
  <conditionalFormatting sqref="B7">
    <cfRule type="containsText" dxfId="25" priority="16" operator="containsText" text="ej angivet">
      <formula>NOT(ISERROR(SEARCH("ej angivet",B7)))</formula>
    </cfRule>
    <cfRule type="cellIs" dxfId="24" priority="17" operator="equal">
      <formula>""""""</formula>
    </cfRule>
  </conditionalFormatting>
  <conditionalFormatting sqref="B8">
    <cfRule type="containsText" dxfId="23" priority="15" operator="containsText" text="saknas">
      <formula>NOT(ISERROR(SEARCH("saknas",B8)))</formula>
    </cfRule>
  </conditionalFormatting>
  <conditionalFormatting sqref="B8">
    <cfRule type="containsText" dxfId="22" priority="14" operator="containsText" text="OBS">
      <formula>NOT(ISERROR(SEARCH("OBS",B8)))</formula>
    </cfRule>
  </conditionalFormatting>
  <conditionalFormatting sqref="B8">
    <cfRule type="containsText" dxfId="21" priority="13" operator="containsText" text="REK">
      <formula>NOT(ISERROR(SEARCH("REK",B8)))</formula>
    </cfRule>
  </conditionalFormatting>
  <conditionalFormatting sqref="B8">
    <cfRule type="containsText" dxfId="20" priority="11" operator="containsText" text="ej angivet">
      <formula>NOT(ISERROR(SEARCH("ej angivet",B8)))</formula>
    </cfRule>
    <cfRule type="cellIs" dxfId="19" priority="12" operator="equal">
      <formula>""""""</formula>
    </cfRule>
  </conditionalFormatting>
  <conditionalFormatting sqref="B9">
    <cfRule type="containsText" dxfId="18" priority="10" operator="containsText" text="saknas">
      <formula>NOT(ISERROR(SEARCH("saknas",B9)))</formula>
    </cfRule>
  </conditionalFormatting>
  <conditionalFormatting sqref="B9">
    <cfRule type="containsText" dxfId="17" priority="9" operator="containsText" text="OBS">
      <formula>NOT(ISERROR(SEARCH("OBS",B9)))</formula>
    </cfRule>
  </conditionalFormatting>
  <conditionalFormatting sqref="B9">
    <cfRule type="containsText" dxfId="16" priority="8" operator="containsText" text="REK">
      <formula>NOT(ISERROR(SEARCH("REK",B9)))</formula>
    </cfRule>
  </conditionalFormatting>
  <conditionalFormatting sqref="B9">
    <cfRule type="containsText" dxfId="15" priority="6" operator="containsText" text="ej angivet">
      <formula>NOT(ISERROR(SEARCH("ej angivet",B9)))</formula>
    </cfRule>
    <cfRule type="cellIs" dxfId="14" priority="7" operator="equal">
      <formula>""""""</formula>
    </cfRule>
  </conditionalFormatting>
  <conditionalFormatting sqref="D24">
    <cfRule type="containsText" dxfId="13" priority="5" operator="containsText" text="saknas">
      <formula>NOT(ISERROR(SEARCH("saknas",D24)))</formula>
    </cfRule>
  </conditionalFormatting>
  <conditionalFormatting sqref="D24">
    <cfRule type="containsText" dxfId="12" priority="4" operator="containsText" text="OBS">
      <formula>NOT(ISERROR(SEARCH("OBS",D24)))</formula>
    </cfRule>
  </conditionalFormatting>
  <conditionalFormatting sqref="D24">
    <cfRule type="containsText" dxfId="11" priority="3" operator="containsText" text="REK">
      <formula>NOT(ISERROR(SEARCH("REK",D24)))</formula>
    </cfRule>
  </conditionalFormatting>
  <conditionalFormatting sqref="D24">
    <cfRule type="containsText" dxfId="10" priority="1" operator="containsText" text="ej angivet">
      <formula>NOT(ISERROR(SEARCH("ej angivet",D24)))</formula>
    </cfRule>
    <cfRule type="cellIs" dxfId="9" priority="2" operator="equal">
      <formula>""""""</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2002-CE3C-2C47-BB4E-ADAD21143D8B}">
  <sheetPr>
    <tabColor theme="6"/>
    <pageSetUpPr fitToPage="1"/>
  </sheetPr>
  <dimension ref="A1:D38"/>
  <sheetViews>
    <sheetView zoomScale="90" zoomScaleNormal="90" workbookViewId="0">
      <selection activeCell="A39" sqref="A39"/>
    </sheetView>
  </sheetViews>
  <sheetFormatPr baseColWidth="10" defaultColWidth="8.6640625" defaultRowHeight="26" x14ac:dyDescent="0.3"/>
  <cols>
    <col min="1" max="1" width="36.1640625" style="111" customWidth="1"/>
    <col min="2" max="2" width="18.5" style="131" bestFit="1" customWidth="1"/>
    <col min="3" max="3" width="100.5" style="112" customWidth="1"/>
    <col min="4" max="4" width="18.83203125" style="121" customWidth="1"/>
    <col min="5" max="16384" width="8.6640625" style="111"/>
  </cols>
  <sheetData>
    <row r="1" spans="1:4" ht="58" customHeight="1" thickBot="1" x14ac:dyDescent="0.35">
      <c r="A1" s="120"/>
      <c r="B1" s="125"/>
      <c r="C1" s="119" t="s">
        <v>113</v>
      </c>
    </row>
    <row r="2" spans="1:4" ht="35" thickBot="1" x14ac:dyDescent="0.25">
      <c r="A2" s="143" t="s">
        <v>111</v>
      </c>
      <c r="B2" s="143"/>
      <c r="C2" s="143"/>
      <c r="D2" s="143"/>
    </row>
    <row r="3" spans="1:4" ht="29" thickTop="1" thickBot="1" x14ac:dyDescent="0.25">
      <c r="A3" s="118" t="s">
        <v>82</v>
      </c>
      <c r="B3" s="132" t="s">
        <v>84</v>
      </c>
      <c r="C3" s="133" t="s">
        <v>53</v>
      </c>
      <c r="D3" s="134" t="s">
        <v>112</v>
      </c>
    </row>
    <row r="4" spans="1:4" ht="28" customHeight="1" thickTop="1" x14ac:dyDescent="0.3">
      <c r="A4" s="148" t="s">
        <v>110</v>
      </c>
      <c r="B4" s="126" t="s">
        <v>16</v>
      </c>
      <c r="C4" s="116" t="s">
        <v>17</v>
      </c>
      <c r="D4" s="122">
        <v>0.65</v>
      </c>
    </row>
    <row r="5" spans="1:4" ht="27" x14ac:dyDescent="0.3">
      <c r="A5" s="149"/>
      <c r="B5" s="126" t="s">
        <v>13</v>
      </c>
      <c r="C5" s="116" t="s">
        <v>4</v>
      </c>
      <c r="D5" s="123">
        <v>0.52</v>
      </c>
    </row>
    <row r="6" spans="1:4" ht="27" x14ac:dyDescent="0.3">
      <c r="A6" s="149"/>
      <c r="B6" s="126" t="s">
        <v>14</v>
      </c>
      <c r="C6" s="116" t="s">
        <v>15</v>
      </c>
      <c r="D6" s="123">
        <v>0.52</v>
      </c>
    </row>
    <row r="7" spans="1:4" ht="27" x14ac:dyDescent="0.3">
      <c r="A7" s="149"/>
      <c r="B7" s="126" t="s">
        <v>11</v>
      </c>
      <c r="C7" s="116" t="s">
        <v>12</v>
      </c>
      <c r="D7" s="123">
        <v>0.48</v>
      </c>
    </row>
    <row r="8" spans="1:4" ht="27" x14ac:dyDescent="0.3">
      <c r="A8" s="149"/>
      <c r="B8" s="126" t="s">
        <v>5</v>
      </c>
      <c r="C8" s="116" t="s">
        <v>6</v>
      </c>
      <c r="D8" s="123">
        <v>0.37</v>
      </c>
    </row>
    <row r="9" spans="1:4" ht="27" x14ac:dyDescent="0.3">
      <c r="A9" s="149"/>
      <c r="B9" s="140" t="s">
        <v>115</v>
      </c>
      <c r="C9" s="116" t="s">
        <v>116</v>
      </c>
      <c r="D9" s="141"/>
    </row>
    <row r="10" spans="1:4" ht="27" x14ac:dyDescent="0.3">
      <c r="A10" s="149"/>
      <c r="B10" s="140" t="s">
        <v>117</v>
      </c>
      <c r="C10" s="116" t="s">
        <v>119</v>
      </c>
      <c r="D10" s="141"/>
    </row>
    <row r="11" spans="1:4" ht="27" x14ac:dyDescent="0.3">
      <c r="A11" s="149"/>
      <c r="B11" s="140" t="s">
        <v>118</v>
      </c>
      <c r="C11" s="116" t="s">
        <v>120</v>
      </c>
      <c r="D11" s="141"/>
    </row>
    <row r="12" spans="1:4" ht="27" x14ac:dyDescent="0.3">
      <c r="A12" s="149"/>
      <c r="B12" s="126" t="s">
        <v>7</v>
      </c>
      <c r="C12" s="116" t="s">
        <v>8</v>
      </c>
      <c r="D12" s="123"/>
    </row>
    <row r="13" spans="1:4" ht="28" thickBot="1" x14ac:dyDescent="0.35">
      <c r="A13" s="150"/>
      <c r="B13" s="127" t="s">
        <v>3</v>
      </c>
      <c r="C13" s="116" t="s">
        <v>0</v>
      </c>
      <c r="D13" s="123"/>
    </row>
    <row r="14" spans="1:4" ht="28" customHeight="1" thickTop="1" x14ac:dyDescent="0.3">
      <c r="A14" s="152" t="s">
        <v>109</v>
      </c>
      <c r="B14" s="128" t="s">
        <v>32</v>
      </c>
      <c r="C14" s="117" t="s">
        <v>59</v>
      </c>
      <c r="D14" s="122">
        <v>0.09</v>
      </c>
    </row>
    <row r="15" spans="1:4" ht="27" x14ac:dyDescent="0.3">
      <c r="A15" s="153"/>
      <c r="B15" s="126" t="s">
        <v>56</v>
      </c>
      <c r="C15" s="116" t="s">
        <v>57</v>
      </c>
      <c r="D15" s="123">
        <v>0.46</v>
      </c>
    </row>
    <row r="16" spans="1:4" ht="27" x14ac:dyDescent="0.3">
      <c r="A16" s="153"/>
      <c r="B16" s="126" t="s">
        <v>46</v>
      </c>
      <c r="C16" s="116" t="s">
        <v>58</v>
      </c>
      <c r="D16" s="123">
        <v>0.46</v>
      </c>
    </row>
    <row r="17" spans="1:4" ht="27" x14ac:dyDescent="0.3">
      <c r="A17" s="153"/>
      <c r="B17" s="126" t="s">
        <v>20</v>
      </c>
      <c r="C17" s="116" t="s">
        <v>21</v>
      </c>
      <c r="D17" s="123">
        <v>0.26</v>
      </c>
    </row>
    <row r="18" spans="1:4" ht="27" x14ac:dyDescent="0.3">
      <c r="A18" s="153"/>
      <c r="B18" s="126" t="s">
        <v>22</v>
      </c>
      <c r="C18" s="116" t="s">
        <v>23</v>
      </c>
      <c r="D18" s="123"/>
    </row>
    <row r="19" spans="1:4" ht="27" x14ac:dyDescent="0.3">
      <c r="A19" s="153"/>
      <c r="B19" s="126" t="s">
        <v>54</v>
      </c>
      <c r="C19" s="116" t="s">
        <v>55</v>
      </c>
      <c r="D19" s="123"/>
    </row>
    <row r="20" spans="1:4" ht="28" thickBot="1" x14ac:dyDescent="0.35">
      <c r="A20" s="154"/>
      <c r="B20" s="129" t="s">
        <v>24</v>
      </c>
      <c r="C20" s="115" t="s">
        <v>25</v>
      </c>
      <c r="D20" s="124"/>
    </row>
    <row r="21" spans="1:4" ht="28" customHeight="1" thickTop="1" x14ac:dyDescent="0.3">
      <c r="A21" s="152" t="s">
        <v>108</v>
      </c>
      <c r="B21" s="128" t="s">
        <v>18</v>
      </c>
      <c r="C21" s="117" t="s">
        <v>19</v>
      </c>
      <c r="D21" s="123">
        <v>0.25</v>
      </c>
    </row>
    <row r="22" spans="1:4" ht="28" customHeight="1" x14ac:dyDescent="0.3">
      <c r="A22" s="153"/>
      <c r="B22" s="126" t="s">
        <v>121</v>
      </c>
      <c r="C22" s="116" t="s">
        <v>122</v>
      </c>
      <c r="D22" s="123"/>
    </row>
    <row r="23" spans="1:4" ht="34" customHeight="1" x14ac:dyDescent="0.3">
      <c r="A23" s="153"/>
      <c r="B23" s="126" t="s">
        <v>44</v>
      </c>
      <c r="C23" s="116" t="s">
        <v>64</v>
      </c>
      <c r="D23" s="123">
        <v>0.21</v>
      </c>
    </row>
    <row r="24" spans="1:4" ht="28" customHeight="1" x14ac:dyDescent="0.3">
      <c r="A24" s="153"/>
      <c r="B24" s="126" t="s">
        <v>39</v>
      </c>
      <c r="C24" s="116" t="s">
        <v>78</v>
      </c>
      <c r="D24" s="123">
        <v>0.37</v>
      </c>
    </row>
    <row r="25" spans="1:4" ht="27" x14ac:dyDescent="0.3">
      <c r="A25" s="153"/>
      <c r="B25" s="126" t="s">
        <v>40</v>
      </c>
      <c r="C25" s="116" t="s">
        <v>41</v>
      </c>
      <c r="D25" s="123"/>
    </row>
    <row r="26" spans="1:4" ht="28" thickBot="1" x14ac:dyDescent="0.35">
      <c r="A26" s="154"/>
      <c r="B26" s="129" t="s">
        <v>42</v>
      </c>
      <c r="C26" s="115" t="s">
        <v>43</v>
      </c>
      <c r="D26" s="123"/>
    </row>
    <row r="27" spans="1:4" ht="28" thickTop="1" x14ac:dyDescent="0.3">
      <c r="A27" s="148" t="s">
        <v>107</v>
      </c>
      <c r="B27" s="126" t="s">
        <v>26</v>
      </c>
      <c r="C27" s="116" t="s">
        <v>27</v>
      </c>
      <c r="D27" s="122">
        <v>0.59</v>
      </c>
    </row>
    <row r="28" spans="1:4" ht="27" x14ac:dyDescent="0.3">
      <c r="A28" s="149"/>
      <c r="B28" s="126" t="s">
        <v>28</v>
      </c>
      <c r="C28" s="116" t="s">
        <v>29</v>
      </c>
      <c r="D28" s="123">
        <v>0.53</v>
      </c>
    </row>
    <row r="29" spans="1:4" ht="27" x14ac:dyDescent="0.3">
      <c r="A29" s="149"/>
      <c r="B29" s="126" t="s">
        <v>30</v>
      </c>
      <c r="C29" s="116" t="s">
        <v>31</v>
      </c>
      <c r="D29" s="123">
        <v>0.46</v>
      </c>
    </row>
    <row r="30" spans="1:4" ht="28" thickBot="1" x14ac:dyDescent="0.35">
      <c r="A30" s="150"/>
      <c r="B30" s="129" t="s">
        <v>45</v>
      </c>
      <c r="C30" s="115" t="s">
        <v>51</v>
      </c>
      <c r="D30" s="124">
        <v>0.21</v>
      </c>
    </row>
    <row r="31" spans="1:4" ht="28" thickTop="1" x14ac:dyDescent="0.3">
      <c r="A31" s="155" t="s">
        <v>106</v>
      </c>
      <c r="B31" s="126" t="s">
        <v>77</v>
      </c>
      <c r="C31" s="116" t="s">
        <v>76</v>
      </c>
      <c r="D31" s="123">
        <v>0.35</v>
      </c>
    </row>
    <row r="32" spans="1:4" ht="28" thickBot="1" x14ac:dyDescent="0.35">
      <c r="A32" s="156"/>
      <c r="B32" s="129" t="s">
        <v>75</v>
      </c>
      <c r="C32" s="115" t="s">
        <v>74</v>
      </c>
      <c r="D32" s="123">
        <v>0.35</v>
      </c>
    </row>
    <row r="33" spans="1:4" ht="28" thickTop="1" x14ac:dyDescent="0.3">
      <c r="A33" s="148" t="s">
        <v>105</v>
      </c>
      <c r="B33" s="126" t="s">
        <v>33</v>
      </c>
      <c r="C33" s="116" t="s">
        <v>34</v>
      </c>
      <c r="D33" s="122">
        <v>0.17</v>
      </c>
    </row>
    <row r="34" spans="1:4" ht="27" x14ac:dyDescent="0.3">
      <c r="A34" s="149"/>
      <c r="B34" s="126" t="s">
        <v>35</v>
      </c>
      <c r="C34" s="116" t="s">
        <v>36</v>
      </c>
      <c r="D34" s="123">
        <v>0.11</v>
      </c>
    </row>
    <row r="35" spans="1:4" ht="27" x14ac:dyDescent="0.3">
      <c r="A35" s="149"/>
      <c r="B35" s="126" t="s">
        <v>37</v>
      </c>
      <c r="C35" s="116" t="s">
        <v>38</v>
      </c>
      <c r="D35" s="123">
        <v>0.31</v>
      </c>
    </row>
    <row r="36" spans="1:4" ht="28" thickBot="1" x14ac:dyDescent="0.35">
      <c r="A36" s="150"/>
      <c r="B36" s="129" t="s">
        <v>60</v>
      </c>
      <c r="C36" s="115" t="s">
        <v>61</v>
      </c>
      <c r="D36" s="124">
        <v>0.23</v>
      </c>
    </row>
    <row r="37" spans="1:4" ht="29" thickTop="1" thickBot="1" x14ac:dyDescent="0.35">
      <c r="A37" s="114" t="s">
        <v>104</v>
      </c>
      <c r="B37" s="130" t="s">
        <v>62</v>
      </c>
      <c r="C37" s="113" t="s">
        <v>63</v>
      </c>
      <c r="D37" s="124">
        <v>0.84</v>
      </c>
    </row>
    <row r="38" spans="1:4" ht="20" thickTop="1" x14ac:dyDescent="0.2">
      <c r="A38" s="151"/>
      <c r="B38" s="151"/>
      <c r="C38" s="151"/>
      <c r="D38" s="151"/>
    </row>
  </sheetData>
  <mergeCells count="7">
    <mergeCell ref="A33:A36"/>
    <mergeCell ref="A38:D38"/>
    <mergeCell ref="A4:A13"/>
    <mergeCell ref="A21:A26"/>
    <mergeCell ref="A14:A20"/>
    <mergeCell ref="A27:A30"/>
    <mergeCell ref="A31:A32"/>
  </mergeCells>
  <pageMargins left="0.7" right="0.7" top="0.75" bottom="0.75" header="0.3" footer="0.3"/>
  <pageSetup paperSize="9" scale="4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2</vt:i4>
      </vt:variant>
    </vt:vector>
  </HeadingPairs>
  <TitlesOfParts>
    <vt:vector size="7" baseType="lpstr">
      <vt:lpstr>Pilotdiagnoser</vt:lpstr>
      <vt:lpstr>Per diagnos</vt:lpstr>
      <vt:lpstr>Kopplingstabell</vt:lpstr>
      <vt:lpstr>OBS_REK</vt:lpstr>
      <vt:lpstr>SRS_DIAGNOSER</vt:lpstr>
      <vt:lpstr>OBS_REK!_Toc497097736</vt:lpstr>
      <vt:lpstr>SRS_DIAGNOSER!Utskriftsområde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Christian Hilmersson</cp:lastModifiedBy>
  <cp:lastPrinted>2017-10-26T11:56:22Z</cp:lastPrinted>
  <dcterms:created xsi:type="dcterms:W3CDTF">2017-06-05T13:25:42Z</dcterms:created>
  <dcterms:modified xsi:type="dcterms:W3CDTF">2019-05-22T08:40:54Z</dcterms:modified>
</cp:coreProperties>
</file>