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https://d.docs.live.net/54231b1a12aa591a/Рабочий стол/"/>
    </mc:Choice>
  </mc:AlternateContent>
  <xr:revisionPtr revIDLastSave="3" documentId="11_AD4DF75460589B3ACB72849BBF5C6E885BDEDDA7" xr6:coauthVersionLast="47" xr6:coauthVersionMax="47" xr10:uidLastSave="{9DF2DC5A-735D-4204-B748-7E9326217C4B}"/>
  <bookViews>
    <workbookView xWindow="-108" yWindow="-108" windowWidth="23256" windowHeight="12456" xr2:uid="{00000000-000D-0000-FFFF-FFFF00000000}"/>
  </bookViews>
  <sheets>
    <sheet name="Якоби" sheetId="1" r:id="rId1"/>
    <sheet name="Зейделя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8" i="1" l="1"/>
  <c r="B18" i="1"/>
  <c r="C18" i="1"/>
  <c r="B19" i="1" s="1"/>
  <c r="N18" i="1"/>
  <c r="P18" i="1"/>
  <c r="Q18" i="1"/>
  <c r="F18" i="1" s="1"/>
  <c r="G18" i="1" s="1"/>
  <c r="A19" i="1"/>
  <c r="C19" i="1"/>
  <c r="O19" i="1"/>
  <c r="A16" i="1"/>
  <c r="A17" i="1" s="1"/>
  <c r="B16" i="1"/>
  <c r="N16" i="1" s="1"/>
  <c r="C16" i="1"/>
  <c r="B17" i="1" s="1"/>
  <c r="C17" i="1"/>
  <c r="O17" i="1" s="1"/>
  <c r="A15" i="1"/>
  <c r="B3" i="3"/>
  <c r="C3" i="3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Q2" i="3"/>
  <c r="P2" i="3"/>
  <c r="J2" i="3"/>
  <c r="I2" i="3"/>
  <c r="K2" i="3" s="1"/>
  <c r="F2" i="3"/>
  <c r="G2" i="3" s="1"/>
  <c r="G2" i="1"/>
  <c r="F2" i="1"/>
  <c r="B3" i="1"/>
  <c r="C4" i="1" s="1"/>
  <c r="B5" i="1" s="1"/>
  <c r="C3" i="1"/>
  <c r="B4" i="1" s="1"/>
  <c r="C5" i="1" s="1"/>
  <c r="B6" i="1" s="1"/>
  <c r="Q2" i="1"/>
  <c r="P2" i="1"/>
  <c r="J2" i="1"/>
  <c r="I2" i="1"/>
  <c r="K2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N19" i="1" l="1"/>
  <c r="D19" i="1" s="1"/>
  <c r="E19" i="1" s="1"/>
  <c r="P19" i="1"/>
  <c r="F19" i="1" s="1"/>
  <c r="G19" i="1" s="1"/>
  <c r="Q19" i="1"/>
  <c r="O18" i="1"/>
  <c r="D18" i="1" s="1"/>
  <c r="E18" i="1" s="1"/>
  <c r="N17" i="1"/>
  <c r="D17" i="1" s="1"/>
  <c r="E17" i="1" s="1"/>
  <c r="P17" i="1"/>
  <c r="Q17" i="1"/>
  <c r="Q16" i="1"/>
  <c r="O16" i="1"/>
  <c r="D16" i="1" s="1"/>
  <c r="E16" i="1" s="1"/>
  <c r="P16" i="1"/>
  <c r="F16" i="1" s="1"/>
  <c r="G16" i="1" s="1"/>
  <c r="Q3" i="3"/>
  <c r="J3" i="3"/>
  <c r="L3" i="3" s="1"/>
  <c r="O2" i="3" s="1"/>
  <c r="O3" i="3"/>
  <c r="B4" i="3"/>
  <c r="C4" i="3" s="1"/>
  <c r="B5" i="3" s="1"/>
  <c r="C5" i="3" s="1"/>
  <c r="L2" i="3"/>
  <c r="N2" i="3" s="1"/>
  <c r="D2" i="3" s="1"/>
  <c r="E2" i="3" s="1"/>
  <c r="P3" i="3"/>
  <c r="C7" i="1"/>
  <c r="B8" i="1" s="1"/>
  <c r="C9" i="1" s="1"/>
  <c r="B10" i="1" s="1"/>
  <c r="Q5" i="1"/>
  <c r="C6" i="1"/>
  <c r="B7" i="1" s="1"/>
  <c r="Q7" i="1" s="1"/>
  <c r="Q3" i="1"/>
  <c r="P3" i="1"/>
  <c r="P5" i="1"/>
  <c r="F5" i="1" s="1"/>
  <c r="G5" i="1" s="1"/>
  <c r="J3" i="1"/>
  <c r="L3" i="1" s="1"/>
  <c r="L2" i="1" s="1"/>
  <c r="N3" i="3" l="1"/>
  <c r="D3" i="3" s="1"/>
  <c r="E3" i="3" s="1"/>
  <c r="O4" i="3"/>
  <c r="F17" i="1"/>
  <c r="G17" i="1" s="1"/>
  <c r="F3" i="3"/>
  <c r="G3" i="3" s="1"/>
  <c r="Q4" i="3"/>
  <c r="P4" i="3"/>
  <c r="N4" i="3"/>
  <c r="D4" i="3" s="1"/>
  <c r="E4" i="3" s="1"/>
  <c r="N5" i="3"/>
  <c r="P6" i="1"/>
  <c r="F3" i="1"/>
  <c r="G3" i="1" s="1"/>
  <c r="P7" i="1"/>
  <c r="F7" i="1" s="1"/>
  <c r="G7" i="1" s="1"/>
  <c r="C8" i="1"/>
  <c r="B9" i="1" s="1"/>
  <c r="Q9" i="1" s="1"/>
  <c r="Q6" i="1"/>
  <c r="C11" i="1"/>
  <c r="B12" i="1" s="1"/>
  <c r="N12" i="1" s="1"/>
  <c r="Q4" i="1"/>
  <c r="P4" i="1"/>
  <c r="F4" i="1" s="1"/>
  <c r="G4" i="1" s="1"/>
  <c r="O4" i="1"/>
  <c r="O2" i="1"/>
  <c r="O7" i="1"/>
  <c r="O9" i="1"/>
  <c r="O3" i="1"/>
  <c r="O5" i="1"/>
  <c r="O6" i="1"/>
  <c r="N3" i="1"/>
  <c r="D3" i="1" s="1"/>
  <c r="E3" i="1" s="1"/>
  <c r="N4" i="1"/>
  <c r="D4" i="1" s="1"/>
  <c r="E4" i="1" s="1"/>
  <c r="N5" i="1"/>
  <c r="N2" i="1"/>
  <c r="N6" i="1"/>
  <c r="N7" i="1"/>
  <c r="N8" i="1"/>
  <c r="N10" i="1"/>
  <c r="F4" i="3" l="1"/>
  <c r="G4" i="3" s="1"/>
  <c r="P9" i="1"/>
  <c r="F9" i="1" s="1"/>
  <c r="G9" i="1" s="1"/>
  <c r="D7" i="1"/>
  <c r="E7" i="1" s="1"/>
  <c r="D6" i="1"/>
  <c r="E6" i="1" s="1"/>
  <c r="D5" i="1"/>
  <c r="E5" i="1" s="1"/>
  <c r="Q8" i="1"/>
  <c r="B6" i="3"/>
  <c r="C6" i="3" s="1"/>
  <c r="O5" i="3"/>
  <c r="D5" i="3" s="1"/>
  <c r="E5" i="3" s="1"/>
  <c r="Q5" i="3"/>
  <c r="P5" i="3"/>
  <c r="D2" i="1"/>
  <c r="E2" i="1" s="1"/>
  <c r="F6" i="1"/>
  <c r="G6" i="1" s="1"/>
  <c r="N9" i="1"/>
  <c r="D9" i="1" s="1"/>
  <c r="E9" i="1" s="1"/>
  <c r="C10" i="1"/>
  <c r="Q10" i="1" s="1"/>
  <c r="P8" i="1"/>
  <c r="F8" i="1" s="1"/>
  <c r="G8" i="1" s="1"/>
  <c r="O8" i="1"/>
  <c r="D8" i="1" s="1"/>
  <c r="E8" i="1" s="1"/>
  <c r="O11" i="1"/>
  <c r="C13" i="1"/>
  <c r="F5" i="3" l="1"/>
  <c r="G5" i="3" s="1"/>
  <c r="P10" i="1"/>
  <c r="F10" i="1" s="1"/>
  <c r="G10" i="1" s="1"/>
  <c r="B7" i="3"/>
  <c r="O6" i="3"/>
  <c r="Q6" i="3"/>
  <c r="N6" i="3"/>
  <c r="P6" i="3"/>
  <c r="B11" i="1"/>
  <c r="O10" i="1"/>
  <c r="D10" i="1" s="1"/>
  <c r="E10" i="1" s="1"/>
  <c r="B14" i="1"/>
  <c r="C15" i="1" s="1"/>
  <c r="O15" i="1" s="1"/>
  <c r="O13" i="1"/>
  <c r="F6" i="3" l="1"/>
  <c r="G6" i="3" s="1"/>
  <c r="D6" i="3"/>
  <c r="E6" i="3" s="1"/>
  <c r="C7" i="3"/>
  <c r="B8" i="3" s="1"/>
  <c r="C8" i="3" s="1"/>
  <c r="N7" i="3"/>
  <c r="N11" i="1"/>
  <c r="D11" i="1" s="1"/>
  <c r="E11" i="1" s="1"/>
  <c r="C12" i="1"/>
  <c r="Q11" i="1"/>
  <c r="P11" i="1"/>
  <c r="N14" i="1"/>
  <c r="F11" i="1" l="1"/>
  <c r="G11" i="1" s="1"/>
  <c r="O8" i="3"/>
  <c r="B9" i="3"/>
  <c r="P7" i="3"/>
  <c r="Q7" i="3"/>
  <c r="O7" i="3"/>
  <c r="D7" i="3" s="1"/>
  <c r="E7" i="3" s="1"/>
  <c r="P8" i="3"/>
  <c r="Q8" i="3"/>
  <c r="N8" i="3"/>
  <c r="B13" i="1"/>
  <c r="O12" i="1"/>
  <c r="D12" i="1" s="1"/>
  <c r="E12" i="1" s="1"/>
  <c r="P12" i="1"/>
  <c r="Q12" i="1"/>
  <c r="D8" i="3" l="1"/>
  <c r="E8" i="3" s="1"/>
  <c r="F7" i="3"/>
  <c r="G7" i="3" s="1"/>
  <c r="C9" i="3"/>
  <c r="Q9" i="3" s="1"/>
  <c r="N9" i="3"/>
  <c r="F8" i="3"/>
  <c r="G8" i="3" s="1"/>
  <c r="F12" i="1"/>
  <c r="G12" i="1" s="1"/>
  <c r="C14" i="1"/>
  <c r="B15" i="1" s="1"/>
  <c r="Q13" i="1"/>
  <c r="P13" i="1"/>
  <c r="N13" i="1"/>
  <c r="D13" i="1" s="1"/>
  <c r="E13" i="1" s="1"/>
  <c r="P9" i="3" l="1"/>
  <c r="F9" i="3" s="1"/>
  <c r="G9" i="3" s="1"/>
  <c r="O9" i="3"/>
  <c r="D9" i="3" s="1"/>
  <c r="E9" i="3" s="1"/>
  <c r="B10" i="3"/>
  <c r="C10" i="3" s="1"/>
  <c r="B11" i="3" s="1"/>
  <c r="N15" i="1"/>
  <c r="D15" i="1" s="1"/>
  <c r="E15" i="1" s="1"/>
  <c r="P15" i="1"/>
  <c r="Q15" i="1"/>
  <c r="F13" i="1"/>
  <c r="G13" i="1" s="1"/>
  <c r="P14" i="1"/>
  <c r="Q14" i="1"/>
  <c r="O14" i="1"/>
  <c r="D14" i="1" s="1"/>
  <c r="E14" i="1" s="1"/>
  <c r="Q10" i="3" l="1"/>
  <c r="N10" i="3"/>
  <c r="D10" i="3" s="1"/>
  <c r="E10" i="3" s="1"/>
  <c r="O10" i="3"/>
  <c r="P10" i="3"/>
  <c r="F10" i="3" s="1"/>
  <c r="G10" i="3" s="1"/>
  <c r="F15" i="1"/>
  <c r="G15" i="1" s="1"/>
  <c r="C11" i="3"/>
  <c r="B12" i="3" s="1"/>
  <c r="C12" i="3" s="1"/>
  <c r="N11" i="3"/>
  <c r="F14" i="1"/>
  <c r="G14" i="1" s="1"/>
  <c r="O12" i="3" l="1"/>
  <c r="B13" i="3"/>
  <c r="Q11" i="3"/>
  <c r="P11" i="3"/>
  <c r="O11" i="3"/>
  <c r="D11" i="3" s="1"/>
  <c r="E11" i="3" s="1"/>
  <c r="N12" i="3"/>
  <c r="Q12" i="3"/>
  <c r="P12" i="3"/>
  <c r="F11" i="3"/>
  <c r="G11" i="3" s="1"/>
  <c r="F12" i="3" l="1"/>
  <c r="G12" i="3" s="1"/>
  <c r="D12" i="3"/>
  <c r="E12" i="3" s="1"/>
  <c r="C13" i="3"/>
  <c r="O13" i="3" s="1"/>
  <c r="N13" i="3"/>
  <c r="P13" i="3"/>
  <c r="Q13" i="3"/>
  <c r="D13" i="3" l="1"/>
  <c r="E13" i="3" s="1"/>
  <c r="B14" i="3"/>
  <c r="C14" i="3" s="1"/>
  <c r="O14" i="3" s="1"/>
  <c r="F13" i="3"/>
  <c r="G13" i="3" s="1"/>
  <c r="P14" i="3" l="1"/>
  <c r="N14" i="3"/>
  <c r="D14" i="3" s="1"/>
  <c r="E14" i="3" s="1"/>
  <c r="Q14" i="3"/>
  <c r="F14" i="3"/>
  <c r="G14" i="3" s="1"/>
</calcChain>
</file>

<file path=xl/sharedStrings.xml><?xml version="1.0" encoding="utf-8"?>
<sst xmlns="http://schemas.openxmlformats.org/spreadsheetml/2006/main" count="22" uniqueCount="12">
  <si>
    <t>A</t>
  </si>
  <si>
    <t>f</t>
  </si>
  <si>
    <t>k</t>
  </si>
  <si>
    <t>e</t>
  </si>
  <si>
    <t>α</t>
  </si>
  <si>
    <t>β</t>
  </si>
  <si>
    <t>yi</t>
  </si>
  <si>
    <t>x</t>
  </si>
  <si>
    <t>z^k</t>
  </si>
  <si>
    <t>r^k</t>
  </si>
  <si>
    <r>
      <t xml:space="preserve">Расчётная формула итерационного </t>
    </r>
    <r>
      <rPr>
        <b/>
        <sz val="14"/>
        <color theme="1"/>
        <rFont val="Calibri"/>
        <family val="2"/>
        <scheme val="minor"/>
      </rPr>
      <t>метода Якоби:</t>
    </r>
  </si>
  <si>
    <r>
      <t xml:space="preserve">Расчётная формула итерационного </t>
    </r>
    <r>
      <rPr>
        <b/>
        <sz val="14"/>
        <color theme="1"/>
        <rFont val="Calibri"/>
        <family val="2"/>
        <scheme val="minor"/>
      </rPr>
      <t>метода Зейделя: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</si>
</sst>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8989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B4E6DB"/>
      <color rgb="FF94DCCD"/>
      <color rgb="FFFF898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15240</xdr:colOff>
      <xdr:row>11</xdr:row>
      <xdr:rowOff>64770</xdr:rowOff>
    </xdr:from>
    <xdr:ext cx="1203960" cy="21916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B33A8159-F77A-E67F-6EE8-F92F10D74916}"/>
                </a:ext>
              </a:extLst>
            </xdr:cNvPr>
            <xdr:cNvSpPr txBox="1"/>
          </xdr:nvSpPr>
          <xdr:spPr>
            <a:xfrm>
              <a:off x="7239000" y="910590"/>
              <a:ext cx="1203960" cy="219163"/>
            </a:xfrm>
            <a:prstGeom prst="rect">
              <a:avLst/>
            </a:prstGeom>
            <a:solidFill>
              <a:srgbClr val="FFFF00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400" b="0" i="1">
                        <a:latin typeface="Cambria Math" panose="02040503050406030204" pitchFamily="18" charset="0"/>
                      </a:rPr>
                      <m:t>𝐴𝑥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𝑓</m:t>
                    </m:r>
                  </m:oMath>
                </m:oMathPara>
              </a14:m>
              <a:endParaRPr lang="en-US" sz="1400"/>
            </a:p>
          </xdr:txBody>
        </xdr:sp>
      </mc:Choice>
      <mc:Fallback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B33A8159-F77A-E67F-6EE8-F92F10D74916}"/>
                </a:ext>
              </a:extLst>
            </xdr:cNvPr>
            <xdr:cNvSpPr txBox="1"/>
          </xdr:nvSpPr>
          <xdr:spPr>
            <a:xfrm>
              <a:off x="7239000" y="910590"/>
              <a:ext cx="1203960" cy="219163"/>
            </a:xfrm>
            <a:prstGeom prst="rect">
              <a:avLst/>
            </a:prstGeom>
            <a:solidFill>
              <a:srgbClr val="FFFF00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400" b="0" i="0">
                  <a:latin typeface="Cambria Math" panose="02040503050406030204" pitchFamily="18" charset="0"/>
                </a:rPr>
                <a:t>𝐴𝑥=𝑓</a:t>
              </a:r>
              <a:endParaRPr lang="en-US" sz="1400"/>
            </a:p>
          </xdr:txBody>
        </xdr:sp>
      </mc:Fallback>
    </mc:AlternateContent>
    <xdr:clientData/>
  </xdr:oneCellAnchor>
  <xdr:oneCellAnchor>
    <xdr:from>
      <xdr:col>10</xdr:col>
      <xdr:colOff>533400</xdr:colOff>
      <xdr:row>18</xdr:row>
      <xdr:rowOff>140970</xdr:rowOff>
    </xdr:from>
    <xdr:ext cx="65" cy="1722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45486996-A7D5-31D3-E993-810917FDE537}"/>
            </a:ext>
          </a:extLst>
        </xdr:cNvPr>
        <xdr:cNvSpPr txBox="1"/>
      </xdr:nvSpPr>
      <xdr:spPr>
        <a:xfrm>
          <a:off x="6629400" y="21526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1</xdr:col>
      <xdr:colOff>358140</xdr:colOff>
      <xdr:row>0</xdr:row>
      <xdr:rowOff>26670</xdr:rowOff>
    </xdr:from>
    <xdr:ext cx="236539" cy="23128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DCDA15B6-CBBC-92F4-C4FA-7DF9C52D2C6C}"/>
                </a:ext>
              </a:extLst>
            </xdr:cNvPr>
            <xdr:cNvSpPr txBox="1"/>
          </xdr:nvSpPr>
          <xdr:spPr>
            <a:xfrm>
              <a:off x="1303020" y="26670"/>
              <a:ext cx="236539" cy="2312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ru-RU" sz="14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  <m:sup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𝑘</m:t>
                        </m:r>
                      </m:sup>
                    </m:sSubSup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DCDA15B6-CBBC-92F4-C4FA-7DF9C52D2C6C}"/>
                </a:ext>
              </a:extLst>
            </xdr:cNvPr>
            <xdr:cNvSpPr txBox="1"/>
          </xdr:nvSpPr>
          <xdr:spPr>
            <a:xfrm>
              <a:off x="1303020" y="26670"/>
              <a:ext cx="236539" cy="2312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400" b="0" i="0">
                  <a:latin typeface="Cambria Math" panose="02040503050406030204" pitchFamily="18" charset="0"/>
                </a:rPr>
                <a:t>𝑥</a:t>
              </a:r>
              <a:r>
                <a:rPr lang="ru-RU" sz="1400" b="0" i="0">
                  <a:latin typeface="Cambria Math" panose="02040503050406030204" pitchFamily="18" charset="0"/>
                </a:rPr>
                <a:t>_</a:t>
              </a:r>
              <a:r>
                <a:rPr lang="en-US" sz="1400" b="0" i="0">
                  <a:latin typeface="Cambria Math" panose="02040503050406030204" pitchFamily="18" charset="0"/>
                </a:rPr>
                <a:t>1</a:t>
              </a:r>
              <a:r>
                <a:rPr lang="ru-RU" sz="1400" b="0" i="0">
                  <a:latin typeface="Cambria Math" panose="02040503050406030204" pitchFamily="18" charset="0"/>
                </a:rPr>
                <a:t>^</a:t>
              </a:r>
              <a:r>
                <a:rPr lang="en-US" sz="1400" b="0" i="0">
                  <a:latin typeface="Cambria Math" panose="02040503050406030204" pitchFamily="18" charset="0"/>
                </a:rPr>
                <a:t>𝑘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2</xdr:col>
      <xdr:colOff>342900</xdr:colOff>
      <xdr:row>0</xdr:row>
      <xdr:rowOff>26670</xdr:rowOff>
    </xdr:from>
    <xdr:ext cx="236539" cy="23153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B108E44C-8AF8-478B-B1EC-EB90FE2D57D2}"/>
                </a:ext>
              </a:extLst>
            </xdr:cNvPr>
            <xdr:cNvSpPr txBox="1"/>
          </xdr:nvSpPr>
          <xdr:spPr>
            <a:xfrm>
              <a:off x="2232660" y="26670"/>
              <a:ext cx="236539" cy="23153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ru-RU" sz="14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  <m:sup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𝑘</m:t>
                        </m:r>
                      </m:sup>
                    </m:sSubSup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B108E44C-8AF8-478B-B1EC-EB90FE2D57D2}"/>
                </a:ext>
              </a:extLst>
            </xdr:cNvPr>
            <xdr:cNvSpPr txBox="1"/>
          </xdr:nvSpPr>
          <xdr:spPr>
            <a:xfrm>
              <a:off x="2232660" y="26670"/>
              <a:ext cx="236539" cy="23153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400" b="0" i="0">
                  <a:latin typeface="Cambria Math" panose="02040503050406030204" pitchFamily="18" charset="0"/>
                </a:rPr>
                <a:t>𝑥</a:t>
              </a:r>
              <a:r>
                <a:rPr lang="ru-RU" sz="1400" b="0" i="0">
                  <a:latin typeface="Cambria Math" panose="02040503050406030204" pitchFamily="18" charset="0"/>
                </a:rPr>
                <a:t>_</a:t>
              </a:r>
              <a:r>
                <a:rPr lang="en-US" sz="1400" b="0" i="0">
                  <a:latin typeface="Cambria Math" panose="02040503050406030204" pitchFamily="18" charset="0"/>
                </a:rPr>
                <a:t>2</a:t>
              </a:r>
              <a:r>
                <a:rPr lang="ru-RU" sz="1400" b="0" i="0">
                  <a:latin typeface="Cambria Math" panose="02040503050406030204" pitchFamily="18" charset="0"/>
                </a:rPr>
                <a:t>^</a:t>
              </a:r>
              <a:r>
                <a:rPr lang="en-US" sz="1400" b="0" i="0">
                  <a:latin typeface="Cambria Math" panose="02040503050406030204" pitchFamily="18" charset="0"/>
                </a:rPr>
                <a:t>𝑘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3</xdr:col>
      <xdr:colOff>220980</xdr:colOff>
      <xdr:row>0</xdr:row>
      <xdr:rowOff>19050</xdr:rowOff>
    </xdr:from>
    <xdr:ext cx="545214" cy="27122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01C436D0-784D-7D17-1F83-3B698F73C876}"/>
                </a:ext>
              </a:extLst>
            </xdr:cNvPr>
            <xdr:cNvSpPr txBox="1"/>
          </xdr:nvSpPr>
          <xdr:spPr>
            <a:xfrm>
              <a:off x="3055620" y="19050"/>
              <a:ext cx="545214" cy="2712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4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d>
                          <m:dPr>
                            <m:begChr m:val="‖"/>
                            <m:endChr m:val="‖"/>
                            <m:ctrlPr>
                              <a:rPr lang="ru-RU" sz="14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p>
                              <m:sSupPr>
                                <m:ctrlPr>
                                  <a:rPr lang="ru-RU" sz="140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sz="1400" b="0" i="1">
                                    <a:latin typeface="Cambria Math" panose="02040503050406030204" pitchFamily="18" charset="0"/>
                                  </a:rPr>
                                  <m:t>𝑧</m:t>
                                </m:r>
                              </m:e>
                              <m:sup>
                                <m:r>
                                  <a:rPr lang="en-US" sz="1400" b="0" i="1">
                                    <a:latin typeface="Cambria Math" panose="02040503050406030204" pitchFamily="18" charset="0"/>
                                  </a:rPr>
                                  <m:t>𝑘</m:t>
                                </m:r>
                              </m:sup>
                            </m:sSup>
                          </m:e>
                        </m:d>
                      </m:e>
                      <m:sub>
                        <m:r>
                          <a:rPr lang="ru-RU" sz="14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∞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01C436D0-784D-7D17-1F83-3B698F73C876}"/>
                </a:ext>
              </a:extLst>
            </xdr:cNvPr>
            <xdr:cNvSpPr txBox="1"/>
          </xdr:nvSpPr>
          <xdr:spPr>
            <a:xfrm>
              <a:off x="3055620" y="19050"/>
              <a:ext cx="545214" cy="2712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400" i="0">
                  <a:latin typeface="Cambria Math" panose="02040503050406030204" pitchFamily="18" charset="0"/>
                </a:rPr>
                <a:t>‖</a:t>
              </a:r>
              <a:r>
                <a:rPr lang="en-US" sz="1400" b="0" i="0">
                  <a:latin typeface="Cambria Math" panose="02040503050406030204" pitchFamily="18" charset="0"/>
                </a:rPr>
                <a:t>𝑧</a:t>
              </a:r>
              <a:r>
                <a:rPr lang="ru-RU" sz="1400" b="0" i="0">
                  <a:latin typeface="Cambria Math" panose="02040503050406030204" pitchFamily="18" charset="0"/>
                </a:rPr>
                <a:t>^</a:t>
              </a:r>
              <a:r>
                <a:rPr lang="en-US" sz="1400" b="0" i="0">
                  <a:latin typeface="Cambria Math" panose="02040503050406030204" pitchFamily="18" charset="0"/>
                </a:rPr>
                <a:t>𝑘</a:t>
              </a:r>
              <a:r>
                <a:rPr lang="ru-RU" sz="1400" b="0" i="0">
                  <a:latin typeface="Cambria Math" panose="02040503050406030204" pitchFamily="18" charset="0"/>
                </a:rPr>
                <a:t> ‖_</a:t>
              </a:r>
              <a:r>
                <a:rPr lang="ru-RU" sz="14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∞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4</xdr:col>
      <xdr:colOff>30480</xdr:colOff>
      <xdr:row>0</xdr:row>
      <xdr:rowOff>19050</xdr:rowOff>
    </xdr:from>
    <xdr:ext cx="866840" cy="27122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4ABCFDAF-D63B-41DC-99E1-81776009E74E}"/>
                </a:ext>
              </a:extLst>
            </xdr:cNvPr>
            <xdr:cNvSpPr txBox="1"/>
          </xdr:nvSpPr>
          <xdr:spPr>
            <a:xfrm>
              <a:off x="2468880" y="19050"/>
              <a:ext cx="866840" cy="2712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4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d>
                          <m:dPr>
                            <m:begChr m:val="‖"/>
                            <m:endChr m:val="‖"/>
                            <m:ctrlPr>
                              <a:rPr lang="ru-RU" sz="14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p>
                              <m:sSupPr>
                                <m:ctrlPr>
                                  <a:rPr lang="ru-RU" sz="140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sz="1400" b="0" i="1">
                                    <a:latin typeface="Cambria Math" panose="02040503050406030204" pitchFamily="18" charset="0"/>
                                  </a:rPr>
                                  <m:t>𝑧</m:t>
                                </m:r>
                              </m:e>
                              <m:sup>
                                <m:r>
                                  <a:rPr lang="en-US" sz="1400" b="0" i="1">
                                    <a:latin typeface="Cambria Math" panose="02040503050406030204" pitchFamily="18" charset="0"/>
                                  </a:rPr>
                                  <m:t>𝑘</m:t>
                                </m:r>
                              </m:sup>
                            </m:sSup>
                          </m:e>
                        </m:d>
                      </m:e>
                      <m:sub>
                        <m:r>
                          <a:rPr lang="ru-RU" sz="14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∞</m:t>
                        </m:r>
                      </m:sub>
                    </m:sSub>
                    <m:r>
                      <a:rPr lang="en-US" sz="1400" b="0" i="1">
                        <a:latin typeface="Cambria Math" panose="02040503050406030204" pitchFamily="18" charset="0"/>
                      </a:rPr>
                      <m:t>&lt;</m:t>
                    </m:r>
                    <m:r>
                      <a:rPr lang="en-US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𝜀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4ABCFDAF-D63B-41DC-99E1-81776009E74E}"/>
                </a:ext>
              </a:extLst>
            </xdr:cNvPr>
            <xdr:cNvSpPr txBox="1"/>
          </xdr:nvSpPr>
          <xdr:spPr>
            <a:xfrm>
              <a:off x="2468880" y="19050"/>
              <a:ext cx="866840" cy="2712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400" i="0">
                  <a:latin typeface="Cambria Math" panose="02040503050406030204" pitchFamily="18" charset="0"/>
                </a:rPr>
                <a:t>‖</a:t>
              </a:r>
              <a:r>
                <a:rPr lang="en-US" sz="1400" b="0" i="0">
                  <a:latin typeface="Cambria Math" panose="02040503050406030204" pitchFamily="18" charset="0"/>
                </a:rPr>
                <a:t>𝑧</a:t>
              </a:r>
              <a:r>
                <a:rPr lang="ru-RU" sz="1400" b="0" i="0">
                  <a:latin typeface="Cambria Math" panose="02040503050406030204" pitchFamily="18" charset="0"/>
                </a:rPr>
                <a:t>^</a:t>
              </a:r>
              <a:r>
                <a:rPr lang="en-US" sz="1400" b="0" i="0">
                  <a:latin typeface="Cambria Math" panose="02040503050406030204" pitchFamily="18" charset="0"/>
                </a:rPr>
                <a:t>𝑘</a:t>
              </a:r>
              <a:r>
                <a:rPr lang="ru-RU" sz="1400" b="0" i="0">
                  <a:latin typeface="Cambria Math" panose="02040503050406030204" pitchFamily="18" charset="0"/>
                </a:rPr>
                <a:t> ‖_</a:t>
              </a:r>
              <a:r>
                <a:rPr lang="ru-RU" sz="14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∞</a:t>
              </a:r>
              <a:r>
                <a:rPr lang="en-US" sz="1400" b="0" i="0">
                  <a:latin typeface="Cambria Math" panose="02040503050406030204" pitchFamily="18" charset="0"/>
                </a:rPr>
                <a:t>&lt;</a:t>
              </a:r>
              <a:r>
                <a:rPr lang="en-US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𝜀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5</xdr:col>
      <xdr:colOff>228600</xdr:colOff>
      <xdr:row>0</xdr:row>
      <xdr:rowOff>22860</xdr:rowOff>
    </xdr:from>
    <xdr:ext cx="543803" cy="27122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13A67ABD-8155-4E53-A207-C13AE79D90A1}"/>
                </a:ext>
              </a:extLst>
            </xdr:cNvPr>
            <xdr:cNvSpPr txBox="1"/>
          </xdr:nvSpPr>
          <xdr:spPr>
            <a:xfrm>
              <a:off x="4953000" y="22860"/>
              <a:ext cx="543803" cy="2712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4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d>
                          <m:dPr>
                            <m:begChr m:val="‖"/>
                            <m:endChr m:val="‖"/>
                            <m:ctrlPr>
                              <a:rPr lang="ru-RU" sz="14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p>
                              <m:sSupPr>
                                <m:ctrlPr>
                                  <a:rPr lang="ru-RU" sz="140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sz="1400" b="0" i="1">
                                    <a:latin typeface="Cambria Math" panose="02040503050406030204" pitchFamily="18" charset="0"/>
                                  </a:rPr>
                                  <m:t>𝑟</m:t>
                                </m:r>
                              </m:e>
                              <m:sup>
                                <m:r>
                                  <a:rPr lang="en-US" sz="1400" b="0" i="1">
                                    <a:latin typeface="Cambria Math" panose="02040503050406030204" pitchFamily="18" charset="0"/>
                                  </a:rPr>
                                  <m:t>𝑘</m:t>
                                </m:r>
                              </m:sup>
                            </m:sSup>
                          </m:e>
                        </m:d>
                      </m:e>
                      <m:sub>
                        <m:r>
                          <a:rPr lang="ru-RU" sz="14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∞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13A67ABD-8155-4E53-A207-C13AE79D90A1}"/>
                </a:ext>
              </a:extLst>
            </xdr:cNvPr>
            <xdr:cNvSpPr txBox="1"/>
          </xdr:nvSpPr>
          <xdr:spPr>
            <a:xfrm>
              <a:off x="4953000" y="22860"/>
              <a:ext cx="543803" cy="2712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400" i="0">
                  <a:latin typeface="Cambria Math" panose="02040503050406030204" pitchFamily="18" charset="0"/>
                </a:rPr>
                <a:t>‖</a:t>
              </a:r>
              <a:r>
                <a:rPr lang="en-US" sz="1400" b="0" i="0">
                  <a:latin typeface="Cambria Math" panose="02040503050406030204" pitchFamily="18" charset="0"/>
                </a:rPr>
                <a:t>𝑟</a:t>
              </a:r>
              <a:r>
                <a:rPr lang="ru-RU" sz="1400" b="0" i="0">
                  <a:latin typeface="Cambria Math" panose="02040503050406030204" pitchFamily="18" charset="0"/>
                </a:rPr>
                <a:t>^</a:t>
              </a:r>
              <a:r>
                <a:rPr lang="en-US" sz="1400" b="0" i="0">
                  <a:latin typeface="Cambria Math" panose="02040503050406030204" pitchFamily="18" charset="0"/>
                </a:rPr>
                <a:t>𝑘</a:t>
              </a:r>
              <a:r>
                <a:rPr lang="ru-RU" sz="1400" b="0" i="0">
                  <a:latin typeface="Cambria Math" panose="02040503050406030204" pitchFamily="18" charset="0"/>
                </a:rPr>
                <a:t> ‖_</a:t>
              </a:r>
              <a:r>
                <a:rPr lang="ru-RU" sz="14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∞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6</xdr:col>
      <xdr:colOff>38100</xdr:colOff>
      <xdr:row>0</xdr:row>
      <xdr:rowOff>19050</xdr:rowOff>
    </xdr:from>
    <xdr:ext cx="865429" cy="27122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6421AD72-DEB5-47B6-B156-5349224D94BC}"/>
                </a:ext>
              </a:extLst>
            </xdr:cNvPr>
            <xdr:cNvSpPr txBox="1"/>
          </xdr:nvSpPr>
          <xdr:spPr>
            <a:xfrm>
              <a:off x="4030980" y="19050"/>
              <a:ext cx="865429" cy="2712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4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d>
                          <m:dPr>
                            <m:begChr m:val="‖"/>
                            <m:endChr m:val="‖"/>
                            <m:ctrlPr>
                              <a:rPr lang="ru-RU" sz="14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p>
                              <m:sSupPr>
                                <m:ctrlPr>
                                  <a:rPr lang="ru-RU" sz="140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sz="1400" b="0" i="1">
                                    <a:latin typeface="Cambria Math" panose="02040503050406030204" pitchFamily="18" charset="0"/>
                                  </a:rPr>
                                  <m:t>𝑟</m:t>
                                </m:r>
                              </m:e>
                              <m:sup>
                                <m:r>
                                  <a:rPr lang="en-US" sz="1400" b="0" i="1">
                                    <a:latin typeface="Cambria Math" panose="02040503050406030204" pitchFamily="18" charset="0"/>
                                  </a:rPr>
                                  <m:t>𝑘</m:t>
                                </m:r>
                              </m:sup>
                            </m:sSup>
                          </m:e>
                        </m:d>
                      </m:e>
                      <m:sub>
                        <m:r>
                          <a:rPr lang="ru-RU" sz="14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∞</m:t>
                        </m:r>
                      </m:sub>
                    </m:sSub>
                    <m:r>
                      <a:rPr lang="en-US" sz="1400" b="0" i="1">
                        <a:latin typeface="Cambria Math" panose="02040503050406030204" pitchFamily="18" charset="0"/>
                      </a:rPr>
                      <m:t>&lt;</m:t>
                    </m:r>
                    <m:r>
                      <a:rPr lang="en-US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𝜀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6421AD72-DEB5-47B6-B156-5349224D94BC}"/>
                </a:ext>
              </a:extLst>
            </xdr:cNvPr>
            <xdr:cNvSpPr txBox="1"/>
          </xdr:nvSpPr>
          <xdr:spPr>
            <a:xfrm>
              <a:off x="4030980" y="19050"/>
              <a:ext cx="865429" cy="2712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400" i="0">
                  <a:latin typeface="Cambria Math" panose="02040503050406030204" pitchFamily="18" charset="0"/>
                </a:rPr>
                <a:t>‖</a:t>
              </a:r>
              <a:r>
                <a:rPr lang="en-US" sz="1400" b="0" i="0">
                  <a:latin typeface="Cambria Math" panose="02040503050406030204" pitchFamily="18" charset="0"/>
                </a:rPr>
                <a:t>𝑟</a:t>
              </a:r>
              <a:r>
                <a:rPr lang="ru-RU" sz="1400" b="0" i="0">
                  <a:latin typeface="Cambria Math" panose="02040503050406030204" pitchFamily="18" charset="0"/>
                </a:rPr>
                <a:t>^</a:t>
              </a:r>
              <a:r>
                <a:rPr lang="en-US" sz="1400" b="0" i="0">
                  <a:latin typeface="Cambria Math" panose="02040503050406030204" pitchFamily="18" charset="0"/>
                </a:rPr>
                <a:t>𝑘</a:t>
              </a:r>
              <a:r>
                <a:rPr lang="ru-RU" sz="1400" b="0" i="0">
                  <a:latin typeface="Cambria Math" panose="02040503050406030204" pitchFamily="18" charset="0"/>
                </a:rPr>
                <a:t> ‖_</a:t>
              </a:r>
              <a:r>
                <a:rPr lang="ru-RU" sz="14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∞</a:t>
              </a:r>
              <a:r>
                <a:rPr lang="en-US" sz="1400" b="0" i="0">
                  <a:latin typeface="Cambria Math" panose="02040503050406030204" pitchFamily="18" charset="0"/>
                </a:rPr>
                <a:t>&lt;</a:t>
              </a:r>
              <a:r>
                <a:rPr lang="en-US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𝜀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8</xdr:col>
      <xdr:colOff>7620</xdr:colOff>
      <xdr:row>13</xdr:row>
      <xdr:rowOff>163830</xdr:rowOff>
    </xdr:from>
    <xdr:ext cx="2423997" cy="21916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66715DAC-5D0D-5207-B0F5-95C378AF44F4}"/>
                </a:ext>
              </a:extLst>
            </xdr:cNvPr>
            <xdr:cNvSpPr txBox="1"/>
          </xdr:nvSpPr>
          <xdr:spPr>
            <a:xfrm>
              <a:off x="7231380" y="1375410"/>
              <a:ext cx="2423997" cy="219163"/>
            </a:xfrm>
            <a:prstGeom prst="rect">
              <a:avLst/>
            </a:prstGeom>
            <a:solidFill>
              <a:srgbClr val="FFFF00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4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 −вектор т</m:t>
                    </m:r>
                    <m:r>
                      <a:rPr lang="ru-RU" sz="1400" b="0" i="1">
                        <a:latin typeface="Cambria Math" panose="02040503050406030204" pitchFamily="18" charset="0"/>
                      </a:rPr>
                      <m:t>очного решения</m:t>
                    </m:r>
                  </m:oMath>
                </m:oMathPara>
              </a14:m>
              <a:endParaRPr lang="ru-RU" sz="1400" b="0"/>
            </a:p>
          </xdr:txBody>
        </xdr:sp>
      </mc:Choice>
      <mc:Fallback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66715DAC-5D0D-5207-B0F5-95C378AF44F4}"/>
                </a:ext>
              </a:extLst>
            </xdr:cNvPr>
            <xdr:cNvSpPr txBox="1"/>
          </xdr:nvSpPr>
          <xdr:spPr>
            <a:xfrm>
              <a:off x="7231380" y="1375410"/>
              <a:ext cx="2423997" cy="219163"/>
            </a:xfrm>
            <a:prstGeom prst="rect">
              <a:avLst/>
            </a:prstGeom>
            <a:solidFill>
              <a:srgbClr val="FFFF00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400" b="0" i="0">
                  <a:latin typeface="Cambria Math" panose="02040503050406030204" pitchFamily="18" charset="0"/>
                </a:rPr>
                <a:t>𝑥 −вект</a:t>
              </a:r>
              <a:r>
                <a:rPr lang="ru-RU" sz="1400" b="0" i="0">
                  <a:latin typeface="Cambria Math" panose="02040503050406030204" pitchFamily="18" charset="0"/>
                </a:rPr>
                <a:t>ор точного решения</a:t>
              </a:r>
              <a:endParaRPr lang="ru-RU" sz="1400" b="0"/>
            </a:p>
          </xdr:txBody>
        </xdr:sp>
      </mc:Fallback>
    </mc:AlternateContent>
    <xdr:clientData/>
  </xdr:oneCellAnchor>
  <xdr:oneCellAnchor>
    <xdr:from>
      <xdr:col>8</xdr:col>
      <xdr:colOff>7620</xdr:colOff>
      <xdr:row>15</xdr:row>
      <xdr:rowOff>163830</xdr:rowOff>
    </xdr:from>
    <xdr:ext cx="2916183" cy="22756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262D8DAA-7EAB-4644-844C-C6172B5B3D61}"/>
                </a:ext>
              </a:extLst>
            </xdr:cNvPr>
            <xdr:cNvSpPr txBox="1"/>
          </xdr:nvSpPr>
          <xdr:spPr>
            <a:xfrm>
              <a:off x="7231380" y="1741170"/>
              <a:ext cx="2916183" cy="227563"/>
            </a:xfrm>
            <a:prstGeom prst="rect">
              <a:avLst/>
            </a:prstGeom>
            <a:solidFill>
              <a:srgbClr val="FFFF00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𝑧</m:t>
                        </m:r>
                      </m:e>
                      <m:sup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𝑘</m:t>
                        </m:r>
                      </m:sup>
                    </m:sSup>
                    <m:r>
                      <a:rPr lang="en-US" sz="1400" b="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𝑘</m:t>
                        </m:r>
                      </m:sup>
                    </m:sSup>
                    <m:r>
                      <a:rPr lang="en-US" sz="1400" b="0" i="1">
                        <a:latin typeface="Cambria Math" panose="02040503050406030204" pitchFamily="18" charset="0"/>
                      </a:rPr>
                      <m:t>−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 −вектор погре</m:t>
                    </m:r>
                    <m:r>
                      <a:rPr lang="ru-RU" sz="1400" b="0" i="1">
                        <a:latin typeface="Cambria Math" panose="02040503050406030204" pitchFamily="18" charset="0"/>
                      </a:rPr>
                      <m:t>шности</m:t>
                    </m:r>
                  </m:oMath>
                </m:oMathPara>
              </a14:m>
              <a:endParaRPr lang="ru-RU" sz="1400" b="0"/>
            </a:p>
          </xdr:txBody>
        </xdr:sp>
      </mc:Choice>
      <mc:Fallback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262D8DAA-7EAB-4644-844C-C6172B5B3D61}"/>
                </a:ext>
              </a:extLst>
            </xdr:cNvPr>
            <xdr:cNvSpPr txBox="1"/>
          </xdr:nvSpPr>
          <xdr:spPr>
            <a:xfrm>
              <a:off x="7231380" y="1741170"/>
              <a:ext cx="2916183" cy="227563"/>
            </a:xfrm>
            <a:prstGeom prst="rect">
              <a:avLst/>
            </a:prstGeom>
            <a:solidFill>
              <a:srgbClr val="FFFF00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400" b="0" i="0">
                  <a:latin typeface="Cambria Math" panose="02040503050406030204" pitchFamily="18" charset="0"/>
                </a:rPr>
                <a:t>𝑧^𝑘=𝑥^𝑘−𝑥 −вектор</a:t>
              </a:r>
              <a:r>
                <a:rPr lang="ru-RU" sz="1400" b="0" i="0">
                  <a:latin typeface="Cambria Math" panose="02040503050406030204" pitchFamily="18" charset="0"/>
                </a:rPr>
                <a:t> погрешности</a:t>
              </a:r>
              <a:endParaRPr lang="ru-RU" sz="1400" b="0"/>
            </a:p>
          </xdr:txBody>
        </xdr:sp>
      </mc:Fallback>
    </mc:AlternateContent>
    <xdr:clientData/>
  </xdr:oneCellAnchor>
  <xdr:oneCellAnchor>
    <xdr:from>
      <xdr:col>8</xdr:col>
      <xdr:colOff>7620</xdr:colOff>
      <xdr:row>17</xdr:row>
      <xdr:rowOff>167640</xdr:rowOff>
    </xdr:from>
    <xdr:ext cx="2614369" cy="22756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3C49B5F1-5D9E-4CAC-BA7A-40F23A078DC9}"/>
                </a:ext>
              </a:extLst>
            </xdr:cNvPr>
            <xdr:cNvSpPr txBox="1"/>
          </xdr:nvSpPr>
          <xdr:spPr>
            <a:xfrm>
              <a:off x="7231380" y="2110740"/>
              <a:ext cx="2614369" cy="227563"/>
            </a:xfrm>
            <a:prstGeom prst="rect">
              <a:avLst/>
            </a:prstGeom>
            <a:solidFill>
              <a:srgbClr val="FFFF00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𝑟</m:t>
                        </m:r>
                      </m:e>
                      <m:sup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𝑘</m:t>
                        </m:r>
                      </m:sup>
                    </m:sSup>
                    <m:r>
                      <a:rPr lang="en-US" sz="14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𝐴</m:t>
                    </m:r>
                    <m:sSup>
                      <m:sSup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𝑘</m:t>
                        </m:r>
                      </m:sup>
                    </m:sSup>
                    <m:r>
                      <a:rPr lang="en-US" sz="1400" b="0" i="1">
                        <a:latin typeface="Cambria Math" panose="02040503050406030204" pitchFamily="18" charset="0"/>
                      </a:rPr>
                      <m:t>−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𝑓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 −вектор невяз</m:t>
                    </m:r>
                    <m:r>
                      <a:rPr lang="ru-RU" sz="1400" b="0" i="1">
                        <a:latin typeface="Cambria Math" panose="02040503050406030204" pitchFamily="18" charset="0"/>
                      </a:rPr>
                      <m:t>ки</m:t>
                    </m:r>
                  </m:oMath>
                </m:oMathPara>
              </a14:m>
              <a:endParaRPr lang="ru-RU" sz="1400" b="0"/>
            </a:p>
          </xdr:txBody>
        </xdr:sp>
      </mc:Choice>
      <mc:Fallback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3C49B5F1-5D9E-4CAC-BA7A-40F23A078DC9}"/>
                </a:ext>
              </a:extLst>
            </xdr:cNvPr>
            <xdr:cNvSpPr txBox="1"/>
          </xdr:nvSpPr>
          <xdr:spPr>
            <a:xfrm>
              <a:off x="7231380" y="2110740"/>
              <a:ext cx="2614369" cy="227563"/>
            </a:xfrm>
            <a:prstGeom prst="rect">
              <a:avLst/>
            </a:prstGeom>
            <a:solidFill>
              <a:srgbClr val="FFFF00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400" b="0" i="0">
                  <a:latin typeface="Cambria Math" panose="02040503050406030204" pitchFamily="18" charset="0"/>
                </a:rPr>
                <a:t>𝑟^𝑘=𝐴𝑥^𝑘−𝑓 −вектор</a:t>
              </a:r>
              <a:r>
                <a:rPr lang="ru-RU" sz="1400" b="0" i="0">
                  <a:latin typeface="Cambria Math" panose="02040503050406030204" pitchFamily="18" charset="0"/>
                </a:rPr>
                <a:t> невязки</a:t>
              </a:r>
              <a:endParaRPr lang="ru-RU" sz="1400" b="0"/>
            </a:p>
          </xdr:txBody>
        </xdr:sp>
      </mc:Fallback>
    </mc:AlternateContent>
    <xdr:clientData/>
  </xdr:oneCellAnchor>
  <xdr:oneCellAnchor>
    <xdr:from>
      <xdr:col>1</xdr:col>
      <xdr:colOff>746760</xdr:colOff>
      <xdr:row>20</xdr:row>
      <xdr:rowOff>217170</xdr:rowOff>
    </xdr:from>
    <xdr:ext cx="2018694" cy="97103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4C70DD46-7A15-2649-5AFA-0199082303C5}"/>
                </a:ext>
              </a:extLst>
            </xdr:cNvPr>
            <xdr:cNvSpPr txBox="1"/>
          </xdr:nvSpPr>
          <xdr:spPr>
            <a:xfrm>
              <a:off x="1691640" y="3989070"/>
              <a:ext cx="2018694" cy="971035"/>
            </a:xfrm>
            <a:prstGeom prst="rect">
              <a:avLst/>
            </a:prstGeom>
            <a:solidFill>
              <a:srgbClr val="FFFF00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begChr m:val="{"/>
                        <m:endChr m:val=""/>
                        <m:ctrlPr>
                          <a:rPr lang="ru-RU" sz="14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eqArr>
                          <m:eqArrPr>
                            <m:ctrlPr>
                              <a:rPr lang="ru-RU" sz="1400" i="1">
                                <a:latin typeface="Cambria Math" panose="02040503050406030204" pitchFamily="18" charset="0"/>
                              </a:rPr>
                            </m:ctrlPr>
                          </m:eqArrPr>
                          <m:e>
                            <m:sSubSup>
                              <m:sSubSupPr>
                                <m:ctrlPr>
                                  <a:rPr lang="ru-RU" sz="1400" i="1">
                                    <a:latin typeface="Cambria Math" panose="02040503050406030204" pitchFamily="18" charset="0"/>
                                  </a:rPr>
                                </m:ctrlPr>
                              </m:sSubSupPr>
                              <m:e>
                                <m:r>
                                  <a:rPr lang="en-US" sz="14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sz="1400" b="0" i="1">
                                    <a:latin typeface="Cambria Math" panose="02040503050406030204" pitchFamily="18" charset="0"/>
                                  </a:rPr>
                                  <m:t>1</m:t>
                                </m:r>
                              </m:sub>
                              <m:sup>
                                <m:r>
                                  <a:rPr lang="en-US" sz="1400" b="0" i="1">
                                    <a:latin typeface="Cambria Math" panose="02040503050406030204" pitchFamily="18" charset="0"/>
                                  </a:rPr>
                                  <m:t>𝑘</m:t>
                                </m:r>
                                <m:r>
                                  <a:rPr lang="en-US" sz="1400" b="0" i="1">
                                    <a:latin typeface="Cambria Math" panose="02040503050406030204" pitchFamily="18" charset="0"/>
                                  </a:rPr>
                                  <m:t>+1</m:t>
                                </m:r>
                              </m:sup>
                            </m:sSubSup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=</m:t>
                            </m:r>
                            <m:f>
                              <m:fPr>
                                <m:ctrlPr>
                                  <a:rPr lang="en-US" sz="14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n-US" sz="1400" b="0" i="1">
                                    <a:latin typeface="Cambria Math" panose="02040503050406030204" pitchFamily="18" charset="0"/>
                                  </a:rPr>
                                  <m:t>1</m:t>
                                </m:r>
                              </m:num>
                              <m:den>
                                <m:sSub>
                                  <m:sSubPr>
                                    <m:ctrlPr>
                                      <a:rPr lang="en-US" sz="14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400" b="0" i="1">
                                        <a:latin typeface="Cambria Math" panose="02040503050406030204" pitchFamily="18" charset="0"/>
                                      </a:rPr>
                                      <m:t>𝑎</m:t>
                                    </m:r>
                                  </m:e>
                                  <m:sub>
                                    <m:r>
                                      <a:rPr lang="en-US" sz="1400" b="0" i="1">
                                        <a:latin typeface="Cambria Math" panose="02040503050406030204" pitchFamily="18" charset="0"/>
                                      </a:rPr>
                                      <m:t>11</m:t>
                                    </m:r>
                                  </m:sub>
                                </m:sSub>
                              </m:den>
                            </m:f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(</m:t>
                            </m:r>
                            <m:sSub>
                              <m:sSubPr>
                                <m:ctrlPr>
                                  <a:rPr lang="en-US" sz="14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400" b="0" i="1">
                                    <a:latin typeface="Cambria Math" panose="02040503050406030204" pitchFamily="18" charset="0"/>
                                  </a:rPr>
                                  <m:t>𝑓</m:t>
                                </m:r>
                              </m:e>
                              <m:sub>
                                <m:r>
                                  <a:rPr lang="en-US" sz="1400" b="0" i="1">
                                    <a:latin typeface="Cambria Math" panose="02040503050406030204" pitchFamily="18" charset="0"/>
                                  </a:rPr>
                                  <m:t>1</m:t>
                                </m:r>
                              </m:sub>
                            </m:sSub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en-US" sz="14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400" b="0" i="1">
                                    <a:latin typeface="Cambria Math" panose="02040503050406030204" pitchFamily="18" charset="0"/>
                                  </a:rPr>
                                  <m:t>𝑎</m:t>
                                </m:r>
                              </m:e>
                              <m:sub>
                                <m:r>
                                  <a:rPr lang="en-US" sz="1400" b="0" i="1">
                                    <a:latin typeface="Cambria Math" panose="02040503050406030204" pitchFamily="18" charset="0"/>
                                  </a:rPr>
                                  <m:t>12</m:t>
                                </m:r>
                              </m:sub>
                            </m:sSub>
                            <m:sSubSup>
                              <m:sSubSupPr>
                                <m:ctrlPr>
                                  <a:rPr lang="en-US" sz="1400" b="0" i="1">
                                    <a:latin typeface="Cambria Math" panose="02040503050406030204" pitchFamily="18" charset="0"/>
                                  </a:rPr>
                                </m:ctrlPr>
                              </m:sSubSupPr>
                              <m:e>
                                <m:r>
                                  <a:rPr lang="en-US" sz="14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sz="14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b>
                              <m:sup>
                                <m:r>
                                  <a:rPr lang="en-US" sz="1400" b="0" i="1">
                                    <a:latin typeface="Cambria Math" panose="02040503050406030204" pitchFamily="18" charset="0"/>
                                  </a:rPr>
                                  <m:t>𝑘</m:t>
                                </m:r>
                              </m:sup>
                            </m:sSubSup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)</m:t>
                            </m:r>
                          </m:e>
                          <m:e>
                            <m:sSubSup>
                              <m:sSubSupPr>
                                <m:ctrlPr>
                                  <a:rPr lang="ru-RU" sz="1400" i="1">
                                    <a:latin typeface="Cambria Math" panose="02040503050406030204" pitchFamily="18" charset="0"/>
                                  </a:rPr>
                                </m:ctrlPr>
                              </m:sSubSupPr>
                              <m:e>
                                <m:r>
                                  <a:rPr lang="en-US" sz="14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sz="14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b>
                              <m:sup>
                                <m:r>
                                  <a:rPr lang="en-US" sz="1400" b="0" i="1">
                                    <a:latin typeface="Cambria Math" panose="02040503050406030204" pitchFamily="18" charset="0"/>
                                  </a:rPr>
                                  <m:t>𝑘</m:t>
                                </m:r>
                                <m:r>
                                  <a:rPr lang="en-US" sz="1400" b="0" i="1">
                                    <a:latin typeface="Cambria Math" panose="02040503050406030204" pitchFamily="18" charset="0"/>
                                  </a:rPr>
                                  <m:t>+1</m:t>
                                </m:r>
                              </m:sup>
                            </m:sSubSup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=</m:t>
                            </m:r>
                            <m:f>
                              <m:fPr>
                                <m:ctrlPr>
                                  <a:rPr lang="en-US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num>
                              <m:den>
                                <m:sSub>
                                  <m:sSubPr>
                                    <m:ctrlPr>
                                      <a:rPr lang="en-US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𝑎</m:t>
                                    </m:r>
                                  </m:e>
                                  <m:sub>
                                    <m:r>
                                      <a:rPr lang="en-US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22</m:t>
                                    </m:r>
                                  </m:sub>
                                </m:sSub>
                              </m:den>
                            </m:f>
                            <m:r>
                              <a:rPr lang="en-US" sz="14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(</m:t>
                            </m:r>
                            <m:sSub>
                              <m:sSubPr>
                                <m:ctrlPr>
                                  <a:rPr lang="en-US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𝑓</m:t>
                                </m:r>
                              </m:e>
                              <m:sub>
                                <m:r>
                                  <a:rPr lang="en-US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  <m:r>
                              <a:rPr lang="en-US" sz="14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en-US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𝑎</m:t>
                                </m:r>
                              </m:e>
                              <m:sub>
                                <m:r>
                                  <a:rPr lang="en-US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21</m:t>
                                </m:r>
                              </m:sub>
                            </m:sSub>
                            <m:sSubSup>
                              <m:sSubSupPr>
                                <m:ctrlPr>
                                  <a:rPr lang="en-US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bSupPr>
                              <m:e>
                                <m:r>
                                  <a:rPr lang="en-US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sub>
                              <m:sup>
                                <m:r>
                                  <a:rPr lang="en-US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𝑘</m:t>
                                </m:r>
                              </m:sup>
                            </m:sSubSup>
                            <m:r>
                              <a:rPr lang="en-US" sz="14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)</m:t>
                            </m:r>
                          </m:e>
                        </m:eqArr>
                      </m:e>
                    </m:d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4C70DD46-7A15-2649-5AFA-0199082303C5}"/>
                </a:ext>
              </a:extLst>
            </xdr:cNvPr>
            <xdr:cNvSpPr txBox="1"/>
          </xdr:nvSpPr>
          <xdr:spPr>
            <a:xfrm>
              <a:off x="1691640" y="3989070"/>
              <a:ext cx="2018694" cy="971035"/>
            </a:xfrm>
            <a:prstGeom prst="rect">
              <a:avLst/>
            </a:prstGeom>
            <a:solidFill>
              <a:srgbClr val="FFFF00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400" i="0">
                  <a:latin typeface="Cambria Math" panose="02040503050406030204" pitchFamily="18" charset="0"/>
                </a:rPr>
                <a:t>{█(</a:t>
              </a:r>
              <a:r>
                <a:rPr lang="en-US" sz="1400" b="0" i="0">
                  <a:latin typeface="Cambria Math" panose="02040503050406030204" pitchFamily="18" charset="0"/>
                </a:rPr>
                <a:t>𝑥</a:t>
              </a:r>
              <a:r>
                <a:rPr lang="ru-RU" sz="1400" b="0" i="0">
                  <a:latin typeface="Cambria Math" panose="02040503050406030204" pitchFamily="18" charset="0"/>
                </a:rPr>
                <a:t>_</a:t>
              </a:r>
              <a:r>
                <a:rPr lang="en-US" sz="1400" b="0" i="0">
                  <a:latin typeface="Cambria Math" panose="02040503050406030204" pitchFamily="18" charset="0"/>
                </a:rPr>
                <a:t>1</a:t>
              </a:r>
              <a:r>
                <a:rPr lang="ru-RU" sz="1400" b="0" i="0">
                  <a:latin typeface="Cambria Math" panose="02040503050406030204" pitchFamily="18" charset="0"/>
                </a:rPr>
                <a:t>^(</a:t>
              </a:r>
              <a:r>
                <a:rPr lang="en-US" sz="1400" b="0" i="0">
                  <a:latin typeface="Cambria Math" panose="02040503050406030204" pitchFamily="18" charset="0"/>
                </a:rPr>
                <a:t>𝑘+1</a:t>
              </a:r>
              <a:r>
                <a:rPr lang="ru-RU" sz="1400" b="0" i="0">
                  <a:latin typeface="Cambria Math" panose="02040503050406030204" pitchFamily="18" charset="0"/>
                </a:rPr>
                <a:t>)</a:t>
              </a:r>
              <a:r>
                <a:rPr lang="en-US" sz="1400" b="0" i="0">
                  <a:latin typeface="Cambria Math" panose="02040503050406030204" pitchFamily="18" charset="0"/>
                </a:rPr>
                <a:t>=1/𝑎_11 (𝑓_1−𝑎_12 𝑥_2^𝑘)</a:t>
              </a:r>
              <a:r>
                <a:rPr lang="ru-RU" sz="1400" b="0" i="0">
                  <a:latin typeface="Cambria Math" panose="02040503050406030204" pitchFamily="18" charset="0"/>
                </a:rPr>
                <a:t>@</a:t>
              </a:r>
              <a:r>
                <a:rPr lang="en-US" sz="1400" b="0" i="0">
                  <a:latin typeface="Cambria Math" panose="02040503050406030204" pitchFamily="18" charset="0"/>
                </a:rPr>
                <a:t>𝑥</a:t>
              </a:r>
              <a:r>
                <a:rPr lang="ru-RU" sz="1400" b="0" i="0">
                  <a:latin typeface="Cambria Math" panose="02040503050406030204" pitchFamily="18" charset="0"/>
                </a:rPr>
                <a:t>_</a:t>
              </a:r>
              <a:r>
                <a:rPr lang="en-US" sz="1400" b="0" i="0">
                  <a:latin typeface="Cambria Math" panose="02040503050406030204" pitchFamily="18" charset="0"/>
                </a:rPr>
                <a:t>2</a:t>
              </a:r>
              <a:r>
                <a:rPr lang="ru-RU" sz="1400" b="0" i="0">
                  <a:latin typeface="Cambria Math" panose="02040503050406030204" pitchFamily="18" charset="0"/>
                </a:rPr>
                <a:t>^(</a:t>
              </a:r>
              <a:r>
                <a:rPr lang="en-US" sz="1400" b="0" i="0">
                  <a:latin typeface="Cambria Math" panose="02040503050406030204" pitchFamily="18" charset="0"/>
                </a:rPr>
                <a:t>𝑘+1</a:t>
              </a:r>
              <a:r>
                <a:rPr lang="ru-RU" sz="1400" b="0" i="0">
                  <a:latin typeface="Cambria Math" panose="02040503050406030204" pitchFamily="18" charset="0"/>
                </a:rPr>
                <a:t>)</a:t>
              </a:r>
              <a:r>
                <a:rPr lang="en-US" sz="1400" b="0" i="0">
                  <a:latin typeface="Cambria Math" panose="02040503050406030204" pitchFamily="18" charset="0"/>
                </a:rPr>
                <a:t>=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1/𝑎_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22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(𝑓_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−𝑎_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21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𝑥_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^𝑘)</a:t>
              </a:r>
              <a:r>
                <a:rPr lang="ru-RU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)┤</a:t>
              </a:r>
              <a:endParaRPr lang="ru-RU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15240</xdr:colOff>
      <xdr:row>11</xdr:row>
      <xdr:rowOff>64770</xdr:rowOff>
    </xdr:from>
    <xdr:ext cx="1203960" cy="21916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BBC3AF2B-CFC8-4C17-98BA-CFD8449AA7BA}"/>
                </a:ext>
              </a:extLst>
            </xdr:cNvPr>
            <xdr:cNvSpPr txBox="1"/>
          </xdr:nvSpPr>
          <xdr:spPr>
            <a:xfrm>
              <a:off x="7299960" y="2739390"/>
              <a:ext cx="1203960" cy="219163"/>
            </a:xfrm>
            <a:prstGeom prst="rect">
              <a:avLst/>
            </a:prstGeom>
            <a:solidFill>
              <a:srgbClr val="FFFF00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400" b="0" i="1">
                        <a:latin typeface="Cambria Math" panose="02040503050406030204" pitchFamily="18" charset="0"/>
                      </a:rPr>
                      <m:t>𝐴𝑥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𝑓</m:t>
                    </m:r>
                  </m:oMath>
                </m:oMathPara>
              </a14:m>
              <a:endParaRPr lang="en-US" sz="1400"/>
            </a:p>
          </xdr:txBody>
        </xdr:sp>
      </mc:Choice>
      <mc:Fallback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BBC3AF2B-CFC8-4C17-98BA-CFD8449AA7BA}"/>
                </a:ext>
              </a:extLst>
            </xdr:cNvPr>
            <xdr:cNvSpPr txBox="1"/>
          </xdr:nvSpPr>
          <xdr:spPr>
            <a:xfrm>
              <a:off x="7299960" y="2739390"/>
              <a:ext cx="1203960" cy="219163"/>
            </a:xfrm>
            <a:prstGeom prst="rect">
              <a:avLst/>
            </a:prstGeom>
            <a:solidFill>
              <a:srgbClr val="FFFF00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400" b="0" i="0">
                  <a:latin typeface="Cambria Math" panose="02040503050406030204" pitchFamily="18" charset="0"/>
                </a:rPr>
                <a:t>𝐴𝑥=𝑓</a:t>
              </a:r>
              <a:endParaRPr lang="en-US" sz="1400"/>
            </a:p>
          </xdr:txBody>
        </xdr:sp>
      </mc:Fallback>
    </mc:AlternateContent>
    <xdr:clientData/>
  </xdr:oneCellAnchor>
  <xdr:oneCellAnchor>
    <xdr:from>
      <xdr:col>10</xdr:col>
      <xdr:colOff>533400</xdr:colOff>
      <xdr:row>18</xdr:row>
      <xdr:rowOff>140970</xdr:rowOff>
    </xdr:from>
    <xdr:ext cx="65" cy="1722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FE1F7168-7E59-4B96-8117-67BF2D54C96C}"/>
            </a:ext>
          </a:extLst>
        </xdr:cNvPr>
        <xdr:cNvSpPr txBox="1"/>
      </xdr:nvSpPr>
      <xdr:spPr>
        <a:xfrm>
          <a:off x="9296400" y="414147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1</xdr:col>
      <xdr:colOff>358140</xdr:colOff>
      <xdr:row>0</xdr:row>
      <xdr:rowOff>26670</xdr:rowOff>
    </xdr:from>
    <xdr:ext cx="236539" cy="23128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F88AAD3B-4D89-4207-A133-B37E9AD69124}"/>
                </a:ext>
              </a:extLst>
            </xdr:cNvPr>
            <xdr:cNvSpPr txBox="1"/>
          </xdr:nvSpPr>
          <xdr:spPr>
            <a:xfrm>
              <a:off x="1303020" y="26670"/>
              <a:ext cx="236539" cy="2312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ru-RU" sz="14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  <m:sup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𝑘</m:t>
                        </m:r>
                      </m:sup>
                    </m:sSubSup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F88AAD3B-4D89-4207-A133-B37E9AD69124}"/>
                </a:ext>
              </a:extLst>
            </xdr:cNvPr>
            <xdr:cNvSpPr txBox="1"/>
          </xdr:nvSpPr>
          <xdr:spPr>
            <a:xfrm>
              <a:off x="1303020" y="26670"/>
              <a:ext cx="236539" cy="2312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400" b="0" i="0">
                  <a:latin typeface="Cambria Math" panose="02040503050406030204" pitchFamily="18" charset="0"/>
                </a:rPr>
                <a:t>𝑥</a:t>
              </a:r>
              <a:r>
                <a:rPr lang="ru-RU" sz="1400" b="0" i="0">
                  <a:latin typeface="Cambria Math" panose="02040503050406030204" pitchFamily="18" charset="0"/>
                </a:rPr>
                <a:t>_</a:t>
              </a:r>
              <a:r>
                <a:rPr lang="en-US" sz="1400" b="0" i="0">
                  <a:latin typeface="Cambria Math" panose="02040503050406030204" pitchFamily="18" charset="0"/>
                </a:rPr>
                <a:t>1^𝑘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2</xdr:col>
      <xdr:colOff>342900</xdr:colOff>
      <xdr:row>0</xdr:row>
      <xdr:rowOff>26670</xdr:rowOff>
    </xdr:from>
    <xdr:ext cx="236539" cy="23153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888D2DF4-1896-46D5-B98F-621862481822}"/>
                </a:ext>
              </a:extLst>
            </xdr:cNvPr>
            <xdr:cNvSpPr txBox="1"/>
          </xdr:nvSpPr>
          <xdr:spPr>
            <a:xfrm>
              <a:off x="2232660" y="26670"/>
              <a:ext cx="236539" cy="23153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ru-RU" sz="14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  <m:sup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𝑘</m:t>
                        </m:r>
                      </m:sup>
                    </m:sSubSup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888D2DF4-1896-46D5-B98F-621862481822}"/>
                </a:ext>
              </a:extLst>
            </xdr:cNvPr>
            <xdr:cNvSpPr txBox="1"/>
          </xdr:nvSpPr>
          <xdr:spPr>
            <a:xfrm>
              <a:off x="2232660" y="26670"/>
              <a:ext cx="236539" cy="23153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400" b="0" i="0">
                  <a:latin typeface="Cambria Math" panose="02040503050406030204" pitchFamily="18" charset="0"/>
                </a:rPr>
                <a:t>𝑥</a:t>
              </a:r>
              <a:r>
                <a:rPr lang="ru-RU" sz="1400" b="0" i="0">
                  <a:latin typeface="Cambria Math" panose="02040503050406030204" pitchFamily="18" charset="0"/>
                </a:rPr>
                <a:t>_</a:t>
              </a:r>
              <a:r>
                <a:rPr lang="en-US" sz="1400" b="0" i="0">
                  <a:latin typeface="Cambria Math" panose="02040503050406030204" pitchFamily="18" charset="0"/>
                </a:rPr>
                <a:t>2^𝑘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3</xdr:col>
      <xdr:colOff>220980</xdr:colOff>
      <xdr:row>0</xdr:row>
      <xdr:rowOff>19050</xdr:rowOff>
    </xdr:from>
    <xdr:ext cx="545214" cy="27122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D92E9769-9065-4C01-8EEA-B77ECEC07184}"/>
                </a:ext>
              </a:extLst>
            </xdr:cNvPr>
            <xdr:cNvSpPr txBox="1"/>
          </xdr:nvSpPr>
          <xdr:spPr>
            <a:xfrm>
              <a:off x="3055620" y="19050"/>
              <a:ext cx="545214" cy="2712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4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d>
                          <m:dPr>
                            <m:begChr m:val="‖"/>
                            <m:endChr m:val="‖"/>
                            <m:ctrlPr>
                              <a:rPr lang="ru-RU" sz="14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p>
                              <m:sSupPr>
                                <m:ctrlPr>
                                  <a:rPr lang="ru-RU" sz="140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sz="1400" b="0" i="1">
                                    <a:latin typeface="Cambria Math" panose="02040503050406030204" pitchFamily="18" charset="0"/>
                                  </a:rPr>
                                  <m:t>𝑧</m:t>
                                </m:r>
                              </m:e>
                              <m:sup>
                                <m:r>
                                  <a:rPr lang="en-US" sz="1400" b="0" i="1">
                                    <a:latin typeface="Cambria Math" panose="02040503050406030204" pitchFamily="18" charset="0"/>
                                  </a:rPr>
                                  <m:t>𝑘</m:t>
                                </m:r>
                              </m:sup>
                            </m:sSup>
                          </m:e>
                        </m:d>
                      </m:e>
                      <m:sub>
                        <m:r>
                          <a:rPr lang="ru-RU" sz="14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∞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D92E9769-9065-4C01-8EEA-B77ECEC07184}"/>
                </a:ext>
              </a:extLst>
            </xdr:cNvPr>
            <xdr:cNvSpPr txBox="1"/>
          </xdr:nvSpPr>
          <xdr:spPr>
            <a:xfrm>
              <a:off x="3055620" y="19050"/>
              <a:ext cx="545214" cy="2712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400" i="0">
                  <a:latin typeface="Cambria Math" panose="02040503050406030204" pitchFamily="18" charset="0"/>
                </a:rPr>
                <a:t>‖</a:t>
              </a:r>
              <a:r>
                <a:rPr lang="en-US" sz="1400" b="0" i="0">
                  <a:latin typeface="Cambria Math" panose="02040503050406030204" pitchFamily="18" charset="0"/>
                </a:rPr>
                <a:t>𝑧</a:t>
              </a:r>
              <a:r>
                <a:rPr lang="ru-RU" sz="1400" b="0" i="0">
                  <a:latin typeface="Cambria Math" panose="02040503050406030204" pitchFamily="18" charset="0"/>
                </a:rPr>
                <a:t>^</a:t>
              </a:r>
              <a:r>
                <a:rPr lang="en-US" sz="1400" b="0" i="0">
                  <a:latin typeface="Cambria Math" panose="02040503050406030204" pitchFamily="18" charset="0"/>
                </a:rPr>
                <a:t>𝑘 ‖</a:t>
              </a:r>
              <a:r>
                <a:rPr lang="ru-RU" sz="1400" b="0" i="0">
                  <a:latin typeface="Cambria Math" panose="02040503050406030204" pitchFamily="18" charset="0"/>
                </a:rPr>
                <a:t>_</a:t>
              </a:r>
              <a:r>
                <a:rPr lang="ru-RU" sz="14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∞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4</xdr:col>
      <xdr:colOff>30480</xdr:colOff>
      <xdr:row>0</xdr:row>
      <xdr:rowOff>19050</xdr:rowOff>
    </xdr:from>
    <xdr:ext cx="866840" cy="27122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FA02E062-D0A3-4A2E-9F58-DDA30B6D0FE0}"/>
                </a:ext>
              </a:extLst>
            </xdr:cNvPr>
            <xdr:cNvSpPr txBox="1"/>
          </xdr:nvSpPr>
          <xdr:spPr>
            <a:xfrm>
              <a:off x="3810000" y="19050"/>
              <a:ext cx="866840" cy="2712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4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d>
                          <m:dPr>
                            <m:begChr m:val="‖"/>
                            <m:endChr m:val="‖"/>
                            <m:ctrlPr>
                              <a:rPr lang="ru-RU" sz="14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p>
                              <m:sSupPr>
                                <m:ctrlPr>
                                  <a:rPr lang="ru-RU" sz="140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sz="1400" b="0" i="1">
                                    <a:latin typeface="Cambria Math" panose="02040503050406030204" pitchFamily="18" charset="0"/>
                                  </a:rPr>
                                  <m:t>𝑧</m:t>
                                </m:r>
                              </m:e>
                              <m:sup>
                                <m:r>
                                  <a:rPr lang="en-US" sz="1400" b="0" i="1">
                                    <a:latin typeface="Cambria Math" panose="02040503050406030204" pitchFamily="18" charset="0"/>
                                  </a:rPr>
                                  <m:t>𝑘</m:t>
                                </m:r>
                              </m:sup>
                            </m:sSup>
                          </m:e>
                        </m:d>
                      </m:e>
                      <m:sub>
                        <m:r>
                          <a:rPr lang="ru-RU" sz="14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∞</m:t>
                        </m:r>
                      </m:sub>
                    </m:sSub>
                    <m:r>
                      <a:rPr lang="en-US" sz="1400" b="0" i="1">
                        <a:latin typeface="Cambria Math" panose="02040503050406030204" pitchFamily="18" charset="0"/>
                      </a:rPr>
                      <m:t>&lt;</m:t>
                    </m:r>
                    <m:r>
                      <a:rPr lang="en-US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𝜀</m:t>
                    </m:r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FA02E062-D0A3-4A2E-9F58-DDA30B6D0FE0}"/>
                </a:ext>
              </a:extLst>
            </xdr:cNvPr>
            <xdr:cNvSpPr txBox="1"/>
          </xdr:nvSpPr>
          <xdr:spPr>
            <a:xfrm>
              <a:off x="3810000" y="19050"/>
              <a:ext cx="866840" cy="2712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400" i="0">
                  <a:latin typeface="Cambria Math" panose="02040503050406030204" pitchFamily="18" charset="0"/>
                </a:rPr>
                <a:t>‖</a:t>
              </a:r>
              <a:r>
                <a:rPr lang="en-US" sz="1400" b="0" i="0">
                  <a:latin typeface="Cambria Math" panose="02040503050406030204" pitchFamily="18" charset="0"/>
                </a:rPr>
                <a:t>𝑧</a:t>
              </a:r>
              <a:r>
                <a:rPr lang="ru-RU" sz="1400" b="0" i="0">
                  <a:latin typeface="Cambria Math" panose="02040503050406030204" pitchFamily="18" charset="0"/>
                </a:rPr>
                <a:t>^</a:t>
              </a:r>
              <a:r>
                <a:rPr lang="en-US" sz="1400" b="0" i="0">
                  <a:latin typeface="Cambria Math" panose="02040503050406030204" pitchFamily="18" charset="0"/>
                </a:rPr>
                <a:t>𝑘 ‖</a:t>
              </a:r>
              <a:r>
                <a:rPr lang="ru-RU" sz="1400" b="0" i="0">
                  <a:latin typeface="Cambria Math" panose="02040503050406030204" pitchFamily="18" charset="0"/>
                </a:rPr>
                <a:t>_</a:t>
              </a:r>
              <a:r>
                <a:rPr lang="ru-RU" sz="14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∞</a:t>
              </a:r>
              <a:r>
                <a:rPr lang="en-US" sz="1400" b="0" i="0">
                  <a:latin typeface="Cambria Math" panose="02040503050406030204" pitchFamily="18" charset="0"/>
                </a:rPr>
                <a:t>&lt;</a:t>
              </a:r>
              <a:r>
                <a:rPr lang="en-US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𝜀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5</xdr:col>
      <xdr:colOff>228600</xdr:colOff>
      <xdr:row>0</xdr:row>
      <xdr:rowOff>22860</xdr:rowOff>
    </xdr:from>
    <xdr:ext cx="543803" cy="27122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718F132E-8A83-4EA6-886F-34F4938E5488}"/>
                </a:ext>
              </a:extLst>
            </xdr:cNvPr>
            <xdr:cNvSpPr txBox="1"/>
          </xdr:nvSpPr>
          <xdr:spPr>
            <a:xfrm>
              <a:off x="4953000" y="22860"/>
              <a:ext cx="543803" cy="2712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4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d>
                          <m:dPr>
                            <m:begChr m:val="‖"/>
                            <m:endChr m:val="‖"/>
                            <m:ctrlPr>
                              <a:rPr lang="ru-RU" sz="14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p>
                              <m:sSupPr>
                                <m:ctrlPr>
                                  <a:rPr lang="ru-RU" sz="140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sz="1400" b="0" i="1">
                                    <a:latin typeface="Cambria Math" panose="02040503050406030204" pitchFamily="18" charset="0"/>
                                  </a:rPr>
                                  <m:t>𝑟</m:t>
                                </m:r>
                              </m:e>
                              <m:sup>
                                <m:r>
                                  <a:rPr lang="en-US" sz="1400" b="0" i="1">
                                    <a:latin typeface="Cambria Math" panose="02040503050406030204" pitchFamily="18" charset="0"/>
                                  </a:rPr>
                                  <m:t>𝑘</m:t>
                                </m:r>
                              </m:sup>
                            </m:sSup>
                          </m:e>
                        </m:d>
                      </m:e>
                      <m:sub>
                        <m:r>
                          <a:rPr lang="ru-RU" sz="14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∞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718F132E-8A83-4EA6-886F-34F4938E5488}"/>
                </a:ext>
              </a:extLst>
            </xdr:cNvPr>
            <xdr:cNvSpPr txBox="1"/>
          </xdr:nvSpPr>
          <xdr:spPr>
            <a:xfrm>
              <a:off x="4953000" y="22860"/>
              <a:ext cx="543803" cy="2712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400" i="0">
                  <a:latin typeface="Cambria Math" panose="02040503050406030204" pitchFamily="18" charset="0"/>
                </a:rPr>
                <a:t>‖</a:t>
              </a:r>
              <a:r>
                <a:rPr lang="en-US" sz="1400" b="0" i="0">
                  <a:latin typeface="Cambria Math" panose="02040503050406030204" pitchFamily="18" charset="0"/>
                </a:rPr>
                <a:t>𝑟</a:t>
              </a:r>
              <a:r>
                <a:rPr lang="ru-RU" sz="1400" b="0" i="0">
                  <a:latin typeface="Cambria Math" panose="02040503050406030204" pitchFamily="18" charset="0"/>
                </a:rPr>
                <a:t>^</a:t>
              </a:r>
              <a:r>
                <a:rPr lang="en-US" sz="1400" b="0" i="0">
                  <a:latin typeface="Cambria Math" panose="02040503050406030204" pitchFamily="18" charset="0"/>
                </a:rPr>
                <a:t>𝑘 ‖</a:t>
              </a:r>
              <a:r>
                <a:rPr lang="ru-RU" sz="1400" b="0" i="0">
                  <a:latin typeface="Cambria Math" panose="02040503050406030204" pitchFamily="18" charset="0"/>
                </a:rPr>
                <a:t>_</a:t>
              </a:r>
              <a:r>
                <a:rPr lang="ru-RU" sz="14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∞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6</xdr:col>
      <xdr:colOff>38100</xdr:colOff>
      <xdr:row>0</xdr:row>
      <xdr:rowOff>19050</xdr:rowOff>
    </xdr:from>
    <xdr:ext cx="865429" cy="27122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FA59D805-449D-4EB9-A1FB-1EC706B19DCD}"/>
                </a:ext>
              </a:extLst>
            </xdr:cNvPr>
            <xdr:cNvSpPr txBox="1"/>
          </xdr:nvSpPr>
          <xdr:spPr>
            <a:xfrm>
              <a:off x="5707380" y="19050"/>
              <a:ext cx="865429" cy="2712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4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d>
                          <m:dPr>
                            <m:begChr m:val="‖"/>
                            <m:endChr m:val="‖"/>
                            <m:ctrlPr>
                              <a:rPr lang="ru-RU" sz="14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p>
                              <m:sSupPr>
                                <m:ctrlPr>
                                  <a:rPr lang="ru-RU" sz="140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sz="1400" b="0" i="1">
                                    <a:latin typeface="Cambria Math" panose="02040503050406030204" pitchFamily="18" charset="0"/>
                                  </a:rPr>
                                  <m:t>𝑟</m:t>
                                </m:r>
                              </m:e>
                              <m:sup>
                                <m:r>
                                  <a:rPr lang="en-US" sz="1400" b="0" i="1">
                                    <a:latin typeface="Cambria Math" panose="02040503050406030204" pitchFamily="18" charset="0"/>
                                  </a:rPr>
                                  <m:t>𝑘</m:t>
                                </m:r>
                              </m:sup>
                            </m:sSup>
                          </m:e>
                        </m:d>
                      </m:e>
                      <m:sub>
                        <m:r>
                          <a:rPr lang="ru-RU" sz="14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∞</m:t>
                        </m:r>
                      </m:sub>
                    </m:sSub>
                    <m:r>
                      <a:rPr lang="en-US" sz="1400" b="0" i="1">
                        <a:latin typeface="Cambria Math" panose="02040503050406030204" pitchFamily="18" charset="0"/>
                      </a:rPr>
                      <m:t>&lt;</m:t>
                    </m:r>
                    <m:r>
                      <a:rPr lang="en-US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𝜀</m:t>
                    </m:r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FA59D805-449D-4EB9-A1FB-1EC706B19DCD}"/>
                </a:ext>
              </a:extLst>
            </xdr:cNvPr>
            <xdr:cNvSpPr txBox="1"/>
          </xdr:nvSpPr>
          <xdr:spPr>
            <a:xfrm>
              <a:off x="5707380" y="19050"/>
              <a:ext cx="865429" cy="2712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400" i="0">
                  <a:latin typeface="Cambria Math" panose="02040503050406030204" pitchFamily="18" charset="0"/>
                </a:rPr>
                <a:t>‖</a:t>
              </a:r>
              <a:r>
                <a:rPr lang="en-US" sz="1400" b="0" i="0">
                  <a:latin typeface="Cambria Math" panose="02040503050406030204" pitchFamily="18" charset="0"/>
                </a:rPr>
                <a:t>𝑟</a:t>
              </a:r>
              <a:r>
                <a:rPr lang="ru-RU" sz="1400" b="0" i="0">
                  <a:latin typeface="Cambria Math" panose="02040503050406030204" pitchFamily="18" charset="0"/>
                </a:rPr>
                <a:t>^</a:t>
              </a:r>
              <a:r>
                <a:rPr lang="en-US" sz="1400" b="0" i="0">
                  <a:latin typeface="Cambria Math" panose="02040503050406030204" pitchFamily="18" charset="0"/>
                </a:rPr>
                <a:t>𝑘 ‖</a:t>
              </a:r>
              <a:r>
                <a:rPr lang="ru-RU" sz="1400" b="0" i="0">
                  <a:latin typeface="Cambria Math" panose="02040503050406030204" pitchFamily="18" charset="0"/>
                </a:rPr>
                <a:t>_</a:t>
              </a:r>
              <a:r>
                <a:rPr lang="ru-RU" sz="14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∞</a:t>
              </a:r>
              <a:r>
                <a:rPr lang="en-US" sz="1400" b="0" i="0">
                  <a:latin typeface="Cambria Math" panose="02040503050406030204" pitchFamily="18" charset="0"/>
                </a:rPr>
                <a:t>&lt;</a:t>
              </a:r>
              <a:r>
                <a:rPr lang="en-US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𝜀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8</xdr:col>
      <xdr:colOff>7620</xdr:colOff>
      <xdr:row>13</xdr:row>
      <xdr:rowOff>163830</xdr:rowOff>
    </xdr:from>
    <xdr:ext cx="2423997" cy="21916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4B806511-3F61-4643-BF0B-F8851854B7D2}"/>
                </a:ext>
              </a:extLst>
            </xdr:cNvPr>
            <xdr:cNvSpPr txBox="1"/>
          </xdr:nvSpPr>
          <xdr:spPr>
            <a:xfrm>
              <a:off x="7292340" y="3204210"/>
              <a:ext cx="2423997" cy="219163"/>
            </a:xfrm>
            <a:prstGeom prst="rect">
              <a:avLst/>
            </a:prstGeom>
            <a:solidFill>
              <a:srgbClr val="FFFF00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4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 −вектор т</m:t>
                    </m:r>
                    <m:r>
                      <a:rPr lang="ru-RU" sz="1400" b="0" i="1">
                        <a:latin typeface="Cambria Math" panose="02040503050406030204" pitchFamily="18" charset="0"/>
                      </a:rPr>
                      <m:t>очного решения</m:t>
                    </m:r>
                  </m:oMath>
                </m:oMathPara>
              </a14:m>
              <a:endParaRPr lang="ru-RU" sz="1400" b="0"/>
            </a:p>
          </xdr:txBody>
        </xdr:sp>
      </mc:Choice>
      <mc:Fallback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4B806511-3F61-4643-BF0B-F8851854B7D2}"/>
                </a:ext>
              </a:extLst>
            </xdr:cNvPr>
            <xdr:cNvSpPr txBox="1"/>
          </xdr:nvSpPr>
          <xdr:spPr>
            <a:xfrm>
              <a:off x="7292340" y="3204210"/>
              <a:ext cx="2423997" cy="219163"/>
            </a:xfrm>
            <a:prstGeom prst="rect">
              <a:avLst/>
            </a:prstGeom>
            <a:solidFill>
              <a:srgbClr val="FFFF00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400" b="0" i="0">
                  <a:latin typeface="Cambria Math" panose="02040503050406030204" pitchFamily="18" charset="0"/>
                </a:rPr>
                <a:t>𝑥 −вект</a:t>
              </a:r>
              <a:r>
                <a:rPr lang="ru-RU" sz="1400" b="0" i="0">
                  <a:latin typeface="Cambria Math" panose="02040503050406030204" pitchFamily="18" charset="0"/>
                </a:rPr>
                <a:t>ор точного решения</a:t>
              </a:r>
              <a:endParaRPr lang="ru-RU" sz="1400" b="0"/>
            </a:p>
          </xdr:txBody>
        </xdr:sp>
      </mc:Fallback>
    </mc:AlternateContent>
    <xdr:clientData/>
  </xdr:oneCellAnchor>
  <xdr:oneCellAnchor>
    <xdr:from>
      <xdr:col>8</xdr:col>
      <xdr:colOff>7620</xdr:colOff>
      <xdr:row>15</xdr:row>
      <xdr:rowOff>163830</xdr:rowOff>
    </xdr:from>
    <xdr:ext cx="2916183" cy="22756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F0E20EFD-1D8A-4C81-AA29-0550663B5D32}"/>
                </a:ext>
              </a:extLst>
            </xdr:cNvPr>
            <xdr:cNvSpPr txBox="1"/>
          </xdr:nvSpPr>
          <xdr:spPr>
            <a:xfrm>
              <a:off x="7292340" y="3615690"/>
              <a:ext cx="2916183" cy="227563"/>
            </a:xfrm>
            <a:prstGeom prst="rect">
              <a:avLst/>
            </a:prstGeom>
            <a:solidFill>
              <a:srgbClr val="FFFF00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𝑧</m:t>
                        </m:r>
                      </m:e>
                      <m:sup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𝑘</m:t>
                        </m:r>
                      </m:sup>
                    </m:sSup>
                    <m:r>
                      <a:rPr lang="en-US" sz="1400" b="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𝑘</m:t>
                        </m:r>
                      </m:sup>
                    </m:sSup>
                    <m:r>
                      <a:rPr lang="en-US" sz="1400" b="0" i="1">
                        <a:latin typeface="Cambria Math" panose="02040503050406030204" pitchFamily="18" charset="0"/>
                      </a:rPr>
                      <m:t>−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 −вектор погре</m:t>
                    </m:r>
                    <m:r>
                      <a:rPr lang="ru-RU" sz="1400" b="0" i="1">
                        <a:latin typeface="Cambria Math" panose="02040503050406030204" pitchFamily="18" charset="0"/>
                      </a:rPr>
                      <m:t>шности</m:t>
                    </m:r>
                  </m:oMath>
                </m:oMathPara>
              </a14:m>
              <a:endParaRPr lang="ru-RU" sz="1400" b="0"/>
            </a:p>
          </xdr:txBody>
        </xdr:sp>
      </mc:Choice>
      <mc:Fallback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F0E20EFD-1D8A-4C81-AA29-0550663B5D32}"/>
                </a:ext>
              </a:extLst>
            </xdr:cNvPr>
            <xdr:cNvSpPr txBox="1"/>
          </xdr:nvSpPr>
          <xdr:spPr>
            <a:xfrm>
              <a:off x="7292340" y="3615690"/>
              <a:ext cx="2916183" cy="227563"/>
            </a:xfrm>
            <a:prstGeom prst="rect">
              <a:avLst/>
            </a:prstGeom>
            <a:solidFill>
              <a:srgbClr val="FFFF00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400" b="0" i="0">
                  <a:latin typeface="Cambria Math" panose="02040503050406030204" pitchFamily="18" charset="0"/>
                </a:rPr>
                <a:t>𝑧^𝑘=𝑥^𝑘−𝑥 −вектор</a:t>
              </a:r>
              <a:r>
                <a:rPr lang="ru-RU" sz="1400" b="0" i="0">
                  <a:latin typeface="Cambria Math" panose="02040503050406030204" pitchFamily="18" charset="0"/>
                </a:rPr>
                <a:t> погрешности</a:t>
              </a:r>
              <a:endParaRPr lang="ru-RU" sz="1400" b="0"/>
            </a:p>
          </xdr:txBody>
        </xdr:sp>
      </mc:Fallback>
    </mc:AlternateContent>
    <xdr:clientData/>
  </xdr:oneCellAnchor>
  <xdr:oneCellAnchor>
    <xdr:from>
      <xdr:col>8</xdr:col>
      <xdr:colOff>7620</xdr:colOff>
      <xdr:row>17</xdr:row>
      <xdr:rowOff>167640</xdr:rowOff>
    </xdr:from>
    <xdr:ext cx="2614369" cy="22756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52B1AABB-07B9-46D0-A7F0-503984475CCD}"/>
                </a:ext>
              </a:extLst>
            </xdr:cNvPr>
            <xdr:cNvSpPr txBox="1"/>
          </xdr:nvSpPr>
          <xdr:spPr>
            <a:xfrm>
              <a:off x="7292340" y="3985260"/>
              <a:ext cx="2614369" cy="227563"/>
            </a:xfrm>
            <a:prstGeom prst="rect">
              <a:avLst/>
            </a:prstGeom>
            <a:solidFill>
              <a:srgbClr val="FFFF00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𝑟</m:t>
                        </m:r>
                      </m:e>
                      <m:sup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𝑘</m:t>
                        </m:r>
                      </m:sup>
                    </m:sSup>
                    <m:r>
                      <a:rPr lang="en-US" sz="14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𝐴</m:t>
                    </m:r>
                    <m:sSup>
                      <m:sSup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𝑘</m:t>
                        </m:r>
                      </m:sup>
                    </m:sSup>
                    <m:r>
                      <a:rPr lang="en-US" sz="1400" b="0" i="1">
                        <a:latin typeface="Cambria Math" panose="02040503050406030204" pitchFamily="18" charset="0"/>
                      </a:rPr>
                      <m:t>−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𝑓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 −вектор невяз</m:t>
                    </m:r>
                    <m:r>
                      <a:rPr lang="ru-RU" sz="1400" b="0" i="1">
                        <a:latin typeface="Cambria Math" panose="02040503050406030204" pitchFamily="18" charset="0"/>
                      </a:rPr>
                      <m:t>ки</m:t>
                    </m:r>
                  </m:oMath>
                </m:oMathPara>
              </a14:m>
              <a:endParaRPr lang="ru-RU" sz="1400" b="0"/>
            </a:p>
          </xdr:txBody>
        </xdr:sp>
      </mc:Choice>
      <mc:Fallback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52B1AABB-07B9-46D0-A7F0-503984475CCD}"/>
                </a:ext>
              </a:extLst>
            </xdr:cNvPr>
            <xdr:cNvSpPr txBox="1"/>
          </xdr:nvSpPr>
          <xdr:spPr>
            <a:xfrm>
              <a:off x="7292340" y="3985260"/>
              <a:ext cx="2614369" cy="227563"/>
            </a:xfrm>
            <a:prstGeom prst="rect">
              <a:avLst/>
            </a:prstGeom>
            <a:solidFill>
              <a:srgbClr val="FFFF00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400" b="0" i="0">
                  <a:latin typeface="Cambria Math" panose="02040503050406030204" pitchFamily="18" charset="0"/>
                </a:rPr>
                <a:t>𝑟^𝑘=𝐴𝑥^𝑘−𝑓 −вектор</a:t>
              </a:r>
              <a:r>
                <a:rPr lang="ru-RU" sz="1400" b="0" i="0">
                  <a:latin typeface="Cambria Math" panose="02040503050406030204" pitchFamily="18" charset="0"/>
                </a:rPr>
                <a:t> невязки</a:t>
              </a:r>
              <a:endParaRPr lang="ru-RU" sz="1400" b="0"/>
            </a:p>
          </xdr:txBody>
        </xdr:sp>
      </mc:Fallback>
    </mc:AlternateContent>
    <xdr:clientData/>
  </xdr:oneCellAnchor>
  <xdr:oneCellAnchor>
    <xdr:from>
      <xdr:col>2</xdr:col>
      <xdr:colOff>68580</xdr:colOff>
      <xdr:row>16</xdr:row>
      <xdr:rowOff>217170</xdr:rowOff>
    </xdr:from>
    <xdr:ext cx="2189895" cy="97103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CEC0E893-CD01-4EEB-BD6B-7713F35349E9}"/>
                </a:ext>
              </a:extLst>
            </xdr:cNvPr>
            <xdr:cNvSpPr txBox="1"/>
          </xdr:nvSpPr>
          <xdr:spPr>
            <a:xfrm>
              <a:off x="1958340" y="3257550"/>
              <a:ext cx="2189895" cy="971035"/>
            </a:xfrm>
            <a:prstGeom prst="rect">
              <a:avLst/>
            </a:prstGeom>
            <a:solidFill>
              <a:srgbClr val="FFFF00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begChr m:val="{"/>
                        <m:endChr m:val=""/>
                        <m:ctrlPr>
                          <a:rPr lang="ru-RU" sz="14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eqArr>
                          <m:eqArrPr>
                            <m:ctrlPr>
                              <a:rPr lang="ru-RU" sz="1400" i="1">
                                <a:latin typeface="Cambria Math" panose="02040503050406030204" pitchFamily="18" charset="0"/>
                              </a:rPr>
                            </m:ctrlPr>
                          </m:eqArrPr>
                          <m:e>
                            <m:sSubSup>
                              <m:sSubSupPr>
                                <m:ctrlPr>
                                  <a:rPr lang="ru-RU" sz="1400" i="1">
                                    <a:latin typeface="Cambria Math" panose="02040503050406030204" pitchFamily="18" charset="0"/>
                                  </a:rPr>
                                </m:ctrlPr>
                              </m:sSubSupPr>
                              <m:e>
                                <m:r>
                                  <a:rPr lang="en-US" sz="14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sz="1400" b="0" i="1">
                                    <a:latin typeface="Cambria Math" panose="02040503050406030204" pitchFamily="18" charset="0"/>
                                  </a:rPr>
                                  <m:t>1</m:t>
                                </m:r>
                              </m:sub>
                              <m:sup>
                                <m:r>
                                  <a:rPr lang="en-US" sz="1400" b="0" i="1">
                                    <a:latin typeface="Cambria Math" panose="02040503050406030204" pitchFamily="18" charset="0"/>
                                  </a:rPr>
                                  <m:t>𝑘</m:t>
                                </m:r>
                                <m:r>
                                  <a:rPr lang="en-US" sz="1400" b="0" i="1">
                                    <a:latin typeface="Cambria Math" panose="02040503050406030204" pitchFamily="18" charset="0"/>
                                  </a:rPr>
                                  <m:t>+1</m:t>
                                </m:r>
                              </m:sup>
                            </m:sSubSup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=</m:t>
                            </m:r>
                            <m:f>
                              <m:fPr>
                                <m:ctrlPr>
                                  <a:rPr lang="en-US" sz="14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n-US" sz="1400" b="0" i="1">
                                    <a:latin typeface="Cambria Math" panose="02040503050406030204" pitchFamily="18" charset="0"/>
                                  </a:rPr>
                                  <m:t>1</m:t>
                                </m:r>
                              </m:num>
                              <m:den>
                                <m:sSub>
                                  <m:sSubPr>
                                    <m:ctrlPr>
                                      <a:rPr lang="en-US" sz="14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400" b="0" i="1">
                                        <a:latin typeface="Cambria Math" panose="02040503050406030204" pitchFamily="18" charset="0"/>
                                      </a:rPr>
                                      <m:t>𝑎</m:t>
                                    </m:r>
                                  </m:e>
                                  <m:sub>
                                    <m:r>
                                      <a:rPr lang="en-US" sz="1400" b="0" i="1">
                                        <a:latin typeface="Cambria Math" panose="02040503050406030204" pitchFamily="18" charset="0"/>
                                      </a:rPr>
                                      <m:t>11</m:t>
                                    </m:r>
                                  </m:sub>
                                </m:sSub>
                              </m:den>
                            </m:f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(</m:t>
                            </m:r>
                            <m:sSub>
                              <m:sSubPr>
                                <m:ctrlPr>
                                  <a:rPr lang="en-US" sz="14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400" b="0" i="1">
                                    <a:latin typeface="Cambria Math" panose="02040503050406030204" pitchFamily="18" charset="0"/>
                                  </a:rPr>
                                  <m:t>𝑓</m:t>
                                </m:r>
                              </m:e>
                              <m:sub>
                                <m:r>
                                  <a:rPr lang="en-US" sz="1400" b="0" i="1">
                                    <a:latin typeface="Cambria Math" panose="02040503050406030204" pitchFamily="18" charset="0"/>
                                  </a:rPr>
                                  <m:t>1</m:t>
                                </m:r>
                              </m:sub>
                            </m:sSub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en-US" sz="14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400" b="0" i="1">
                                    <a:latin typeface="Cambria Math" panose="02040503050406030204" pitchFamily="18" charset="0"/>
                                  </a:rPr>
                                  <m:t>𝑎</m:t>
                                </m:r>
                              </m:e>
                              <m:sub>
                                <m:r>
                                  <a:rPr lang="en-US" sz="1400" b="0" i="1">
                                    <a:latin typeface="Cambria Math" panose="02040503050406030204" pitchFamily="18" charset="0"/>
                                  </a:rPr>
                                  <m:t>12</m:t>
                                </m:r>
                              </m:sub>
                            </m:sSub>
                            <m:sSubSup>
                              <m:sSubSupPr>
                                <m:ctrlPr>
                                  <a:rPr lang="en-US" sz="1400" b="0" i="1">
                                    <a:latin typeface="Cambria Math" panose="02040503050406030204" pitchFamily="18" charset="0"/>
                                  </a:rPr>
                                </m:ctrlPr>
                              </m:sSubSupPr>
                              <m:e>
                                <m:r>
                                  <a:rPr lang="en-US" sz="14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sz="14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b>
                              <m:sup>
                                <m:r>
                                  <a:rPr lang="en-US" sz="1400" b="0" i="1">
                                    <a:latin typeface="Cambria Math" panose="02040503050406030204" pitchFamily="18" charset="0"/>
                                  </a:rPr>
                                  <m:t>𝑘</m:t>
                                </m:r>
                              </m:sup>
                            </m:sSubSup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)</m:t>
                            </m:r>
                          </m:e>
                          <m:e>
                            <m:sSubSup>
                              <m:sSubSupPr>
                                <m:ctrlPr>
                                  <a:rPr lang="ru-RU" sz="1400" i="1">
                                    <a:latin typeface="Cambria Math" panose="02040503050406030204" pitchFamily="18" charset="0"/>
                                  </a:rPr>
                                </m:ctrlPr>
                              </m:sSubSupPr>
                              <m:e>
                                <m:r>
                                  <a:rPr lang="en-US" sz="14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sz="14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b>
                              <m:sup>
                                <m:r>
                                  <a:rPr lang="en-US" sz="1400" b="0" i="1">
                                    <a:latin typeface="Cambria Math" panose="02040503050406030204" pitchFamily="18" charset="0"/>
                                  </a:rPr>
                                  <m:t>𝑘</m:t>
                                </m:r>
                                <m:r>
                                  <a:rPr lang="en-US" sz="1400" b="0" i="1">
                                    <a:latin typeface="Cambria Math" panose="02040503050406030204" pitchFamily="18" charset="0"/>
                                  </a:rPr>
                                  <m:t>+1</m:t>
                                </m:r>
                              </m:sup>
                            </m:sSubSup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=</m:t>
                            </m:r>
                            <m:f>
                              <m:fPr>
                                <m:ctrlPr>
                                  <a:rPr lang="en-US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num>
                              <m:den>
                                <m:sSub>
                                  <m:sSubPr>
                                    <m:ctrlPr>
                                      <a:rPr lang="en-US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𝑎</m:t>
                                    </m:r>
                                  </m:e>
                                  <m:sub>
                                    <m:r>
                                      <a:rPr lang="en-US" sz="14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22</m:t>
                                    </m:r>
                                  </m:sub>
                                </m:sSub>
                              </m:den>
                            </m:f>
                            <m:r>
                              <a:rPr lang="en-US" sz="14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(</m:t>
                            </m:r>
                            <m:sSub>
                              <m:sSubPr>
                                <m:ctrlPr>
                                  <a:rPr lang="en-US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𝑓</m:t>
                                </m:r>
                              </m:e>
                              <m:sub>
                                <m:r>
                                  <a:rPr lang="en-US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b>
                            </m:sSub>
                            <m:r>
                              <a:rPr lang="en-US" sz="14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−</m:t>
                            </m:r>
                            <m:sSub>
                              <m:sSubPr>
                                <m:ctrlPr>
                                  <a:rPr lang="en-US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𝑎</m:t>
                                </m:r>
                              </m:e>
                              <m:sub>
                                <m:r>
                                  <a:rPr lang="en-US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21</m:t>
                                </m:r>
                              </m:sub>
                            </m:sSub>
                            <m:sSubSup>
                              <m:sSubSupPr>
                                <m:ctrlPr>
                                  <a:rPr lang="en-US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bSupPr>
                              <m:e>
                                <m:r>
                                  <a:rPr lang="en-US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n-US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sub>
                              <m:sup>
                                <m:r>
                                  <a:rPr lang="en-US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𝑘</m:t>
                                </m:r>
                                <m:r>
                                  <a:rPr lang="ru-RU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+1</m:t>
                                </m:r>
                              </m:sup>
                            </m:sSubSup>
                            <m:r>
                              <a:rPr lang="en-US" sz="14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)</m:t>
                            </m:r>
                          </m:e>
                        </m:eqArr>
                      </m:e>
                    </m:d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CEC0E893-CD01-4EEB-BD6B-7713F35349E9}"/>
                </a:ext>
              </a:extLst>
            </xdr:cNvPr>
            <xdr:cNvSpPr txBox="1"/>
          </xdr:nvSpPr>
          <xdr:spPr>
            <a:xfrm>
              <a:off x="1958340" y="3257550"/>
              <a:ext cx="2189895" cy="971035"/>
            </a:xfrm>
            <a:prstGeom prst="rect">
              <a:avLst/>
            </a:prstGeom>
            <a:solidFill>
              <a:srgbClr val="FFFF00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400" i="0">
                  <a:latin typeface="Cambria Math" panose="02040503050406030204" pitchFamily="18" charset="0"/>
                </a:rPr>
                <a:t>{█(</a:t>
              </a:r>
              <a:r>
                <a:rPr lang="en-US" sz="1400" b="0" i="0">
                  <a:latin typeface="Cambria Math" panose="02040503050406030204" pitchFamily="18" charset="0"/>
                </a:rPr>
                <a:t>𝑥</a:t>
              </a:r>
              <a:r>
                <a:rPr lang="ru-RU" sz="1400" b="0" i="0">
                  <a:latin typeface="Cambria Math" panose="02040503050406030204" pitchFamily="18" charset="0"/>
                </a:rPr>
                <a:t>_</a:t>
              </a:r>
              <a:r>
                <a:rPr lang="en-US" sz="1400" b="0" i="0">
                  <a:latin typeface="Cambria Math" panose="02040503050406030204" pitchFamily="18" charset="0"/>
                </a:rPr>
                <a:t>1</a:t>
              </a:r>
              <a:r>
                <a:rPr lang="ru-RU" sz="1400" b="0" i="0">
                  <a:latin typeface="Cambria Math" panose="02040503050406030204" pitchFamily="18" charset="0"/>
                </a:rPr>
                <a:t>^(</a:t>
              </a:r>
              <a:r>
                <a:rPr lang="en-US" sz="1400" b="0" i="0">
                  <a:latin typeface="Cambria Math" panose="02040503050406030204" pitchFamily="18" charset="0"/>
                </a:rPr>
                <a:t>𝑘+1</a:t>
              </a:r>
              <a:r>
                <a:rPr lang="ru-RU" sz="1400" b="0" i="0">
                  <a:latin typeface="Cambria Math" panose="02040503050406030204" pitchFamily="18" charset="0"/>
                </a:rPr>
                <a:t>)</a:t>
              </a:r>
              <a:r>
                <a:rPr lang="en-US" sz="1400" b="0" i="0">
                  <a:latin typeface="Cambria Math" panose="02040503050406030204" pitchFamily="18" charset="0"/>
                </a:rPr>
                <a:t>=1/𝑎_11 (𝑓_1−𝑎_12 𝑥_2^𝑘)</a:t>
              </a:r>
              <a:r>
                <a:rPr lang="ru-RU" sz="1400" b="0" i="0">
                  <a:latin typeface="Cambria Math" panose="02040503050406030204" pitchFamily="18" charset="0"/>
                </a:rPr>
                <a:t>@</a:t>
              </a:r>
              <a:r>
                <a:rPr lang="en-US" sz="1400" b="0" i="0">
                  <a:latin typeface="Cambria Math" panose="02040503050406030204" pitchFamily="18" charset="0"/>
                </a:rPr>
                <a:t>𝑥</a:t>
              </a:r>
              <a:r>
                <a:rPr lang="ru-RU" sz="1400" b="0" i="0">
                  <a:latin typeface="Cambria Math" panose="02040503050406030204" pitchFamily="18" charset="0"/>
                </a:rPr>
                <a:t>_</a:t>
              </a:r>
              <a:r>
                <a:rPr lang="en-US" sz="1400" b="0" i="0">
                  <a:latin typeface="Cambria Math" panose="02040503050406030204" pitchFamily="18" charset="0"/>
                </a:rPr>
                <a:t>2</a:t>
              </a:r>
              <a:r>
                <a:rPr lang="ru-RU" sz="1400" b="0" i="0">
                  <a:latin typeface="Cambria Math" panose="02040503050406030204" pitchFamily="18" charset="0"/>
                </a:rPr>
                <a:t>^(</a:t>
              </a:r>
              <a:r>
                <a:rPr lang="en-US" sz="1400" b="0" i="0">
                  <a:latin typeface="Cambria Math" panose="02040503050406030204" pitchFamily="18" charset="0"/>
                </a:rPr>
                <a:t>𝑘+1</a:t>
              </a:r>
              <a:r>
                <a:rPr lang="ru-RU" sz="1400" b="0" i="0">
                  <a:latin typeface="Cambria Math" panose="02040503050406030204" pitchFamily="18" charset="0"/>
                </a:rPr>
                <a:t>)</a:t>
              </a:r>
              <a:r>
                <a:rPr lang="en-US" sz="1400" b="0" i="0">
                  <a:latin typeface="Cambria Math" panose="02040503050406030204" pitchFamily="18" charset="0"/>
                </a:rPr>
                <a:t>=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1/𝑎_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22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(𝑓_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−𝑎_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21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𝑥_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^(𝑘</a:t>
              </a:r>
              <a:r>
                <a:rPr lang="ru-RU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+1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))</a:t>
              </a:r>
              <a:r>
                <a:rPr lang="ru-RU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)┤</a:t>
              </a:r>
              <a:endParaRPr lang="ru-RU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8"/>
  <sheetViews>
    <sheetView tabSelected="1" workbookViewId="0">
      <selection activeCell="I24" sqref="I24"/>
    </sheetView>
  </sheetViews>
  <sheetFormatPr defaultRowHeight="14.4" x14ac:dyDescent="0.3"/>
  <cols>
    <col min="1" max="7" width="13.77734375" style="1" customWidth="1"/>
    <col min="8" max="8" width="9.77734375" style="1" customWidth="1"/>
    <col min="9" max="11" width="10.77734375" style="1" customWidth="1"/>
    <col min="12" max="12" width="9.77734375" style="1" customWidth="1"/>
    <col min="13" max="13" width="6.6640625" style="1" customWidth="1"/>
    <col min="14" max="17" width="10.77734375" style="1" customWidth="1"/>
    <col min="18" max="18" width="9.77734375" style="1" customWidth="1"/>
    <col min="19" max="16384" width="8.88671875" style="1"/>
  </cols>
  <sheetData>
    <row r="1" spans="1:17" ht="23.4" customHeight="1" x14ac:dyDescent="0.3">
      <c r="A1" s="11" t="s">
        <v>2</v>
      </c>
      <c r="B1" s="12"/>
      <c r="C1" s="12"/>
      <c r="D1" s="12"/>
      <c r="E1" s="12"/>
      <c r="F1" s="12"/>
      <c r="G1" s="12"/>
      <c r="I1" s="13" t="s">
        <v>4</v>
      </c>
      <c r="J1" s="13" t="s">
        <v>5</v>
      </c>
      <c r="K1" s="14" t="s">
        <v>6</v>
      </c>
      <c r="L1" s="15" t="s">
        <v>7</v>
      </c>
      <c r="N1" s="20" t="s">
        <v>8</v>
      </c>
      <c r="O1" s="21"/>
      <c r="P1" s="20" t="s">
        <v>9</v>
      </c>
      <c r="Q1" s="24"/>
    </row>
    <row r="2" spans="1:17" x14ac:dyDescent="0.3">
      <c r="A2" s="6">
        <v>0</v>
      </c>
      <c r="B2" s="18">
        <v>0</v>
      </c>
      <c r="C2" s="18">
        <v>0</v>
      </c>
      <c r="D2" s="18">
        <f>MAX(ABS(N2),ABS(O2))</f>
        <v>1</v>
      </c>
      <c r="E2" s="18" t="str">
        <f>IF(D2&lt;$I$10,"да","нет")</f>
        <v>нет</v>
      </c>
      <c r="F2" s="18">
        <f>MAX(ABS(P2),ABS(Q2))</f>
        <v>2</v>
      </c>
      <c r="G2" s="3" t="str">
        <f>IF(F2&lt;$I$10,"да","нет")</f>
        <v>нет</v>
      </c>
      <c r="I2" s="9">
        <f>-J6/I6</f>
        <v>-0.66666666666666663</v>
      </c>
      <c r="J2" s="9">
        <f>K6/I6</f>
        <v>-0.33333333333333331</v>
      </c>
      <c r="K2" s="9">
        <f>J7+I7*I2</f>
        <v>2.3333333333333335</v>
      </c>
      <c r="L2" s="9">
        <f>I2*L3+J2</f>
        <v>-1</v>
      </c>
      <c r="N2" s="2">
        <f t="shared" ref="N2:N16" si="0">B2-$L$2</f>
        <v>1</v>
      </c>
      <c r="O2" s="3">
        <f t="shared" ref="O2:O16" si="1">C2-$L$3</f>
        <v>-1</v>
      </c>
      <c r="P2" s="2">
        <f>($I$6*B2+$J$6*C2)-$K$6</f>
        <v>1</v>
      </c>
      <c r="Q2" s="3">
        <f>($I$7*B2+$J$7*C2)-$K$7</f>
        <v>-2</v>
      </c>
    </row>
    <row r="3" spans="1:17" x14ac:dyDescent="0.3">
      <c r="A3" s="29">
        <f>SUM(A2,1)</f>
        <v>1</v>
      </c>
      <c r="B3" s="25">
        <f>(1/$I$6)*($K$6-$J$6*C2)</f>
        <v>-0.33333333333333331</v>
      </c>
      <c r="C3" s="25">
        <f>(1/$J$7)*($K$7-$I$7*B2)</f>
        <v>0.66666666666666663</v>
      </c>
      <c r="D3" s="25">
        <f>MAX(ABS(N3),ABS(O3))</f>
        <v>0.66666666666666674</v>
      </c>
      <c r="E3" s="25" t="str">
        <f>IF(D3&lt;$I$10,"да","нет")</f>
        <v>нет</v>
      </c>
      <c r="F3" s="25">
        <f t="shared" ref="F3:F14" si="2">MAX(ABS(P3),ABS(Q3))</f>
        <v>1.3333333333333333</v>
      </c>
      <c r="G3" s="17" t="str">
        <f>IF(F3&lt;$I$10,"да","нет")</f>
        <v>нет</v>
      </c>
      <c r="I3" s="9"/>
      <c r="J3" s="9">
        <f>(K7-I7*J2)/K2</f>
        <v>1</v>
      </c>
      <c r="K3" s="9"/>
      <c r="L3" s="9">
        <f>J3</f>
        <v>1</v>
      </c>
      <c r="N3" s="16">
        <f t="shared" si="0"/>
        <v>0.66666666666666674</v>
      </c>
      <c r="O3" s="17">
        <f t="shared" si="1"/>
        <v>-0.33333333333333337</v>
      </c>
      <c r="P3" s="16">
        <f t="shared" ref="P3:P16" si="3">($I$6*B3+$J$6*C3)-$K$6</f>
        <v>1.3333333333333333</v>
      </c>
      <c r="Q3" s="17">
        <f t="shared" ref="Q3:Q16" si="4">($I$7*B3+$J$7*C3)-$K$7</f>
        <v>-0.33333333333333326</v>
      </c>
    </row>
    <row r="4" spans="1:17" x14ac:dyDescent="0.3">
      <c r="A4" s="29">
        <f t="shared" ref="A4:A48" si="5">SUM(A3,1)</f>
        <v>2</v>
      </c>
      <c r="B4" s="25">
        <f t="shared" ref="B4:B48" si="6">(1/$I$6)*($K$6-$J$6*C3)</f>
        <v>-0.77777777777777768</v>
      </c>
      <c r="C4" s="25">
        <f t="shared" ref="C4:C48" si="7">(1/$J$7)*($K$7-$I$7*B3)</f>
        <v>0.77777777777777779</v>
      </c>
      <c r="D4" s="25">
        <f t="shared" ref="D3:D28" si="8">MAX(ABS(N4),ABS(O4))</f>
        <v>0.22222222222222232</v>
      </c>
      <c r="E4" s="25" t="str">
        <f>IF(D4&lt;$I$10,"да","нет")</f>
        <v>нет</v>
      </c>
      <c r="F4" s="25">
        <f t="shared" si="2"/>
        <v>0.4444444444444442</v>
      </c>
      <c r="G4" s="17" t="str">
        <f>IF(F4&lt;$I$10,"да","нет")</f>
        <v>нет</v>
      </c>
      <c r="N4" s="16">
        <f t="shared" si="0"/>
        <v>0.22222222222222232</v>
      </c>
      <c r="O4" s="17">
        <f t="shared" si="1"/>
        <v>-0.22222222222222221</v>
      </c>
      <c r="P4" s="16">
        <f t="shared" si="3"/>
        <v>0.22222222222222254</v>
      </c>
      <c r="Q4" s="17">
        <f t="shared" si="4"/>
        <v>-0.4444444444444442</v>
      </c>
    </row>
    <row r="5" spans="1:17" x14ac:dyDescent="0.3">
      <c r="A5" s="29">
        <f t="shared" si="5"/>
        <v>3</v>
      </c>
      <c r="B5" s="25">
        <f t="shared" si="6"/>
        <v>-0.85185185185185175</v>
      </c>
      <c r="C5" s="25">
        <f t="shared" si="7"/>
        <v>0.92592592592592582</v>
      </c>
      <c r="D5" s="25">
        <f t="shared" si="8"/>
        <v>0.14814814814814825</v>
      </c>
      <c r="E5" s="25" t="str">
        <f>IF(D5&lt;$I$10,"да","нет")</f>
        <v>нет</v>
      </c>
      <c r="F5" s="25">
        <f t="shared" si="2"/>
        <v>0.29629629629629628</v>
      </c>
      <c r="G5" s="17" t="str">
        <f>IF(F5&lt;$I$10,"да","нет")</f>
        <v>нет</v>
      </c>
      <c r="I5" s="22" t="s">
        <v>0</v>
      </c>
      <c r="J5" s="23"/>
      <c r="K5" s="8" t="s">
        <v>1</v>
      </c>
      <c r="N5" s="16">
        <f t="shared" si="0"/>
        <v>0.14814814814814825</v>
      </c>
      <c r="O5" s="17">
        <f t="shared" si="1"/>
        <v>-7.4074074074074181E-2</v>
      </c>
      <c r="P5" s="16">
        <f t="shared" si="3"/>
        <v>0.29629629629629628</v>
      </c>
      <c r="Q5" s="17">
        <f t="shared" si="4"/>
        <v>-7.4074074074073959E-2</v>
      </c>
    </row>
    <row r="6" spans="1:17" x14ac:dyDescent="0.3">
      <c r="A6" s="29">
        <f t="shared" si="5"/>
        <v>4</v>
      </c>
      <c r="B6" s="25">
        <f t="shared" si="6"/>
        <v>-0.95061728395061718</v>
      </c>
      <c r="C6" s="25">
        <f t="shared" si="7"/>
        <v>0.95061728395061718</v>
      </c>
      <c r="D6" s="25">
        <f t="shared" si="8"/>
        <v>4.9382716049382824E-2</v>
      </c>
      <c r="E6" s="25" t="str">
        <f>IF(D6&lt;$I$10,"да","нет")</f>
        <v>нет</v>
      </c>
      <c r="F6" s="25">
        <f t="shared" si="2"/>
        <v>9.8765432098765427E-2</v>
      </c>
      <c r="G6" s="17" t="str">
        <f>IF(F6&lt;$I$10,"да","нет")</f>
        <v>нет</v>
      </c>
      <c r="I6" s="2">
        <v>3</v>
      </c>
      <c r="J6" s="3">
        <v>2</v>
      </c>
      <c r="K6" s="6">
        <v>-1</v>
      </c>
      <c r="N6" s="16">
        <f t="shared" si="0"/>
        <v>4.9382716049382824E-2</v>
      </c>
      <c r="O6" s="17">
        <f t="shared" si="1"/>
        <v>-4.9382716049382824E-2</v>
      </c>
      <c r="P6" s="16">
        <f t="shared" si="3"/>
        <v>4.9382716049382713E-2</v>
      </c>
      <c r="Q6" s="17">
        <f t="shared" si="4"/>
        <v>-9.8765432098765427E-2</v>
      </c>
    </row>
    <row r="7" spans="1:17" x14ac:dyDescent="0.3">
      <c r="A7" s="29">
        <f t="shared" si="5"/>
        <v>5</v>
      </c>
      <c r="B7" s="25">
        <f t="shared" si="6"/>
        <v>-0.96707818930041134</v>
      </c>
      <c r="C7" s="25">
        <f t="shared" si="7"/>
        <v>0.98353909465020561</v>
      </c>
      <c r="D7" s="25">
        <f t="shared" si="8"/>
        <v>3.2921810699588661E-2</v>
      </c>
      <c r="E7" s="25" t="str">
        <f>IF(D7&lt;$I$10,"да","нет")</f>
        <v>нет</v>
      </c>
      <c r="F7" s="25">
        <f t="shared" si="2"/>
        <v>6.5843621399177099E-2</v>
      </c>
      <c r="G7" s="17" t="str">
        <f>IF(F7&lt;$I$10,"да","нет")</f>
        <v>нет</v>
      </c>
      <c r="I7" s="4">
        <v>1</v>
      </c>
      <c r="J7" s="5">
        <v>3</v>
      </c>
      <c r="K7" s="7">
        <v>2</v>
      </c>
      <c r="N7" s="16">
        <f t="shared" si="0"/>
        <v>3.2921810699588661E-2</v>
      </c>
      <c r="O7" s="17">
        <f t="shared" si="1"/>
        <v>-1.6460905349794386E-2</v>
      </c>
      <c r="P7" s="16">
        <f t="shared" si="3"/>
        <v>6.5843621399177099E-2</v>
      </c>
      <c r="Q7" s="17">
        <f t="shared" si="4"/>
        <v>-1.6460905349794164E-2</v>
      </c>
    </row>
    <row r="8" spans="1:17" x14ac:dyDescent="0.3">
      <c r="A8" s="29">
        <f t="shared" si="5"/>
        <v>6</v>
      </c>
      <c r="B8" s="25">
        <f t="shared" si="6"/>
        <v>-0.98902606310013708</v>
      </c>
      <c r="C8" s="25">
        <f t="shared" si="7"/>
        <v>0.98902606310013708</v>
      </c>
      <c r="D8" s="25">
        <f t="shared" si="8"/>
        <v>1.0973936899862924E-2</v>
      </c>
      <c r="E8" s="25" t="str">
        <f>IF(D8&lt;$I$10,"да","нет")</f>
        <v>нет</v>
      </c>
      <c r="F8" s="25">
        <f t="shared" si="2"/>
        <v>2.1947873799725848E-2</v>
      </c>
      <c r="G8" s="17" t="str">
        <f>IF(F8&lt;$I$10,"да","нет")</f>
        <v>нет</v>
      </c>
      <c r="N8" s="16">
        <f t="shared" si="0"/>
        <v>1.0973936899862924E-2</v>
      </c>
      <c r="O8" s="17">
        <f t="shared" si="1"/>
        <v>-1.0973936899862924E-2</v>
      </c>
      <c r="P8" s="16">
        <f t="shared" si="3"/>
        <v>1.0973936899862924E-2</v>
      </c>
      <c r="Q8" s="17">
        <f t="shared" si="4"/>
        <v>-2.1947873799725848E-2</v>
      </c>
    </row>
    <row r="9" spans="1:17" x14ac:dyDescent="0.3">
      <c r="A9" s="29">
        <f t="shared" si="5"/>
        <v>7</v>
      </c>
      <c r="B9" s="25">
        <f t="shared" si="6"/>
        <v>-0.99268404206675798</v>
      </c>
      <c r="C9" s="25">
        <f t="shared" si="7"/>
        <v>0.99634202103337899</v>
      </c>
      <c r="D9" s="25">
        <f t="shared" si="8"/>
        <v>7.3159579332420233E-3</v>
      </c>
      <c r="E9" s="25" t="str">
        <f>IF(D9&lt;$I$10,"да","нет")</f>
        <v>нет</v>
      </c>
      <c r="F9" s="25">
        <f t="shared" si="2"/>
        <v>1.4631915866483824E-2</v>
      </c>
      <c r="G9" s="17" t="str">
        <f>IF(F9&lt;$I$10,"да","нет")</f>
        <v>нет</v>
      </c>
      <c r="I9" s="9" t="s">
        <v>3</v>
      </c>
      <c r="J9" s="27"/>
      <c r="N9" s="16">
        <f t="shared" si="0"/>
        <v>7.3159579332420233E-3</v>
      </c>
      <c r="O9" s="17">
        <f t="shared" si="1"/>
        <v>-3.6579789666210116E-3</v>
      </c>
      <c r="P9" s="16">
        <f t="shared" si="3"/>
        <v>1.4631915866483824E-2</v>
      </c>
      <c r="Q9" s="17">
        <f t="shared" si="4"/>
        <v>-3.6579789666209006E-3</v>
      </c>
    </row>
    <row r="10" spans="1:17" x14ac:dyDescent="0.3">
      <c r="A10" s="29">
        <f t="shared" si="5"/>
        <v>8</v>
      </c>
      <c r="B10" s="25">
        <f t="shared" si="6"/>
        <v>-0.99756134735558588</v>
      </c>
      <c r="C10" s="25">
        <f t="shared" si="7"/>
        <v>0.99756134735558588</v>
      </c>
      <c r="D10" s="25">
        <f t="shared" si="8"/>
        <v>2.4386526444141188E-3</v>
      </c>
      <c r="E10" s="25" t="str">
        <f>IF(D10&lt;$I$10,"да","нет")</f>
        <v>нет</v>
      </c>
      <c r="F10" s="25">
        <f t="shared" si="2"/>
        <v>4.8773052888280155E-3</v>
      </c>
      <c r="G10" s="17" t="str">
        <f>IF(F10&lt;$I$10,"да","нет")</f>
        <v>нет</v>
      </c>
      <c r="I10" s="10">
        <v>1E-3</v>
      </c>
      <c r="J10" s="27"/>
      <c r="N10" s="16">
        <f t="shared" si="0"/>
        <v>2.4386526444141188E-3</v>
      </c>
      <c r="O10" s="17">
        <f t="shared" si="1"/>
        <v>-2.4386526444141188E-3</v>
      </c>
      <c r="P10" s="16">
        <f t="shared" si="3"/>
        <v>2.4386526444140078E-3</v>
      </c>
      <c r="Q10" s="17">
        <f t="shared" si="4"/>
        <v>-4.8773052888280155E-3</v>
      </c>
    </row>
    <row r="11" spans="1:17" x14ac:dyDescent="0.3">
      <c r="A11" s="29">
        <f t="shared" si="5"/>
        <v>9</v>
      </c>
      <c r="B11" s="25">
        <f t="shared" si="6"/>
        <v>-0.99837423157039051</v>
      </c>
      <c r="C11" s="25">
        <f t="shared" si="7"/>
        <v>0.99918711578519526</v>
      </c>
      <c r="D11" s="25">
        <f t="shared" si="8"/>
        <v>1.6257684296094865E-3</v>
      </c>
      <c r="E11" s="25" t="str">
        <f>IF(D11&lt;$I$10,"да","нет")</f>
        <v>нет</v>
      </c>
      <c r="F11" s="25">
        <f t="shared" si="2"/>
        <v>3.2515368592189731E-3</v>
      </c>
      <c r="G11" s="17" t="str">
        <f>IF(F11&lt;$I$10,"да","нет")</f>
        <v>нет</v>
      </c>
      <c r="N11" s="16">
        <f t="shared" si="0"/>
        <v>1.6257684296094865E-3</v>
      </c>
      <c r="O11" s="17">
        <f t="shared" si="1"/>
        <v>-8.1288421480474327E-4</v>
      </c>
      <c r="P11" s="16">
        <f t="shared" si="3"/>
        <v>3.2515368592189731E-3</v>
      </c>
      <c r="Q11" s="17">
        <f t="shared" si="4"/>
        <v>-8.1288421480474327E-4</v>
      </c>
    </row>
    <row r="12" spans="1:17" x14ac:dyDescent="0.3">
      <c r="A12" s="30">
        <f t="shared" si="5"/>
        <v>10</v>
      </c>
      <c r="B12" s="27">
        <f t="shared" si="6"/>
        <v>-0.99945807719013013</v>
      </c>
      <c r="C12" s="27">
        <f t="shared" si="7"/>
        <v>0.99945807719013013</v>
      </c>
      <c r="D12" s="27">
        <f t="shared" si="8"/>
        <v>5.4192280986986585E-4</v>
      </c>
      <c r="E12" s="27" t="str">
        <f>IF(D12&lt;$I$10,"да","нет")</f>
        <v>да</v>
      </c>
      <c r="F12" s="25">
        <f t="shared" si="2"/>
        <v>1.0838456197395097E-3</v>
      </c>
      <c r="G12" s="17" t="str">
        <f>IF(F12&lt;$I$10,"да","нет")</f>
        <v>нет</v>
      </c>
      <c r="N12" s="16">
        <f t="shared" si="0"/>
        <v>5.4192280986986585E-4</v>
      </c>
      <c r="O12" s="17">
        <f t="shared" si="1"/>
        <v>-5.4192280986986585E-4</v>
      </c>
      <c r="P12" s="16">
        <f t="shared" si="3"/>
        <v>5.4192280986975483E-4</v>
      </c>
      <c r="Q12" s="17">
        <f t="shared" si="4"/>
        <v>-1.0838456197395097E-3</v>
      </c>
    </row>
    <row r="13" spans="1:17" x14ac:dyDescent="0.3">
      <c r="A13" s="30">
        <f t="shared" si="5"/>
        <v>11</v>
      </c>
      <c r="B13" s="27">
        <f t="shared" si="6"/>
        <v>-0.99963871812675331</v>
      </c>
      <c r="C13" s="27">
        <f t="shared" si="7"/>
        <v>0.9998193590633766</v>
      </c>
      <c r="D13" s="27">
        <f t="shared" si="8"/>
        <v>3.6128187324668826E-4</v>
      </c>
      <c r="E13" s="27" t="str">
        <f>IF(D13&lt;$I$10,"да","нет")</f>
        <v>да</v>
      </c>
      <c r="F13" s="27">
        <f t="shared" si="2"/>
        <v>7.2256374649315447E-4</v>
      </c>
      <c r="G13" s="28" t="str">
        <f>IF(F13&lt;$I$10,"да","нет")</f>
        <v>да</v>
      </c>
      <c r="N13" s="16">
        <f t="shared" si="0"/>
        <v>3.6128187324668826E-4</v>
      </c>
      <c r="O13" s="17">
        <f t="shared" si="1"/>
        <v>-1.8064093662339964E-4</v>
      </c>
      <c r="P13" s="16">
        <f t="shared" si="3"/>
        <v>7.2256374649315447E-4</v>
      </c>
      <c r="Q13" s="17">
        <f t="shared" si="4"/>
        <v>-1.8064093662362168E-4</v>
      </c>
    </row>
    <row r="14" spans="1:17" x14ac:dyDescent="0.3">
      <c r="A14" s="29">
        <f t="shared" si="5"/>
        <v>12</v>
      </c>
      <c r="B14" s="25">
        <f t="shared" si="6"/>
        <v>-0.9998795727089177</v>
      </c>
      <c r="C14" s="25">
        <f t="shared" si="7"/>
        <v>0.9998795727089177</v>
      </c>
      <c r="D14" s="25">
        <f t="shared" si="8"/>
        <v>1.2042729108230343E-4</v>
      </c>
      <c r="E14" s="25" t="str">
        <f>IF(D14&lt;$I$10,"да","нет")</f>
        <v>да</v>
      </c>
      <c r="F14" s="25">
        <f t="shared" si="2"/>
        <v>2.4085458216438482E-4</v>
      </c>
      <c r="G14" s="17" t="str">
        <f>IF(F14&lt;$I$10,"да","нет")</f>
        <v>да</v>
      </c>
      <c r="N14" s="16">
        <f t="shared" si="0"/>
        <v>1.2042729108230343E-4</v>
      </c>
      <c r="O14" s="17">
        <f t="shared" si="1"/>
        <v>-1.2042729108230343E-4</v>
      </c>
      <c r="P14" s="16">
        <f t="shared" si="3"/>
        <v>1.2042729108219241E-4</v>
      </c>
      <c r="Q14" s="17">
        <f t="shared" si="4"/>
        <v>-2.4085458216438482E-4</v>
      </c>
    </row>
    <row r="15" spans="1:17" x14ac:dyDescent="0.3">
      <c r="A15" s="29">
        <f t="shared" si="5"/>
        <v>13</v>
      </c>
      <c r="B15" s="25">
        <f t="shared" si="6"/>
        <v>-0.99991971513927835</v>
      </c>
      <c r="C15" s="25">
        <f t="shared" si="7"/>
        <v>0.99995985756963912</v>
      </c>
      <c r="D15" s="25">
        <f t="shared" ref="D15" si="9">MAX(ABS(N15),ABS(O15))</f>
        <v>8.0284860721646645E-5</v>
      </c>
      <c r="E15" s="25" t="str">
        <f>IF(D15&lt;$I$10,"да","нет")</f>
        <v>да</v>
      </c>
      <c r="F15" s="25">
        <f t="shared" ref="F15" si="10">MAX(ABS(P15),ABS(Q15))</f>
        <v>1.6056972144307124E-4</v>
      </c>
      <c r="G15" s="17" t="str">
        <f>IF(F15&lt;$I$10,"да","нет")</f>
        <v>да</v>
      </c>
      <c r="N15" s="16">
        <f t="shared" ref="N15" si="11">B15-$L$2</f>
        <v>8.0284860721646645E-5</v>
      </c>
      <c r="O15" s="17">
        <f t="shared" ref="O15" si="12">C15-$L$3</f>
        <v>-4.0142430360878834E-5</v>
      </c>
      <c r="P15" s="16">
        <f t="shared" ref="P15" si="13">($I$6*B15+$J$6*C15)-$K$6</f>
        <v>1.6056972144307124E-4</v>
      </c>
      <c r="Q15" s="17">
        <f t="shared" ref="Q15" si="14">($I$7*B15+$J$7*C15)-$K$7</f>
        <v>-4.0142430360656789E-5</v>
      </c>
    </row>
    <row r="16" spans="1:17" x14ac:dyDescent="0.3">
      <c r="A16" s="29">
        <f t="shared" si="5"/>
        <v>14</v>
      </c>
      <c r="B16" s="25">
        <f t="shared" si="6"/>
        <v>-0.99997323837975938</v>
      </c>
      <c r="C16" s="25">
        <f t="shared" si="7"/>
        <v>0.99997323837975938</v>
      </c>
      <c r="D16" s="25">
        <f t="shared" ref="D16:D18" si="15">MAX(ABS(N16),ABS(O16))</f>
        <v>2.6761620240622896E-5</v>
      </c>
      <c r="E16" s="25" t="str">
        <f>IF(D16&lt;$I$10,"да","нет")</f>
        <v>да</v>
      </c>
      <c r="F16" s="25">
        <f t="shared" ref="F16:F18" si="16">MAX(ABS(P16),ABS(Q16))</f>
        <v>5.3523240481023748E-5</v>
      </c>
      <c r="G16" s="17" t="str">
        <f>IF(F16&lt;$I$10,"да","нет")</f>
        <v>да</v>
      </c>
      <c r="N16" s="16">
        <f t="shared" ref="N16:N18" si="17">B16-$L$2</f>
        <v>2.6761620240622896E-5</v>
      </c>
      <c r="O16" s="17">
        <f t="shared" ref="O16:O18" si="18">C16-$L$3</f>
        <v>-2.6761620240622896E-5</v>
      </c>
      <c r="P16" s="16">
        <f t="shared" ref="P16:P18" si="19">($I$6*B16+$J$6*C16)-$K$6</f>
        <v>2.6761620240511874E-5</v>
      </c>
      <c r="Q16" s="17">
        <f t="shared" ref="Q16:Q18" si="20">($I$7*B16+$J$7*C16)-$K$7</f>
        <v>-5.3523240481023748E-5</v>
      </c>
    </row>
    <row r="17" spans="1:17" x14ac:dyDescent="0.3">
      <c r="A17" s="29">
        <f t="shared" si="5"/>
        <v>15</v>
      </c>
      <c r="B17" s="25">
        <f t="shared" si="6"/>
        <v>-0.99998215891983944</v>
      </c>
      <c r="C17" s="25">
        <f t="shared" si="7"/>
        <v>0.99999107945991972</v>
      </c>
      <c r="D17" s="25">
        <f t="shared" si="15"/>
        <v>1.7841080160563294E-5</v>
      </c>
      <c r="E17" s="25" t="str">
        <f>IF(D17&lt;$I$10,"да","нет")</f>
        <v>да</v>
      </c>
      <c r="F17" s="25">
        <f t="shared" si="16"/>
        <v>3.5682160320904543E-5</v>
      </c>
      <c r="G17" s="17" t="str">
        <f>IF(F17&lt;$I$10,"да","нет")</f>
        <v>да</v>
      </c>
      <c r="N17" s="16">
        <f t="shared" si="17"/>
        <v>1.7841080160563294E-5</v>
      </c>
      <c r="O17" s="17">
        <f t="shared" si="18"/>
        <v>-8.920540080281647E-6</v>
      </c>
      <c r="P17" s="16">
        <f t="shared" si="19"/>
        <v>3.5682160320904543E-5</v>
      </c>
      <c r="Q17" s="17">
        <f t="shared" si="20"/>
        <v>-8.9205400801706247E-6</v>
      </c>
    </row>
    <row r="18" spans="1:17" x14ac:dyDescent="0.3">
      <c r="A18" s="29">
        <f t="shared" si="5"/>
        <v>16</v>
      </c>
      <c r="B18" s="25">
        <f t="shared" si="6"/>
        <v>-0.9999940529732797</v>
      </c>
      <c r="C18" s="25">
        <f t="shared" si="7"/>
        <v>0.9999940529732797</v>
      </c>
      <c r="D18" s="25">
        <f t="shared" si="15"/>
        <v>5.947026720298787E-6</v>
      </c>
      <c r="E18" s="25" t="str">
        <f>IF(D18&lt;$I$10,"да","нет")</f>
        <v>да</v>
      </c>
      <c r="F18" s="25">
        <f t="shared" si="16"/>
        <v>1.1894053440375529E-5</v>
      </c>
      <c r="G18" s="17" t="str">
        <f>IF(F18&lt;$I$10,"да","нет")</f>
        <v>да</v>
      </c>
      <c r="N18" s="16">
        <f t="shared" si="17"/>
        <v>5.947026720298787E-6</v>
      </c>
      <c r="O18" s="17">
        <f t="shared" si="18"/>
        <v>-5.947026720298787E-6</v>
      </c>
      <c r="P18" s="16">
        <f t="shared" si="19"/>
        <v>5.9470267201877647E-6</v>
      </c>
      <c r="Q18" s="17">
        <f t="shared" si="20"/>
        <v>-1.1894053440375529E-5</v>
      </c>
    </row>
    <row r="19" spans="1:17" x14ac:dyDescent="0.3">
      <c r="A19" s="7">
        <f t="shared" si="5"/>
        <v>17</v>
      </c>
      <c r="B19" s="19">
        <f t="shared" si="6"/>
        <v>-0.99999603531551973</v>
      </c>
      <c r="C19" s="19">
        <f t="shared" si="7"/>
        <v>0.99999801765775986</v>
      </c>
      <c r="D19" s="19">
        <f t="shared" ref="D19" si="21">MAX(ABS(N19),ABS(O19))</f>
        <v>3.9646844802732062E-6</v>
      </c>
      <c r="E19" s="19" t="str">
        <f>IF(D19&lt;$I$10,"да","нет")</f>
        <v>да</v>
      </c>
      <c r="F19" s="19">
        <f t="shared" ref="F19" si="22">MAX(ABS(P19),ABS(Q19))</f>
        <v>7.9293689605464124E-6</v>
      </c>
      <c r="G19" s="5" t="str">
        <f>IF(F19&lt;$I$10,"да","нет")</f>
        <v>да</v>
      </c>
      <c r="N19" s="4">
        <f t="shared" ref="N19" si="23">B19-$L$2</f>
        <v>3.9646844802732062E-6</v>
      </c>
      <c r="O19" s="5">
        <f t="shared" ref="O19" si="24">C19-$L$3</f>
        <v>-1.9823422401366031E-6</v>
      </c>
      <c r="P19" s="4">
        <f t="shared" ref="P19" si="25">($I$6*B19+$J$6*C19)-$K$6</f>
        <v>7.9293689605464124E-6</v>
      </c>
      <c r="Q19" s="5">
        <f t="shared" ref="Q19" si="26">($I$7*B19+$J$7*C19)-$K$7</f>
        <v>-1.9823422401366031E-6</v>
      </c>
    </row>
    <row r="20" spans="1:17" x14ac:dyDescent="0.3">
      <c r="N20" s="25"/>
      <c r="O20" s="25"/>
      <c r="P20" s="25"/>
      <c r="Q20" s="25"/>
    </row>
    <row r="21" spans="1:17" ht="18" x14ac:dyDescent="0.3">
      <c r="B21" s="26" t="s">
        <v>10</v>
      </c>
      <c r="C21" s="26"/>
      <c r="D21" s="26"/>
      <c r="E21" s="26"/>
      <c r="N21" s="25"/>
      <c r="O21" s="25"/>
      <c r="P21" s="25"/>
      <c r="Q21" s="25"/>
    </row>
    <row r="22" spans="1:17" x14ac:dyDescent="0.3">
      <c r="N22" s="25"/>
      <c r="O22" s="25"/>
      <c r="P22" s="25"/>
      <c r="Q22" s="25"/>
    </row>
    <row r="23" spans="1:17" x14ac:dyDescent="0.3">
      <c r="N23" s="25"/>
      <c r="O23" s="25"/>
      <c r="P23" s="25"/>
      <c r="Q23" s="25"/>
    </row>
    <row r="24" spans="1:17" x14ac:dyDescent="0.3">
      <c r="N24" s="25"/>
      <c r="O24" s="25"/>
      <c r="P24" s="25"/>
      <c r="Q24" s="25"/>
    </row>
    <row r="25" spans="1:17" x14ac:dyDescent="0.3">
      <c r="N25" s="25"/>
      <c r="O25" s="25"/>
      <c r="P25" s="25"/>
      <c r="Q25" s="25"/>
    </row>
    <row r="26" spans="1:17" x14ac:dyDescent="0.3">
      <c r="N26" s="25"/>
      <c r="O26" s="25"/>
      <c r="P26" s="25"/>
      <c r="Q26" s="25"/>
    </row>
    <row r="27" spans="1:17" x14ac:dyDescent="0.3">
      <c r="N27" s="25"/>
      <c r="O27" s="25"/>
      <c r="P27" s="25"/>
      <c r="Q27" s="25"/>
    </row>
    <row r="28" spans="1:17" x14ac:dyDescent="0.3">
      <c r="N28" s="25"/>
      <c r="O28" s="25"/>
      <c r="P28" s="25"/>
      <c r="Q28" s="25"/>
    </row>
  </sheetData>
  <mergeCells count="4">
    <mergeCell ref="N1:O1"/>
    <mergeCell ref="I5:J5"/>
    <mergeCell ref="P1:Q1"/>
    <mergeCell ref="B21:E21"/>
  </mergeCells>
  <pageMargins left="0.7" right="0.7" top="0.75" bottom="0.75" header="0.3" footer="0.3"/>
  <pageSetup paperSize="9" orientation="portrait" r:id="rId1"/>
  <ignoredErrors>
    <ignoredError sqref="E2:E14 F2:F14 E15:E19 F15:F19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49355-8E1A-4604-B0AF-636A63321187}">
  <dimension ref="A1:Q28"/>
  <sheetViews>
    <sheetView workbookViewId="0">
      <selection activeCell="G17" sqref="G17"/>
    </sheetView>
  </sheetViews>
  <sheetFormatPr defaultRowHeight="14.4" x14ac:dyDescent="0.3"/>
  <cols>
    <col min="1" max="7" width="13.77734375" style="1" customWidth="1"/>
    <col min="8" max="8" width="9.77734375" style="1" customWidth="1"/>
    <col min="9" max="11" width="10.77734375" style="1" customWidth="1"/>
    <col min="12" max="12" width="9.77734375" style="1" customWidth="1"/>
    <col min="13" max="13" width="6.6640625" style="1" customWidth="1"/>
    <col min="14" max="17" width="10.77734375" style="1" customWidth="1"/>
    <col min="18" max="18" width="9.77734375" style="1" customWidth="1"/>
    <col min="19" max="16384" width="8.88671875" style="1"/>
  </cols>
  <sheetData>
    <row r="1" spans="1:17" ht="23.4" customHeight="1" x14ac:dyDescent="0.3">
      <c r="A1" s="11" t="s">
        <v>2</v>
      </c>
      <c r="B1" s="12"/>
      <c r="C1" s="12"/>
      <c r="D1" s="12"/>
      <c r="E1" s="12"/>
      <c r="F1" s="12"/>
      <c r="G1" s="12"/>
      <c r="I1" s="13" t="s">
        <v>4</v>
      </c>
      <c r="J1" s="13" t="s">
        <v>5</v>
      </c>
      <c r="K1" s="14" t="s">
        <v>6</v>
      </c>
      <c r="L1" s="15" t="s">
        <v>7</v>
      </c>
      <c r="N1" s="20" t="s">
        <v>8</v>
      </c>
      <c r="O1" s="21"/>
      <c r="P1" s="20" t="s">
        <v>9</v>
      </c>
      <c r="Q1" s="24"/>
    </row>
    <row r="2" spans="1:17" x14ac:dyDescent="0.3">
      <c r="A2" s="6">
        <v>0</v>
      </c>
      <c r="B2" s="18">
        <v>0</v>
      </c>
      <c r="C2" s="18">
        <v>0</v>
      </c>
      <c r="D2" s="18">
        <f>MAX(ABS(N2),ABS(O2))</f>
        <v>1</v>
      </c>
      <c r="E2" s="18" t="str">
        <f>IF(D2&lt;$I$10,"да","нет")</f>
        <v>нет</v>
      </c>
      <c r="F2" s="18">
        <f>MAX(ABS(P2),ABS(Q2))</f>
        <v>2</v>
      </c>
      <c r="G2" s="3" t="str">
        <f>IF(F2&lt;$I$10,"да","нет")</f>
        <v>нет</v>
      </c>
      <c r="I2" s="9">
        <f>-J6/I6</f>
        <v>-0.66666666666666663</v>
      </c>
      <c r="J2" s="9">
        <f>K6/I6</f>
        <v>-0.33333333333333331</v>
      </c>
      <c r="K2" s="9">
        <f>J7+I7*I2</f>
        <v>2.3333333333333335</v>
      </c>
      <c r="L2" s="9">
        <f>I2*L3+J2</f>
        <v>-1</v>
      </c>
      <c r="N2" s="2">
        <f t="shared" ref="N2:N14" si="0">B2-$L$2</f>
        <v>1</v>
      </c>
      <c r="O2" s="18">
        <f t="shared" ref="O2:O14" si="1">C2-$L$3</f>
        <v>-1</v>
      </c>
      <c r="P2" s="2">
        <f>($I$6*B2+$J$6*C2)-$K$6</f>
        <v>1</v>
      </c>
      <c r="Q2" s="3">
        <f>($I$7*B2+$J$7*C2)-$K$7</f>
        <v>-2</v>
      </c>
    </row>
    <row r="3" spans="1:17" x14ac:dyDescent="0.3">
      <c r="A3" s="29">
        <f>SUM(A2,1)</f>
        <v>1</v>
      </c>
      <c r="B3" s="25">
        <f>(1/$I$6)*($K$6-$J$6*C2)</f>
        <v>-0.33333333333333331</v>
      </c>
      <c r="C3" s="25">
        <f>(1/$J$7)*($K$7-$I$7*B3)</f>
        <v>0.77777777777777779</v>
      </c>
      <c r="D3" s="25">
        <f>MAX(ABS(N3),ABS(O3))</f>
        <v>0.66666666666666674</v>
      </c>
      <c r="E3" s="25" t="str">
        <f>IF(D3&lt;$I$10,"да","нет")</f>
        <v>нет</v>
      </c>
      <c r="F3" s="25">
        <f t="shared" ref="F3:F14" si="2">MAX(ABS(P3),ABS(Q3))</f>
        <v>1.5555555555555556</v>
      </c>
      <c r="G3" s="17" t="str">
        <f>IF(F3&lt;$I$10,"да","нет")</f>
        <v>нет</v>
      </c>
      <c r="I3" s="9"/>
      <c r="J3" s="9">
        <f>(K7-I7*J2)/K2</f>
        <v>1</v>
      </c>
      <c r="K3" s="9"/>
      <c r="L3" s="9">
        <f>J3</f>
        <v>1</v>
      </c>
      <c r="N3" s="16">
        <f t="shared" si="0"/>
        <v>0.66666666666666674</v>
      </c>
      <c r="O3" s="25">
        <f t="shared" si="1"/>
        <v>-0.22222222222222221</v>
      </c>
      <c r="P3" s="16">
        <f t="shared" ref="P3:P14" si="3">($I$6*B3+$J$6*C3)-$K$6</f>
        <v>1.5555555555555556</v>
      </c>
      <c r="Q3" s="17">
        <f t="shared" ref="Q3:Q14" si="4">($I$7*B3+$J$7*C3)-$K$7</f>
        <v>0</v>
      </c>
    </row>
    <row r="4" spans="1:17" x14ac:dyDescent="0.3">
      <c r="A4" s="29">
        <f t="shared" ref="A4:A14" si="5">SUM(A3,1)</f>
        <v>2</v>
      </c>
      <c r="B4" s="25">
        <f t="shared" ref="B4:B14" si="6">(1/$I$6)*($K$6-$J$6*C3)</f>
        <v>-0.85185185185185175</v>
      </c>
      <c r="C4" s="25">
        <f t="shared" ref="C4:C14" si="7">(1/$J$7)*($K$7-$I$7*B4)</f>
        <v>0.95061728395061718</v>
      </c>
      <c r="D4" s="25">
        <f t="shared" ref="D4:D14" si="8">MAX(ABS(N4),ABS(O4))</f>
        <v>0.14814814814814825</v>
      </c>
      <c r="E4" s="25" t="str">
        <f>IF(D4&lt;$I$10,"да","нет")</f>
        <v>нет</v>
      </c>
      <c r="F4" s="25">
        <f t="shared" si="2"/>
        <v>0.34567901234567899</v>
      </c>
      <c r="G4" s="17" t="str">
        <f>IF(F4&lt;$I$10,"да","нет")</f>
        <v>нет</v>
      </c>
      <c r="N4" s="16">
        <f t="shared" si="0"/>
        <v>0.14814814814814825</v>
      </c>
      <c r="O4" s="25">
        <f t="shared" si="1"/>
        <v>-4.9382716049382824E-2</v>
      </c>
      <c r="P4" s="16">
        <f t="shared" si="3"/>
        <v>0.34567901234567899</v>
      </c>
      <c r="Q4" s="17">
        <f t="shared" si="4"/>
        <v>0</v>
      </c>
    </row>
    <row r="5" spans="1:17" x14ac:dyDescent="0.3">
      <c r="A5" s="29">
        <f t="shared" si="5"/>
        <v>3</v>
      </c>
      <c r="B5" s="25">
        <f t="shared" si="6"/>
        <v>-0.96707818930041134</v>
      </c>
      <c r="C5" s="25">
        <f t="shared" si="7"/>
        <v>0.98902606310013708</v>
      </c>
      <c r="D5" s="25">
        <f t="shared" si="8"/>
        <v>3.2921810699588661E-2</v>
      </c>
      <c r="E5" s="25" t="str">
        <f>IF(D5&lt;$I$10,"да","нет")</f>
        <v>нет</v>
      </c>
      <c r="F5" s="25">
        <f t="shared" si="2"/>
        <v>7.6817558299040023E-2</v>
      </c>
      <c r="G5" s="17" t="str">
        <f>IF(F5&lt;$I$10,"да","нет")</f>
        <v>нет</v>
      </c>
      <c r="I5" s="22" t="s">
        <v>0</v>
      </c>
      <c r="J5" s="23"/>
      <c r="K5" s="8" t="s">
        <v>1</v>
      </c>
      <c r="N5" s="16">
        <f t="shared" si="0"/>
        <v>3.2921810699588661E-2</v>
      </c>
      <c r="O5" s="25">
        <f t="shared" si="1"/>
        <v>-1.0973936899862924E-2</v>
      </c>
      <c r="P5" s="16">
        <f t="shared" si="3"/>
        <v>7.6817558299040023E-2</v>
      </c>
      <c r="Q5" s="17">
        <f t="shared" si="4"/>
        <v>0</v>
      </c>
    </row>
    <row r="6" spans="1:17" x14ac:dyDescent="0.3">
      <c r="A6" s="29">
        <f t="shared" si="5"/>
        <v>4</v>
      </c>
      <c r="B6" s="25">
        <f t="shared" si="6"/>
        <v>-0.99268404206675798</v>
      </c>
      <c r="C6" s="25">
        <f t="shared" si="7"/>
        <v>0.99756134735558588</v>
      </c>
      <c r="D6" s="25">
        <f t="shared" si="8"/>
        <v>7.3159579332420233E-3</v>
      </c>
      <c r="E6" s="25" t="str">
        <f>IF(D6&lt;$I$10,"да","нет")</f>
        <v>нет</v>
      </c>
      <c r="F6" s="25">
        <f t="shared" si="2"/>
        <v>1.707056851089761E-2</v>
      </c>
      <c r="G6" s="17" t="str">
        <f>IF(F6&lt;$I$10,"да","нет")</f>
        <v>нет</v>
      </c>
      <c r="I6" s="2">
        <v>3</v>
      </c>
      <c r="J6" s="3">
        <v>2</v>
      </c>
      <c r="K6" s="6">
        <v>-1</v>
      </c>
      <c r="N6" s="16">
        <f t="shared" si="0"/>
        <v>7.3159579332420233E-3</v>
      </c>
      <c r="O6" s="25">
        <f t="shared" si="1"/>
        <v>-2.4386526444141188E-3</v>
      </c>
      <c r="P6" s="16">
        <f t="shared" si="3"/>
        <v>1.707056851089761E-2</v>
      </c>
      <c r="Q6" s="17">
        <f t="shared" si="4"/>
        <v>0</v>
      </c>
    </row>
    <row r="7" spans="1:17" x14ac:dyDescent="0.3">
      <c r="A7" s="29">
        <f t="shared" si="5"/>
        <v>5</v>
      </c>
      <c r="B7" s="25">
        <f t="shared" si="6"/>
        <v>-0.99837423157039051</v>
      </c>
      <c r="C7" s="25">
        <f t="shared" si="7"/>
        <v>0.99945807719013013</v>
      </c>
      <c r="D7" s="25">
        <f t="shared" si="8"/>
        <v>1.6257684296094865E-3</v>
      </c>
      <c r="E7" s="25" t="str">
        <f>IF(D7&lt;$I$10,"да","нет")</f>
        <v>нет</v>
      </c>
      <c r="F7" s="25">
        <f t="shared" si="2"/>
        <v>3.7934596690887279E-3</v>
      </c>
      <c r="G7" s="17" t="str">
        <f>IF(F7&lt;$I$10,"да","нет")</f>
        <v>нет</v>
      </c>
      <c r="I7" s="4">
        <v>1</v>
      </c>
      <c r="J7" s="5">
        <v>3</v>
      </c>
      <c r="K7" s="7">
        <v>2</v>
      </c>
      <c r="N7" s="16">
        <f t="shared" si="0"/>
        <v>1.6257684296094865E-3</v>
      </c>
      <c r="O7" s="25">
        <f t="shared" si="1"/>
        <v>-5.4192280986986585E-4</v>
      </c>
      <c r="P7" s="16">
        <f t="shared" si="3"/>
        <v>3.7934596690887279E-3</v>
      </c>
      <c r="Q7" s="17">
        <f t="shared" si="4"/>
        <v>0</v>
      </c>
    </row>
    <row r="8" spans="1:17" x14ac:dyDescent="0.3">
      <c r="A8" s="30">
        <f t="shared" si="5"/>
        <v>6</v>
      </c>
      <c r="B8" s="27">
        <f t="shared" si="6"/>
        <v>-0.99963871812675331</v>
      </c>
      <c r="C8" s="27">
        <f t="shared" si="7"/>
        <v>0.9998795727089177</v>
      </c>
      <c r="D8" s="27">
        <f t="shared" si="8"/>
        <v>3.6128187324668826E-4</v>
      </c>
      <c r="E8" s="27" t="str">
        <f>IF(D8&lt;$I$10,"да","нет")</f>
        <v>да</v>
      </c>
      <c r="F8" s="27">
        <f t="shared" si="2"/>
        <v>8.4299103757534688E-4</v>
      </c>
      <c r="G8" s="28" t="str">
        <f>IF(F8&lt;$I$10,"да","нет")</f>
        <v>да</v>
      </c>
      <c r="N8" s="16">
        <f t="shared" si="0"/>
        <v>3.6128187324668826E-4</v>
      </c>
      <c r="O8" s="25">
        <f t="shared" si="1"/>
        <v>-1.2042729108230343E-4</v>
      </c>
      <c r="P8" s="16">
        <f t="shared" si="3"/>
        <v>8.4299103757534688E-4</v>
      </c>
      <c r="Q8" s="17">
        <f t="shared" si="4"/>
        <v>0</v>
      </c>
    </row>
    <row r="9" spans="1:17" x14ac:dyDescent="0.3">
      <c r="A9" s="29">
        <f t="shared" si="5"/>
        <v>7</v>
      </c>
      <c r="B9" s="25">
        <f t="shared" si="6"/>
        <v>-0.99991971513927835</v>
      </c>
      <c r="C9" s="25">
        <f t="shared" si="7"/>
        <v>0.99997323837975938</v>
      </c>
      <c r="D9" s="25">
        <f t="shared" si="8"/>
        <v>8.0284860721646645E-5</v>
      </c>
      <c r="E9" s="25" t="str">
        <f>IF(D9&lt;$I$10,"да","нет")</f>
        <v>да</v>
      </c>
      <c r="F9" s="25">
        <f t="shared" si="2"/>
        <v>1.8733134168358312E-4</v>
      </c>
      <c r="G9" s="17" t="str">
        <f>IF(F9&lt;$I$10,"да","нет")</f>
        <v>да</v>
      </c>
      <c r="I9" s="9" t="s">
        <v>3</v>
      </c>
      <c r="J9" s="25"/>
      <c r="N9" s="16">
        <f t="shared" si="0"/>
        <v>8.0284860721646645E-5</v>
      </c>
      <c r="O9" s="25">
        <f t="shared" si="1"/>
        <v>-2.6761620240622896E-5</v>
      </c>
      <c r="P9" s="16">
        <f t="shared" si="3"/>
        <v>1.8733134168358312E-4</v>
      </c>
      <c r="Q9" s="17">
        <f t="shared" si="4"/>
        <v>0</v>
      </c>
    </row>
    <row r="10" spans="1:17" x14ac:dyDescent="0.3">
      <c r="A10" s="29">
        <f t="shared" si="5"/>
        <v>8</v>
      </c>
      <c r="B10" s="25">
        <f t="shared" si="6"/>
        <v>-0.99998215891983944</v>
      </c>
      <c r="C10" s="25">
        <f t="shared" si="7"/>
        <v>0.9999940529732797</v>
      </c>
      <c r="D10" s="25">
        <f t="shared" si="8"/>
        <v>1.7841080160563294E-5</v>
      </c>
      <c r="E10" s="25" t="str">
        <f>IF(D10&lt;$I$10,"да","нет")</f>
        <v>да</v>
      </c>
      <c r="F10" s="25">
        <f t="shared" si="2"/>
        <v>4.1629187040870264E-5</v>
      </c>
      <c r="G10" s="17" t="str">
        <f>IF(F10&lt;$I$10,"да","нет")</f>
        <v>да</v>
      </c>
      <c r="I10" s="10">
        <v>1E-3</v>
      </c>
      <c r="J10" s="25"/>
      <c r="N10" s="16">
        <f t="shared" si="0"/>
        <v>1.7841080160563294E-5</v>
      </c>
      <c r="O10" s="25">
        <f t="shared" si="1"/>
        <v>-5.947026720298787E-6</v>
      </c>
      <c r="P10" s="16">
        <f t="shared" si="3"/>
        <v>4.1629187040870264E-5</v>
      </c>
      <c r="Q10" s="17">
        <f t="shared" si="4"/>
        <v>0</v>
      </c>
    </row>
    <row r="11" spans="1:17" x14ac:dyDescent="0.3">
      <c r="A11" s="29">
        <f t="shared" si="5"/>
        <v>9</v>
      </c>
      <c r="B11" s="25">
        <f t="shared" si="6"/>
        <v>-0.99999603531551973</v>
      </c>
      <c r="C11" s="25">
        <f t="shared" si="7"/>
        <v>0.99999867843850654</v>
      </c>
      <c r="D11" s="25">
        <f t="shared" si="8"/>
        <v>3.9646844802732062E-6</v>
      </c>
      <c r="E11" s="25" t="str">
        <f>IF(D11&lt;$I$10,"да","нет")</f>
        <v>да</v>
      </c>
      <c r="F11" s="25">
        <f t="shared" si="2"/>
        <v>9.2509304538967996E-6</v>
      </c>
      <c r="G11" s="17" t="str">
        <f>IF(F11&lt;$I$10,"да","нет")</f>
        <v>да</v>
      </c>
      <c r="N11" s="16">
        <f t="shared" si="0"/>
        <v>3.9646844802732062E-6</v>
      </c>
      <c r="O11" s="25">
        <f t="shared" si="1"/>
        <v>-1.3215614934614095E-6</v>
      </c>
      <c r="P11" s="16">
        <f t="shared" si="3"/>
        <v>9.2509304538967996E-6</v>
      </c>
      <c r="Q11" s="17">
        <f t="shared" si="4"/>
        <v>0</v>
      </c>
    </row>
    <row r="12" spans="1:17" x14ac:dyDescent="0.3">
      <c r="A12" s="30">
        <f t="shared" si="5"/>
        <v>10</v>
      </c>
      <c r="B12" s="27">
        <f t="shared" si="6"/>
        <v>-0.99999911895900429</v>
      </c>
      <c r="C12" s="27">
        <f t="shared" si="7"/>
        <v>0.99999970631966806</v>
      </c>
      <c r="D12" s="27">
        <f t="shared" si="8"/>
        <v>8.8104099571495453E-7</v>
      </c>
      <c r="E12" s="27" t="str">
        <f>IF(D12&lt;$I$10,"да","нет")</f>
        <v>да</v>
      </c>
      <c r="F12" s="25">
        <f t="shared" si="2"/>
        <v>2.055762323260879E-6</v>
      </c>
      <c r="G12" s="17" t="str">
        <f>IF(F12&lt;$I$10,"да","нет")</f>
        <v>да</v>
      </c>
      <c r="N12" s="16">
        <f t="shared" si="0"/>
        <v>8.8104099571495453E-7</v>
      </c>
      <c r="O12" s="25">
        <f t="shared" si="1"/>
        <v>-2.9368033194199228E-7</v>
      </c>
      <c r="P12" s="16">
        <f t="shared" si="3"/>
        <v>2.055762323260879E-6</v>
      </c>
      <c r="Q12" s="17">
        <f t="shared" si="4"/>
        <v>0</v>
      </c>
    </row>
    <row r="13" spans="1:17" x14ac:dyDescent="0.3">
      <c r="A13" s="30">
        <f t="shared" si="5"/>
        <v>11</v>
      </c>
      <c r="B13" s="27">
        <f t="shared" si="6"/>
        <v>-0.99999980421311196</v>
      </c>
      <c r="C13" s="27">
        <f t="shared" si="7"/>
        <v>0.99999993473770399</v>
      </c>
      <c r="D13" s="27">
        <f t="shared" si="8"/>
        <v>1.9578688803534305E-7</v>
      </c>
      <c r="E13" s="27" t="str">
        <f>IF(D13&lt;$I$10,"да","нет")</f>
        <v>да</v>
      </c>
      <c r="F13" s="27">
        <f t="shared" si="2"/>
        <v>4.5683607208246713E-7</v>
      </c>
      <c r="G13" s="28" t="str">
        <f>IF(F13&lt;$I$10,"да","нет")</f>
        <v>да</v>
      </c>
      <c r="N13" s="16">
        <f t="shared" si="0"/>
        <v>1.9578688803534305E-7</v>
      </c>
      <c r="O13" s="25">
        <f t="shared" si="1"/>
        <v>-6.5262296011781018E-8</v>
      </c>
      <c r="P13" s="16">
        <f t="shared" si="3"/>
        <v>4.5683607208246713E-7</v>
      </c>
      <c r="Q13" s="17">
        <f t="shared" si="4"/>
        <v>0</v>
      </c>
    </row>
    <row r="14" spans="1:17" x14ac:dyDescent="0.3">
      <c r="A14" s="7">
        <f t="shared" si="5"/>
        <v>12</v>
      </c>
      <c r="B14" s="19">
        <f t="shared" si="6"/>
        <v>-0.99999995649180262</v>
      </c>
      <c r="C14" s="19">
        <f t="shared" si="7"/>
        <v>0.99999998549726743</v>
      </c>
      <c r="D14" s="19">
        <f t="shared" si="8"/>
        <v>4.350819737819478E-8</v>
      </c>
      <c r="E14" s="19" t="str">
        <f>IF(D14&lt;$I$10,"да","нет")</f>
        <v>да</v>
      </c>
      <c r="F14" s="19">
        <f t="shared" si="2"/>
        <v>1.0151912688272091E-7</v>
      </c>
      <c r="G14" s="5" t="str">
        <f>IF(F14&lt;$I$10,"да","нет")</f>
        <v>да</v>
      </c>
      <c r="N14" s="4">
        <f t="shared" si="0"/>
        <v>4.350819737819478E-8</v>
      </c>
      <c r="O14" s="19">
        <f t="shared" si="1"/>
        <v>-1.4502732570420562E-8</v>
      </c>
      <c r="P14" s="4">
        <f t="shared" si="3"/>
        <v>1.0151912688272091E-7</v>
      </c>
      <c r="Q14" s="5">
        <f t="shared" si="4"/>
        <v>0</v>
      </c>
    </row>
    <row r="15" spans="1:17" x14ac:dyDescent="0.3">
      <c r="N15" s="25"/>
      <c r="O15" s="25"/>
      <c r="P15" s="25"/>
      <c r="Q15" s="25"/>
    </row>
    <row r="16" spans="1:17" x14ac:dyDescent="0.3">
      <c r="N16" s="25"/>
      <c r="O16" s="25"/>
      <c r="P16" s="25"/>
      <c r="Q16" s="25"/>
    </row>
    <row r="17" spans="2:17" ht="18" x14ac:dyDescent="0.3">
      <c r="B17" s="26" t="s">
        <v>11</v>
      </c>
      <c r="C17" s="26"/>
      <c r="D17" s="26"/>
      <c r="E17" s="26"/>
      <c r="F17" s="26"/>
      <c r="N17" s="25"/>
      <c r="O17" s="25"/>
      <c r="P17" s="25"/>
      <c r="Q17" s="25"/>
    </row>
    <row r="18" spans="2:17" x14ac:dyDescent="0.3">
      <c r="N18" s="25"/>
      <c r="O18" s="25"/>
      <c r="P18" s="25"/>
      <c r="Q18" s="25"/>
    </row>
    <row r="19" spans="2:17" x14ac:dyDescent="0.3">
      <c r="N19" s="25"/>
      <c r="O19" s="25"/>
      <c r="P19" s="25"/>
      <c r="Q19" s="25"/>
    </row>
    <row r="20" spans="2:17" x14ac:dyDescent="0.3">
      <c r="N20" s="25"/>
      <c r="O20" s="25"/>
      <c r="P20" s="25"/>
      <c r="Q20" s="25"/>
    </row>
    <row r="21" spans="2:17" x14ac:dyDescent="0.3">
      <c r="N21" s="25"/>
      <c r="O21" s="25"/>
      <c r="P21" s="25"/>
      <c r="Q21" s="25"/>
    </row>
    <row r="22" spans="2:17" x14ac:dyDescent="0.3">
      <c r="N22" s="25"/>
      <c r="O22" s="25"/>
      <c r="P22" s="25"/>
      <c r="Q22" s="25"/>
    </row>
    <row r="23" spans="2:17" x14ac:dyDescent="0.3">
      <c r="N23" s="25"/>
      <c r="O23" s="25"/>
      <c r="P23" s="25"/>
      <c r="Q23" s="25"/>
    </row>
    <row r="24" spans="2:17" x14ac:dyDescent="0.3">
      <c r="N24" s="25"/>
      <c r="O24" s="25"/>
      <c r="P24" s="25"/>
      <c r="Q24" s="25"/>
    </row>
    <row r="25" spans="2:17" x14ac:dyDescent="0.3">
      <c r="N25" s="25"/>
      <c r="O25" s="25"/>
      <c r="P25" s="25"/>
      <c r="Q25" s="25"/>
    </row>
    <row r="26" spans="2:17" x14ac:dyDescent="0.3">
      <c r="N26" s="25"/>
      <c r="O26" s="25"/>
      <c r="P26" s="25"/>
      <c r="Q26" s="25"/>
    </row>
    <row r="27" spans="2:17" x14ac:dyDescent="0.3">
      <c r="N27" s="25"/>
      <c r="O27" s="25"/>
      <c r="P27" s="25"/>
      <c r="Q27" s="25"/>
    </row>
    <row r="28" spans="2:17" x14ac:dyDescent="0.3">
      <c r="N28" s="25"/>
      <c r="O28" s="25"/>
      <c r="P28" s="25"/>
      <c r="Q28" s="25"/>
    </row>
  </sheetData>
  <mergeCells count="4">
    <mergeCell ref="N1:O1"/>
    <mergeCell ref="P1:Q1"/>
    <mergeCell ref="I5:J5"/>
    <mergeCell ref="B17:F17"/>
  </mergeCells>
  <pageMargins left="0.7" right="0.7" top="0.75" bottom="0.75" header="0.3" footer="0.3"/>
  <pageSetup paperSize="9" orientation="portrait" r:id="rId1"/>
  <ignoredErrors>
    <ignoredError sqref="E2:E14 F2:F14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Якоби</vt:lpstr>
      <vt:lpstr>Зейделя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Софья Клочихина</dc:creator>
  <cp:lastModifiedBy>Софья Клочихина</cp:lastModifiedBy>
  <dcterms:created xsi:type="dcterms:W3CDTF">2015-06-05T18:19:34Z</dcterms:created>
  <dcterms:modified xsi:type="dcterms:W3CDTF">2024-10-16T15:58:11Z</dcterms:modified>
</cp:coreProperties>
</file>