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e_000\Desktop\DD\DD_SPRING\ADQ\MarchMay Group 3\"/>
    </mc:Choice>
  </mc:AlternateContent>
  <xr:revisionPtr revIDLastSave="0" documentId="8_{3CBFFC51-A4D6-4223-9318-F589F60C02A9}" xr6:coauthVersionLast="40" xr6:coauthVersionMax="40" xr10:uidLastSave="{00000000-0000-0000-0000-000000000000}"/>
  <bookViews>
    <workbookView xWindow="-120" yWindow="-120" windowWidth="20730" windowHeight="11160" activeTab="2" xr2:uid="{00000000-000D-0000-FFFF-FFFF00000000}"/>
  </bookViews>
  <sheets>
    <sheet name="diag2" sheetId="3" r:id="rId1"/>
    <sheet name="diag1" sheetId="2" r:id="rId2"/>
    <sheet name="cost scenario &amp; reject option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2" i="1"/>
  <c r="F2" i="1" s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2" i="1"/>
  <c r="G3" i="1"/>
  <c r="I3" i="1" s="1"/>
  <c r="J3" i="1" s="1"/>
  <c r="G4" i="1"/>
  <c r="I4" i="1" s="1"/>
  <c r="J4" i="1" s="1"/>
  <c r="G5" i="1"/>
  <c r="G6" i="1"/>
  <c r="I6" i="1" s="1"/>
  <c r="J6" i="1" s="1"/>
  <c r="G7" i="1"/>
  <c r="I7" i="1" s="1"/>
  <c r="J7" i="1" s="1"/>
  <c r="G8" i="1"/>
  <c r="I8" i="1" s="1"/>
  <c r="J8" i="1" s="1"/>
  <c r="G9" i="1"/>
  <c r="G10" i="1"/>
  <c r="I10" i="1" s="1"/>
  <c r="J10" i="1" s="1"/>
  <c r="G11" i="1"/>
  <c r="I11" i="1" s="1"/>
  <c r="J11" i="1" s="1"/>
  <c r="G12" i="1"/>
  <c r="I12" i="1" s="1"/>
  <c r="J12" i="1" s="1"/>
  <c r="G13" i="1"/>
  <c r="G14" i="1"/>
  <c r="I14" i="1" s="1"/>
  <c r="J14" i="1" s="1"/>
  <c r="G15" i="1"/>
  <c r="I15" i="1" s="1"/>
  <c r="J15" i="1" s="1"/>
  <c r="G16" i="1"/>
  <c r="I16" i="1" s="1"/>
  <c r="J16" i="1" s="1"/>
  <c r="G17" i="1"/>
  <c r="G18" i="1"/>
  <c r="I18" i="1" s="1"/>
  <c r="J18" i="1" s="1"/>
  <c r="G19" i="1"/>
  <c r="I19" i="1" s="1"/>
  <c r="J19" i="1" s="1"/>
  <c r="G20" i="1"/>
  <c r="I20" i="1" s="1"/>
  <c r="J20" i="1" s="1"/>
  <c r="G21" i="1"/>
  <c r="G22" i="1"/>
  <c r="I22" i="1" s="1"/>
  <c r="J22" i="1" s="1"/>
  <c r="G23" i="1"/>
  <c r="I23" i="1" s="1"/>
  <c r="J23" i="1" s="1"/>
  <c r="G24" i="1"/>
  <c r="I24" i="1" s="1"/>
  <c r="J24" i="1" s="1"/>
  <c r="G25" i="1"/>
  <c r="G26" i="1"/>
  <c r="I26" i="1" s="1"/>
  <c r="J26" i="1" s="1"/>
  <c r="G27" i="1"/>
  <c r="I27" i="1" s="1"/>
  <c r="J27" i="1" s="1"/>
  <c r="G28" i="1"/>
  <c r="I28" i="1" s="1"/>
  <c r="J28" i="1" s="1"/>
  <c r="G29" i="1"/>
  <c r="G30" i="1"/>
  <c r="I30" i="1" s="1"/>
  <c r="J30" i="1" s="1"/>
  <c r="G31" i="1"/>
  <c r="I31" i="1" s="1"/>
  <c r="J31" i="1" s="1"/>
  <c r="G32" i="1"/>
  <c r="I32" i="1" s="1"/>
  <c r="J32" i="1" s="1"/>
  <c r="G33" i="1"/>
  <c r="G34" i="1"/>
  <c r="I34" i="1" s="1"/>
  <c r="J34" i="1" s="1"/>
  <c r="G35" i="1"/>
  <c r="I35" i="1" s="1"/>
  <c r="J35" i="1" s="1"/>
  <c r="G36" i="1"/>
  <c r="I36" i="1" s="1"/>
  <c r="J36" i="1" s="1"/>
  <c r="G37" i="1"/>
  <c r="G38" i="1"/>
  <c r="I38" i="1" s="1"/>
  <c r="J38" i="1" s="1"/>
  <c r="G39" i="1"/>
  <c r="I39" i="1" s="1"/>
  <c r="J39" i="1" s="1"/>
  <c r="G40" i="1"/>
  <c r="I40" i="1" s="1"/>
  <c r="J40" i="1" s="1"/>
  <c r="G41" i="1"/>
  <c r="G42" i="1"/>
  <c r="I42" i="1" s="1"/>
  <c r="J42" i="1" s="1"/>
  <c r="G43" i="1"/>
  <c r="I43" i="1" s="1"/>
  <c r="J43" i="1" s="1"/>
  <c r="G44" i="1"/>
  <c r="I44" i="1" s="1"/>
  <c r="J44" i="1" s="1"/>
  <c r="G45" i="1"/>
  <c r="G46" i="1"/>
  <c r="I46" i="1" s="1"/>
  <c r="J46" i="1" s="1"/>
  <c r="G47" i="1"/>
  <c r="I47" i="1" s="1"/>
  <c r="J47" i="1" s="1"/>
  <c r="G48" i="1"/>
  <c r="I48" i="1" s="1"/>
  <c r="J48" i="1" s="1"/>
  <c r="G49" i="1"/>
  <c r="G50" i="1"/>
  <c r="I50" i="1" s="1"/>
  <c r="J50" i="1" s="1"/>
  <c r="G51" i="1"/>
  <c r="I51" i="1" s="1"/>
  <c r="J51" i="1" s="1"/>
  <c r="G52" i="1"/>
  <c r="I52" i="1" s="1"/>
  <c r="J52" i="1" s="1"/>
  <c r="G53" i="1"/>
  <c r="G54" i="1"/>
  <c r="I54" i="1" s="1"/>
  <c r="J54" i="1" s="1"/>
  <c r="G55" i="1"/>
  <c r="I55" i="1" s="1"/>
  <c r="J55" i="1" s="1"/>
  <c r="G56" i="1"/>
  <c r="I56" i="1" s="1"/>
  <c r="J56" i="1" s="1"/>
  <c r="G57" i="1"/>
  <c r="G58" i="1"/>
  <c r="I58" i="1" s="1"/>
  <c r="J58" i="1" s="1"/>
  <c r="G59" i="1"/>
  <c r="I59" i="1" s="1"/>
  <c r="J59" i="1" s="1"/>
  <c r="G60" i="1"/>
  <c r="I60" i="1" s="1"/>
  <c r="J60" i="1" s="1"/>
  <c r="G61" i="1"/>
  <c r="G62" i="1"/>
  <c r="I62" i="1" s="1"/>
  <c r="J62" i="1" s="1"/>
  <c r="G63" i="1"/>
  <c r="I63" i="1" s="1"/>
  <c r="J63" i="1" s="1"/>
  <c r="G64" i="1"/>
  <c r="I64" i="1" s="1"/>
  <c r="J64" i="1" s="1"/>
  <c r="G65" i="1"/>
  <c r="G66" i="1"/>
  <c r="I66" i="1" s="1"/>
  <c r="J66" i="1" s="1"/>
  <c r="G67" i="1"/>
  <c r="I67" i="1" s="1"/>
  <c r="J67" i="1" s="1"/>
  <c r="G68" i="1"/>
  <c r="I68" i="1" s="1"/>
  <c r="J68" i="1" s="1"/>
  <c r="G69" i="1"/>
  <c r="G70" i="1"/>
  <c r="I70" i="1" s="1"/>
  <c r="J70" i="1" s="1"/>
  <c r="G71" i="1"/>
  <c r="I71" i="1" s="1"/>
  <c r="J71" i="1" s="1"/>
  <c r="G72" i="1"/>
  <c r="I72" i="1" s="1"/>
  <c r="J72" i="1" s="1"/>
  <c r="G73" i="1"/>
  <c r="G74" i="1"/>
  <c r="I74" i="1" s="1"/>
  <c r="J74" i="1" s="1"/>
  <c r="G75" i="1"/>
  <c r="I75" i="1" s="1"/>
  <c r="J75" i="1" s="1"/>
  <c r="G76" i="1"/>
  <c r="I76" i="1" s="1"/>
  <c r="J76" i="1" s="1"/>
  <c r="G77" i="1"/>
  <c r="G78" i="1"/>
  <c r="I78" i="1" s="1"/>
  <c r="J78" i="1" s="1"/>
  <c r="G79" i="1"/>
  <c r="I79" i="1" s="1"/>
  <c r="J79" i="1" s="1"/>
  <c r="G80" i="1"/>
  <c r="I80" i="1" s="1"/>
  <c r="J80" i="1" s="1"/>
  <c r="G81" i="1"/>
  <c r="G82" i="1"/>
  <c r="I82" i="1" s="1"/>
  <c r="J82" i="1" s="1"/>
  <c r="G83" i="1"/>
  <c r="I83" i="1" s="1"/>
  <c r="J83" i="1" s="1"/>
  <c r="G84" i="1"/>
  <c r="I84" i="1" s="1"/>
  <c r="J84" i="1" s="1"/>
  <c r="G85" i="1"/>
  <c r="G86" i="1"/>
  <c r="I86" i="1" s="1"/>
  <c r="J86" i="1" s="1"/>
  <c r="G87" i="1"/>
  <c r="I87" i="1" s="1"/>
  <c r="J87" i="1" s="1"/>
  <c r="G88" i="1"/>
  <c r="I88" i="1" s="1"/>
  <c r="J88" i="1" s="1"/>
  <c r="G89" i="1"/>
  <c r="G90" i="1"/>
  <c r="I90" i="1" s="1"/>
  <c r="J90" i="1" s="1"/>
  <c r="G91" i="1"/>
  <c r="I91" i="1" s="1"/>
  <c r="J91" i="1" s="1"/>
  <c r="G92" i="1"/>
  <c r="I92" i="1" s="1"/>
  <c r="J92" i="1" s="1"/>
  <c r="G93" i="1"/>
  <c r="G94" i="1"/>
  <c r="I94" i="1" s="1"/>
  <c r="J94" i="1" s="1"/>
  <c r="G95" i="1"/>
  <c r="I95" i="1" s="1"/>
  <c r="J95" i="1" s="1"/>
  <c r="G96" i="1"/>
  <c r="I96" i="1" s="1"/>
  <c r="J96" i="1" s="1"/>
  <c r="G97" i="1"/>
  <c r="G98" i="1"/>
  <c r="I98" i="1" s="1"/>
  <c r="J98" i="1" s="1"/>
  <c r="G99" i="1"/>
  <c r="I99" i="1" s="1"/>
  <c r="J99" i="1" s="1"/>
  <c r="G100" i="1"/>
  <c r="I100" i="1" s="1"/>
  <c r="J100" i="1" s="1"/>
  <c r="G101" i="1"/>
  <c r="G102" i="1"/>
  <c r="I102" i="1" s="1"/>
  <c r="J102" i="1" s="1"/>
  <c r="G103" i="1"/>
  <c r="I103" i="1" s="1"/>
  <c r="J103" i="1" s="1"/>
  <c r="G104" i="1"/>
  <c r="I104" i="1" s="1"/>
  <c r="J104" i="1" s="1"/>
  <c r="G105" i="1"/>
  <c r="G106" i="1"/>
  <c r="I106" i="1" s="1"/>
  <c r="J106" i="1" s="1"/>
  <c r="G107" i="1"/>
  <c r="I107" i="1" s="1"/>
  <c r="J107" i="1" s="1"/>
  <c r="G108" i="1"/>
  <c r="I108" i="1" s="1"/>
  <c r="J108" i="1" s="1"/>
  <c r="G109" i="1"/>
  <c r="G110" i="1"/>
  <c r="I110" i="1" s="1"/>
  <c r="J110" i="1" s="1"/>
  <c r="G111" i="1"/>
  <c r="I111" i="1" s="1"/>
  <c r="J111" i="1" s="1"/>
  <c r="G112" i="1"/>
  <c r="I112" i="1" s="1"/>
  <c r="J112" i="1" s="1"/>
  <c r="G113" i="1"/>
  <c r="G114" i="1"/>
  <c r="I114" i="1" s="1"/>
  <c r="J114" i="1" s="1"/>
  <c r="G115" i="1"/>
  <c r="I115" i="1" s="1"/>
  <c r="J115" i="1" s="1"/>
  <c r="G116" i="1"/>
  <c r="I116" i="1" s="1"/>
  <c r="J116" i="1" s="1"/>
  <c r="G117" i="1"/>
  <c r="G118" i="1"/>
  <c r="I118" i="1" s="1"/>
  <c r="J118" i="1" s="1"/>
  <c r="G119" i="1"/>
  <c r="I119" i="1" s="1"/>
  <c r="J119" i="1" s="1"/>
  <c r="G120" i="1"/>
  <c r="I120" i="1" s="1"/>
  <c r="J120" i="1" s="1"/>
  <c r="G121" i="1"/>
  <c r="G122" i="1"/>
  <c r="I122" i="1" s="1"/>
  <c r="J122" i="1" s="1"/>
  <c r="G123" i="1"/>
  <c r="I123" i="1" s="1"/>
  <c r="J123" i="1" s="1"/>
  <c r="G124" i="1"/>
  <c r="I124" i="1" s="1"/>
  <c r="J124" i="1" s="1"/>
  <c r="G125" i="1"/>
  <c r="G126" i="1"/>
  <c r="I126" i="1" s="1"/>
  <c r="J126" i="1" s="1"/>
  <c r="G127" i="1"/>
  <c r="I127" i="1" s="1"/>
  <c r="J127" i="1" s="1"/>
  <c r="G128" i="1"/>
  <c r="I128" i="1" s="1"/>
  <c r="J128" i="1" s="1"/>
  <c r="G129" i="1"/>
  <c r="G130" i="1"/>
  <c r="I130" i="1" s="1"/>
  <c r="J130" i="1" s="1"/>
  <c r="G131" i="1"/>
  <c r="I131" i="1" s="1"/>
  <c r="J131" i="1" s="1"/>
  <c r="G132" i="1"/>
  <c r="I132" i="1" s="1"/>
  <c r="J132" i="1" s="1"/>
  <c r="G133" i="1"/>
  <c r="G134" i="1"/>
  <c r="I134" i="1" s="1"/>
  <c r="J134" i="1" s="1"/>
  <c r="G135" i="1"/>
  <c r="I135" i="1" s="1"/>
  <c r="J135" i="1" s="1"/>
  <c r="G136" i="1"/>
  <c r="I136" i="1" s="1"/>
  <c r="J136" i="1" s="1"/>
  <c r="G137" i="1"/>
  <c r="G138" i="1"/>
  <c r="I138" i="1" s="1"/>
  <c r="J138" i="1" s="1"/>
  <c r="G139" i="1"/>
  <c r="I139" i="1" s="1"/>
  <c r="J139" i="1" s="1"/>
  <c r="G140" i="1"/>
  <c r="G141" i="1"/>
  <c r="G142" i="1"/>
  <c r="I142" i="1" s="1"/>
  <c r="J142" i="1" s="1"/>
  <c r="G143" i="1"/>
  <c r="I143" i="1" s="1"/>
  <c r="J143" i="1" s="1"/>
  <c r="G144" i="1"/>
  <c r="I144" i="1" s="1"/>
  <c r="J144" i="1" s="1"/>
  <c r="G145" i="1"/>
  <c r="G146" i="1"/>
  <c r="I146" i="1" s="1"/>
  <c r="J146" i="1" s="1"/>
  <c r="G147" i="1"/>
  <c r="I147" i="1" s="1"/>
  <c r="J147" i="1" s="1"/>
  <c r="G148" i="1"/>
  <c r="I148" i="1" s="1"/>
  <c r="J148" i="1" s="1"/>
  <c r="G149" i="1"/>
  <c r="G150" i="1"/>
  <c r="I150" i="1" s="1"/>
  <c r="J150" i="1" s="1"/>
  <c r="G151" i="1"/>
  <c r="I151" i="1" s="1"/>
  <c r="J151" i="1" s="1"/>
  <c r="G152" i="1"/>
  <c r="I152" i="1" s="1"/>
  <c r="J152" i="1" s="1"/>
  <c r="G153" i="1"/>
  <c r="G154" i="1"/>
  <c r="I154" i="1" s="1"/>
  <c r="J154" i="1" s="1"/>
  <c r="G155" i="1"/>
  <c r="I155" i="1" s="1"/>
  <c r="J155" i="1" s="1"/>
  <c r="G156" i="1"/>
  <c r="I156" i="1" s="1"/>
  <c r="J156" i="1" s="1"/>
  <c r="G157" i="1"/>
  <c r="G158" i="1"/>
  <c r="I158" i="1" s="1"/>
  <c r="J158" i="1" s="1"/>
  <c r="G159" i="1"/>
  <c r="I159" i="1" s="1"/>
  <c r="J159" i="1" s="1"/>
  <c r="G160" i="1"/>
  <c r="I160" i="1" s="1"/>
  <c r="J160" i="1" s="1"/>
  <c r="G161" i="1"/>
  <c r="G162" i="1"/>
  <c r="I162" i="1" s="1"/>
  <c r="J162" i="1" s="1"/>
  <c r="G163" i="1"/>
  <c r="I163" i="1" s="1"/>
  <c r="J163" i="1" s="1"/>
  <c r="G164" i="1"/>
  <c r="I164" i="1" s="1"/>
  <c r="J164" i="1" s="1"/>
  <c r="G165" i="1"/>
  <c r="G166" i="1"/>
  <c r="I166" i="1" s="1"/>
  <c r="J166" i="1" s="1"/>
  <c r="G167" i="1"/>
  <c r="I167" i="1" s="1"/>
  <c r="J167" i="1" s="1"/>
  <c r="G168" i="1"/>
  <c r="I168" i="1" s="1"/>
  <c r="J168" i="1" s="1"/>
  <c r="G169" i="1"/>
  <c r="G170" i="1"/>
  <c r="I170" i="1" s="1"/>
  <c r="J170" i="1" s="1"/>
  <c r="G171" i="1"/>
  <c r="I171" i="1" s="1"/>
  <c r="J171" i="1" s="1"/>
  <c r="G172" i="1"/>
  <c r="I172" i="1" s="1"/>
  <c r="J172" i="1" s="1"/>
  <c r="G173" i="1"/>
  <c r="G174" i="1"/>
  <c r="I174" i="1" s="1"/>
  <c r="J174" i="1" s="1"/>
  <c r="G175" i="1"/>
  <c r="I175" i="1" s="1"/>
  <c r="J175" i="1" s="1"/>
  <c r="G176" i="1"/>
  <c r="I176" i="1" s="1"/>
  <c r="J176" i="1" s="1"/>
  <c r="G177" i="1"/>
  <c r="G178" i="1"/>
  <c r="I178" i="1" s="1"/>
  <c r="J178" i="1" s="1"/>
  <c r="G179" i="1"/>
  <c r="I179" i="1" s="1"/>
  <c r="J179" i="1" s="1"/>
  <c r="G180" i="1"/>
  <c r="I180" i="1" s="1"/>
  <c r="J180" i="1" s="1"/>
  <c r="G181" i="1"/>
  <c r="G182" i="1"/>
  <c r="I182" i="1" s="1"/>
  <c r="J182" i="1" s="1"/>
  <c r="G183" i="1"/>
  <c r="I183" i="1" s="1"/>
  <c r="J183" i="1" s="1"/>
  <c r="G184" i="1"/>
  <c r="I184" i="1" s="1"/>
  <c r="J184" i="1" s="1"/>
  <c r="G185" i="1"/>
  <c r="G186" i="1"/>
  <c r="I186" i="1" s="1"/>
  <c r="J186" i="1" s="1"/>
  <c r="G187" i="1"/>
  <c r="I187" i="1" s="1"/>
  <c r="J187" i="1" s="1"/>
  <c r="G188" i="1"/>
  <c r="I188" i="1" s="1"/>
  <c r="J188" i="1" s="1"/>
  <c r="G189" i="1"/>
  <c r="G190" i="1"/>
  <c r="I190" i="1" s="1"/>
  <c r="J190" i="1" s="1"/>
  <c r="G191" i="1"/>
  <c r="I191" i="1" s="1"/>
  <c r="J191" i="1" s="1"/>
  <c r="G192" i="1"/>
  <c r="I192" i="1" s="1"/>
  <c r="J192" i="1" s="1"/>
  <c r="G193" i="1"/>
  <c r="G194" i="1"/>
  <c r="I194" i="1" s="1"/>
  <c r="J194" i="1" s="1"/>
  <c r="G195" i="1"/>
  <c r="I195" i="1" s="1"/>
  <c r="J195" i="1" s="1"/>
  <c r="G196" i="1"/>
  <c r="I196" i="1" s="1"/>
  <c r="J196" i="1" s="1"/>
  <c r="G197" i="1"/>
  <c r="G198" i="1"/>
  <c r="I198" i="1" s="1"/>
  <c r="J198" i="1" s="1"/>
  <c r="G199" i="1"/>
  <c r="I199" i="1" s="1"/>
  <c r="J199" i="1" s="1"/>
  <c r="G200" i="1"/>
  <c r="I200" i="1" s="1"/>
  <c r="J200" i="1" s="1"/>
  <c r="G201" i="1"/>
  <c r="G202" i="1"/>
  <c r="I202" i="1" s="1"/>
  <c r="J202" i="1" s="1"/>
  <c r="G203" i="1"/>
  <c r="I203" i="1" s="1"/>
  <c r="J203" i="1" s="1"/>
  <c r="G204" i="1"/>
  <c r="I204" i="1" s="1"/>
  <c r="J204" i="1" s="1"/>
  <c r="G205" i="1"/>
  <c r="G206" i="1"/>
  <c r="I206" i="1" s="1"/>
  <c r="J206" i="1" s="1"/>
  <c r="G207" i="1"/>
  <c r="I207" i="1" s="1"/>
  <c r="J207" i="1" s="1"/>
  <c r="G208" i="1"/>
  <c r="I208" i="1" s="1"/>
  <c r="J208" i="1" s="1"/>
  <c r="G209" i="1"/>
  <c r="G210" i="1"/>
  <c r="I210" i="1" s="1"/>
  <c r="J210" i="1" s="1"/>
  <c r="G211" i="1"/>
  <c r="I211" i="1" s="1"/>
  <c r="J211" i="1" s="1"/>
  <c r="G212" i="1"/>
  <c r="I212" i="1" s="1"/>
  <c r="J212" i="1" s="1"/>
  <c r="G213" i="1"/>
  <c r="G214" i="1"/>
  <c r="I214" i="1" s="1"/>
  <c r="J214" i="1" s="1"/>
  <c r="G215" i="1"/>
  <c r="I215" i="1" s="1"/>
  <c r="J215" i="1" s="1"/>
  <c r="G216" i="1"/>
  <c r="I216" i="1" s="1"/>
  <c r="J216" i="1" s="1"/>
  <c r="G217" i="1"/>
  <c r="G218" i="1"/>
  <c r="I218" i="1" s="1"/>
  <c r="J218" i="1" s="1"/>
  <c r="G219" i="1"/>
  <c r="I219" i="1" s="1"/>
  <c r="J219" i="1" s="1"/>
  <c r="G220" i="1"/>
  <c r="I220" i="1" s="1"/>
  <c r="J220" i="1" s="1"/>
  <c r="G221" i="1"/>
  <c r="G222" i="1"/>
  <c r="I222" i="1" s="1"/>
  <c r="J222" i="1" s="1"/>
  <c r="G223" i="1"/>
  <c r="I223" i="1" s="1"/>
  <c r="J223" i="1" s="1"/>
  <c r="G224" i="1"/>
  <c r="I224" i="1" s="1"/>
  <c r="J224" i="1" s="1"/>
  <c r="G225" i="1"/>
  <c r="G226" i="1"/>
  <c r="I226" i="1" s="1"/>
  <c r="J226" i="1" s="1"/>
  <c r="G227" i="1"/>
  <c r="I227" i="1" s="1"/>
  <c r="J227" i="1" s="1"/>
  <c r="G228" i="1"/>
  <c r="I228" i="1" s="1"/>
  <c r="J228" i="1" s="1"/>
  <c r="G229" i="1"/>
  <c r="G230" i="1"/>
  <c r="I230" i="1" s="1"/>
  <c r="J230" i="1" s="1"/>
  <c r="G231" i="1"/>
  <c r="I231" i="1" s="1"/>
  <c r="J231" i="1" s="1"/>
  <c r="G232" i="1"/>
  <c r="I232" i="1" s="1"/>
  <c r="J232" i="1" s="1"/>
  <c r="G233" i="1"/>
  <c r="G234" i="1"/>
  <c r="I234" i="1" s="1"/>
  <c r="J234" i="1" s="1"/>
  <c r="G235" i="1"/>
  <c r="I235" i="1" s="1"/>
  <c r="J235" i="1" s="1"/>
  <c r="G236" i="1"/>
  <c r="I236" i="1" s="1"/>
  <c r="J236" i="1" s="1"/>
  <c r="G237" i="1"/>
  <c r="G238" i="1"/>
  <c r="I238" i="1" s="1"/>
  <c r="J238" i="1" s="1"/>
  <c r="G239" i="1"/>
  <c r="I239" i="1" s="1"/>
  <c r="J239" i="1" s="1"/>
  <c r="G240" i="1"/>
  <c r="I240" i="1" s="1"/>
  <c r="J240" i="1" s="1"/>
  <c r="G241" i="1"/>
  <c r="G242" i="1"/>
  <c r="I242" i="1" s="1"/>
  <c r="J242" i="1" s="1"/>
  <c r="G243" i="1"/>
  <c r="I243" i="1" s="1"/>
  <c r="J243" i="1" s="1"/>
  <c r="G244" i="1"/>
  <c r="I244" i="1" s="1"/>
  <c r="J244" i="1" s="1"/>
  <c r="G245" i="1"/>
  <c r="G246" i="1"/>
  <c r="I246" i="1" s="1"/>
  <c r="J246" i="1" s="1"/>
  <c r="G247" i="1"/>
  <c r="I247" i="1" s="1"/>
  <c r="J247" i="1" s="1"/>
  <c r="G248" i="1"/>
  <c r="I248" i="1" s="1"/>
  <c r="J248" i="1" s="1"/>
  <c r="G249" i="1"/>
  <c r="G250" i="1"/>
  <c r="I250" i="1" s="1"/>
  <c r="J250" i="1" s="1"/>
  <c r="G251" i="1"/>
  <c r="I251" i="1" s="1"/>
  <c r="J251" i="1" s="1"/>
  <c r="G252" i="1"/>
  <c r="I252" i="1" s="1"/>
  <c r="J252" i="1" s="1"/>
  <c r="G253" i="1"/>
  <c r="G254" i="1"/>
  <c r="I254" i="1" s="1"/>
  <c r="J254" i="1" s="1"/>
  <c r="G255" i="1"/>
  <c r="I255" i="1" s="1"/>
  <c r="J255" i="1" s="1"/>
  <c r="G256" i="1"/>
  <c r="I256" i="1" s="1"/>
  <c r="J256" i="1" s="1"/>
  <c r="G257" i="1"/>
  <c r="G258" i="1"/>
  <c r="I258" i="1" s="1"/>
  <c r="J258" i="1" s="1"/>
  <c r="G259" i="1"/>
  <c r="I259" i="1" s="1"/>
  <c r="J259" i="1" s="1"/>
  <c r="G260" i="1"/>
  <c r="I260" i="1" s="1"/>
  <c r="J260" i="1" s="1"/>
  <c r="G261" i="1"/>
  <c r="G262" i="1"/>
  <c r="I262" i="1" s="1"/>
  <c r="J262" i="1" s="1"/>
  <c r="G263" i="1"/>
  <c r="I263" i="1" s="1"/>
  <c r="J263" i="1" s="1"/>
  <c r="G264" i="1"/>
  <c r="I264" i="1" s="1"/>
  <c r="J264" i="1" s="1"/>
  <c r="G265" i="1"/>
  <c r="G266" i="1"/>
  <c r="I266" i="1" s="1"/>
  <c r="J266" i="1" s="1"/>
  <c r="G267" i="1"/>
  <c r="I267" i="1" s="1"/>
  <c r="J267" i="1" s="1"/>
  <c r="G268" i="1"/>
  <c r="I268" i="1" s="1"/>
  <c r="J268" i="1" s="1"/>
  <c r="G269" i="1"/>
  <c r="G270" i="1"/>
  <c r="I270" i="1" s="1"/>
  <c r="J270" i="1" s="1"/>
  <c r="G271" i="1"/>
  <c r="I271" i="1" s="1"/>
  <c r="J271" i="1" s="1"/>
  <c r="G272" i="1"/>
  <c r="I272" i="1" s="1"/>
  <c r="J272" i="1" s="1"/>
  <c r="G273" i="1"/>
  <c r="G274" i="1"/>
  <c r="I274" i="1" s="1"/>
  <c r="J274" i="1" s="1"/>
  <c r="G275" i="1"/>
  <c r="I275" i="1" s="1"/>
  <c r="J275" i="1" s="1"/>
  <c r="G276" i="1"/>
  <c r="I276" i="1" s="1"/>
  <c r="J276" i="1" s="1"/>
  <c r="G277" i="1"/>
  <c r="G278" i="1"/>
  <c r="I278" i="1" s="1"/>
  <c r="J278" i="1" s="1"/>
  <c r="G279" i="1"/>
  <c r="I279" i="1" s="1"/>
  <c r="J279" i="1" s="1"/>
  <c r="G280" i="1"/>
  <c r="I280" i="1" s="1"/>
  <c r="J280" i="1" s="1"/>
  <c r="G281" i="1"/>
  <c r="G282" i="1"/>
  <c r="I282" i="1" s="1"/>
  <c r="J282" i="1" s="1"/>
  <c r="G283" i="1"/>
  <c r="I283" i="1" s="1"/>
  <c r="J283" i="1" s="1"/>
  <c r="G284" i="1"/>
  <c r="I284" i="1" s="1"/>
  <c r="J284" i="1" s="1"/>
  <c r="G285" i="1"/>
  <c r="G286" i="1"/>
  <c r="I286" i="1" s="1"/>
  <c r="J286" i="1" s="1"/>
  <c r="G287" i="1"/>
  <c r="I287" i="1" s="1"/>
  <c r="J287" i="1" s="1"/>
  <c r="G288" i="1"/>
  <c r="I288" i="1" s="1"/>
  <c r="J288" i="1" s="1"/>
  <c r="G289" i="1"/>
  <c r="G290" i="1"/>
  <c r="I290" i="1" s="1"/>
  <c r="J290" i="1" s="1"/>
  <c r="G291" i="1"/>
  <c r="I291" i="1" s="1"/>
  <c r="J291" i="1" s="1"/>
  <c r="G292" i="1"/>
  <c r="I292" i="1" s="1"/>
  <c r="J292" i="1" s="1"/>
  <c r="G293" i="1"/>
  <c r="G294" i="1"/>
  <c r="I294" i="1" s="1"/>
  <c r="J294" i="1" s="1"/>
  <c r="G295" i="1"/>
  <c r="I295" i="1" s="1"/>
  <c r="J295" i="1" s="1"/>
  <c r="G296" i="1"/>
  <c r="I296" i="1" s="1"/>
  <c r="J296" i="1" s="1"/>
  <c r="G297" i="1"/>
  <c r="G298" i="1"/>
  <c r="I298" i="1" s="1"/>
  <c r="J298" i="1" s="1"/>
  <c r="G299" i="1"/>
  <c r="I299" i="1" s="1"/>
  <c r="J299" i="1" s="1"/>
  <c r="G300" i="1"/>
  <c r="I300" i="1" s="1"/>
  <c r="J300" i="1" s="1"/>
  <c r="G301" i="1"/>
  <c r="G302" i="1"/>
  <c r="I302" i="1" s="1"/>
  <c r="J302" i="1" s="1"/>
  <c r="G303" i="1"/>
  <c r="I303" i="1" s="1"/>
  <c r="J303" i="1" s="1"/>
  <c r="G304" i="1"/>
  <c r="I304" i="1" s="1"/>
  <c r="J304" i="1" s="1"/>
  <c r="G305" i="1"/>
  <c r="G306" i="1"/>
  <c r="I306" i="1" s="1"/>
  <c r="J306" i="1" s="1"/>
  <c r="G307" i="1"/>
  <c r="I307" i="1" s="1"/>
  <c r="J307" i="1" s="1"/>
  <c r="G308" i="1"/>
  <c r="I308" i="1" s="1"/>
  <c r="J308" i="1" s="1"/>
  <c r="G309" i="1"/>
  <c r="G310" i="1"/>
  <c r="I310" i="1" s="1"/>
  <c r="J310" i="1" s="1"/>
  <c r="G311" i="1"/>
  <c r="I311" i="1" s="1"/>
  <c r="J311" i="1" s="1"/>
  <c r="G312" i="1"/>
  <c r="I312" i="1" s="1"/>
  <c r="J312" i="1" s="1"/>
  <c r="G313" i="1"/>
  <c r="G314" i="1"/>
  <c r="I314" i="1" s="1"/>
  <c r="J314" i="1" s="1"/>
  <c r="G315" i="1"/>
  <c r="I315" i="1" s="1"/>
  <c r="J315" i="1" s="1"/>
  <c r="G316" i="1"/>
  <c r="I316" i="1" s="1"/>
  <c r="J316" i="1" s="1"/>
  <c r="G317" i="1"/>
  <c r="G318" i="1"/>
  <c r="I318" i="1" s="1"/>
  <c r="J318" i="1" s="1"/>
  <c r="G319" i="1"/>
  <c r="I319" i="1" s="1"/>
  <c r="J319" i="1" s="1"/>
  <c r="G320" i="1"/>
  <c r="I320" i="1" s="1"/>
  <c r="J320" i="1" s="1"/>
  <c r="G321" i="1"/>
  <c r="G322" i="1"/>
  <c r="I322" i="1" s="1"/>
  <c r="J322" i="1" s="1"/>
  <c r="G323" i="1"/>
  <c r="I323" i="1" s="1"/>
  <c r="J323" i="1" s="1"/>
  <c r="G324" i="1"/>
  <c r="I324" i="1" s="1"/>
  <c r="J324" i="1" s="1"/>
  <c r="G325" i="1"/>
  <c r="G326" i="1"/>
  <c r="I326" i="1" s="1"/>
  <c r="J326" i="1" s="1"/>
  <c r="G2" i="1"/>
  <c r="I2" i="1" s="1"/>
  <c r="J2" i="1" s="1"/>
  <c r="L3" i="1"/>
  <c r="M3" i="1" s="1"/>
  <c r="L103" i="1" l="1"/>
  <c r="M103" i="1" s="1"/>
  <c r="L79" i="1"/>
  <c r="M79" i="1" s="1"/>
  <c r="N79" i="1" s="1"/>
  <c r="O79" i="1" s="1"/>
  <c r="L229" i="1"/>
  <c r="M229" i="1" s="1"/>
  <c r="Q229" i="1" s="1"/>
  <c r="L75" i="1"/>
  <c r="M75" i="1" s="1"/>
  <c r="N75" i="1" s="1"/>
  <c r="O75" i="1" s="1"/>
  <c r="L51" i="1"/>
  <c r="M51" i="1" s="1"/>
  <c r="Q51" i="1" s="1"/>
  <c r="L183" i="1"/>
  <c r="M183" i="1" s="1"/>
  <c r="Q183" i="1" s="1"/>
  <c r="L139" i="1"/>
  <c r="M139" i="1" s="1"/>
  <c r="N139" i="1" s="1"/>
  <c r="O139" i="1" s="1"/>
  <c r="L123" i="1"/>
  <c r="M123" i="1" s="1"/>
  <c r="N123" i="1" s="1"/>
  <c r="O123" i="1" s="1"/>
  <c r="L293" i="1"/>
  <c r="M293" i="1" s="1"/>
  <c r="N293" i="1" s="1"/>
  <c r="O293" i="1" s="1"/>
  <c r="L65" i="1"/>
  <c r="M65" i="1" s="1"/>
  <c r="N65" i="1" s="1"/>
  <c r="O65" i="1" s="1"/>
  <c r="L317" i="1"/>
  <c r="M317" i="1" s="1"/>
  <c r="Q317" i="1" s="1"/>
  <c r="L273" i="1"/>
  <c r="M273" i="1" s="1"/>
  <c r="Q273" i="1" s="1"/>
  <c r="L265" i="1"/>
  <c r="M265" i="1" s="1"/>
  <c r="Q265" i="1" s="1"/>
  <c r="L253" i="1"/>
  <c r="M253" i="1" s="1"/>
  <c r="N253" i="1" s="1"/>
  <c r="O253" i="1" s="1"/>
  <c r="L209" i="1"/>
  <c r="M209" i="1" s="1"/>
  <c r="N209" i="1" s="1"/>
  <c r="O209" i="1" s="1"/>
  <c r="L201" i="1"/>
  <c r="M201" i="1" s="1"/>
  <c r="Q201" i="1" s="1"/>
  <c r="L189" i="1"/>
  <c r="M189" i="1" s="1"/>
  <c r="Q189" i="1" s="1"/>
  <c r="L165" i="1"/>
  <c r="M165" i="1" s="1"/>
  <c r="Q165" i="1" s="1"/>
  <c r="L153" i="1"/>
  <c r="M153" i="1" s="1"/>
  <c r="N153" i="1" s="1"/>
  <c r="O153" i="1" s="1"/>
  <c r="L141" i="1"/>
  <c r="M141" i="1" s="1"/>
  <c r="N141" i="1" s="1"/>
  <c r="O141" i="1" s="1"/>
  <c r="L129" i="1"/>
  <c r="M129" i="1" s="1"/>
  <c r="Q129" i="1" s="1"/>
  <c r="L121" i="1"/>
  <c r="M121" i="1" s="1"/>
  <c r="Q121" i="1" s="1"/>
  <c r="L97" i="1"/>
  <c r="M97" i="1" s="1"/>
  <c r="Q97" i="1" s="1"/>
  <c r="L49" i="1"/>
  <c r="M49" i="1" s="1"/>
  <c r="Q49" i="1" s="1"/>
  <c r="L33" i="1"/>
  <c r="M33" i="1" s="1"/>
  <c r="Q33" i="1" s="1"/>
  <c r="L283" i="1"/>
  <c r="M283" i="1" s="1"/>
  <c r="Q283" i="1" s="1"/>
  <c r="L247" i="1"/>
  <c r="M247" i="1" s="1"/>
  <c r="Q247" i="1" s="1"/>
  <c r="L187" i="1"/>
  <c r="M187" i="1" s="1"/>
  <c r="Q187" i="1" s="1"/>
  <c r="L325" i="1"/>
  <c r="M325" i="1" s="1"/>
  <c r="Q325" i="1" s="1"/>
  <c r="L321" i="1"/>
  <c r="M321" i="1" s="1"/>
  <c r="Q321" i="1" s="1"/>
  <c r="L313" i="1"/>
  <c r="M313" i="1" s="1"/>
  <c r="N313" i="1" s="1"/>
  <c r="O313" i="1" s="1"/>
  <c r="L309" i="1"/>
  <c r="M309" i="1" s="1"/>
  <c r="Q309" i="1" s="1"/>
  <c r="L305" i="1"/>
  <c r="M305" i="1" s="1"/>
  <c r="Q305" i="1" s="1"/>
  <c r="L301" i="1"/>
  <c r="M301" i="1" s="1"/>
  <c r="Q301" i="1" s="1"/>
  <c r="L297" i="1"/>
  <c r="M297" i="1" s="1"/>
  <c r="N297" i="1" s="1"/>
  <c r="O297" i="1" s="1"/>
  <c r="L289" i="1"/>
  <c r="M289" i="1" s="1"/>
  <c r="Q289" i="1" s="1"/>
  <c r="L285" i="1"/>
  <c r="M285" i="1" s="1"/>
  <c r="Q285" i="1" s="1"/>
  <c r="L281" i="1"/>
  <c r="M281" i="1" s="1"/>
  <c r="Q281" i="1" s="1"/>
  <c r="L277" i="1"/>
  <c r="M277" i="1" s="1"/>
  <c r="Q277" i="1" s="1"/>
  <c r="L269" i="1"/>
  <c r="M269" i="1" s="1"/>
  <c r="Q269" i="1" s="1"/>
  <c r="L261" i="1"/>
  <c r="M261" i="1" s="1"/>
  <c r="Q261" i="1" s="1"/>
  <c r="L257" i="1"/>
  <c r="M257" i="1" s="1"/>
  <c r="Q257" i="1" s="1"/>
  <c r="L249" i="1"/>
  <c r="M249" i="1" s="1"/>
  <c r="Q249" i="1" s="1"/>
  <c r="L245" i="1"/>
  <c r="M245" i="1" s="1"/>
  <c r="Q245" i="1" s="1"/>
  <c r="L241" i="1"/>
  <c r="M241" i="1" s="1"/>
  <c r="Q241" i="1" s="1"/>
  <c r="L237" i="1"/>
  <c r="M237" i="1" s="1"/>
  <c r="Q237" i="1" s="1"/>
  <c r="L233" i="1"/>
  <c r="M233" i="1" s="1"/>
  <c r="Q233" i="1" s="1"/>
  <c r="L225" i="1"/>
  <c r="M225" i="1" s="1"/>
  <c r="Q225" i="1" s="1"/>
  <c r="L221" i="1"/>
  <c r="M221" i="1" s="1"/>
  <c r="Q221" i="1" s="1"/>
  <c r="L217" i="1"/>
  <c r="M217" i="1" s="1"/>
  <c r="Q217" i="1" s="1"/>
  <c r="L213" i="1"/>
  <c r="M213" i="1" s="1"/>
  <c r="Q213" i="1" s="1"/>
  <c r="L205" i="1"/>
  <c r="M205" i="1" s="1"/>
  <c r="N205" i="1" s="1"/>
  <c r="O205" i="1" s="1"/>
  <c r="L197" i="1"/>
  <c r="M197" i="1" s="1"/>
  <c r="Q197" i="1" s="1"/>
  <c r="L193" i="1"/>
  <c r="M193" i="1" s="1"/>
  <c r="Q193" i="1" s="1"/>
  <c r="L185" i="1"/>
  <c r="M185" i="1" s="1"/>
  <c r="Q185" i="1" s="1"/>
  <c r="L181" i="1"/>
  <c r="M181" i="1" s="1"/>
  <c r="N181" i="1" s="1"/>
  <c r="O181" i="1" s="1"/>
  <c r="L177" i="1"/>
  <c r="M177" i="1" s="1"/>
  <c r="Q177" i="1" s="1"/>
  <c r="L173" i="1"/>
  <c r="M173" i="1" s="1"/>
  <c r="Q173" i="1" s="1"/>
  <c r="L169" i="1"/>
  <c r="M169" i="1" s="1"/>
  <c r="Q169" i="1" s="1"/>
  <c r="L161" i="1"/>
  <c r="M161" i="1" s="1"/>
  <c r="N161" i="1" s="1"/>
  <c r="O161" i="1" s="1"/>
  <c r="L157" i="1"/>
  <c r="M157" i="1" s="1"/>
  <c r="Q157" i="1" s="1"/>
  <c r="L149" i="1"/>
  <c r="M149" i="1" s="1"/>
  <c r="N149" i="1" s="1"/>
  <c r="O149" i="1" s="1"/>
  <c r="L145" i="1"/>
  <c r="M145" i="1" s="1"/>
  <c r="Q145" i="1" s="1"/>
  <c r="L137" i="1"/>
  <c r="M137" i="1" s="1"/>
  <c r="Q137" i="1" s="1"/>
  <c r="L133" i="1"/>
  <c r="M133" i="1" s="1"/>
  <c r="Q133" i="1" s="1"/>
  <c r="L125" i="1"/>
  <c r="M125" i="1" s="1"/>
  <c r="Q125" i="1" s="1"/>
  <c r="L117" i="1"/>
  <c r="M117" i="1" s="1"/>
  <c r="Q117" i="1" s="1"/>
  <c r="L113" i="1"/>
  <c r="M113" i="1" s="1"/>
  <c r="N113" i="1" s="1"/>
  <c r="O113" i="1" s="1"/>
  <c r="L109" i="1"/>
  <c r="M109" i="1" s="1"/>
  <c r="Q109" i="1" s="1"/>
  <c r="L105" i="1"/>
  <c r="M105" i="1" s="1"/>
  <c r="Q105" i="1" s="1"/>
  <c r="L101" i="1"/>
  <c r="M101" i="1" s="1"/>
  <c r="N101" i="1" s="1"/>
  <c r="O101" i="1" s="1"/>
  <c r="L93" i="1"/>
  <c r="M93" i="1" s="1"/>
  <c r="N93" i="1" s="1"/>
  <c r="O93" i="1" s="1"/>
  <c r="L89" i="1"/>
  <c r="M89" i="1" s="1"/>
  <c r="Q89" i="1" s="1"/>
  <c r="L81" i="1"/>
  <c r="M81" i="1" s="1"/>
  <c r="N81" i="1" s="1"/>
  <c r="O81" i="1" s="1"/>
  <c r="L77" i="1"/>
  <c r="M77" i="1" s="1"/>
  <c r="Q77" i="1" s="1"/>
  <c r="L73" i="1"/>
  <c r="M73" i="1" s="1"/>
  <c r="Q73" i="1" s="1"/>
  <c r="L61" i="1"/>
  <c r="M61" i="1" s="1"/>
  <c r="Q61" i="1" s="1"/>
  <c r="L57" i="1"/>
  <c r="M57" i="1" s="1"/>
  <c r="Q57" i="1" s="1"/>
  <c r="L45" i="1"/>
  <c r="M45" i="1" s="1"/>
  <c r="Q45" i="1" s="1"/>
  <c r="L41" i="1"/>
  <c r="M41" i="1" s="1"/>
  <c r="Q41" i="1" s="1"/>
  <c r="L29" i="1"/>
  <c r="M29" i="1" s="1"/>
  <c r="Q29" i="1" s="1"/>
  <c r="L25" i="1"/>
  <c r="M25" i="1" s="1"/>
  <c r="Q25" i="1" s="1"/>
  <c r="L17" i="1"/>
  <c r="M17" i="1" s="1"/>
  <c r="Q17" i="1" s="1"/>
  <c r="L9" i="1"/>
  <c r="M9" i="1" s="1"/>
  <c r="N9" i="1" s="1"/>
  <c r="O9" i="1" s="1"/>
  <c r="L63" i="1"/>
  <c r="M63" i="1" s="1"/>
  <c r="Q63" i="1" s="1"/>
  <c r="L27" i="1"/>
  <c r="M27" i="1" s="1"/>
  <c r="Q27" i="1" s="1"/>
  <c r="L2" i="1"/>
  <c r="M2" i="1" s="1"/>
  <c r="Q2" i="1" s="1"/>
  <c r="L231" i="1"/>
  <c r="M231" i="1" s="1"/>
  <c r="Q231" i="1" s="1"/>
  <c r="L155" i="1"/>
  <c r="M155" i="1" s="1"/>
  <c r="N155" i="1" s="1"/>
  <c r="O155" i="1" s="1"/>
  <c r="L315" i="1"/>
  <c r="M315" i="1" s="1"/>
  <c r="Q315" i="1" s="1"/>
  <c r="L199" i="1"/>
  <c r="M199" i="1" s="1"/>
  <c r="Q199" i="1" s="1"/>
  <c r="L171" i="1"/>
  <c r="M171" i="1" s="1"/>
  <c r="Q171" i="1" s="1"/>
  <c r="L135" i="1"/>
  <c r="M135" i="1" s="1"/>
  <c r="Q135" i="1" s="1"/>
  <c r="L23" i="1"/>
  <c r="M23" i="1" s="1"/>
  <c r="Q23" i="1" s="1"/>
  <c r="L119" i="1"/>
  <c r="M119" i="1" s="1"/>
  <c r="Q119" i="1" s="1"/>
  <c r="L91" i="1"/>
  <c r="M91" i="1" s="1"/>
  <c r="Q91" i="1" s="1"/>
  <c r="L67" i="1"/>
  <c r="M67" i="1" s="1"/>
  <c r="Q67" i="1" s="1"/>
  <c r="L219" i="1"/>
  <c r="M219" i="1" s="1"/>
  <c r="Q219" i="1" s="1"/>
  <c r="L167" i="1"/>
  <c r="M167" i="1" s="1"/>
  <c r="Q167" i="1" s="1"/>
  <c r="L151" i="1"/>
  <c r="M151" i="1" s="1"/>
  <c r="Q151" i="1" s="1"/>
  <c r="L107" i="1"/>
  <c r="M107" i="1" s="1"/>
  <c r="Q107" i="1" s="1"/>
  <c r="L87" i="1"/>
  <c r="M87" i="1" s="1"/>
  <c r="Q87" i="1" s="1"/>
  <c r="L39" i="1"/>
  <c r="M39" i="1" s="1"/>
  <c r="N39" i="1" s="1"/>
  <c r="O39" i="1" s="1"/>
  <c r="L15" i="1"/>
  <c r="M15" i="1" s="1"/>
  <c r="Q15" i="1" s="1"/>
  <c r="L295" i="1"/>
  <c r="M295" i="1" s="1"/>
  <c r="Q295" i="1" s="1"/>
  <c r="L267" i="1"/>
  <c r="M267" i="1" s="1"/>
  <c r="Q267" i="1" s="1"/>
  <c r="L235" i="1"/>
  <c r="M235" i="1" s="1"/>
  <c r="Q235" i="1" s="1"/>
  <c r="L215" i="1"/>
  <c r="M215" i="1" s="1"/>
  <c r="Q215" i="1" s="1"/>
  <c r="L172" i="1"/>
  <c r="M172" i="1" s="1"/>
  <c r="Q172" i="1" s="1"/>
  <c r="L311" i="1"/>
  <c r="M311" i="1" s="1"/>
  <c r="Q311" i="1" s="1"/>
  <c r="L251" i="1"/>
  <c r="M251" i="1" s="1"/>
  <c r="Q251" i="1" s="1"/>
  <c r="L203" i="1"/>
  <c r="M203" i="1" s="1"/>
  <c r="N203" i="1" s="1"/>
  <c r="O203" i="1" s="1"/>
  <c r="L300" i="1"/>
  <c r="M300" i="1" s="1"/>
  <c r="N300" i="1" s="1"/>
  <c r="O300" i="1" s="1"/>
  <c r="L108" i="1"/>
  <c r="M108" i="1" s="1"/>
  <c r="Q108" i="1" s="1"/>
  <c r="L299" i="1"/>
  <c r="M299" i="1" s="1"/>
  <c r="N299" i="1" s="1"/>
  <c r="O299" i="1" s="1"/>
  <c r="L279" i="1"/>
  <c r="M279" i="1" s="1"/>
  <c r="Q279" i="1" s="1"/>
  <c r="L263" i="1"/>
  <c r="M263" i="1" s="1"/>
  <c r="N263" i="1" s="1"/>
  <c r="O263" i="1" s="1"/>
  <c r="L236" i="1"/>
  <c r="M236" i="1" s="1"/>
  <c r="Q236" i="1" s="1"/>
  <c r="I140" i="1"/>
  <c r="J140" i="1" s="1"/>
  <c r="L140" i="1"/>
  <c r="M140" i="1" s="1"/>
  <c r="Q140" i="1" s="1"/>
  <c r="L92" i="1"/>
  <c r="M92" i="1" s="1"/>
  <c r="Q92" i="1" s="1"/>
  <c r="L28" i="1"/>
  <c r="M28" i="1" s="1"/>
  <c r="Q28" i="1" s="1"/>
  <c r="L316" i="1"/>
  <c r="M316" i="1" s="1"/>
  <c r="Q316" i="1" s="1"/>
  <c r="L252" i="1"/>
  <c r="M252" i="1" s="1"/>
  <c r="N252" i="1" s="1"/>
  <c r="O252" i="1" s="1"/>
  <c r="L268" i="1"/>
  <c r="M268" i="1" s="1"/>
  <c r="Q268" i="1" s="1"/>
  <c r="L204" i="1"/>
  <c r="M204" i="1" s="1"/>
  <c r="Q204" i="1" s="1"/>
  <c r="L80" i="1"/>
  <c r="M80" i="1" s="1"/>
  <c r="N80" i="1" s="1"/>
  <c r="O80" i="1" s="1"/>
  <c r="L40" i="1"/>
  <c r="M40" i="1" s="1"/>
  <c r="Q40" i="1" s="1"/>
  <c r="L16" i="1"/>
  <c r="M16" i="1" s="1"/>
  <c r="Q16" i="1" s="1"/>
  <c r="L188" i="1"/>
  <c r="M188" i="1" s="1"/>
  <c r="Q188" i="1" s="1"/>
  <c r="L156" i="1"/>
  <c r="M156" i="1" s="1"/>
  <c r="Q156" i="1" s="1"/>
  <c r="L124" i="1"/>
  <c r="M124" i="1" s="1"/>
  <c r="N124" i="1" s="1"/>
  <c r="O124" i="1" s="1"/>
  <c r="L68" i="1"/>
  <c r="M68" i="1" s="1"/>
  <c r="Q68" i="1" s="1"/>
  <c r="L284" i="1"/>
  <c r="M284" i="1" s="1"/>
  <c r="Q284" i="1" s="1"/>
  <c r="L220" i="1"/>
  <c r="M220" i="1" s="1"/>
  <c r="Q220" i="1" s="1"/>
  <c r="I325" i="1"/>
  <c r="J325" i="1" s="1"/>
  <c r="I321" i="1"/>
  <c r="J321" i="1" s="1"/>
  <c r="I317" i="1"/>
  <c r="J317" i="1" s="1"/>
  <c r="I313" i="1"/>
  <c r="J313" i="1" s="1"/>
  <c r="I309" i="1"/>
  <c r="J309" i="1" s="1"/>
  <c r="I305" i="1"/>
  <c r="J305" i="1" s="1"/>
  <c r="I301" i="1"/>
  <c r="J301" i="1" s="1"/>
  <c r="I297" i="1"/>
  <c r="J297" i="1" s="1"/>
  <c r="I293" i="1"/>
  <c r="J293" i="1" s="1"/>
  <c r="I289" i="1"/>
  <c r="J289" i="1" s="1"/>
  <c r="I285" i="1"/>
  <c r="J285" i="1" s="1"/>
  <c r="I281" i="1"/>
  <c r="J281" i="1" s="1"/>
  <c r="I277" i="1"/>
  <c r="J277" i="1" s="1"/>
  <c r="I273" i="1"/>
  <c r="J273" i="1" s="1"/>
  <c r="I269" i="1"/>
  <c r="J269" i="1" s="1"/>
  <c r="I265" i="1"/>
  <c r="J265" i="1" s="1"/>
  <c r="I261" i="1"/>
  <c r="J261" i="1" s="1"/>
  <c r="I257" i="1"/>
  <c r="J257" i="1" s="1"/>
  <c r="I253" i="1"/>
  <c r="J253" i="1" s="1"/>
  <c r="I249" i="1"/>
  <c r="J249" i="1" s="1"/>
  <c r="I245" i="1"/>
  <c r="J245" i="1" s="1"/>
  <c r="I241" i="1"/>
  <c r="J241" i="1" s="1"/>
  <c r="I237" i="1"/>
  <c r="J237" i="1" s="1"/>
  <c r="I233" i="1"/>
  <c r="J233" i="1" s="1"/>
  <c r="I229" i="1"/>
  <c r="J229" i="1" s="1"/>
  <c r="I225" i="1"/>
  <c r="J225" i="1" s="1"/>
  <c r="I221" i="1"/>
  <c r="J221" i="1" s="1"/>
  <c r="I217" i="1"/>
  <c r="J217" i="1" s="1"/>
  <c r="I213" i="1"/>
  <c r="J213" i="1" s="1"/>
  <c r="I209" i="1"/>
  <c r="J209" i="1" s="1"/>
  <c r="I205" i="1"/>
  <c r="J205" i="1" s="1"/>
  <c r="I201" i="1"/>
  <c r="J201" i="1" s="1"/>
  <c r="I197" i="1"/>
  <c r="J197" i="1" s="1"/>
  <c r="I193" i="1"/>
  <c r="J193" i="1" s="1"/>
  <c r="I189" i="1"/>
  <c r="J189" i="1" s="1"/>
  <c r="I185" i="1"/>
  <c r="J185" i="1" s="1"/>
  <c r="I181" i="1"/>
  <c r="J181" i="1" s="1"/>
  <c r="I177" i="1"/>
  <c r="J177" i="1" s="1"/>
  <c r="I173" i="1"/>
  <c r="J173" i="1" s="1"/>
  <c r="I169" i="1"/>
  <c r="J169" i="1" s="1"/>
  <c r="I165" i="1"/>
  <c r="J165" i="1" s="1"/>
  <c r="I161" i="1"/>
  <c r="J161" i="1" s="1"/>
  <c r="I157" i="1"/>
  <c r="J157" i="1" s="1"/>
  <c r="I153" i="1"/>
  <c r="J153" i="1" s="1"/>
  <c r="I149" i="1"/>
  <c r="J149" i="1" s="1"/>
  <c r="I145" i="1"/>
  <c r="J145" i="1" s="1"/>
  <c r="I141" i="1"/>
  <c r="J141" i="1" s="1"/>
  <c r="I137" i="1"/>
  <c r="J137" i="1" s="1"/>
  <c r="I133" i="1"/>
  <c r="J133" i="1" s="1"/>
  <c r="I129" i="1"/>
  <c r="J129" i="1" s="1"/>
  <c r="I125" i="1"/>
  <c r="J125" i="1" s="1"/>
  <c r="I121" i="1"/>
  <c r="J121" i="1" s="1"/>
  <c r="I117" i="1"/>
  <c r="J117" i="1" s="1"/>
  <c r="I113" i="1"/>
  <c r="J113" i="1" s="1"/>
  <c r="I109" i="1"/>
  <c r="J109" i="1" s="1"/>
  <c r="I105" i="1"/>
  <c r="J105" i="1" s="1"/>
  <c r="I101" i="1"/>
  <c r="J101" i="1" s="1"/>
  <c r="I97" i="1"/>
  <c r="J97" i="1" s="1"/>
  <c r="I93" i="1"/>
  <c r="J93" i="1" s="1"/>
  <c r="I89" i="1"/>
  <c r="J89" i="1" s="1"/>
  <c r="I81" i="1"/>
  <c r="J81" i="1" s="1"/>
  <c r="I77" i="1"/>
  <c r="J77" i="1" s="1"/>
  <c r="I73" i="1"/>
  <c r="J73" i="1" s="1"/>
  <c r="I65" i="1"/>
  <c r="J65" i="1" s="1"/>
  <c r="I61" i="1"/>
  <c r="J61" i="1" s="1"/>
  <c r="I57" i="1"/>
  <c r="J57" i="1" s="1"/>
  <c r="I49" i="1"/>
  <c r="J49" i="1" s="1"/>
  <c r="I45" i="1"/>
  <c r="J45" i="1" s="1"/>
  <c r="I41" i="1"/>
  <c r="J41" i="1" s="1"/>
  <c r="I33" i="1"/>
  <c r="J33" i="1" s="1"/>
  <c r="I29" i="1"/>
  <c r="J29" i="1" s="1"/>
  <c r="I25" i="1"/>
  <c r="J25" i="1" s="1"/>
  <c r="I17" i="1"/>
  <c r="J17" i="1" s="1"/>
  <c r="I9" i="1"/>
  <c r="J9" i="1" s="1"/>
  <c r="L320" i="1"/>
  <c r="M320" i="1" s="1"/>
  <c r="Q320" i="1" s="1"/>
  <c r="L304" i="1"/>
  <c r="M304" i="1" s="1"/>
  <c r="N304" i="1" s="1"/>
  <c r="O304" i="1" s="1"/>
  <c r="L288" i="1"/>
  <c r="M288" i="1" s="1"/>
  <c r="Q288" i="1" s="1"/>
  <c r="L256" i="1"/>
  <c r="M256" i="1" s="1"/>
  <c r="Q256" i="1" s="1"/>
  <c r="L224" i="1"/>
  <c r="M224" i="1" s="1"/>
  <c r="Q224" i="1" s="1"/>
  <c r="L192" i="1"/>
  <c r="M192" i="1" s="1"/>
  <c r="N192" i="1" s="1"/>
  <c r="O192" i="1" s="1"/>
  <c r="L176" i="1"/>
  <c r="M176" i="1" s="1"/>
  <c r="Q176" i="1" s="1"/>
  <c r="L144" i="1"/>
  <c r="M144" i="1" s="1"/>
  <c r="N144" i="1" s="1"/>
  <c r="O144" i="1" s="1"/>
  <c r="L128" i="1"/>
  <c r="M128" i="1" s="1"/>
  <c r="Q128" i="1" s="1"/>
  <c r="L96" i="1"/>
  <c r="M96" i="1" s="1"/>
  <c r="Q96" i="1" s="1"/>
  <c r="L84" i="1"/>
  <c r="M84" i="1" s="1"/>
  <c r="Q84" i="1" s="1"/>
  <c r="L56" i="1"/>
  <c r="M56" i="1" s="1"/>
  <c r="N56" i="1" s="1"/>
  <c r="O56" i="1" s="1"/>
  <c r="L32" i="1"/>
  <c r="M32" i="1" s="1"/>
  <c r="Q32" i="1" s="1"/>
  <c r="L8" i="1"/>
  <c r="M8" i="1" s="1"/>
  <c r="N8" i="1" s="1"/>
  <c r="O8" i="1" s="1"/>
  <c r="L324" i="1"/>
  <c r="M324" i="1" s="1"/>
  <c r="Q324" i="1" s="1"/>
  <c r="L319" i="1"/>
  <c r="M319" i="1" s="1"/>
  <c r="Q319" i="1" s="1"/>
  <c r="L308" i="1"/>
  <c r="M308" i="1" s="1"/>
  <c r="Q308" i="1" s="1"/>
  <c r="L303" i="1"/>
  <c r="M303" i="1" s="1"/>
  <c r="Q303" i="1" s="1"/>
  <c r="L292" i="1"/>
  <c r="M292" i="1" s="1"/>
  <c r="Q292" i="1" s="1"/>
  <c r="L287" i="1"/>
  <c r="M287" i="1" s="1"/>
  <c r="N287" i="1" s="1"/>
  <c r="O287" i="1" s="1"/>
  <c r="L276" i="1"/>
  <c r="M276" i="1" s="1"/>
  <c r="N276" i="1" s="1"/>
  <c r="O276" i="1" s="1"/>
  <c r="L271" i="1"/>
  <c r="M271" i="1" s="1"/>
  <c r="N271" i="1" s="1"/>
  <c r="O271" i="1" s="1"/>
  <c r="L260" i="1"/>
  <c r="M260" i="1" s="1"/>
  <c r="Q260" i="1" s="1"/>
  <c r="L255" i="1"/>
  <c r="M255" i="1" s="1"/>
  <c r="N255" i="1" s="1"/>
  <c r="O255" i="1" s="1"/>
  <c r="L244" i="1"/>
  <c r="M244" i="1" s="1"/>
  <c r="Q244" i="1" s="1"/>
  <c r="L239" i="1"/>
  <c r="M239" i="1" s="1"/>
  <c r="Q239" i="1" s="1"/>
  <c r="L228" i="1"/>
  <c r="M228" i="1" s="1"/>
  <c r="Q228" i="1" s="1"/>
  <c r="L223" i="1"/>
  <c r="M223" i="1" s="1"/>
  <c r="N223" i="1" s="1"/>
  <c r="O223" i="1" s="1"/>
  <c r="L212" i="1"/>
  <c r="M212" i="1" s="1"/>
  <c r="Q212" i="1" s="1"/>
  <c r="L207" i="1"/>
  <c r="M207" i="1" s="1"/>
  <c r="N207" i="1" s="1"/>
  <c r="O207" i="1" s="1"/>
  <c r="L196" i="1"/>
  <c r="M196" i="1" s="1"/>
  <c r="Q196" i="1" s="1"/>
  <c r="L191" i="1"/>
  <c r="M191" i="1" s="1"/>
  <c r="N191" i="1" s="1"/>
  <c r="O191" i="1" s="1"/>
  <c r="L180" i="1"/>
  <c r="M180" i="1" s="1"/>
  <c r="Q180" i="1" s="1"/>
  <c r="L175" i="1"/>
  <c r="M175" i="1" s="1"/>
  <c r="N175" i="1" s="1"/>
  <c r="O175" i="1" s="1"/>
  <c r="L164" i="1"/>
  <c r="M164" i="1" s="1"/>
  <c r="Q164" i="1" s="1"/>
  <c r="L159" i="1"/>
  <c r="M159" i="1" s="1"/>
  <c r="N159" i="1" s="1"/>
  <c r="O159" i="1" s="1"/>
  <c r="L148" i="1"/>
  <c r="M148" i="1" s="1"/>
  <c r="N148" i="1" s="1"/>
  <c r="O148" i="1" s="1"/>
  <c r="L143" i="1"/>
  <c r="M143" i="1" s="1"/>
  <c r="N143" i="1" s="1"/>
  <c r="O143" i="1" s="1"/>
  <c r="L132" i="1"/>
  <c r="M132" i="1" s="1"/>
  <c r="Q132" i="1" s="1"/>
  <c r="L127" i="1"/>
  <c r="M127" i="1" s="1"/>
  <c r="N127" i="1" s="1"/>
  <c r="O127" i="1" s="1"/>
  <c r="L116" i="1"/>
  <c r="M116" i="1" s="1"/>
  <c r="Q116" i="1" s="1"/>
  <c r="L111" i="1"/>
  <c r="M111" i="1" s="1"/>
  <c r="N111" i="1" s="1"/>
  <c r="O111" i="1" s="1"/>
  <c r="L100" i="1"/>
  <c r="M100" i="1" s="1"/>
  <c r="Q100" i="1" s="1"/>
  <c r="L95" i="1"/>
  <c r="M95" i="1" s="1"/>
  <c r="N95" i="1" s="1"/>
  <c r="O95" i="1" s="1"/>
  <c r="L83" i="1"/>
  <c r="M83" i="1" s="1"/>
  <c r="Q83" i="1" s="1"/>
  <c r="L72" i="1"/>
  <c r="M72" i="1" s="1"/>
  <c r="Q72" i="1" s="1"/>
  <c r="L60" i="1"/>
  <c r="M60" i="1" s="1"/>
  <c r="N60" i="1" s="1"/>
  <c r="O60" i="1" s="1"/>
  <c r="L55" i="1"/>
  <c r="M55" i="1" s="1"/>
  <c r="Q55" i="1" s="1"/>
  <c r="L48" i="1"/>
  <c r="M48" i="1" s="1"/>
  <c r="Q48" i="1" s="1"/>
  <c r="L43" i="1"/>
  <c r="M43" i="1" s="1"/>
  <c r="N43" i="1" s="1"/>
  <c r="O43" i="1" s="1"/>
  <c r="L36" i="1"/>
  <c r="M36" i="1" s="1"/>
  <c r="N36" i="1" s="1"/>
  <c r="O36" i="1" s="1"/>
  <c r="L31" i="1"/>
  <c r="M31" i="1" s="1"/>
  <c r="Q31" i="1" s="1"/>
  <c r="L19" i="1"/>
  <c r="M19" i="1" s="1"/>
  <c r="N19" i="1" s="1"/>
  <c r="O19" i="1" s="1"/>
  <c r="L12" i="1"/>
  <c r="M12" i="1" s="1"/>
  <c r="Q12" i="1" s="1"/>
  <c r="L7" i="1"/>
  <c r="M7" i="1" s="1"/>
  <c r="N7" i="1" s="1"/>
  <c r="O7" i="1" s="1"/>
  <c r="L272" i="1"/>
  <c r="M272" i="1" s="1"/>
  <c r="N272" i="1" s="1"/>
  <c r="O272" i="1" s="1"/>
  <c r="L240" i="1"/>
  <c r="M240" i="1" s="1"/>
  <c r="Q240" i="1" s="1"/>
  <c r="L208" i="1"/>
  <c r="M208" i="1" s="1"/>
  <c r="N208" i="1" s="1"/>
  <c r="O208" i="1" s="1"/>
  <c r="L160" i="1"/>
  <c r="M160" i="1" s="1"/>
  <c r="N160" i="1" s="1"/>
  <c r="O160" i="1" s="1"/>
  <c r="L112" i="1"/>
  <c r="M112" i="1" s="1"/>
  <c r="N112" i="1" s="1"/>
  <c r="O112" i="1" s="1"/>
  <c r="L44" i="1"/>
  <c r="M44" i="1" s="1"/>
  <c r="Q44" i="1" s="1"/>
  <c r="L20" i="1"/>
  <c r="M20" i="1" s="1"/>
  <c r="Q20" i="1" s="1"/>
  <c r="L323" i="1"/>
  <c r="M323" i="1" s="1"/>
  <c r="Q323" i="1" s="1"/>
  <c r="L312" i="1"/>
  <c r="M312" i="1" s="1"/>
  <c r="Q312" i="1" s="1"/>
  <c r="L307" i="1"/>
  <c r="M307" i="1" s="1"/>
  <c r="N307" i="1" s="1"/>
  <c r="O307" i="1" s="1"/>
  <c r="L296" i="1"/>
  <c r="M296" i="1" s="1"/>
  <c r="N296" i="1" s="1"/>
  <c r="O296" i="1" s="1"/>
  <c r="L291" i="1"/>
  <c r="M291" i="1" s="1"/>
  <c r="Q291" i="1" s="1"/>
  <c r="L280" i="1"/>
  <c r="M280" i="1" s="1"/>
  <c r="Q280" i="1" s="1"/>
  <c r="L275" i="1"/>
  <c r="M275" i="1" s="1"/>
  <c r="Q275" i="1" s="1"/>
  <c r="L264" i="1"/>
  <c r="M264" i="1" s="1"/>
  <c r="Q264" i="1" s="1"/>
  <c r="L259" i="1"/>
  <c r="M259" i="1" s="1"/>
  <c r="Q259" i="1" s="1"/>
  <c r="L248" i="1"/>
  <c r="M248" i="1" s="1"/>
  <c r="Q248" i="1" s="1"/>
  <c r="L243" i="1"/>
  <c r="M243" i="1" s="1"/>
  <c r="N243" i="1" s="1"/>
  <c r="O243" i="1" s="1"/>
  <c r="L232" i="1"/>
  <c r="M232" i="1" s="1"/>
  <c r="N232" i="1" s="1"/>
  <c r="O232" i="1" s="1"/>
  <c r="L227" i="1"/>
  <c r="M227" i="1" s="1"/>
  <c r="Q227" i="1" s="1"/>
  <c r="L216" i="1"/>
  <c r="M216" i="1" s="1"/>
  <c r="Q216" i="1" s="1"/>
  <c r="L211" i="1"/>
  <c r="M211" i="1" s="1"/>
  <c r="Q211" i="1" s="1"/>
  <c r="L200" i="1"/>
  <c r="M200" i="1" s="1"/>
  <c r="N200" i="1" s="1"/>
  <c r="O200" i="1" s="1"/>
  <c r="L195" i="1"/>
  <c r="M195" i="1" s="1"/>
  <c r="Q195" i="1" s="1"/>
  <c r="L184" i="1"/>
  <c r="M184" i="1" s="1"/>
  <c r="N184" i="1" s="1"/>
  <c r="O184" i="1" s="1"/>
  <c r="L179" i="1"/>
  <c r="M179" i="1" s="1"/>
  <c r="Q179" i="1" s="1"/>
  <c r="L168" i="1"/>
  <c r="M168" i="1" s="1"/>
  <c r="N168" i="1" s="1"/>
  <c r="O168" i="1" s="1"/>
  <c r="L163" i="1"/>
  <c r="M163" i="1" s="1"/>
  <c r="Q163" i="1" s="1"/>
  <c r="L152" i="1"/>
  <c r="M152" i="1" s="1"/>
  <c r="Q152" i="1" s="1"/>
  <c r="L147" i="1"/>
  <c r="M147" i="1" s="1"/>
  <c r="Q147" i="1" s="1"/>
  <c r="L136" i="1"/>
  <c r="M136" i="1" s="1"/>
  <c r="N136" i="1" s="1"/>
  <c r="O136" i="1" s="1"/>
  <c r="L131" i="1"/>
  <c r="M131" i="1" s="1"/>
  <c r="Q131" i="1" s="1"/>
  <c r="L120" i="1"/>
  <c r="M120" i="1" s="1"/>
  <c r="Q120" i="1" s="1"/>
  <c r="L115" i="1"/>
  <c r="M115" i="1" s="1"/>
  <c r="N115" i="1" s="1"/>
  <c r="O115" i="1" s="1"/>
  <c r="L104" i="1"/>
  <c r="M104" i="1" s="1"/>
  <c r="N104" i="1" s="1"/>
  <c r="O104" i="1" s="1"/>
  <c r="L99" i="1"/>
  <c r="M99" i="1" s="1"/>
  <c r="Q99" i="1" s="1"/>
  <c r="L88" i="1"/>
  <c r="M88" i="1" s="1"/>
  <c r="Q88" i="1" s="1"/>
  <c r="L76" i="1"/>
  <c r="M76" i="1" s="1"/>
  <c r="Q76" i="1" s="1"/>
  <c r="L71" i="1"/>
  <c r="M71" i="1" s="1"/>
  <c r="Q71" i="1" s="1"/>
  <c r="L64" i="1"/>
  <c r="M64" i="1" s="1"/>
  <c r="N64" i="1" s="1"/>
  <c r="O64" i="1" s="1"/>
  <c r="L59" i="1"/>
  <c r="M59" i="1" s="1"/>
  <c r="Q59" i="1" s="1"/>
  <c r="L52" i="1"/>
  <c r="M52" i="1" s="1"/>
  <c r="Q52" i="1" s="1"/>
  <c r="L47" i="1"/>
  <c r="M47" i="1" s="1"/>
  <c r="N47" i="1" s="1"/>
  <c r="O47" i="1" s="1"/>
  <c r="L35" i="1"/>
  <c r="M35" i="1" s="1"/>
  <c r="N35" i="1" s="1"/>
  <c r="O35" i="1" s="1"/>
  <c r="L24" i="1"/>
  <c r="M24" i="1" s="1"/>
  <c r="N24" i="1" s="1"/>
  <c r="O24" i="1" s="1"/>
  <c r="L11" i="1"/>
  <c r="M11" i="1" s="1"/>
  <c r="Q11" i="1" s="1"/>
  <c r="L4" i="1"/>
  <c r="M4" i="1" s="1"/>
  <c r="N4" i="1" s="1"/>
  <c r="O4" i="1" s="1"/>
  <c r="L326" i="1"/>
  <c r="M326" i="1" s="1"/>
  <c r="N326" i="1" s="1"/>
  <c r="O326" i="1" s="1"/>
  <c r="L322" i="1"/>
  <c r="M322" i="1" s="1"/>
  <c r="Q322" i="1" s="1"/>
  <c r="L318" i="1"/>
  <c r="M318" i="1" s="1"/>
  <c r="Q318" i="1" s="1"/>
  <c r="L314" i="1"/>
  <c r="M314" i="1" s="1"/>
  <c r="N314" i="1" s="1"/>
  <c r="O314" i="1" s="1"/>
  <c r="L310" i="1"/>
  <c r="M310" i="1" s="1"/>
  <c r="N310" i="1" s="1"/>
  <c r="O310" i="1" s="1"/>
  <c r="L306" i="1"/>
  <c r="M306" i="1" s="1"/>
  <c r="Q306" i="1" s="1"/>
  <c r="L302" i="1"/>
  <c r="M302" i="1" s="1"/>
  <c r="Q302" i="1" s="1"/>
  <c r="L298" i="1"/>
  <c r="M298" i="1" s="1"/>
  <c r="Q298" i="1" s="1"/>
  <c r="L294" i="1"/>
  <c r="M294" i="1" s="1"/>
  <c r="N294" i="1" s="1"/>
  <c r="O294" i="1" s="1"/>
  <c r="L290" i="1"/>
  <c r="M290" i="1" s="1"/>
  <c r="Q290" i="1" s="1"/>
  <c r="L286" i="1"/>
  <c r="M286" i="1" s="1"/>
  <c r="Q286" i="1" s="1"/>
  <c r="L282" i="1"/>
  <c r="M282" i="1" s="1"/>
  <c r="N282" i="1" s="1"/>
  <c r="O282" i="1" s="1"/>
  <c r="L278" i="1"/>
  <c r="M278" i="1" s="1"/>
  <c r="N278" i="1" s="1"/>
  <c r="O278" i="1" s="1"/>
  <c r="L274" i="1"/>
  <c r="M274" i="1" s="1"/>
  <c r="Q274" i="1" s="1"/>
  <c r="L270" i="1"/>
  <c r="M270" i="1" s="1"/>
  <c r="Q270" i="1" s="1"/>
  <c r="L266" i="1"/>
  <c r="M266" i="1" s="1"/>
  <c r="Q266" i="1" s="1"/>
  <c r="L262" i="1"/>
  <c r="M262" i="1" s="1"/>
  <c r="N262" i="1" s="1"/>
  <c r="O262" i="1" s="1"/>
  <c r="Q103" i="1"/>
  <c r="N103" i="1"/>
  <c r="O103" i="1" s="1"/>
  <c r="Q79" i="1"/>
  <c r="I85" i="1"/>
  <c r="J85" i="1" s="1"/>
  <c r="L85" i="1"/>
  <c r="M85" i="1" s="1"/>
  <c r="I69" i="1"/>
  <c r="J69" i="1" s="1"/>
  <c r="L69" i="1"/>
  <c r="M69" i="1" s="1"/>
  <c r="I53" i="1"/>
  <c r="J53" i="1" s="1"/>
  <c r="L53" i="1"/>
  <c r="M53" i="1" s="1"/>
  <c r="I37" i="1"/>
  <c r="J37" i="1" s="1"/>
  <c r="L37" i="1"/>
  <c r="M37" i="1" s="1"/>
  <c r="I21" i="1"/>
  <c r="J21" i="1" s="1"/>
  <c r="L21" i="1"/>
  <c r="M21" i="1" s="1"/>
  <c r="I13" i="1"/>
  <c r="J13" i="1" s="1"/>
  <c r="L13" i="1"/>
  <c r="M13" i="1" s="1"/>
  <c r="I5" i="1"/>
  <c r="J5" i="1" s="1"/>
  <c r="L5" i="1"/>
  <c r="M5" i="1" s="1"/>
  <c r="W3" i="1"/>
  <c r="L258" i="1"/>
  <c r="M258" i="1" s="1"/>
  <c r="L254" i="1"/>
  <c r="M254" i="1" s="1"/>
  <c r="L250" i="1"/>
  <c r="M250" i="1" s="1"/>
  <c r="L246" i="1"/>
  <c r="M246" i="1" s="1"/>
  <c r="L242" i="1"/>
  <c r="M242" i="1" s="1"/>
  <c r="L238" i="1"/>
  <c r="M238" i="1" s="1"/>
  <c r="L234" i="1"/>
  <c r="M234" i="1" s="1"/>
  <c r="L230" i="1"/>
  <c r="M230" i="1" s="1"/>
  <c r="L226" i="1"/>
  <c r="M226" i="1" s="1"/>
  <c r="L222" i="1"/>
  <c r="M222" i="1" s="1"/>
  <c r="L218" i="1"/>
  <c r="M218" i="1" s="1"/>
  <c r="L214" i="1"/>
  <c r="M214" i="1" s="1"/>
  <c r="L210" i="1"/>
  <c r="M210" i="1" s="1"/>
  <c r="L206" i="1"/>
  <c r="M206" i="1" s="1"/>
  <c r="L202" i="1"/>
  <c r="M202" i="1" s="1"/>
  <c r="L198" i="1"/>
  <c r="M198" i="1" s="1"/>
  <c r="L194" i="1"/>
  <c r="M194" i="1" s="1"/>
  <c r="L190" i="1"/>
  <c r="M190" i="1" s="1"/>
  <c r="L186" i="1"/>
  <c r="M186" i="1" s="1"/>
  <c r="L182" i="1"/>
  <c r="M182" i="1" s="1"/>
  <c r="L178" i="1"/>
  <c r="M178" i="1" s="1"/>
  <c r="L174" i="1"/>
  <c r="M174" i="1" s="1"/>
  <c r="L170" i="1"/>
  <c r="M170" i="1" s="1"/>
  <c r="L166" i="1"/>
  <c r="M166" i="1" s="1"/>
  <c r="L162" i="1"/>
  <c r="M162" i="1" s="1"/>
  <c r="L158" i="1"/>
  <c r="M158" i="1" s="1"/>
  <c r="L154" i="1"/>
  <c r="M154" i="1" s="1"/>
  <c r="L150" i="1"/>
  <c r="M150" i="1" s="1"/>
  <c r="L146" i="1"/>
  <c r="M146" i="1" s="1"/>
  <c r="L142" i="1"/>
  <c r="M142" i="1" s="1"/>
  <c r="L138" i="1"/>
  <c r="M138" i="1" s="1"/>
  <c r="L134" i="1"/>
  <c r="M134" i="1" s="1"/>
  <c r="L130" i="1"/>
  <c r="M130" i="1" s="1"/>
  <c r="L126" i="1"/>
  <c r="M126" i="1" s="1"/>
  <c r="L122" i="1"/>
  <c r="M122" i="1" s="1"/>
  <c r="L118" i="1"/>
  <c r="M118" i="1" s="1"/>
  <c r="L114" i="1"/>
  <c r="M114" i="1" s="1"/>
  <c r="L110" i="1"/>
  <c r="M110" i="1" s="1"/>
  <c r="L106" i="1"/>
  <c r="M106" i="1" s="1"/>
  <c r="L102" i="1"/>
  <c r="M102" i="1" s="1"/>
  <c r="L98" i="1"/>
  <c r="M98" i="1" s="1"/>
  <c r="L94" i="1"/>
  <c r="M94" i="1" s="1"/>
  <c r="L90" i="1"/>
  <c r="M90" i="1" s="1"/>
  <c r="L86" i="1"/>
  <c r="M86" i="1" s="1"/>
  <c r="L82" i="1"/>
  <c r="M82" i="1" s="1"/>
  <c r="L78" i="1"/>
  <c r="M78" i="1" s="1"/>
  <c r="L74" i="1"/>
  <c r="M74" i="1" s="1"/>
  <c r="L70" i="1"/>
  <c r="M70" i="1" s="1"/>
  <c r="L66" i="1"/>
  <c r="M66" i="1" s="1"/>
  <c r="L62" i="1"/>
  <c r="M62" i="1" s="1"/>
  <c r="L58" i="1"/>
  <c r="M58" i="1" s="1"/>
  <c r="L54" i="1"/>
  <c r="M54" i="1" s="1"/>
  <c r="L50" i="1"/>
  <c r="M50" i="1" s="1"/>
  <c r="L46" i="1"/>
  <c r="M46" i="1" s="1"/>
  <c r="L42" i="1"/>
  <c r="M42" i="1" s="1"/>
  <c r="L38" i="1"/>
  <c r="M38" i="1" s="1"/>
  <c r="L34" i="1"/>
  <c r="M34" i="1" s="1"/>
  <c r="L30" i="1"/>
  <c r="M30" i="1" s="1"/>
  <c r="L26" i="1"/>
  <c r="M26" i="1" s="1"/>
  <c r="L22" i="1"/>
  <c r="M22" i="1" s="1"/>
  <c r="L18" i="1"/>
  <c r="M18" i="1" s="1"/>
  <c r="L14" i="1"/>
  <c r="M14" i="1" s="1"/>
  <c r="L10" i="1"/>
  <c r="M10" i="1" s="1"/>
  <c r="L6" i="1"/>
  <c r="M6" i="1" s="1"/>
  <c r="Q3" i="1"/>
  <c r="N3" i="1"/>
  <c r="O3" i="1" s="1"/>
  <c r="Q153" i="1" l="1"/>
  <c r="N247" i="1"/>
  <c r="O247" i="1" s="1"/>
  <c r="Q209" i="1"/>
  <c r="Q139" i="1"/>
  <c r="N249" i="1"/>
  <c r="O249" i="1" s="1"/>
  <c r="N2" i="1"/>
  <c r="O2" i="1" s="1"/>
  <c r="N213" i="1"/>
  <c r="O213" i="1" s="1"/>
  <c r="Q296" i="1"/>
  <c r="Q75" i="1"/>
  <c r="Q123" i="1"/>
  <c r="N97" i="1"/>
  <c r="O97" i="1" s="1"/>
  <c r="N119" i="1"/>
  <c r="O119" i="1" s="1"/>
  <c r="N317" i="1"/>
  <c r="O317" i="1" s="1"/>
  <c r="Q111" i="1"/>
  <c r="Q271" i="1"/>
  <c r="N229" i="1"/>
  <c r="O229" i="1" s="1"/>
  <c r="Q8" i="1"/>
  <c r="N316" i="1"/>
  <c r="O316" i="1" s="1"/>
  <c r="N51" i="1"/>
  <c r="O51" i="1" s="1"/>
  <c r="Q81" i="1"/>
  <c r="N23" i="1"/>
  <c r="O23" i="1" s="1"/>
  <c r="N183" i="1"/>
  <c r="O183" i="1" s="1"/>
  <c r="Q253" i="1"/>
  <c r="Q65" i="1"/>
  <c r="N151" i="1"/>
  <c r="O151" i="1" s="1"/>
  <c r="Q39" i="1"/>
  <c r="Q101" i="1"/>
  <c r="Q208" i="1"/>
  <c r="N303" i="1"/>
  <c r="O303" i="1" s="1"/>
  <c r="N49" i="1"/>
  <c r="O49" i="1" s="1"/>
  <c r="N277" i="1"/>
  <c r="O277" i="1" s="1"/>
  <c r="Q113" i="1"/>
  <c r="Q141" i="1"/>
  <c r="N185" i="1"/>
  <c r="O185" i="1" s="1"/>
  <c r="N129" i="1"/>
  <c r="O129" i="1" s="1"/>
  <c r="N265" i="1"/>
  <c r="O265" i="1" s="1"/>
  <c r="Q293" i="1"/>
  <c r="N189" i="1"/>
  <c r="O189" i="1" s="1"/>
  <c r="N33" i="1"/>
  <c r="O33" i="1" s="1"/>
  <c r="N87" i="1"/>
  <c r="O87" i="1" s="1"/>
  <c r="N321" i="1"/>
  <c r="O321" i="1" s="1"/>
  <c r="N121" i="1"/>
  <c r="O121" i="1" s="1"/>
  <c r="N217" i="1"/>
  <c r="O217" i="1" s="1"/>
  <c r="Q149" i="1"/>
  <c r="N25" i="1"/>
  <c r="O25" i="1" s="1"/>
  <c r="N187" i="1"/>
  <c r="O187" i="1" s="1"/>
  <c r="Q9" i="1"/>
  <c r="Q161" i="1"/>
  <c r="N273" i="1"/>
  <c r="O273" i="1" s="1"/>
  <c r="N225" i="1"/>
  <c r="O225" i="1" s="1"/>
  <c r="N137" i="1"/>
  <c r="O137" i="1" s="1"/>
  <c r="N201" i="1"/>
  <c r="O201" i="1" s="1"/>
  <c r="N27" i="1"/>
  <c r="O27" i="1" s="1"/>
  <c r="N219" i="1"/>
  <c r="O219" i="1" s="1"/>
  <c r="N315" i="1"/>
  <c r="O315" i="1" s="1"/>
  <c r="N125" i="1"/>
  <c r="O125" i="1" s="1"/>
  <c r="N173" i="1"/>
  <c r="O173" i="1" s="1"/>
  <c r="N237" i="1"/>
  <c r="O237" i="1" s="1"/>
  <c r="N283" i="1"/>
  <c r="O283" i="1" s="1"/>
  <c r="N105" i="1"/>
  <c r="O105" i="1" s="1"/>
  <c r="N165" i="1"/>
  <c r="O165" i="1" s="1"/>
  <c r="N57" i="1"/>
  <c r="O57" i="1" s="1"/>
  <c r="N193" i="1"/>
  <c r="O193" i="1" s="1"/>
  <c r="N257" i="1"/>
  <c r="O257" i="1" s="1"/>
  <c r="N311" i="1"/>
  <c r="O311" i="1" s="1"/>
  <c r="N301" i="1"/>
  <c r="O301" i="1" s="1"/>
  <c r="N281" i="1"/>
  <c r="O281" i="1" s="1"/>
  <c r="N236" i="1"/>
  <c r="O236" i="1" s="1"/>
  <c r="Q232" i="1"/>
  <c r="N157" i="1"/>
  <c r="O157" i="1" s="1"/>
  <c r="N241" i="1"/>
  <c r="O241" i="1" s="1"/>
  <c r="N29" i="1"/>
  <c r="O29" i="1" s="1"/>
  <c r="N15" i="1"/>
  <c r="O15" i="1" s="1"/>
  <c r="N269" i="1"/>
  <c r="O269" i="1" s="1"/>
  <c r="N197" i="1"/>
  <c r="O197" i="1" s="1"/>
  <c r="Q155" i="1"/>
  <c r="N261" i="1"/>
  <c r="O261" i="1" s="1"/>
  <c r="Q136" i="1"/>
  <c r="Q4" i="1"/>
  <c r="N71" i="1"/>
  <c r="O71" i="1" s="1"/>
  <c r="N61" i="1"/>
  <c r="O61" i="1" s="1"/>
  <c r="N172" i="1"/>
  <c r="O172" i="1" s="1"/>
  <c r="Q300" i="1"/>
  <c r="N325" i="1"/>
  <c r="O325" i="1" s="1"/>
  <c r="N109" i="1"/>
  <c r="O109" i="1" s="1"/>
  <c r="N107" i="1"/>
  <c r="O107" i="1" s="1"/>
  <c r="N63" i="1"/>
  <c r="O63" i="1" s="1"/>
  <c r="N135" i="1"/>
  <c r="O135" i="1" s="1"/>
  <c r="N177" i="1"/>
  <c r="O177" i="1" s="1"/>
  <c r="Q263" i="1"/>
  <c r="N305" i="1"/>
  <c r="O305" i="1" s="1"/>
  <c r="N221" i="1"/>
  <c r="O221" i="1" s="1"/>
  <c r="N285" i="1"/>
  <c r="O285" i="1" s="1"/>
  <c r="N89" i="1"/>
  <c r="O89" i="1" s="1"/>
  <c r="N133" i="1"/>
  <c r="O133" i="1" s="1"/>
  <c r="Q200" i="1"/>
  <c r="N12" i="1"/>
  <c r="O12" i="1" s="1"/>
  <c r="N72" i="1"/>
  <c r="O72" i="1" s="1"/>
  <c r="Q313" i="1"/>
  <c r="N266" i="1"/>
  <c r="O266" i="1" s="1"/>
  <c r="Q80" i="1"/>
  <c r="N298" i="1"/>
  <c r="O298" i="1" s="1"/>
  <c r="Q43" i="1"/>
  <c r="N45" i="1"/>
  <c r="O45" i="1" s="1"/>
  <c r="N167" i="1"/>
  <c r="O167" i="1" s="1"/>
  <c r="N199" i="1"/>
  <c r="O199" i="1" s="1"/>
  <c r="N169" i="1"/>
  <c r="O169" i="1" s="1"/>
  <c r="N233" i="1"/>
  <c r="O233" i="1" s="1"/>
  <c r="N96" i="1"/>
  <c r="O96" i="1" s="1"/>
  <c r="N251" i="1"/>
  <c r="O251" i="1" s="1"/>
  <c r="Q47" i="1"/>
  <c r="Q175" i="1"/>
  <c r="Q207" i="1"/>
  <c r="Q297" i="1"/>
  <c r="N91" i="1"/>
  <c r="O91" i="1" s="1"/>
  <c r="N73" i="1"/>
  <c r="O73" i="1" s="1"/>
  <c r="N215" i="1"/>
  <c r="O215" i="1" s="1"/>
  <c r="N245" i="1"/>
  <c r="O245" i="1" s="1"/>
  <c r="Q314" i="1"/>
  <c r="N20" i="1"/>
  <c r="O20" i="1" s="1"/>
  <c r="N117" i="1"/>
  <c r="O117" i="1" s="1"/>
  <c r="N171" i="1"/>
  <c r="O171" i="1" s="1"/>
  <c r="N235" i="1"/>
  <c r="O235" i="1" s="1"/>
  <c r="N145" i="1"/>
  <c r="O145" i="1" s="1"/>
  <c r="N156" i="1"/>
  <c r="O156" i="1" s="1"/>
  <c r="N220" i="1"/>
  <c r="O220" i="1" s="1"/>
  <c r="N231" i="1"/>
  <c r="O231" i="1" s="1"/>
  <c r="N289" i="1"/>
  <c r="O289" i="1" s="1"/>
  <c r="Q304" i="1"/>
  <c r="N17" i="1"/>
  <c r="O17" i="1" s="1"/>
  <c r="N41" i="1"/>
  <c r="O41" i="1" s="1"/>
  <c r="Q93" i="1"/>
  <c r="Q168" i="1"/>
  <c r="Q205" i="1"/>
  <c r="N264" i="1"/>
  <c r="O264" i="1" s="1"/>
  <c r="N309" i="1"/>
  <c r="O309" i="1" s="1"/>
  <c r="N77" i="1"/>
  <c r="O77" i="1" s="1"/>
  <c r="Q143" i="1"/>
  <c r="N239" i="1"/>
  <c r="O239" i="1" s="1"/>
  <c r="Q181" i="1"/>
  <c r="Q282" i="1"/>
  <c r="Q104" i="1"/>
  <c r="Q192" i="1"/>
  <c r="Q299" i="1"/>
  <c r="N267" i="1"/>
  <c r="O267" i="1" s="1"/>
  <c r="N108" i="1"/>
  <c r="O108" i="1" s="1"/>
  <c r="N295" i="1"/>
  <c r="O295" i="1" s="1"/>
  <c r="N67" i="1"/>
  <c r="O67" i="1" s="1"/>
  <c r="N84" i="1"/>
  <c r="O84" i="1" s="1"/>
  <c r="Q203" i="1"/>
  <c r="N228" i="1"/>
  <c r="O228" i="1" s="1"/>
  <c r="Q278" i="1"/>
  <c r="N131" i="1"/>
  <c r="O131" i="1" s="1"/>
  <c r="N288" i="1"/>
  <c r="O288" i="1" s="1"/>
  <c r="Q124" i="1"/>
  <c r="N99" i="1"/>
  <c r="O99" i="1" s="1"/>
  <c r="N176" i="1"/>
  <c r="O176" i="1" s="1"/>
  <c r="N132" i="1"/>
  <c r="O132" i="1" s="1"/>
  <c r="N140" i="1"/>
  <c r="O140" i="1" s="1"/>
  <c r="N279" i="1"/>
  <c r="O279" i="1" s="1"/>
  <c r="N323" i="1"/>
  <c r="O323" i="1" s="1"/>
  <c r="Q36" i="1"/>
  <c r="Q294" i="1"/>
  <c r="Q326" i="1"/>
  <c r="N227" i="1"/>
  <c r="O227" i="1" s="1"/>
  <c r="N260" i="1"/>
  <c r="O260" i="1" s="1"/>
  <c r="Q310" i="1"/>
  <c r="N40" i="1"/>
  <c r="O40" i="1" s="1"/>
  <c r="Q252" i="1"/>
  <c r="N163" i="1"/>
  <c r="O163" i="1" s="1"/>
  <c r="N259" i="1"/>
  <c r="O259" i="1" s="1"/>
  <c r="Q160" i="1"/>
  <c r="Q7" i="1"/>
  <c r="Q60" i="1"/>
  <c r="N196" i="1"/>
  <c r="O196" i="1" s="1"/>
  <c r="Q262" i="1"/>
  <c r="Q64" i="1"/>
  <c r="N291" i="1"/>
  <c r="O291" i="1" s="1"/>
  <c r="N164" i="1"/>
  <c r="O164" i="1" s="1"/>
  <c r="N292" i="1"/>
  <c r="O292" i="1" s="1"/>
  <c r="N52" i="1"/>
  <c r="O52" i="1" s="1"/>
  <c r="Q19" i="1"/>
  <c r="Q115" i="1"/>
  <c r="N147" i="1"/>
  <c r="O147" i="1" s="1"/>
  <c r="Q276" i="1"/>
  <c r="N320" i="1"/>
  <c r="O320" i="1" s="1"/>
  <c r="N28" i="1"/>
  <c r="O28" i="1" s="1"/>
  <c r="N268" i="1"/>
  <c r="O268" i="1" s="1"/>
  <c r="N224" i="1"/>
  <c r="O224" i="1" s="1"/>
  <c r="Q272" i="1"/>
  <c r="N290" i="1"/>
  <c r="O290" i="1" s="1"/>
  <c r="N302" i="1"/>
  <c r="O302" i="1" s="1"/>
  <c r="N11" i="1"/>
  <c r="O11" i="1" s="1"/>
  <c r="N128" i="1"/>
  <c r="O128" i="1" s="1"/>
  <c r="N204" i="1"/>
  <c r="O204" i="1" s="1"/>
  <c r="Q35" i="1"/>
  <c r="N76" i="1"/>
  <c r="O76" i="1" s="1"/>
  <c r="N195" i="1"/>
  <c r="O195" i="1" s="1"/>
  <c r="Q243" i="1"/>
  <c r="N275" i="1"/>
  <c r="O275" i="1" s="1"/>
  <c r="N100" i="1"/>
  <c r="O100" i="1" s="1"/>
  <c r="Q148" i="1"/>
  <c r="N180" i="1"/>
  <c r="O180" i="1" s="1"/>
  <c r="N324" i="1"/>
  <c r="O324" i="1" s="1"/>
  <c r="N270" i="1"/>
  <c r="O270" i="1" s="1"/>
  <c r="N318" i="1"/>
  <c r="O318" i="1" s="1"/>
  <c r="N179" i="1"/>
  <c r="O179" i="1" s="1"/>
  <c r="N83" i="1"/>
  <c r="O83" i="1" s="1"/>
  <c r="N212" i="1"/>
  <c r="O212" i="1" s="1"/>
  <c r="N286" i="1"/>
  <c r="O286" i="1" s="1"/>
  <c r="N16" i="1"/>
  <c r="O16" i="1" s="1"/>
  <c r="N32" i="1"/>
  <c r="O32" i="1" s="1"/>
  <c r="N44" i="1"/>
  <c r="O44" i="1" s="1"/>
  <c r="N68" i="1"/>
  <c r="O68" i="1" s="1"/>
  <c r="N92" i="1"/>
  <c r="O92" i="1" s="1"/>
  <c r="N188" i="1"/>
  <c r="O188" i="1" s="1"/>
  <c r="N284" i="1"/>
  <c r="O284" i="1" s="1"/>
  <c r="N211" i="1"/>
  <c r="O211" i="1" s="1"/>
  <c r="Q307" i="1"/>
  <c r="N308" i="1"/>
  <c r="O308" i="1" s="1"/>
  <c r="N240" i="1"/>
  <c r="O240" i="1" s="1"/>
  <c r="N48" i="1"/>
  <c r="O48" i="1" s="1"/>
  <c r="N116" i="1"/>
  <c r="O116" i="1" s="1"/>
  <c r="N244" i="1"/>
  <c r="O244" i="1" s="1"/>
  <c r="Q56" i="1"/>
  <c r="N322" i="1"/>
  <c r="O322" i="1" s="1"/>
  <c r="Q95" i="1"/>
  <c r="Q159" i="1"/>
  <c r="Q223" i="1"/>
  <c r="Q287" i="1"/>
  <c r="N306" i="1"/>
  <c r="O306" i="1" s="1"/>
  <c r="N274" i="1"/>
  <c r="O274" i="1" s="1"/>
  <c r="N59" i="1"/>
  <c r="O59" i="1" s="1"/>
  <c r="Q24" i="1"/>
  <c r="Q112" i="1"/>
  <c r="Q127" i="1"/>
  <c r="Q191" i="1"/>
  <c r="Q255" i="1"/>
  <c r="N88" i="1"/>
  <c r="O88" i="1" s="1"/>
  <c r="N120" i="1"/>
  <c r="O120" i="1" s="1"/>
  <c r="N152" i="1"/>
  <c r="O152" i="1" s="1"/>
  <c r="N216" i="1"/>
  <c r="O216" i="1" s="1"/>
  <c r="N248" i="1"/>
  <c r="O248" i="1" s="1"/>
  <c r="N280" i="1"/>
  <c r="O280" i="1" s="1"/>
  <c r="N312" i="1"/>
  <c r="O312" i="1" s="1"/>
  <c r="N319" i="1"/>
  <c r="O319" i="1" s="1"/>
  <c r="N31" i="1"/>
  <c r="O31" i="1" s="1"/>
  <c r="N55" i="1"/>
  <c r="O55" i="1" s="1"/>
  <c r="N256" i="1"/>
  <c r="O256" i="1" s="1"/>
  <c r="Q144" i="1"/>
  <c r="Q184" i="1"/>
  <c r="X3" i="1"/>
  <c r="T7" i="1" s="1"/>
  <c r="Q22" i="1"/>
  <c r="N22" i="1"/>
  <c r="O22" i="1" s="1"/>
  <c r="Q86" i="1"/>
  <c r="N86" i="1"/>
  <c r="O86" i="1" s="1"/>
  <c r="Q134" i="1"/>
  <c r="N134" i="1"/>
  <c r="O134" i="1" s="1"/>
  <c r="Q166" i="1"/>
  <c r="N166" i="1"/>
  <c r="O166" i="1" s="1"/>
  <c r="Q198" i="1"/>
  <c r="N198" i="1"/>
  <c r="O198" i="1" s="1"/>
  <c r="Q230" i="1"/>
  <c r="N230" i="1"/>
  <c r="O230" i="1" s="1"/>
  <c r="Q54" i="1"/>
  <c r="N54" i="1"/>
  <c r="O54" i="1" s="1"/>
  <c r="Q118" i="1"/>
  <c r="N118" i="1"/>
  <c r="O118" i="1" s="1"/>
  <c r="Q182" i="1"/>
  <c r="N182" i="1"/>
  <c r="O182" i="1" s="1"/>
  <c r="Q214" i="1"/>
  <c r="N214" i="1"/>
  <c r="O214" i="1" s="1"/>
  <c r="Q246" i="1"/>
  <c r="N246" i="1"/>
  <c r="O246" i="1" s="1"/>
  <c r="Q10" i="1"/>
  <c r="N10" i="1"/>
  <c r="O10" i="1" s="1"/>
  <c r="Q26" i="1"/>
  <c r="N26" i="1"/>
  <c r="O26" i="1" s="1"/>
  <c r="Q42" i="1"/>
  <c r="N42" i="1"/>
  <c r="O42" i="1" s="1"/>
  <c r="Q58" i="1"/>
  <c r="N58" i="1"/>
  <c r="O58" i="1" s="1"/>
  <c r="Q74" i="1"/>
  <c r="N74" i="1"/>
  <c r="O74" i="1" s="1"/>
  <c r="Q90" i="1"/>
  <c r="N90" i="1"/>
  <c r="O90" i="1" s="1"/>
  <c r="Q106" i="1"/>
  <c r="N106" i="1"/>
  <c r="O106" i="1" s="1"/>
  <c r="Q122" i="1"/>
  <c r="N122" i="1"/>
  <c r="O122" i="1" s="1"/>
  <c r="Q138" i="1"/>
  <c r="N138" i="1"/>
  <c r="O138" i="1" s="1"/>
  <c r="Q154" i="1"/>
  <c r="N154" i="1"/>
  <c r="O154" i="1" s="1"/>
  <c r="Q170" i="1"/>
  <c r="N170" i="1"/>
  <c r="O170" i="1" s="1"/>
  <c r="Q186" i="1"/>
  <c r="N186" i="1"/>
  <c r="O186" i="1" s="1"/>
  <c r="Q202" i="1"/>
  <c r="N202" i="1"/>
  <c r="O202" i="1" s="1"/>
  <c r="Q218" i="1"/>
  <c r="N218" i="1"/>
  <c r="O218" i="1" s="1"/>
  <c r="Q234" i="1"/>
  <c r="N234" i="1"/>
  <c r="O234" i="1" s="1"/>
  <c r="Q250" i="1"/>
  <c r="N250" i="1"/>
  <c r="O250" i="1" s="1"/>
  <c r="Q13" i="1"/>
  <c r="N13" i="1"/>
  <c r="O13" i="1" s="1"/>
  <c r="Q37" i="1"/>
  <c r="N37" i="1"/>
  <c r="O37" i="1" s="1"/>
  <c r="Q69" i="1"/>
  <c r="N69" i="1"/>
  <c r="O69" i="1" s="1"/>
  <c r="Q38" i="1"/>
  <c r="N38" i="1"/>
  <c r="O38" i="1" s="1"/>
  <c r="Q102" i="1"/>
  <c r="N102" i="1"/>
  <c r="O102" i="1" s="1"/>
  <c r="Q30" i="1"/>
  <c r="N30" i="1"/>
  <c r="O30" i="1" s="1"/>
  <c r="Q62" i="1"/>
  <c r="N62" i="1"/>
  <c r="O62" i="1" s="1"/>
  <c r="Q94" i="1"/>
  <c r="N94" i="1"/>
  <c r="O94" i="1" s="1"/>
  <c r="Q126" i="1"/>
  <c r="N126" i="1"/>
  <c r="O126" i="1" s="1"/>
  <c r="Q158" i="1"/>
  <c r="N158" i="1"/>
  <c r="O158" i="1" s="1"/>
  <c r="Q190" i="1"/>
  <c r="N190" i="1"/>
  <c r="O190" i="1" s="1"/>
  <c r="Q222" i="1"/>
  <c r="N222" i="1"/>
  <c r="O222" i="1" s="1"/>
  <c r="Q254" i="1"/>
  <c r="N254" i="1"/>
  <c r="O254" i="1" s="1"/>
  <c r="Q6" i="1"/>
  <c r="N6" i="1"/>
  <c r="O6" i="1" s="1"/>
  <c r="Q70" i="1"/>
  <c r="N70" i="1"/>
  <c r="O70" i="1" s="1"/>
  <c r="Q150" i="1"/>
  <c r="N150" i="1"/>
  <c r="O150" i="1" s="1"/>
  <c r="Q14" i="1"/>
  <c r="N14" i="1"/>
  <c r="O14" i="1" s="1"/>
  <c r="Q46" i="1"/>
  <c r="N46" i="1"/>
  <c r="O46" i="1" s="1"/>
  <c r="Q78" i="1"/>
  <c r="N78" i="1"/>
  <c r="O78" i="1" s="1"/>
  <c r="Q110" i="1"/>
  <c r="N110" i="1"/>
  <c r="O110" i="1" s="1"/>
  <c r="Q142" i="1"/>
  <c r="N142" i="1"/>
  <c r="O142" i="1" s="1"/>
  <c r="Q174" i="1"/>
  <c r="N174" i="1"/>
  <c r="O174" i="1" s="1"/>
  <c r="Q206" i="1"/>
  <c r="N206" i="1"/>
  <c r="O206" i="1" s="1"/>
  <c r="Q238" i="1"/>
  <c r="N238" i="1"/>
  <c r="O238" i="1" s="1"/>
  <c r="Q18" i="1"/>
  <c r="N18" i="1"/>
  <c r="O18" i="1" s="1"/>
  <c r="Q34" i="1"/>
  <c r="N34" i="1"/>
  <c r="O34" i="1" s="1"/>
  <c r="Q50" i="1"/>
  <c r="N50" i="1"/>
  <c r="O50" i="1" s="1"/>
  <c r="Q66" i="1"/>
  <c r="N66" i="1"/>
  <c r="O66" i="1" s="1"/>
  <c r="Q82" i="1"/>
  <c r="N82" i="1"/>
  <c r="O82" i="1" s="1"/>
  <c r="Q98" i="1"/>
  <c r="N98" i="1"/>
  <c r="O98" i="1" s="1"/>
  <c r="Q114" i="1"/>
  <c r="N114" i="1"/>
  <c r="O114" i="1" s="1"/>
  <c r="Q130" i="1"/>
  <c r="N130" i="1"/>
  <c r="O130" i="1" s="1"/>
  <c r="Q146" i="1"/>
  <c r="N146" i="1"/>
  <c r="O146" i="1" s="1"/>
  <c r="Q162" i="1"/>
  <c r="N162" i="1"/>
  <c r="O162" i="1" s="1"/>
  <c r="Q178" i="1"/>
  <c r="N178" i="1"/>
  <c r="O178" i="1" s="1"/>
  <c r="Q194" i="1"/>
  <c r="N194" i="1"/>
  <c r="O194" i="1" s="1"/>
  <c r="Q210" i="1"/>
  <c r="N210" i="1"/>
  <c r="O210" i="1" s="1"/>
  <c r="Q226" i="1"/>
  <c r="N226" i="1"/>
  <c r="O226" i="1" s="1"/>
  <c r="Q242" i="1"/>
  <c r="N242" i="1"/>
  <c r="O242" i="1" s="1"/>
  <c r="Q258" i="1"/>
  <c r="N258" i="1"/>
  <c r="O258" i="1" s="1"/>
  <c r="Q5" i="1"/>
  <c r="N5" i="1"/>
  <c r="O5" i="1" s="1"/>
  <c r="Q21" i="1"/>
  <c r="N21" i="1"/>
  <c r="O21" i="1" s="1"/>
  <c r="Q53" i="1"/>
  <c r="N53" i="1"/>
  <c r="O53" i="1" s="1"/>
  <c r="Q85" i="1"/>
  <c r="N85" i="1"/>
  <c r="O85" i="1" s="1"/>
  <c r="W4" i="1" l="1"/>
  <c r="T10" i="1"/>
  <c r="T8" i="1"/>
  <c r="U8" i="1" s="1"/>
  <c r="T11" i="1" l="1"/>
</calcChain>
</file>

<file path=xl/sharedStrings.xml><?xml version="1.0" encoding="utf-8"?>
<sst xmlns="http://schemas.openxmlformats.org/spreadsheetml/2006/main" count="25" uniqueCount="20">
  <si>
    <t>cost1</t>
  </si>
  <si>
    <t>l1</t>
  </si>
  <si>
    <t>l2</t>
  </si>
  <si>
    <t>class2</t>
  </si>
  <si>
    <t>cost2</t>
  </si>
  <si>
    <t>REJECT OPTION</t>
  </si>
  <si>
    <t>rej</t>
  </si>
  <si>
    <t>COST MATRIX</t>
  </si>
  <si>
    <t>TOTAL COST</t>
  </si>
  <si>
    <t>accuracy</t>
  </si>
  <si>
    <t>#reject</t>
  </si>
  <si>
    <t>threshold</t>
  </si>
  <si>
    <t>accuracy2</t>
  </si>
  <si>
    <t>obs</t>
  </si>
  <si>
    <t>classes</t>
  </si>
  <si>
    <t>binary classes</t>
  </si>
  <si>
    <t>y0</t>
  </si>
  <si>
    <t>for reject option</t>
  </si>
  <si>
    <t>?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</si>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</sst>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0" fillId="34" borderId="0" xfId="0" applyFill="1"/>
    <xf numFmtId="164" fontId="0" fillId="0" borderId="0" xfId="0" applyNumberFormat="1"/>
    <xf numFmtId="11" fontId="0" fillId="0" borderId="0" xfId="0" applyNumberFormat="1"/>
    <xf numFmtId="164" fontId="0" fillId="35" borderId="0" xfId="0" applyNumberFormat="1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0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3810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D191-4E33-9A8F-54BFABD1F7F9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D191-4E33-9A8F-54BFABD1F7F9}"/>
              </c:ext>
            </c:extLst>
          </c:dPt>
          <c:xVal>
            <c:numRef>
              <c:f>'cost scenario &amp; reject option'!$S$26:$S$55</c:f>
              <c:numCache>
                <c:formatCode>General</c:formatCode>
                <c:ptCount val="30"/>
                <c:pt idx="0">
                  <c:v>0.5</c:v>
                </c:pt>
                <c:pt idx="1">
                  <c:v>0.45</c:v>
                </c:pt>
                <c:pt idx="2">
                  <c:v>0.4</c:v>
                </c:pt>
                <c:pt idx="3">
                  <c:v>0.3</c:v>
                </c:pt>
                <c:pt idx="4">
                  <c:v>0.25</c:v>
                </c:pt>
                <c:pt idx="5">
                  <c:v>0.22</c:v>
                </c:pt>
                <c:pt idx="6">
                  <c:v>0.21</c:v>
                </c:pt>
                <c:pt idx="7">
                  <c:v>0.2</c:v>
                </c:pt>
                <c:pt idx="8">
                  <c:v>0.16</c:v>
                </c:pt>
                <c:pt idx="9">
                  <c:v>0.15</c:v>
                </c:pt>
                <c:pt idx="10">
                  <c:v>0.14000000000000001</c:v>
                </c:pt>
                <c:pt idx="11">
                  <c:v>0.11</c:v>
                </c:pt>
                <c:pt idx="12">
                  <c:v>0.1</c:v>
                </c:pt>
                <c:pt idx="13">
                  <c:v>7.0999999999999994E-2</c:v>
                </c:pt>
                <c:pt idx="14">
                  <c:v>6.25E-2</c:v>
                </c:pt>
                <c:pt idx="15">
                  <c:v>0.06</c:v>
                </c:pt>
                <c:pt idx="16">
                  <c:v>0.05</c:v>
                </c:pt>
                <c:pt idx="17">
                  <c:v>0.04</c:v>
                </c:pt>
                <c:pt idx="18">
                  <c:v>0.03</c:v>
                </c:pt>
                <c:pt idx="19">
                  <c:v>0.02</c:v>
                </c:pt>
                <c:pt idx="20">
                  <c:v>1.4999999999999999E-2</c:v>
                </c:pt>
                <c:pt idx="21">
                  <c:v>0.01</c:v>
                </c:pt>
                <c:pt idx="22">
                  <c:v>5.0000000000000001E-3</c:v>
                </c:pt>
                <c:pt idx="23">
                  <c:v>4.0000000000000001E-3</c:v>
                </c:pt>
                <c:pt idx="24">
                  <c:v>3.0000000000000001E-3</c:v>
                </c:pt>
                <c:pt idx="25">
                  <c:v>2E-3</c:v>
                </c:pt>
                <c:pt idx="26">
                  <c:v>1E-3</c:v>
                </c:pt>
                <c:pt idx="27">
                  <c:v>1.4999999999999999E-4</c:v>
                </c:pt>
                <c:pt idx="28">
                  <c:v>1E-4</c:v>
                </c:pt>
                <c:pt idx="29">
                  <c:v>1.0000000000000001E-5</c:v>
                </c:pt>
              </c:numCache>
            </c:numRef>
          </c:xVal>
          <c:yVal>
            <c:numRef>
              <c:f>'cost scenario &amp; reject option'!$T$26:$T$55</c:f>
              <c:numCache>
                <c:formatCode>General</c:formatCode>
                <c:ptCount val="30"/>
                <c:pt idx="0">
                  <c:v>258</c:v>
                </c:pt>
                <c:pt idx="1">
                  <c:v>230</c:v>
                </c:pt>
                <c:pt idx="2">
                  <c:v>186</c:v>
                </c:pt>
                <c:pt idx="3">
                  <c:v>177</c:v>
                </c:pt>
                <c:pt idx="4">
                  <c:v>169</c:v>
                </c:pt>
                <c:pt idx="5">
                  <c:v>172</c:v>
                </c:pt>
                <c:pt idx="6">
                  <c:v>158</c:v>
                </c:pt>
                <c:pt idx="7">
                  <c:v>143</c:v>
                </c:pt>
                <c:pt idx="8">
                  <c:v>149</c:v>
                </c:pt>
                <c:pt idx="9">
                  <c:v>121</c:v>
                </c:pt>
                <c:pt idx="10">
                  <c:v>108</c:v>
                </c:pt>
                <c:pt idx="11">
                  <c:v>110</c:v>
                </c:pt>
                <c:pt idx="12">
                  <c:v>112</c:v>
                </c:pt>
                <c:pt idx="13">
                  <c:v>116</c:v>
                </c:pt>
                <c:pt idx="14">
                  <c:v>101</c:v>
                </c:pt>
                <c:pt idx="15">
                  <c:v>86</c:v>
                </c:pt>
                <c:pt idx="16">
                  <c:v>89</c:v>
                </c:pt>
                <c:pt idx="17">
                  <c:v>93</c:v>
                </c:pt>
                <c:pt idx="18">
                  <c:v>87</c:v>
                </c:pt>
                <c:pt idx="19">
                  <c:v>77</c:v>
                </c:pt>
                <c:pt idx="20">
                  <c:v>80</c:v>
                </c:pt>
                <c:pt idx="21">
                  <c:v>83</c:v>
                </c:pt>
                <c:pt idx="22">
                  <c:v>90</c:v>
                </c:pt>
                <c:pt idx="23">
                  <c:v>97</c:v>
                </c:pt>
                <c:pt idx="24">
                  <c:v>99</c:v>
                </c:pt>
                <c:pt idx="25">
                  <c:v>102</c:v>
                </c:pt>
                <c:pt idx="26">
                  <c:v>111</c:v>
                </c:pt>
                <c:pt idx="27">
                  <c:v>121</c:v>
                </c:pt>
                <c:pt idx="28">
                  <c:v>123</c:v>
                </c:pt>
                <c:pt idx="29">
                  <c:v>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FE-40B0-889B-8381FCA58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822352"/>
        <c:axId val="462822680"/>
      </c:scatterChart>
      <c:valAx>
        <c:axId val="462822352"/>
        <c:scaling>
          <c:orientation val="minMax"/>
          <c:max val="0.6000000000000000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822680"/>
        <c:crosses val="autoZero"/>
        <c:crossBetween val="midCat"/>
      </c:valAx>
      <c:valAx>
        <c:axId val="46282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Total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82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Reject Option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'cost scenario &amp; reject option'!$S$13:$S$23</c:f>
              <c:numCache>
                <c:formatCode>General</c:formatCode>
                <c:ptCount val="11"/>
                <c:pt idx="0">
                  <c:v>0.5</c:v>
                </c:pt>
                <c:pt idx="1">
                  <c:v>0.45</c:v>
                </c:pt>
                <c:pt idx="2">
                  <c:v>0.4</c:v>
                </c:pt>
                <c:pt idx="3">
                  <c:v>0.35</c:v>
                </c:pt>
                <c:pt idx="4">
                  <c:v>0.3</c:v>
                </c:pt>
                <c:pt idx="5">
                  <c:v>0.25</c:v>
                </c:pt>
                <c:pt idx="6">
                  <c:v>0.2</c:v>
                </c:pt>
                <c:pt idx="7">
                  <c:v>0.15</c:v>
                </c:pt>
                <c:pt idx="8">
                  <c:v>0.1</c:v>
                </c:pt>
                <c:pt idx="9">
                  <c:v>0.05</c:v>
                </c:pt>
                <c:pt idx="10">
                  <c:v>0.01</c:v>
                </c:pt>
              </c:numCache>
            </c:numRef>
          </c:xVal>
          <c:yVal>
            <c:numRef>
              <c:f>'cost scenario &amp; reject option'!$T$13:$T$23</c:f>
              <c:numCache>
                <c:formatCode>General</c:formatCode>
                <c:ptCount val="11"/>
                <c:pt idx="0">
                  <c:v>0.89538461538461533</c:v>
                </c:pt>
                <c:pt idx="1">
                  <c:v>0.91025641025641024</c:v>
                </c:pt>
                <c:pt idx="2">
                  <c:v>0.92105263157894735</c:v>
                </c:pt>
                <c:pt idx="3">
                  <c:v>0.9261744966442953</c:v>
                </c:pt>
                <c:pt idx="4">
                  <c:v>0.93006993006993011</c:v>
                </c:pt>
                <c:pt idx="5">
                  <c:v>0.93283582089552242</c:v>
                </c:pt>
                <c:pt idx="6">
                  <c:v>0.94230769230769229</c:v>
                </c:pt>
                <c:pt idx="7">
                  <c:v>0.95798319327731096</c:v>
                </c:pt>
                <c:pt idx="8">
                  <c:v>0.96363636363636362</c:v>
                </c:pt>
                <c:pt idx="9">
                  <c:v>0.97029702970297027</c:v>
                </c:pt>
                <c:pt idx="10">
                  <c:v>0.99270072992700731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5B-477A-90D4-52450B1C4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802704"/>
        <c:axId val="483801064"/>
      </c:scatterChart>
      <c:valAx>
        <c:axId val="48380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801064"/>
        <c:crosses val="autoZero"/>
        <c:crossBetween val="midCat"/>
      </c:valAx>
      <c:valAx>
        <c:axId val="48380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80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6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1754" cy="608462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6AB5D7C-F670-4234-A3DB-EF38B89A2D3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0.14563</cdr:x>
      <cdr:y>0.57227</cdr:y>
    </cdr:from>
    <cdr:to>
      <cdr:x>0.17364</cdr:x>
      <cdr:y>0.61942</cdr:y>
    </cdr:to>
    <cdr:cxnSp macro="">
      <cdr:nvCxnSpPr>
        <cdr:cNvPr id="3" name="Прямая со стрелкой 2">
          <a:extLst xmlns:a="http://schemas.openxmlformats.org/drawingml/2006/main">
            <a:ext uri="{FF2B5EF4-FFF2-40B4-BE49-F238E27FC236}">
              <a16:creationId xmlns:a16="http://schemas.microsoft.com/office/drawing/2014/main" id="{F6AF0F98-B5AF-4FFA-AD5F-6D90ABCDA4A9}"/>
            </a:ext>
          </a:extLst>
        </cdr:cNvPr>
        <cdr:cNvCxnSpPr/>
      </cdr:nvCxnSpPr>
      <cdr:spPr>
        <a:xfrm xmlns:a="http://schemas.openxmlformats.org/drawingml/2006/main">
          <a:off x="1356987" y="3483801"/>
          <a:ext cx="260959" cy="28705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0.12463</cdr:x>
      <cdr:y>0.52726</cdr:y>
    </cdr:from>
    <cdr:to>
      <cdr:x>0.20304</cdr:x>
      <cdr:y>0.57441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2350FFAE-04E7-4BB0-8037-78135949F7BE}"/>
            </a:ext>
          </a:extLst>
        </cdr:cNvPr>
        <cdr:cNvSpPr txBox="1"/>
      </cdr:nvSpPr>
      <cdr:spPr>
        <a:xfrm xmlns:a="http://schemas.openxmlformats.org/drawingml/2006/main">
          <a:off x="1161268" y="3209795"/>
          <a:ext cx="730684" cy="287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l-GR" sz="1400"/>
            <a:t>θ</a:t>
          </a:r>
          <a:r>
            <a:rPr lang="en-US" sz="1400" baseline="-25000"/>
            <a:t>th</a:t>
          </a:r>
          <a:endParaRPr lang="ru-RU" sz="1400" baseline="-250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1754" cy="608462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942F3BB-FE37-4756-A837-1F36EE9B33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26"/>
  <sheetViews>
    <sheetView tabSelected="1" workbookViewId="0">
      <selection sqref="A1:D1"/>
    </sheetView>
  </sheetViews>
  <sheetFormatPr defaultRowHeight="15" x14ac:dyDescent="0.25"/>
  <cols>
    <col min="7" max="8" width="9.140625" style="3"/>
    <col min="12" max="12" width="9.140625" style="3"/>
  </cols>
  <sheetData>
    <row r="1" spans="1:24" x14ac:dyDescent="0.25">
      <c r="A1">
        <v>3</v>
      </c>
      <c r="B1" t="s">
        <v>13</v>
      </c>
      <c r="C1" t="s">
        <v>16</v>
      </c>
      <c r="D1" t="s">
        <v>19</v>
      </c>
      <c r="E1" t="s">
        <v>18</v>
      </c>
      <c r="F1" t="s">
        <v>0</v>
      </c>
      <c r="G1" s="3" t="s">
        <v>1</v>
      </c>
      <c r="H1" s="3" t="s">
        <v>2</v>
      </c>
      <c r="I1" t="s">
        <v>3</v>
      </c>
      <c r="J1" t="s">
        <v>4</v>
      </c>
      <c r="L1" s="5" t="s">
        <v>5</v>
      </c>
      <c r="M1" s="6"/>
      <c r="N1" t="s">
        <v>3</v>
      </c>
      <c r="O1" t="s">
        <v>4</v>
      </c>
      <c r="Q1" t="s">
        <v>6</v>
      </c>
      <c r="S1" t="s">
        <v>7</v>
      </c>
      <c r="W1" t="s">
        <v>8</v>
      </c>
    </row>
    <row r="2" spans="1:24" x14ac:dyDescent="0.25">
      <c r="A2">
        <v>1</v>
      </c>
      <c r="B2">
        <v>0</v>
      </c>
      <c r="C2" s="4">
        <v>0.99999930000000004</v>
      </c>
      <c r="D2" s="4">
        <v>6.7722919999999999E-7</v>
      </c>
      <c r="E2">
        <f>IF(D2&gt;$V$12, 1, 0)</f>
        <v>0</v>
      </c>
      <c r="F2">
        <f>IF(E2&lt;B2, $T$4, IF(E2&gt;B2, $U$3, 0))</f>
        <v>0</v>
      </c>
      <c r="G2" s="3">
        <f>$T$3*C2 + $T$4*D2</f>
        <v>1.0158438E-5</v>
      </c>
      <c r="H2" s="3">
        <f>$U$3*C2 + $U$4*D2</f>
        <v>0.99999930000000004</v>
      </c>
      <c r="I2">
        <f>IF(G2&lt;H2, 0, 1)</f>
        <v>0</v>
      </c>
      <c r="J2">
        <f>IF(I2&lt;B2, $T$4, IF(I2&gt;B2, $U$3, 0))</f>
        <v>0</v>
      </c>
      <c r="L2" s="3">
        <f>MIN(G2, H2)</f>
        <v>1.0158438E-5</v>
      </c>
      <c r="M2">
        <f>IF(L2&gt;$T$9, "reject", IF(G2&lt;H2, 0, 1))</f>
        <v>0</v>
      </c>
      <c r="N2">
        <f>IF(M2="reject", "",  IF(G2&lt;H2, 0, 1))</f>
        <v>0</v>
      </c>
      <c r="O2">
        <f>IF(N2="", "", IF(N2&lt;B2, $T$4, IF(N2&gt;B2, $U$3, 0)))</f>
        <v>0</v>
      </c>
      <c r="Q2">
        <f>IF(M2="reject", 1, 0)</f>
        <v>0</v>
      </c>
      <c r="T2">
        <v>0</v>
      </c>
      <c r="U2">
        <v>1</v>
      </c>
      <c r="W2" t="s">
        <v>0</v>
      </c>
      <c r="X2" t="s">
        <v>4</v>
      </c>
    </row>
    <row r="3" spans="1:24" x14ac:dyDescent="0.25">
      <c r="A3">
        <v>2</v>
      </c>
      <c r="B3">
        <v>1</v>
      </c>
      <c r="C3" s="4">
        <v>8.8321369999999996E-2</v>
      </c>
      <c r="D3" s="4">
        <v>0.91167860000000001</v>
      </c>
      <c r="E3">
        <f t="shared" ref="E3:E66" si="0">IF(D3&gt;$V$12, 1, 0)</f>
        <v>1</v>
      </c>
      <c r="F3">
        <f t="shared" ref="F3:F66" si="1">IF(E3&lt;B3, $T$4, IF(E3&gt;B3, $U$3, 0))</f>
        <v>0</v>
      </c>
      <c r="G3" s="3">
        <f t="shared" ref="G3:G66" si="2">$T$3*C3 + $T$4*D3</f>
        <v>13.675179</v>
      </c>
      <c r="H3" s="3">
        <f t="shared" ref="H3:H66" si="3">$U$3*C3 + $U$4*D3</f>
        <v>8.8321369999999996E-2</v>
      </c>
      <c r="I3">
        <f t="shared" ref="I3:I66" si="4">IF(G3&lt;H3, 0, 1)</f>
        <v>1</v>
      </c>
      <c r="J3">
        <f t="shared" ref="J3:J66" si="5">IF(I3&lt;B3, $T$4, IF(I3&gt;B3, $U$3, 0))</f>
        <v>0</v>
      </c>
      <c r="L3" s="3">
        <f t="shared" ref="L3:L66" si="6">MIN(G3, H3)</f>
        <v>8.8321369999999996E-2</v>
      </c>
      <c r="M3">
        <f t="shared" ref="M3:M66" si="7">IF(L3&gt;$T$9, "reject", IF(G3&lt;H3, 0, 1))</f>
        <v>1</v>
      </c>
      <c r="N3">
        <f t="shared" ref="N3:N66" si="8">IF(M3="reject", "",  IF(G3&lt;H3, 0, 1))</f>
        <v>1</v>
      </c>
      <c r="O3">
        <f t="shared" ref="O3:O66" si="9">IF(N3="", "", IF(N3&lt;B3, $T$4, IF(N3&gt;B3, $U$3, 0)))</f>
        <v>0</v>
      </c>
      <c r="Q3">
        <f t="shared" ref="Q3:Q66" si="10">IF(M3="reject", 1, 0)</f>
        <v>0</v>
      </c>
      <c r="S3">
        <v>0</v>
      </c>
      <c r="T3" s="1">
        <v>0</v>
      </c>
      <c r="U3" s="1">
        <v>1</v>
      </c>
      <c r="W3" s="2">
        <f>SUM(F2:F326)</f>
        <v>143</v>
      </c>
      <c r="X3" s="2">
        <f>SUM(J2:J326)</f>
        <v>101</v>
      </c>
    </row>
    <row r="4" spans="1:24" x14ac:dyDescent="0.25">
      <c r="A4">
        <v>3</v>
      </c>
      <c r="B4">
        <v>1</v>
      </c>
      <c r="C4" s="4">
        <v>5.1789180000000002E-3</v>
      </c>
      <c r="D4" s="4">
        <v>0.99482110000000001</v>
      </c>
      <c r="E4">
        <f t="shared" si="0"/>
        <v>1</v>
      </c>
      <c r="F4">
        <f t="shared" si="1"/>
        <v>0</v>
      </c>
      <c r="G4" s="3">
        <f t="shared" si="2"/>
        <v>14.922316500000001</v>
      </c>
      <c r="H4" s="3">
        <f t="shared" si="3"/>
        <v>5.1789180000000002E-3</v>
      </c>
      <c r="I4">
        <f t="shared" si="4"/>
        <v>1</v>
      </c>
      <c r="J4">
        <f t="shared" si="5"/>
        <v>0</v>
      </c>
      <c r="L4" s="3">
        <f t="shared" si="6"/>
        <v>5.1789180000000002E-3</v>
      </c>
      <c r="M4">
        <f t="shared" si="7"/>
        <v>1</v>
      </c>
      <c r="N4">
        <f t="shared" si="8"/>
        <v>1</v>
      </c>
      <c r="O4">
        <f t="shared" si="9"/>
        <v>0</v>
      </c>
      <c r="Q4">
        <f t="shared" si="10"/>
        <v>0</v>
      </c>
      <c r="S4">
        <v>1</v>
      </c>
      <c r="T4" s="1">
        <v>15</v>
      </c>
      <c r="U4" s="1">
        <v>0</v>
      </c>
      <c r="W4">
        <f>W3/X3</f>
        <v>1.4158415841584158</v>
      </c>
    </row>
    <row r="5" spans="1:24" x14ac:dyDescent="0.25">
      <c r="A5">
        <v>4</v>
      </c>
      <c r="B5">
        <v>0</v>
      </c>
      <c r="C5" s="4">
        <v>0.99595440000000002</v>
      </c>
      <c r="D5" s="4">
        <v>4.0456090000000004E-3</v>
      </c>
      <c r="E5">
        <f t="shared" si="0"/>
        <v>0</v>
      </c>
      <c r="F5">
        <f t="shared" si="1"/>
        <v>0</v>
      </c>
      <c r="G5" s="3">
        <f t="shared" si="2"/>
        <v>6.0684135000000007E-2</v>
      </c>
      <c r="H5" s="3">
        <f t="shared" si="3"/>
        <v>0.99595440000000002</v>
      </c>
      <c r="I5">
        <f t="shared" si="4"/>
        <v>0</v>
      </c>
      <c r="J5">
        <f t="shared" si="5"/>
        <v>0</v>
      </c>
      <c r="L5" s="3">
        <f t="shared" si="6"/>
        <v>6.0684135000000007E-2</v>
      </c>
      <c r="M5">
        <f t="shared" si="7"/>
        <v>0</v>
      </c>
      <c r="N5">
        <f t="shared" si="8"/>
        <v>0</v>
      </c>
      <c r="O5">
        <f t="shared" si="9"/>
        <v>0</v>
      </c>
      <c r="Q5">
        <f t="shared" si="10"/>
        <v>0</v>
      </c>
    </row>
    <row r="6" spans="1:24" x14ac:dyDescent="0.25">
      <c r="A6">
        <v>5</v>
      </c>
      <c r="B6">
        <v>1</v>
      </c>
      <c r="C6" s="4">
        <v>6.7426789999999997E-3</v>
      </c>
      <c r="D6" s="4">
        <v>0.99325730000000001</v>
      </c>
      <c r="E6">
        <f t="shared" si="0"/>
        <v>1</v>
      </c>
      <c r="F6">
        <f t="shared" si="1"/>
        <v>0</v>
      </c>
      <c r="G6" s="3">
        <f t="shared" si="2"/>
        <v>14.8988595</v>
      </c>
      <c r="H6" s="3">
        <f t="shared" si="3"/>
        <v>6.7426789999999997E-3</v>
      </c>
      <c r="I6">
        <f t="shared" si="4"/>
        <v>1</v>
      </c>
      <c r="J6">
        <f t="shared" si="5"/>
        <v>0</v>
      </c>
      <c r="L6" s="3">
        <f t="shared" si="6"/>
        <v>6.7426789999999997E-3</v>
      </c>
      <c r="M6">
        <f t="shared" si="7"/>
        <v>1</v>
      </c>
      <c r="N6">
        <f t="shared" si="8"/>
        <v>1</v>
      </c>
      <c r="O6">
        <f t="shared" si="9"/>
        <v>0</v>
      </c>
      <c r="Q6">
        <f t="shared" si="10"/>
        <v>0</v>
      </c>
      <c r="V6" t="s">
        <v>14</v>
      </c>
      <c r="W6" t="s">
        <v>15</v>
      </c>
    </row>
    <row r="7" spans="1:24" x14ac:dyDescent="0.25">
      <c r="A7">
        <v>6</v>
      </c>
      <c r="B7">
        <v>0</v>
      </c>
      <c r="C7" s="4">
        <v>0.99999649999999995</v>
      </c>
      <c r="D7" s="4">
        <v>3.5062910000000002E-6</v>
      </c>
      <c r="E7">
        <f t="shared" si="0"/>
        <v>0</v>
      </c>
      <c r="F7">
        <f t="shared" si="1"/>
        <v>0</v>
      </c>
      <c r="G7" s="3">
        <f t="shared" si="2"/>
        <v>5.2594365000000003E-5</v>
      </c>
      <c r="H7" s="3">
        <f t="shared" si="3"/>
        <v>0.99999649999999995</v>
      </c>
      <c r="I7">
        <f t="shared" si="4"/>
        <v>0</v>
      </c>
      <c r="J7">
        <f t="shared" si="5"/>
        <v>0</v>
      </c>
      <c r="L7" s="3">
        <f t="shared" si="6"/>
        <v>5.2594365000000003E-5</v>
      </c>
      <c r="M7">
        <f t="shared" si="7"/>
        <v>0</v>
      </c>
      <c r="N7">
        <f t="shared" si="8"/>
        <v>0</v>
      </c>
      <c r="O7">
        <f t="shared" si="9"/>
        <v>0</v>
      </c>
      <c r="Q7">
        <f t="shared" si="10"/>
        <v>0</v>
      </c>
      <c r="S7" t="s">
        <v>9</v>
      </c>
      <c r="T7">
        <f>(325-X3)/325</f>
        <v>0.6892307692307692</v>
      </c>
      <c r="V7" s="7">
        <v>1</v>
      </c>
      <c r="W7" s="7">
        <v>0</v>
      </c>
    </row>
    <row r="8" spans="1:24" x14ac:dyDescent="0.25">
      <c r="A8">
        <v>7</v>
      </c>
      <c r="B8">
        <v>0</v>
      </c>
      <c r="C8" s="4">
        <v>0.62446500000000005</v>
      </c>
      <c r="D8" s="4">
        <v>0.37553500000000001</v>
      </c>
      <c r="E8">
        <f t="shared" si="0"/>
        <v>1</v>
      </c>
      <c r="F8">
        <f t="shared" si="1"/>
        <v>1</v>
      </c>
      <c r="G8" s="3">
        <f t="shared" si="2"/>
        <v>5.6330249999999999</v>
      </c>
      <c r="H8" s="3">
        <f t="shared" si="3"/>
        <v>0.62446500000000005</v>
      </c>
      <c r="I8">
        <f t="shared" si="4"/>
        <v>1</v>
      </c>
      <c r="J8">
        <f t="shared" si="5"/>
        <v>1</v>
      </c>
      <c r="L8" s="3">
        <f t="shared" si="6"/>
        <v>0.62446500000000005</v>
      </c>
      <c r="M8" t="str">
        <f t="shared" si="7"/>
        <v>reject</v>
      </c>
      <c r="N8" t="str">
        <f t="shared" si="8"/>
        <v/>
      </c>
      <c r="O8" t="str">
        <f t="shared" si="9"/>
        <v/>
      </c>
      <c r="Q8">
        <f t="shared" si="10"/>
        <v>1</v>
      </c>
      <c r="S8" t="s">
        <v>10</v>
      </c>
      <c r="T8">
        <f>SUM(Q2:Q326)</f>
        <v>90</v>
      </c>
      <c r="U8">
        <f>325-T8</f>
        <v>235</v>
      </c>
      <c r="V8" s="7">
        <v>2</v>
      </c>
      <c r="W8" s="7">
        <v>0</v>
      </c>
    </row>
    <row r="9" spans="1:24" x14ac:dyDescent="0.25">
      <c r="A9">
        <v>8</v>
      </c>
      <c r="B9">
        <v>0</v>
      </c>
      <c r="C9" s="4">
        <v>0.80609260000000005</v>
      </c>
      <c r="D9" s="4">
        <v>0.19390740000000001</v>
      </c>
      <c r="E9">
        <f t="shared" si="0"/>
        <v>0</v>
      </c>
      <c r="F9">
        <f t="shared" si="1"/>
        <v>0</v>
      </c>
      <c r="G9" s="3">
        <f t="shared" si="2"/>
        <v>2.9086110000000001</v>
      </c>
      <c r="H9" s="3">
        <f t="shared" si="3"/>
        <v>0.80609260000000005</v>
      </c>
      <c r="I9">
        <f t="shared" si="4"/>
        <v>1</v>
      </c>
      <c r="J9">
        <f t="shared" si="5"/>
        <v>1</v>
      </c>
      <c r="L9" s="3">
        <f t="shared" si="6"/>
        <v>0.80609260000000005</v>
      </c>
      <c r="M9" t="str">
        <f t="shared" si="7"/>
        <v>reject</v>
      </c>
      <c r="N9" t="str">
        <f t="shared" si="8"/>
        <v/>
      </c>
      <c r="O9" t="str">
        <f t="shared" si="9"/>
        <v/>
      </c>
      <c r="Q9">
        <f t="shared" si="10"/>
        <v>1</v>
      </c>
      <c r="S9" t="s">
        <v>11</v>
      </c>
      <c r="T9" s="9">
        <v>0.35</v>
      </c>
      <c r="V9" s="7">
        <v>3</v>
      </c>
      <c r="W9" s="7">
        <v>0</v>
      </c>
    </row>
    <row r="10" spans="1:24" x14ac:dyDescent="0.25">
      <c r="A10">
        <v>9</v>
      </c>
      <c r="B10">
        <v>1</v>
      </c>
      <c r="C10" s="4">
        <v>0.14910129999999999</v>
      </c>
      <c r="D10" s="4">
        <v>0.85089870000000001</v>
      </c>
      <c r="E10">
        <f t="shared" si="0"/>
        <v>1</v>
      </c>
      <c r="F10">
        <f t="shared" si="1"/>
        <v>0</v>
      </c>
      <c r="G10" s="3">
        <f t="shared" si="2"/>
        <v>12.7634805</v>
      </c>
      <c r="H10" s="3">
        <f t="shared" si="3"/>
        <v>0.14910129999999999</v>
      </c>
      <c r="I10">
        <f t="shared" si="4"/>
        <v>1</v>
      </c>
      <c r="J10">
        <f t="shared" si="5"/>
        <v>0</v>
      </c>
      <c r="L10" s="3">
        <f t="shared" si="6"/>
        <v>0.14910129999999999</v>
      </c>
      <c r="M10">
        <f t="shared" si="7"/>
        <v>1</v>
      </c>
      <c r="N10">
        <f t="shared" si="8"/>
        <v>1</v>
      </c>
      <c r="O10">
        <f t="shared" si="9"/>
        <v>0</v>
      </c>
      <c r="Q10">
        <f t="shared" si="10"/>
        <v>0</v>
      </c>
      <c r="S10" t="s">
        <v>4</v>
      </c>
      <c r="T10">
        <f>SUM(O2:O326)</f>
        <v>27</v>
      </c>
      <c r="V10" s="8">
        <v>4</v>
      </c>
      <c r="W10" s="8">
        <v>1</v>
      </c>
    </row>
    <row r="11" spans="1:24" x14ac:dyDescent="0.25">
      <c r="A11">
        <v>10</v>
      </c>
      <c r="B11">
        <v>0</v>
      </c>
      <c r="C11" s="4">
        <v>0.99961149999999999</v>
      </c>
      <c r="D11" s="4">
        <v>3.8845189999999998E-4</v>
      </c>
      <c r="E11">
        <f t="shared" si="0"/>
        <v>0</v>
      </c>
      <c r="F11">
        <f t="shared" si="1"/>
        <v>0</v>
      </c>
      <c r="G11" s="3">
        <f t="shared" si="2"/>
        <v>5.8267785000000001E-3</v>
      </c>
      <c r="H11" s="3">
        <f t="shared" si="3"/>
        <v>0.99961149999999999</v>
      </c>
      <c r="I11">
        <f t="shared" si="4"/>
        <v>0</v>
      </c>
      <c r="J11">
        <f t="shared" si="5"/>
        <v>0</v>
      </c>
      <c r="L11" s="3">
        <f t="shared" si="6"/>
        <v>5.8267785000000001E-3</v>
      </c>
      <c r="M11">
        <f t="shared" si="7"/>
        <v>0</v>
      </c>
      <c r="N11">
        <f t="shared" si="8"/>
        <v>0</v>
      </c>
      <c r="O11">
        <f t="shared" si="9"/>
        <v>0</v>
      </c>
      <c r="Q11">
        <f t="shared" si="10"/>
        <v>0</v>
      </c>
      <c r="S11" t="s">
        <v>12</v>
      </c>
      <c r="T11" s="9">
        <f>(325-T8-T10)/(325-T8)</f>
        <v>0.88510638297872335</v>
      </c>
      <c r="U11" t="s">
        <v>17</v>
      </c>
    </row>
    <row r="12" spans="1:24" x14ac:dyDescent="0.25">
      <c r="A12">
        <v>11</v>
      </c>
      <c r="B12">
        <v>1</v>
      </c>
      <c r="C12" s="4">
        <v>0.3403524</v>
      </c>
      <c r="D12" s="4">
        <v>0.6596476</v>
      </c>
      <c r="E12">
        <f t="shared" si="0"/>
        <v>1</v>
      </c>
      <c r="F12">
        <f t="shared" si="1"/>
        <v>0</v>
      </c>
      <c r="G12" s="3">
        <f t="shared" si="2"/>
        <v>9.8947140000000005</v>
      </c>
      <c r="H12" s="3">
        <f t="shared" si="3"/>
        <v>0.3403524</v>
      </c>
      <c r="I12">
        <f t="shared" si="4"/>
        <v>1</v>
      </c>
      <c r="J12">
        <f t="shared" si="5"/>
        <v>0</v>
      </c>
      <c r="L12" s="3">
        <f t="shared" si="6"/>
        <v>0.3403524</v>
      </c>
      <c r="M12">
        <f t="shared" si="7"/>
        <v>1</v>
      </c>
      <c r="N12">
        <f t="shared" si="8"/>
        <v>1</v>
      </c>
      <c r="O12">
        <f t="shared" si="9"/>
        <v>0</v>
      </c>
      <c r="Q12">
        <f t="shared" si="10"/>
        <v>0</v>
      </c>
      <c r="V12" s="10">
        <v>0.2</v>
      </c>
      <c r="W12" s="10"/>
    </row>
    <row r="13" spans="1:24" x14ac:dyDescent="0.25">
      <c r="A13">
        <v>12</v>
      </c>
      <c r="B13">
        <v>0</v>
      </c>
      <c r="C13" s="4">
        <v>1</v>
      </c>
      <c r="D13" s="4">
        <v>0</v>
      </c>
      <c r="E13">
        <f t="shared" si="0"/>
        <v>0</v>
      </c>
      <c r="F13">
        <f t="shared" si="1"/>
        <v>0</v>
      </c>
      <c r="G13" s="3">
        <f t="shared" si="2"/>
        <v>0</v>
      </c>
      <c r="H13" s="3">
        <f t="shared" si="3"/>
        <v>1</v>
      </c>
      <c r="I13">
        <f t="shared" si="4"/>
        <v>0</v>
      </c>
      <c r="J13">
        <f t="shared" si="5"/>
        <v>0</v>
      </c>
      <c r="L13" s="3">
        <f t="shared" si="6"/>
        <v>0</v>
      </c>
      <c r="M13">
        <f t="shared" si="7"/>
        <v>0</v>
      </c>
      <c r="N13">
        <f t="shared" si="8"/>
        <v>0</v>
      </c>
      <c r="O13">
        <f t="shared" si="9"/>
        <v>0</v>
      </c>
      <c r="Q13">
        <f t="shared" si="10"/>
        <v>0</v>
      </c>
      <c r="S13">
        <v>0.5</v>
      </c>
      <c r="T13">
        <v>0.89538461538461533</v>
      </c>
      <c r="U13">
        <v>325</v>
      </c>
    </row>
    <row r="14" spans="1:24" x14ac:dyDescent="0.25">
      <c r="A14">
        <v>13</v>
      </c>
      <c r="B14">
        <v>0</v>
      </c>
      <c r="C14" s="4">
        <v>0.97828789999999999</v>
      </c>
      <c r="D14" s="4">
        <v>2.171213E-2</v>
      </c>
      <c r="E14">
        <f t="shared" si="0"/>
        <v>0</v>
      </c>
      <c r="F14">
        <f t="shared" si="1"/>
        <v>0</v>
      </c>
      <c r="G14" s="3">
        <f t="shared" si="2"/>
        <v>0.32568195</v>
      </c>
      <c r="H14" s="3">
        <f t="shared" si="3"/>
        <v>0.97828789999999999</v>
      </c>
      <c r="I14">
        <f t="shared" si="4"/>
        <v>0</v>
      </c>
      <c r="J14">
        <f t="shared" si="5"/>
        <v>0</v>
      </c>
      <c r="L14" s="3">
        <f t="shared" si="6"/>
        <v>0.32568195</v>
      </c>
      <c r="M14">
        <f t="shared" si="7"/>
        <v>0</v>
      </c>
      <c r="N14">
        <f t="shared" si="8"/>
        <v>0</v>
      </c>
      <c r="O14">
        <f t="shared" si="9"/>
        <v>0</v>
      </c>
      <c r="Q14">
        <f t="shared" si="10"/>
        <v>0</v>
      </c>
      <c r="S14">
        <v>0.45</v>
      </c>
      <c r="T14">
        <v>0.91025641025641024</v>
      </c>
      <c r="U14">
        <v>312</v>
      </c>
    </row>
    <row r="15" spans="1:24" x14ac:dyDescent="0.25">
      <c r="A15">
        <v>14</v>
      </c>
      <c r="B15">
        <v>1</v>
      </c>
      <c r="C15" s="4">
        <v>0.28046460000000001</v>
      </c>
      <c r="D15" s="4">
        <v>0.71953540000000005</v>
      </c>
      <c r="E15">
        <f t="shared" si="0"/>
        <v>1</v>
      </c>
      <c r="F15">
        <f t="shared" si="1"/>
        <v>0</v>
      </c>
      <c r="G15" s="3">
        <f t="shared" si="2"/>
        <v>10.793031000000001</v>
      </c>
      <c r="H15" s="3">
        <f t="shared" si="3"/>
        <v>0.28046460000000001</v>
      </c>
      <c r="I15">
        <f t="shared" si="4"/>
        <v>1</v>
      </c>
      <c r="J15">
        <f t="shared" si="5"/>
        <v>0</v>
      </c>
      <c r="L15" s="3">
        <f t="shared" si="6"/>
        <v>0.28046460000000001</v>
      </c>
      <c r="M15">
        <f t="shared" si="7"/>
        <v>1</v>
      </c>
      <c r="N15">
        <f t="shared" si="8"/>
        <v>1</v>
      </c>
      <c r="O15">
        <f t="shared" si="9"/>
        <v>0</v>
      </c>
      <c r="Q15">
        <f t="shared" si="10"/>
        <v>0</v>
      </c>
      <c r="S15">
        <v>0.4</v>
      </c>
      <c r="T15">
        <v>0.92105263157894735</v>
      </c>
      <c r="U15">
        <v>304</v>
      </c>
    </row>
    <row r="16" spans="1:24" x14ac:dyDescent="0.25">
      <c r="A16">
        <v>15</v>
      </c>
      <c r="B16">
        <v>0</v>
      </c>
      <c r="C16" s="4">
        <v>1</v>
      </c>
      <c r="D16" s="4">
        <v>0</v>
      </c>
      <c r="E16">
        <f t="shared" si="0"/>
        <v>0</v>
      </c>
      <c r="F16">
        <f t="shared" si="1"/>
        <v>0</v>
      </c>
      <c r="G16" s="3">
        <f t="shared" si="2"/>
        <v>0</v>
      </c>
      <c r="H16" s="3">
        <f t="shared" si="3"/>
        <v>1</v>
      </c>
      <c r="I16">
        <f t="shared" si="4"/>
        <v>0</v>
      </c>
      <c r="J16">
        <f t="shared" si="5"/>
        <v>0</v>
      </c>
      <c r="L16" s="3">
        <f t="shared" si="6"/>
        <v>0</v>
      </c>
      <c r="M16">
        <f t="shared" si="7"/>
        <v>0</v>
      </c>
      <c r="N16">
        <f t="shared" si="8"/>
        <v>0</v>
      </c>
      <c r="O16">
        <f t="shared" si="9"/>
        <v>0</v>
      </c>
      <c r="Q16">
        <f t="shared" si="10"/>
        <v>0</v>
      </c>
      <c r="S16">
        <v>0.35</v>
      </c>
      <c r="T16">
        <v>0.9261744966442953</v>
      </c>
      <c r="U16">
        <v>298</v>
      </c>
    </row>
    <row r="17" spans="1:21" x14ac:dyDescent="0.25">
      <c r="A17">
        <v>16</v>
      </c>
      <c r="B17">
        <v>1</v>
      </c>
      <c r="C17" s="4">
        <v>0.19488839999999999</v>
      </c>
      <c r="D17" s="4">
        <v>0.80511160000000004</v>
      </c>
      <c r="E17">
        <f t="shared" si="0"/>
        <v>1</v>
      </c>
      <c r="F17">
        <f t="shared" si="1"/>
        <v>0</v>
      </c>
      <c r="G17" s="3">
        <f t="shared" si="2"/>
        <v>12.076674000000001</v>
      </c>
      <c r="H17" s="3">
        <f t="shared" si="3"/>
        <v>0.19488839999999999</v>
      </c>
      <c r="I17">
        <f t="shared" si="4"/>
        <v>1</v>
      </c>
      <c r="J17">
        <f t="shared" si="5"/>
        <v>0</v>
      </c>
      <c r="L17" s="3">
        <f t="shared" si="6"/>
        <v>0.19488839999999999</v>
      </c>
      <c r="M17">
        <f t="shared" si="7"/>
        <v>1</v>
      </c>
      <c r="N17">
        <f t="shared" si="8"/>
        <v>1</v>
      </c>
      <c r="O17">
        <f t="shared" si="9"/>
        <v>0</v>
      </c>
      <c r="Q17">
        <f t="shared" si="10"/>
        <v>0</v>
      </c>
      <c r="S17">
        <v>0.3</v>
      </c>
      <c r="T17">
        <v>0.93006993006993011</v>
      </c>
      <c r="U17">
        <v>286</v>
      </c>
    </row>
    <row r="18" spans="1:21" x14ac:dyDescent="0.25">
      <c r="A18">
        <v>17</v>
      </c>
      <c r="B18">
        <v>0</v>
      </c>
      <c r="C18" s="4">
        <v>1</v>
      </c>
      <c r="D18" s="4">
        <v>0</v>
      </c>
      <c r="E18">
        <f t="shared" si="0"/>
        <v>0</v>
      </c>
      <c r="F18">
        <f t="shared" si="1"/>
        <v>0</v>
      </c>
      <c r="G18" s="3">
        <f t="shared" si="2"/>
        <v>0</v>
      </c>
      <c r="H18" s="3">
        <f t="shared" si="3"/>
        <v>1</v>
      </c>
      <c r="I18">
        <f t="shared" si="4"/>
        <v>0</v>
      </c>
      <c r="J18">
        <f t="shared" si="5"/>
        <v>0</v>
      </c>
      <c r="L18" s="3">
        <f t="shared" si="6"/>
        <v>0</v>
      </c>
      <c r="M18">
        <f t="shared" si="7"/>
        <v>0</v>
      </c>
      <c r="N18">
        <f t="shared" si="8"/>
        <v>0</v>
      </c>
      <c r="O18">
        <f t="shared" si="9"/>
        <v>0</v>
      </c>
      <c r="Q18">
        <f t="shared" si="10"/>
        <v>0</v>
      </c>
      <c r="S18">
        <v>0.25</v>
      </c>
      <c r="T18">
        <v>0.93283582089552242</v>
      </c>
      <c r="U18">
        <v>268</v>
      </c>
    </row>
    <row r="19" spans="1:21" x14ac:dyDescent="0.25">
      <c r="A19">
        <v>18</v>
      </c>
      <c r="B19">
        <v>0</v>
      </c>
      <c r="C19" s="4">
        <v>0.90902340000000004</v>
      </c>
      <c r="D19" s="4">
        <v>9.0976650000000006E-2</v>
      </c>
      <c r="E19">
        <f t="shared" si="0"/>
        <v>0</v>
      </c>
      <c r="F19">
        <f t="shared" si="1"/>
        <v>0</v>
      </c>
      <c r="G19" s="3">
        <f t="shared" si="2"/>
        <v>1.3646497500000001</v>
      </c>
      <c r="H19" s="3">
        <f t="shared" si="3"/>
        <v>0.90902340000000004</v>
      </c>
      <c r="I19">
        <f t="shared" si="4"/>
        <v>1</v>
      </c>
      <c r="J19">
        <f t="shared" si="5"/>
        <v>1</v>
      </c>
      <c r="L19" s="3">
        <f t="shared" si="6"/>
        <v>0.90902340000000004</v>
      </c>
      <c r="M19" t="str">
        <f t="shared" si="7"/>
        <v>reject</v>
      </c>
      <c r="N19" t="str">
        <f t="shared" si="8"/>
        <v/>
      </c>
      <c r="O19" t="str">
        <f t="shared" si="9"/>
        <v/>
      </c>
      <c r="Q19">
        <f t="shared" si="10"/>
        <v>1</v>
      </c>
      <c r="S19">
        <v>0.2</v>
      </c>
      <c r="T19">
        <v>0.94230769230769229</v>
      </c>
      <c r="U19">
        <v>260</v>
      </c>
    </row>
    <row r="20" spans="1:21" x14ac:dyDescent="0.25">
      <c r="A20">
        <v>19</v>
      </c>
      <c r="B20">
        <v>1</v>
      </c>
      <c r="C20" s="4">
        <v>0.1360179</v>
      </c>
      <c r="D20" s="4">
        <v>0.86398209999999998</v>
      </c>
      <c r="E20">
        <f t="shared" si="0"/>
        <v>1</v>
      </c>
      <c r="F20">
        <f t="shared" si="1"/>
        <v>0</v>
      </c>
      <c r="G20" s="3">
        <f t="shared" si="2"/>
        <v>12.9597315</v>
      </c>
      <c r="H20" s="3">
        <f t="shared" si="3"/>
        <v>0.1360179</v>
      </c>
      <c r="I20">
        <f t="shared" si="4"/>
        <v>1</v>
      </c>
      <c r="J20">
        <f t="shared" si="5"/>
        <v>0</v>
      </c>
      <c r="L20" s="3">
        <f t="shared" si="6"/>
        <v>0.1360179</v>
      </c>
      <c r="M20">
        <f t="shared" si="7"/>
        <v>1</v>
      </c>
      <c r="N20">
        <f t="shared" si="8"/>
        <v>1</v>
      </c>
      <c r="O20">
        <f t="shared" si="9"/>
        <v>0</v>
      </c>
      <c r="Q20">
        <f t="shared" si="10"/>
        <v>0</v>
      </c>
      <c r="S20">
        <v>0.15</v>
      </c>
      <c r="T20">
        <v>0.95798319327731096</v>
      </c>
      <c r="U20">
        <v>238</v>
      </c>
    </row>
    <row r="21" spans="1:21" x14ac:dyDescent="0.25">
      <c r="A21">
        <v>20</v>
      </c>
      <c r="B21">
        <v>0</v>
      </c>
      <c r="C21" s="4">
        <v>0.98840209999999995</v>
      </c>
      <c r="D21" s="4">
        <v>1.1597919999999999E-2</v>
      </c>
      <c r="E21">
        <f t="shared" si="0"/>
        <v>0</v>
      </c>
      <c r="F21">
        <f t="shared" si="1"/>
        <v>0</v>
      </c>
      <c r="G21" s="3">
        <f t="shared" si="2"/>
        <v>0.17396879999999998</v>
      </c>
      <c r="H21" s="3">
        <f t="shared" si="3"/>
        <v>0.98840209999999995</v>
      </c>
      <c r="I21">
        <f t="shared" si="4"/>
        <v>0</v>
      </c>
      <c r="J21">
        <f t="shared" si="5"/>
        <v>0</v>
      </c>
      <c r="L21" s="3">
        <f t="shared" si="6"/>
        <v>0.17396879999999998</v>
      </c>
      <c r="M21">
        <f>IF(L21&gt;$T$9, "reject", IF(G21&lt;H21, 0, 1))</f>
        <v>0</v>
      </c>
      <c r="N21">
        <f t="shared" si="8"/>
        <v>0</v>
      </c>
      <c r="O21">
        <f t="shared" si="9"/>
        <v>0</v>
      </c>
      <c r="Q21">
        <f t="shared" si="10"/>
        <v>0</v>
      </c>
      <c r="S21">
        <v>0.1</v>
      </c>
      <c r="T21">
        <v>0.96363636363636362</v>
      </c>
      <c r="U21">
        <v>220</v>
      </c>
    </row>
    <row r="22" spans="1:21" x14ac:dyDescent="0.25">
      <c r="A22">
        <v>21</v>
      </c>
      <c r="B22">
        <v>0</v>
      </c>
      <c r="C22" s="4">
        <v>1</v>
      </c>
      <c r="D22" s="4">
        <v>0</v>
      </c>
      <c r="E22">
        <f t="shared" si="0"/>
        <v>0</v>
      </c>
      <c r="F22">
        <f t="shared" si="1"/>
        <v>0</v>
      </c>
      <c r="G22" s="3">
        <f t="shared" si="2"/>
        <v>0</v>
      </c>
      <c r="H22" s="3">
        <f t="shared" si="3"/>
        <v>1</v>
      </c>
      <c r="I22">
        <f t="shared" si="4"/>
        <v>0</v>
      </c>
      <c r="J22">
        <f t="shared" si="5"/>
        <v>0</v>
      </c>
      <c r="L22" s="3">
        <f t="shared" si="6"/>
        <v>0</v>
      </c>
      <c r="M22">
        <f t="shared" si="7"/>
        <v>0</v>
      </c>
      <c r="N22">
        <f t="shared" si="8"/>
        <v>0</v>
      </c>
      <c r="O22">
        <f t="shared" si="9"/>
        <v>0</v>
      </c>
      <c r="Q22">
        <f t="shared" si="10"/>
        <v>0</v>
      </c>
      <c r="S22">
        <v>0.05</v>
      </c>
      <c r="T22">
        <v>0.97029702970297027</v>
      </c>
      <c r="U22">
        <v>202</v>
      </c>
    </row>
    <row r="23" spans="1:21" x14ac:dyDescent="0.25">
      <c r="A23">
        <v>22</v>
      </c>
      <c r="B23">
        <v>0</v>
      </c>
      <c r="C23" s="4">
        <v>0.73377369999999997</v>
      </c>
      <c r="D23" s="4">
        <v>0.26622630000000003</v>
      </c>
      <c r="E23">
        <f t="shared" si="0"/>
        <v>1</v>
      </c>
      <c r="F23">
        <f t="shared" si="1"/>
        <v>1</v>
      </c>
      <c r="G23" s="3">
        <f t="shared" si="2"/>
        <v>3.9933945000000004</v>
      </c>
      <c r="H23" s="3">
        <f t="shared" si="3"/>
        <v>0.73377369999999997</v>
      </c>
      <c r="I23">
        <f t="shared" si="4"/>
        <v>1</v>
      </c>
      <c r="J23">
        <f t="shared" si="5"/>
        <v>1</v>
      </c>
      <c r="L23" s="3">
        <f t="shared" si="6"/>
        <v>0.73377369999999997</v>
      </c>
      <c r="M23" t="str">
        <f t="shared" si="7"/>
        <v>reject</v>
      </c>
      <c r="N23" t="str">
        <f t="shared" si="8"/>
        <v/>
      </c>
      <c r="O23" t="str">
        <f t="shared" si="9"/>
        <v/>
      </c>
      <c r="Q23">
        <f t="shared" si="10"/>
        <v>1</v>
      </c>
      <c r="S23">
        <v>0.01</v>
      </c>
      <c r="T23">
        <v>0.99270072992700731</v>
      </c>
      <c r="U23">
        <v>137</v>
      </c>
    </row>
    <row r="24" spans="1:21" x14ac:dyDescent="0.25">
      <c r="A24">
        <v>23</v>
      </c>
      <c r="B24">
        <v>0</v>
      </c>
      <c r="C24" s="4">
        <v>0.10085280000000001</v>
      </c>
      <c r="D24" s="4">
        <v>0.89914720000000004</v>
      </c>
      <c r="E24">
        <f t="shared" si="0"/>
        <v>1</v>
      </c>
      <c r="F24">
        <f t="shared" si="1"/>
        <v>1</v>
      </c>
      <c r="G24" s="3">
        <f t="shared" si="2"/>
        <v>13.487208000000001</v>
      </c>
      <c r="H24" s="3">
        <f t="shared" si="3"/>
        <v>0.10085280000000001</v>
      </c>
      <c r="I24">
        <f t="shared" si="4"/>
        <v>1</v>
      </c>
      <c r="J24">
        <f t="shared" si="5"/>
        <v>1</v>
      </c>
      <c r="L24" s="3">
        <f t="shared" si="6"/>
        <v>0.10085280000000001</v>
      </c>
      <c r="M24">
        <f t="shared" si="7"/>
        <v>1</v>
      </c>
      <c r="N24">
        <f t="shared" si="8"/>
        <v>1</v>
      </c>
      <c r="O24">
        <f t="shared" si="9"/>
        <v>1</v>
      </c>
      <c r="Q24">
        <f t="shared" si="10"/>
        <v>0</v>
      </c>
    </row>
    <row r="25" spans="1:21" x14ac:dyDescent="0.25">
      <c r="A25">
        <v>24</v>
      </c>
      <c r="B25">
        <v>1</v>
      </c>
      <c r="C25" s="4">
        <v>0.11673459999999999</v>
      </c>
      <c r="D25" s="4">
        <v>0.88326539999999998</v>
      </c>
      <c r="E25">
        <f t="shared" si="0"/>
        <v>1</v>
      </c>
      <c r="F25">
        <f t="shared" si="1"/>
        <v>0</v>
      </c>
      <c r="G25" s="3">
        <f t="shared" si="2"/>
        <v>13.248981000000001</v>
      </c>
      <c r="H25" s="3">
        <f t="shared" si="3"/>
        <v>0.11673459999999999</v>
      </c>
      <c r="I25">
        <f t="shared" si="4"/>
        <v>1</v>
      </c>
      <c r="J25">
        <f t="shared" si="5"/>
        <v>0</v>
      </c>
      <c r="L25" s="3">
        <f t="shared" si="6"/>
        <v>0.11673459999999999</v>
      </c>
      <c r="M25">
        <f t="shared" si="7"/>
        <v>1</v>
      </c>
      <c r="N25">
        <f t="shared" si="8"/>
        <v>1</v>
      </c>
      <c r="O25">
        <f t="shared" si="9"/>
        <v>0</v>
      </c>
      <c r="Q25">
        <f t="shared" si="10"/>
        <v>0</v>
      </c>
    </row>
    <row r="26" spans="1:21" x14ac:dyDescent="0.25">
      <c r="A26">
        <v>25</v>
      </c>
      <c r="B26">
        <v>1</v>
      </c>
      <c r="C26" s="4">
        <v>4.9517850000000002E-3</v>
      </c>
      <c r="D26" s="4">
        <v>0.99504820000000005</v>
      </c>
      <c r="E26">
        <f t="shared" si="0"/>
        <v>1</v>
      </c>
      <c r="F26">
        <f t="shared" si="1"/>
        <v>0</v>
      </c>
      <c r="G26" s="3">
        <f t="shared" si="2"/>
        <v>14.925723000000001</v>
      </c>
      <c r="H26" s="3">
        <f t="shared" si="3"/>
        <v>4.9517850000000002E-3</v>
      </c>
      <c r="I26">
        <f t="shared" si="4"/>
        <v>1</v>
      </c>
      <c r="J26">
        <f t="shared" si="5"/>
        <v>0</v>
      </c>
      <c r="L26" s="3">
        <f t="shared" si="6"/>
        <v>4.9517850000000002E-3</v>
      </c>
      <c r="M26">
        <f t="shared" si="7"/>
        <v>1</v>
      </c>
      <c r="N26">
        <f t="shared" si="8"/>
        <v>1</v>
      </c>
      <c r="O26">
        <f t="shared" si="9"/>
        <v>0</v>
      </c>
      <c r="Q26">
        <f t="shared" si="10"/>
        <v>0</v>
      </c>
      <c r="S26">
        <v>0.5</v>
      </c>
      <c r="T26">
        <v>258</v>
      </c>
    </row>
    <row r="27" spans="1:21" x14ac:dyDescent="0.25">
      <c r="A27">
        <v>26</v>
      </c>
      <c r="B27">
        <v>1</v>
      </c>
      <c r="C27" s="4">
        <v>1.316495E-3</v>
      </c>
      <c r="D27" s="4">
        <v>0.99868349999999995</v>
      </c>
      <c r="E27">
        <f t="shared" si="0"/>
        <v>1</v>
      </c>
      <c r="F27">
        <f t="shared" si="1"/>
        <v>0</v>
      </c>
      <c r="G27" s="3">
        <f t="shared" si="2"/>
        <v>14.980252499999999</v>
      </c>
      <c r="H27" s="3">
        <f t="shared" si="3"/>
        <v>1.316495E-3</v>
      </c>
      <c r="I27">
        <f t="shared" si="4"/>
        <v>1</v>
      </c>
      <c r="J27">
        <f t="shared" si="5"/>
        <v>0</v>
      </c>
      <c r="L27" s="3">
        <f t="shared" si="6"/>
        <v>1.316495E-3</v>
      </c>
      <c r="M27">
        <f t="shared" si="7"/>
        <v>1</v>
      </c>
      <c r="N27">
        <f t="shared" si="8"/>
        <v>1</v>
      </c>
      <c r="O27">
        <f t="shared" si="9"/>
        <v>0</v>
      </c>
      <c r="Q27">
        <f t="shared" si="10"/>
        <v>0</v>
      </c>
      <c r="S27">
        <v>0.45</v>
      </c>
      <c r="T27">
        <v>230</v>
      </c>
    </row>
    <row r="28" spans="1:21" x14ac:dyDescent="0.25">
      <c r="A28">
        <v>27</v>
      </c>
      <c r="B28">
        <v>0</v>
      </c>
      <c r="C28" s="4">
        <v>0.69086840000000005</v>
      </c>
      <c r="D28" s="4">
        <v>0.30913160000000001</v>
      </c>
      <c r="E28">
        <f t="shared" si="0"/>
        <v>1</v>
      </c>
      <c r="F28">
        <f t="shared" si="1"/>
        <v>1</v>
      </c>
      <c r="G28" s="3">
        <f t="shared" si="2"/>
        <v>4.6369740000000004</v>
      </c>
      <c r="H28" s="3">
        <f t="shared" si="3"/>
        <v>0.69086840000000005</v>
      </c>
      <c r="I28">
        <f t="shared" si="4"/>
        <v>1</v>
      </c>
      <c r="J28">
        <f t="shared" si="5"/>
        <v>1</v>
      </c>
      <c r="L28" s="3">
        <f t="shared" si="6"/>
        <v>0.69086840000000005</v>
      </c>
      <c r="M28" t="str">
        <f t="shared" si="7"/>
        <v>reject</v>
      </c>
      <c r="N28" t="str">
        <f t="shared" si="8"/>
        <v/>
      </c>
      <c r="O28" t="str">
        <f t="shared" si="9"/>
        <v/>
      </c>
      <c r="Q28">
        <f t="shared" si="10"/>
        <v>1</v>
      </c>
      <c r="S28">
        <v>0.4</v>
      </c>
      <c r="T28">
        <v>186</v>
      </c>
    </row>
    <row r="29" spans="1:21" x14ac:dyDescent="0.25">
      <c r="A29">
        <v>28</v>
      </c>
      <c r="B29">
        <v>0</v>
      </c>
      <c r="C29" s="4">
        <v>0.3128725</v>
      </c>
      <c r="D29" s="4">
        <v>0.6871275</v>
      </c>
      <c r="E29">
        <f t="shared" si="0"/>
        <v>1</v>
      </c>
      <c r="F29">
        <f t="shared" si="1"/>
        <v>1</v>
      </c>
      <c r="G29" s="3">
        <f t="shared" si="2"/>
        <v>10.306912499999999</v>
      </c>
      <c r="H29" s="3">
        <f t="shared" si="3"/>
        <v>0.3128725</v>
      </c>
      <c r="I29">
        <f t="shared" si="4"/>
        <v>1</v>
      </c>
      <c r="J29">
        <f t="shared" si="5"/>
        <v>1</v>
      </c>
      <c r="L29" s="3">
        <f t="shared" si="6"/>
        <v>0.3128725</v>
      </c>
      <c r="M29">
        <f t="shared" si="7"/>
        <v>1</v>
      </c>
      <c r="N29">
        <f t="shared" si="8"/>
        <v>1</v>
      </c>
      <c r="O29">
        <f t="shared" si="9"/>
        <v>1</v>
      </c>
      <c r="Q29">
        <f t="shared" si="10"/>
        <v>0</v>
      </c>
      <c r="S29">
        <v>0.3</v>
      </c>
      <c r="T29">
        <v>177</v>
      </c>
    </row>
    <row r="30" spans="1:21" x14ac:dyDescent="0.25">
      <c r="A30">
        <v>29</v>
      </c>
      <c r="B30">
        <v>1</v>
      </c>
      <c r="C30" s="4">
        <v>0.32840900000000001</v>
      </c>
      <c r="D30" s="4">
        <v>0.67159100000000005</v>
      </c>
      <c r="E30">
        <f t="shared" si="0"/>
        <v>1</v>
      </c>
      <c r="F30">
        <f t="shared" si="1"/>
        <v>0</v>
      </c>
      <c r="G30" s="3">
        <f t="shared" si="2"/>
        <v>10.073865000000001</v>
      </c>
      <c r="H30" s="3">
        <f t="shared" si="3"/>
        <v>0.32840900000000001</v>
      </c>
      <c r="I30">
        <f t="shared" si="4"/>
        <v>1</v>
      </c>
      <c r="J30">
        <f t="shared" si="5"/>
        <v>0</v>
      </c>
      <c r="L30" s="3">
        <f t="shared" si="6"/>
        <v>0.32840900000000001</v>
      </c>
      <c r="M30">
        <f t="shared" si="7"/>
        <v>1</v>
      </c>
      <c r="N30">
        <f t="shared" si="8"/>
        <v>1</v>
      </c>
      <c r="O30">
        <f t="shared" si="9"/>
        <v>0</v>
      </c>
      <c r="Q30">
        <f t="shared" si="10"/>
        <v>0</v>
      </c>
      <c r="S30">
        <v>0.25</v>
      </c>
      <c r="T30">
        <v>169</v>
      </c>
    </row>
    <row r="31" spans="1:21" x14ac:dyDescent="0.25">
      <c r="A31">
        <v>30</v>
      </c>
      <c r="B31">
        <v>0</v>
      </c>
      <c r="C31" s="4">
        <v>0.998811</v>
      </c>
      <c r="D31" s="4">
        <v>1.188985E-3</v>
      </c>
      <c r="E31">
        <f t="shared" si="0"/>
        <v>0</v>
      </c>
      <c r="F31">
        <f t="shared" si="1"/>
        <v>0</v>
      </c>
      <c r="G31" s="3">
        <f t="shared" si="2"/>
        <v>1.7834775000000001E-2</v>
      </c>
      <c r="H31" s="3">
        <f t="shared" si="3"/>
        <v>0.998811</v>
      </c>
      <c r="I31">
        <f t="shared" si="4"/>
        <v>0</v>
      </c>
      <c r="J31">
        <f t="shared" si="5"/>
        <v>0</v>
      </c>
      <c r="L31" s="3">
        <f t="shared" si="6"/>
        <v>1.7834775000000001E-2</v>
      </c>
      <c r="M31">
        <f t="shared" si="7"/>
        <v>0</v>
      </c>
      <c r="N31">
        <f t="shared" si="8"/>
        <v>0</v>
      </c>
      <c r="O31">
        <f t="shared" si="9"/>
        <v>0</v>
      </c>
      <c r="Q31">
        <f t="shared" si="10"/>
        <v>0</v>
      </c>
      <c r="S31">
        <v>0.22</v>
      </c>
      <c r="T31">
        <v>172</v>
      </c>
    </row>
    <row r="32" spans="1:21" x14ac:dyDescent="0.25">
      <c r="A32">
        <v>31</v>
      </c>
      <c r="B32">
        <v>1</v>
      </c>
      <c r="C32" s="4">
        <v>1.44254E-2</v>
      </c>
      <c r="D32" s="4">
        <v>0.98557459999999997</v>
      </c>
      <c r="E32">
        <f t="shared" si="0"/>
        <v>1</v>
      </c>
      <c r="F32">
        <f t="shared" si="1"/>
        <v>0</v>
      </c>
      <c r="G32" s="3">
        <f t="shared" si="2"/>
        <v>14.783619</v>
      </c>
      <c r="H32" s="3">
        <f t="shared" si="3"/>
        <v>1.44254E-2</v>
      </c>
      <c r="I32">
        <f t="shared" si="4"/>
        <v>1</v>
      </c>
      <c r="J32">
        <f t="shared" si="5"/>
        <v>0</v>
      </c>
      <c r="L32" s="3">
        <f t="shared" si="6"/>
        <v>1.44254E-2</v>
      </c>
      <c r="M32">
        <f t="shared" si="7"/>
        <v>1</v>
      </c>
      <c r="N32">
        <f t="shared" si="8"/>
        <v>1</v>
      </c>
      <c r="O32">
        <f t="shared" si="9"/>
        <v>0</v>
      </c>
      <c r="Q32">
        <f t="shared" si="10"/>
        <v>0</v>
      </c>
      <c r="S32">
        <v>0.21</v>
      </c>
      <c r="T32">
        <v>158</v>
      </c>
    </row>
    <row r="33" spans="1:20" x14ac:dyDescent="0.25">
      <c r="A33">
        <v>32</v>
      </c>
      <c r="B33">
        <v>0</v>
      </c>
      <c r="C33" s="4">
        <v>1</v>
      </c>
      <c r="D33" s="4">
        <v>0</v>
      </c>
      <c r="E33">
        <f t="shared" si="0"/>
        <v>0</v>
      </c>
      <c r="F33">
        <f t="shared" si="1"/>
        <v>0</v>
      </c>
      <c r="G33" s="3">
        <f t="shared" si="2"/>
        <v>0</v>
      </c>
      <c r="H33" s="3">
        <f t="shared" si="3"/>
        <v>1</v>
      </c>
      <c r="I33">
        <f t="shared" si="4"/>
        <v>0</v>
      </c>
      <c r="J33">
        <f t="shared" si="5"/>
        <v>0</v>
      </c>
      <c r="L33" s="3">
        <f t="shared" si="6"/>
        <v>0</v>
      </c>
      <c r="M33">
        <f t="shared" si="7"/>
        <v>0</v>
      </c>
      <c r="N33">
        <f t="shared" si="8"/>
        <v>0</v>
      </c>
      <c r="O33">
        <f t="shared" si="9"/>
        <v>0</v>
      </c>
      <c r="Q33">
        <f t="shared" si="10"/>
        <v>0</v>
      </c>
      <c r="S33">
        <v>0.2</v>
      </c>
      <c r="T33">
        <v>143</v>
      </c>
    </row>
    <row r="34" spans="1:20" x14ac:dyDescent="0.25">
      <c r="A34">
        <v>33</v>
      </c>
      <c r="B34">
        <v>1</v>
      </c>
      <c r="C34" s="4">
        <v>0.4871241</v>
      </c>
      <c r="D34" s="4">
        <v>0.51287590000000005</v>
      </c>
      <c r="E34">
        <f t="shared" si="0"/>
        <v>1</v>
      </c>
      <c r="F34">
        <f t="shared" si="1"/>
        <v>0</v>
      </c>
      <c r="G34" s="3">
        <f t="shared" si="2"/>
        <v>7.6931385000000008</v>
      </c>
      <c r="H34" s="3">
        <f t="shared" si="3"/>
        <v>0.4871241</v>
      </c>
      <c r="I34">
        <f t="shared" si="4"/>
        <v>1</v>
      </c>
      <c r="J34">
        <f t="shared" si="5"/>
        <v>0</v>
      </c>
      <c r="L34" s="3">
        <f t="shared" si="6"/>
        <v>0.4871241</v>
      </c>
      <c r="M34" t="str">
        <f t="shared" si="7"/>
        <v>reject</v>
      </c>
      <c r="N34" t="str">
        <f t="shared" si="8"/>
        <v/>
      </c>
      <c r="O34" t="str">
        <f t="shared" si="9"/>
        <v/>
      </c>
      <c r="Q34">
        <f t="shared" si="10"/>
        <v>1</v>
      </c>
      <c r="S34">
        <v>0.16</v>
      </c>
      <c r="T34">
        <v>149</v>
      </c>
    </row>
    <row r="35" spans="1:20" x14ac:dyDescent="0.25">
      <c r="A35">
        <v>34</v>
      </c>
      <c r="B35">
        <v>1</v>
      </c>
      <c r="C35" s="4">
        <v>1.16566E-2</v>
      </c>
      <c r="D35" s="4">
        <v>0.98834339999999998</v>
      </c>
      <c r="E35">
        <f t="shared" si="0"/>
        <v>1</v>
      </c>
      <c r="F35">
        <f t="shared" si="1"/>
        <v>0</v>
      </c>
      <c r="G35" s="3">
        <f t="shared" si="2"/>
        <v>14.825151</v>
      </c>
      <c r="H35" s="3">
        <f t="shared" si="3"/>
        <v>1.16566E-2</v>
      </c>
      <c r="I35">
        <f t="shared" si="4"/>
        <v>1</v>
      </c>
      <c r="J35">
        <f t="shared" si="5"/>
        <v>0</v>
      </c>
      <c r="L35" s="3">
        <f t="shared" si="6"/>
        <v>1.16566E-2</v>
      </c>
      <c r="M35">
        <f t="shared" si="7"/>
        <v>1</v>
      </c>
      <c r="N35">
        <f t="shared" si="8"/>
        <v>1</v>
      </c>
      <c r="O35">
        <f t="shared" si="9"/>
        <v>0</v>
      </c>
      <c r="Q35">
        <f t="shared" si="10"/>
        <v>0</v>
      </c>
      <c r="S35">
        <v>0.15</v>
      </c>
      <c r="T35">
        <v>121</v>
      </c>
    </row>
    <row r="36" spans="1:20" x14ac:dyDescent="0.25">
      <c r="A36">
        <v>35</v>
      </c>
      <c r="B36">
        <v>0</v>
      </c>
      <c r="C36" s="4">
        <v>1</v>
      </c>
      <c r="D36" s="4">
        <v>0</v>
      </c>
      <c r="E36">
        <f t="shared" si="0"/>
        <v>0</v>
      </c>
      <c r="F36">
        <f t="shared" si="1"/>
        <v>0</v>
      </c>
      <c r="G36" s="3">
        <f t="shared" si="2"/>
        <v>0</v>
      </c>
      <c r="H36" s="3">
        <f t="shared" si="3"/>
        <v>1</v>
      </c>
      <c r="I36">
        <f t="shared" si="4"/>
        <v>0</v>
      </c>
      <c r="J36">
        <f t="shared" si="5"/>
        <v>0</v>
      </c>
      <c r="L36" s="3">
        <f t="shared" si="6"/>
        <v>0</v>
      </c>
      <c r="M36">
        <f t="shared" si="7"/>
        <v>0</v>
      </c>
      <c r="N36">
        <f t="shared" si="8"/>
        <v>0</v>
      </c>
      <c r="O36">
        <f t="shared" si="9"/>
        <v>0</v>
      </c>
      <c r="Q36">
        <f t="shared" si="10"/>
        <v>0</v>
      </c>
      <c r="S36">
        <v>0.14000000000000001</v>
      </c>
      <c r="T36">
        <v>108</v>
      </c>
    </row>
    <row r="37" spans="1:20" x14ac:dyDescent="0.25">
      <c r="A37">
        <v>36</v>
      </c>
      <c r="B37">
        <v>0</v>
      </c>
      <c r="C37" s="4">
        <v>0.99947589999999997</v>
      </c>
      <c r="D37" s="4">
        <v>5.2410110000000005E-4</v>
      </c>
      <c r="E37">
        <f t="shared" si="0"/>
        <v>0</v>
      </c>
      <c r="F37">
        <f t="shared" si="1"/>
        <v>0</v>
      </c>
      <c r="G37" s="3">
        <f t="shared" si="2"/>
        <v>7.8615165000000004E-3</v>
      </c>
      <c r="H37" s="3">
        <f t="shared" si="3"/>
        <v>0.99947589999999997</v>
      </c>
      <c r="I37">
        <f t="shared" si="4"/>
        <v>0</v>
      </c>
      <c r="J37">
        <f t="shared" si="5"/>
        <v>0</v>
      </c>
      <c r="L37" s="3">
        <f t="shared" si="6"/>
        <v>7.8615165000000004E-3</v>
      </c>
      <c r="M37">
        <f t="shared" si="7"/>
        <v>0</v>
      </c>
      <c r="N37">
        <f t="shared" si="8"/>
        <v>0</v>
      </c>
      <c r="O37">
        <f t="shared" si="9"/>
        <v>0</v>
      </c>
      <c r="Q37">
        <f t="shared" si="10"/>
        <v>0</v>
      </c>
      <c r="S37">
        <v>0.11</v>
      </c>
      <c r="T37">
        <v>110</v>
      </c>
    </row>
    <row r="38" spans="1:20" x14ac:dyDescent="0.25">
      <c r="A38">
        <v>37</v>
      </c>
      <c r="B38">
        <v>0</v>
      </c>
      <c r="C38" s="4">
        <v>0.99994590000000005</v>
      </c>
      <c r="D38" s="4">
        <v>5.4057739999999999E-5</v>
      </c>
      <c r="E38">
        <f t="shared" si="0"/>
        <v>0</v>
      </c>
      <c r="F38">
        <f t="shared" si="1"/>
        <v>0</v>
      </c>
      <c r="G38" s="3">
        <f t="shared" si="2"/>
        <v>8.1086609999999996E-4</v>
      </c>
      <c r="H38" s="3">
        <f t="shared" si="3"/>
        <v>0.99994590000000005</v>
      </c>
      <c r="I38">
        <f t="shared" si="4"/>
        <v>0</v>
      </c>
      <c r="J38">
        <f t="shared" si="5"/>
        <v>0</v>
      </c>
      <c r="L38" s="3">
        <f t="shared" si="6"/>
        <v>8.1086609999999996E-4</v>
      </c>
      <c r="M38">
        <f t="shared" si="7"/>
        <v>0</v>
      </c>
      <c r="N38">
        <f t="shared" si="8"/>
        <v>0</v>
      </c>
      <c r="O38">
        <f t="shared" si="9"/>
        <v>0</v>
      </c>
      <c r="Q38">
        <f t="shared" si="10"/>
        <v>0</v>
      </c>
      <c r="S38">
        <v>0.1</v>
      </c>
      <c r="T38">
        <v>112</v>
      </c>
    </row>
    <row r="39" spans="1:20" x14ac:dyDescent="0.25">
      <c r="A39">
        <v>38</v>
      </c>
      <c r="B39">
        <v>0</v>
      </c>
      <c r="C39" s="4">
        <v>0.96339109999999994</v>
      </c>
      <c r="D39" s="4">
        <v>3.6608920000000003E-2</v>
      </c>
      <c r="E39">
        <f t="shared" si="0"/>
        <v>0</v>
      </c>
      <c r="F39">
        <f t="shared" si="1"/>
        <v>0</v>
      </c>
      <c r="G39" s="3">
        <f t="shared" si="2"/>
        <v>0.54913380000000001</v>
      </c>
      <c r="H39" s="3">
        <f t="shared" si="3"/>
        <v>0.96339109999999994</v>
      </c>
      <c r="I39">
        <f t="shared" si="4"/>
        <v>0</v>
      </c>
      <c r="J39">
        <f t="shared" si="5"/>
        <v>0</v>
      </c>
      <c r="L39" s="3">
        <f t="shared" si="6"/>
        <v>0.54913380000000001</v>
      </c>
      <c r="M39" t="str">
        <f t="shared" si="7"/>
        <v>reject</v>
      </c>
      <c r="N39" t="str">
        <f t="shared" si="8"/>
        <v/>
      </c>
      <c r="O39" t="str">
        <f t="shared" si="9"/>
        <v/>
      </c>
      <c r="Q39">
        <f t="shared" si="10"/>
        <v>1</v>
      </c>
      <c r="S39">
        <v>7.0999999999999994E-2</v>
      </c>
      <c r="T39">
        <v>116</v>
      </c>
    </row>
    <row r="40" spans="1:20" x14ac:dyDescent="0.25">
      <c r="A40">
        <v>39</v>
      </c>
      <c r="B40">
        <v>0</v>
      </c>
      <c r="C40" s="4">
        <v>0.77229760000000003</v>
      </c>
      <c r="D40" s="4">
        <v>0.2277024</v>
      </c>
      <c r="E40">
        <f t="shared" si="0"/>
        <v>1</v>
      </c>
      <c r="F40">
        <f t="shared" si="1"/>
        <v>1</v>
      </c>
      <c r="G40" s="3">
        <f t="shared" si="2"/>
        <v>3.4155359999999999</v>
      </c>
      <c r="H40" s="3">
        <f t="shared" si="3"/>
        <v>0.77229760000000003</v>
      </c>
      <c r="I40">
        <f t="shared" si="4"/>
        <v>1</v>
      </c>
      <c r="J40">
        <f t="shared" si="5"/>
        <v>1</v>
      </c>
      <c r="L40" s="3">
        <f t="shared" si="6"/>
        <v>0.77229760000000003</v>
      </c>
      <c r="M40" t="str">
        <f t="shared" si="7"/>
        <v>reject</v>
      </c>
      <c r="N40" t="str">
        <f t="shared" si="8"/>
        <v/>
      </c>
      <c r="O40" t="str">
        <f t="shared" si="9"/>
        <v/>
      </c>
      <c r="Q40">
        <f t="shared" si="10"/>
        <v>1</v>
      </c>
      <c r="S40">
        <v>6.25E-2</v>
      </c>
      <c r="T40">
        <v>101</v>
      </c>
    </row>
    <row r="41" spans="1:20" x14ac:dyDescent="0.25">
      <c r="A41">
        <v>40</v>
      </c>
      <c r="B41">
        <v>0</v>
      </c>
      <c r="C41" s="4">
        <v>1</v>
      </c>
      <c r="D41" s="4">
        <v>0</v>
      </c>
      <c r="E41">
        <f t="shared" si="0"/>
        <v>0</v>
      </c>
      <c r="F41">
        <f t="shared" si="1"/>
        <v>0</v>
      </c>
      <c r="G41" s="3">
        <f t="shared" si="2"/>
        <v>0</v>
      </c>
      <c r="H41" s="3">
        <f t="shared" si="3"/>
        <v>1</v>
      </c>
      <c r="I41">
        <f t="shared" si="4"/>
        <v>0</v>
      </c>
      <c r="J41">
        <f t="shared" si="5"/>
        <v>0</v>
      </c>
      <c r="L41" s="3">
        <f t="shared" si="6"/>
        <v>0</v>
      </c>
      <c r="M41">
        <f t="shared" si="7"/>
        <v>0</v>
      </c>
      <c r="N41">
        <f t="shared" si="8"/>
        <v>0</v>
      </c>
      <c r="O41">
        <f t="shared" si="9"/>
        <v>0</v>
      </c>
      <c r="Q41">
        <f t="shared" si="10"/>
        <v>0</v>
      </c>
      <c r="S41">
        <v>0.06</v>
      </c>
      <c r="T41">
        <v>86</v>
      </c>
    </row>
    <row r="42" spans="1:20" x14ac:dyDescent="0.25">
      <c r="A42">
        <v>41</v>
      </c>
      <c r="B42">
        <v>0</v>
      </c>
      <c r="C42" s="4">
        <v>0.92253529999999995</v>
      </c>
      <c r="D42" s="4">
        <v>7.7464749999999999E-2</v>
      </c>
      <c r="E42">
        <f t="shared" si="0"/>
        <v>0</v>
      </c>
      <c r="F42">
        <f t="shared" si="1"/>
        <v>0</v>
      </c>
      <c r="G42" s="3">
        <f t="shared" si="2"/>
        <v>1.1619712499999999</v>
      </c>
      <c r="H42" s="3">
        <f t="shared" si="3"/>
        <v>0.92253529999999995</v>
      </c>
      <c r="I42">
        <f t="shared" si="4"/>
        <v>1</v>
      </c>
      <c r="J42">
        <f t="shared" si="5"/>
        <v>1</v>
      </c>
      <c r="L42" s="3">
        <f t="shared" si="6"/>
        <v>0.92253529999999995</v>
      </c>
      <c r="M42" t="str">
        <f t="shared" si="7"/>
        <v>reject</v>
      </c>
      <c r="N42" t="str">
        <f t="shared" si="8"/>
        <v/>
      </c>
      <c r="O42" t="str">
        <f t="shared" si="9"/>
        <v/>
      </c>
      <c r="Q42">
        <f t="shared" si="10"/>
        <v>1</v>
      </c>
      <c r="S42">
        <v>0.05</v>
      </c>
      <c r="T42">
        <v>89</v>
      </c>
    </row>
    <row r="43" spans="1:20" x14ac:dyDescent="0.25">
      <c r="A43">
        <v>42</v>
      </c>
      <c r="B43">
        <v>1</v>
      </c>
      <c r="C43" s="4">
        <v>3.7266779999999999E-2</v>
      </c>
      <c r="D43" s="4">
        <v>0.96273319999999996</v>
      </c>
      <c r="E43">
        <f t="shared" si="0"/>
        <v>1</v>
      </c>
      <c r="F43">
        <f t="shared" si="1"/>
        <v>0</v>
      </c>
      <c r="G43" s="3">
        <f t="shared" si="2"/>
        <v>14.440997999999999</v>
      </c>
      <c r="H43" s="3">
        <f t="shared" si="3"/>
        <v>3.7266779999999999E-2</v>
      </c>
      <c r="I43">
        <f t="shared" si="4"/>
        <v>1</v>
      </c>
      <c r="J43">
        <f t="shared" si="5"/>
        <v>0</v>
      </c>
      <c r="L43" s="3">
        <f t="shared" si="6"/>
        <v>3.7266779999999999E-2</v>
      </c>
      <c r="M43">
        <f t="shared" si="7"/>
        <v>1</v>
      </c>
      <c r="N43">
        <f t="shared" si="8"/>
        <v>1</v>
      </c>
      <c r="O43">
        <f t="shared" si="9"/>
        <v>0</v>
      </c>
      <c r="Q43">
        <f t="shared" si="10"/>
        <v>0</v>
      </c>
      <c r="S43">
        <v>0.04</v>
      </c>
      <c r="T43">
        <v>93</v>
      </c>
    </row>
    <row r="44" spans="1:20" x14ac:dyDescent="0.25">
      <c r="A44">
        <v>43</v>
      </c>
      <c r="B44">
        <v>0</v>
      </c>
      <c r="C44" s="4">
        <v>1</v>
      </c>
      <c r="D44" s="4">
        <v>0</v>
      </c>
      <c r="E44">
        <f t="shared" si="0"/>
        <v>0</v>
      </c>
      <c r="F44">
        <f t="shared" si="1"/>
        <v>0</v>
      </c>
      <c r="G44" s="3">
        <f t="shared" si="2"/>
        <v>0</v>
      </c>
      <c r="H44" s="3">
        <f t="shared" si="3"/>
        <v>1</v>
      </c>
      <c r="I44">
        <f t="shared" si="4"/>
        <v>0</v>
      </c>
      <c r="J44">
        <f t="shared" si="5"/>
        <v>0</v>
      </c>
      <c r="L44" s="3">
        <f t="shared" si="6"/>
        <v>0</v>
      </c>
      <c r="M44">
        <f t="shared" si="7"/>
        <v>0</v>
      </c>
      <c r="N44">
        <f t="shared" si="8"/>
        <v>0</v>
      </c>
      <c r="O44">
        <f t="shared" si="9"/>
        <v>0</v>
      </c>
      <c r="Q44">
        <f t="shared" si="10"/>
        <v>0</v>
      </c>
      <c r="S44">
        <v>0.03</v>
      </c>
      <c r="T44">
        <v>87</v>
      </c>
    </row>
    <row r="45" spans="1:20" x14ac:dyDescent="0.25">
      <c r="A45">
        <v>44</v>
      </c>
      <c r="B45">
        <v>0</v>
      </c>
      <c r="C45" s="4">
        <v>1</v>
      </c>
      <c r="D45" s="4">
        <v>0</v>
      </c>
      <c r="E45">
        <f t="shared" si="0"/>
        <v>0</v>
      </c>
      <c r="F45">
        <f t="shared" si="1"/>
        <v>0</v>
      </c>
      <c r="G45" s="3">
        <f t="shared" si="2"/>
        <v>0</v>
      </c>
      <c r="H45" s="3">
        <f t="shared" si="3"/>
        <v>1</v>
      </c>
      <c r="I45">
        <f t="shared" si="4"/>
        <v>0</v>
      </c>
      <c r="J45">
        <f t="shared" si="5"/>
        <v>0</v>
      </c>
      <c r="L45" s="3">
        <f t="shared" si="6"/>
        <v>0</v>
      </c>
      <c r="M45">
        <f t="shared" si="7"/>
        <v>0</v>
      </c>
      <c r="N45">
        <f t="shared" si="8"/>
        <v>0</v>
      </c>
      <c r="O45">
        <f t="shared" si="9"/>
        <v>0</v>
      </c>
      <c r="Q45">
        <f t="shared" si="10"/>
        <v>0</v>
      </c>
      <c r="S45">
        <v>0.02</v>
      </c>
      <c r="T45">
        <v>77</v>
      </c>
    </row>
    <row r="46" spans="1:20" x14ac:dyDescent="0.25">
      <c r="A46">
        <v>45</v>
      </c>
      <c r="B46">
        <v>1</v>
      </c>
      <c r="C46" s="4">
        <v>0.14735019999999999</v>
      </c>
      <c r="D46" s="4">
        <v>0.85264980000000001</v>
      </c>
      <c r="E46">
        <f t="shared" si="0"/>
        <v>1</v>
      </c>
      <c r="F46">
        <f t="shared" si="1"/>
        <v>0</v>
      </c>
      <c r="G46" s="3">
        <f t="shared" si="2"/>
        <v>12.789747</v>
      </c>
      <c r="H46" s="3">
        <f t="shared" si="3"/>
        <v>0.14735019999999999</v>
      </c>
      <c r="I46">
        <f t="shared" si="4"/>
        <v>1</v>
      </c>
      <c r="J46">
        <f t="shared" si="5"/>
        <v>0</v>
      </c>
      <c r="L46" s="3">
        <f t="shared" si="6"/>
        <v>0.14735019999999999</v>
      </c>
      <c r="M46">
        <f t="shared" si="7"/>
        <v>1</v>
      </c>
      <c r="N46">
        <f t="shared" si="8"/>
        <v>1</v>
      </c>
      <c r="O46">
        <f t="shared" si="9"/>
        <v>0</v>
      </c>
      <c r="Q46">
        <f t="shared" si="10"/>
        <v>0</v>
      </c>
      <c r="S46">
        <v>1.4999999999999999E-2</v>
      </c>
      <c r="T46">
        <v>80</v>
      </c>
    </row>
    <row r="47" spans="1:20" x14ac:dyDescent="0.25">
      <c r="A47">
        <v>46</v>
      </c>
      <c r="B47">
        <v>0</v>
      </c>
      <c r="C47" s="4">
        <v>0.99999899999999997</v>
      </c>
      <c r="D47" s="4">
        <v>9.782725E-7</v>
      </c>
      <c r="E47">
        <f t="shared" si="0"/>
        <v>0</v>
      </c>
      <c r="F47">
        <f t="shared" si="1"/>
        <v>0</v>
      </c>
      <c r="G47" s="3">
        <f t="shared" si="2"/>
        <v>1.46740875E-5</v>
      </c>
      <c r="H47" s="3">
        <f t="shared" si="3"/>
        <v>0.99999899999999997</v>
      </c>
      <c r="I47">
        <f t="shared" si="4"/>
        <v>0</v>
      </c>
      <c r="J47">
        <f t="shared" si="5"/>
        <v>0</v>
      </c>
      <c r="L47" s="3">
        <f t="shared" si="6"/>
        <v>1.46740875E-5</v>
      </c>
      <c r="M47">
        <f t="shared" si="7"/>
        <v>0</v>
      </c>
      <c r="N47">
        <f t="shared" si="8"/>
        <v>0</v>
      </c>
      <c r="O47">
        <f t="shared" si="9"/>
        <v>0</v>
      </c>
      <c r="Q47">
        <f t="shared" si="10"/>
        <v>0</v>
      </c>
      <c r="S47">
        <v>0.01</v>
      </c>
      <c r="T47">
        <v>83</v>
      </c>
    </row>
    <row r="48" spans="1:20" x14ac:dyDescent="0.25">
      <c r="A48">
        <v>47</v>
      </c>
      <c r="B48">
        <v>1</v>
      </c>
      <c r="C48" s="4">
        <v>0.15067920000000001</v>
      </c>
      <c r="D48" s="4">
        <v>0.84932079999999999</v>
      </c>
      <c r="E48">
        <f t="shared" si="0"/>
        <v>1</v>
      </c>
      <c r="F48">
        <f t="shared" si="1"/>
        <v>0</v>
      </c>
      <c r="G48" s="3">
        <f t="shared" si="2"/>
        <v>12.739812000000001</v>
      </c>
      <c r="H48" s="3">
        <f t="shared" si="3"/>
        <v>0.15067920000000001</v>
      </c>
      <c r="I48">
        <f t="shared" si="4"/>
        <v>1</v>
      </c>
      <c r="J48">
        <f t="shared" si="5"/>
        <v>0</v>
      </c>
      <c r="L48" s="3">
        <f t="shared" si="6"/>
        <v>0.15067920000000001</v>
      </c>
      <c r="M48">
        <f t="shared" si="7"/>
        <v>1</v>
      </c>
      <c r="N48">
        <f t="shared" si="8"/>
        <v>1</v>
      </c>
      <c r="O48">
        <f t="shared" si="9"/>
        <v>0</v>
      </c>
      <c r="Q48">
        <f t="shared" si="10"/>
        <v>0</v>
      </c>
      <c r="S48">
        <v>5.0000000000000001E-3</v>
      </c>
      <c r="T48">
        <v>90</v>
      </c>
    </row>
    <row r="49" spans="1:20" x14ac:dyDescent="0.25">
      <c r="A49">
        <v>48</v>
      </c>
      <c r="B49">
        <v>0</v>
      </c>
      <c r="C49" s="4">
        <v>3.7762469999999999E-2</v>
      </c>
      <c r="D49" s="4">
        <v>0.96223749999999997</v>
      </c>
      <c r="E49">
        <f t="shared" si="0"/>
        <v>1</v>
      </c>
      <c r="F49">
        <f t="shared" si="1"/>
        <v>1</v>
      </c>
      <c r="G49" s="3">
        <f t="shared" si="2"/>
        <v>14.433562499999999</v>
      </c>
      <c r="H49" s="3">
        <f t="shared" si="3"/>
        <v>3.7762469999999999E-2</v>
      </c>
      <c r="I49">
        <f t="shared" si="4"/>
        <v>1</v>
      </c>
      <c r="J49">
        <f t="shared" si="5"/>
        <v>1</v>
      </c>
      <c r="L49" s="3">
        <f t="shared" si="6"/>
        <v>3.7762469999999999E-2</v>
      </c>
      <c r="M49">
        <f t="shared" si="7"/>
        <v>1</v>
      </c>
      <c r="N49">
        <f t="shared" si="8"/>
        <v>1</v>
      </c>
      <c r="O49">
        <f t="shared" si="9"/>
        <v>1</v>
      </c>
      <c r="Q49">
        <f t="shared" si="10"/>
        <v>0</v>
      </c>
      <c r="S49">
        <v>4.0000000000000001E-3</v>
      </c>
      <c r="T49">
        <v>97</v>
      </c>
    </row>
    <row r="50" spans="1:20" x14ac:dyDescent="0.25">
      <c r="A50">
        <v>49</v>
      </c>
      <c r="B50">
        <v>0</v>
      </c>
      <c r="C50" s="4">
        <v>0.95513190000000003</v>
      </c>
      <c r="D50" s="4">
        <v>4.4868079999999998E-2</v>
      </c>
      <c r="E50">
        <f t="shared" si="0"/>
        <v>0</v>
      </c>
      <c r="F50">
        <f t="shared" si="1"/>
        <v>0</v>
      </c>
      <c r="G50" s="3">
        <f t="shared" si="2"/>
        <v>0.67302119999999999</v>
      </c>
      <c r="H50" s="3">
        <f t="shared" si="3"/>
        <v>0.95513190000000003</v>
      </c>
      <c r="I50">
        <f t="shared" si="4"/>
        <v>0</v>
      </c>
      <c r="J50">
        <f t="shared" si="5"/>
        <v>0</v>
      </c>
      <c r="L50" s="3">
        <f t="shared" si="6"/>
        <v>0.67302119999999999</v>
      </c>
      <c r="M50" t="str">
        <f t="shared" si="7"/>
        <v>reject</v>
      </c>
      <c r="N50" t="str">
        <f t="shared" si="8"/>
        <v/>
      </c>
      <c r="O50" t="str">
        <f t="shared" si="9"/>
        <v/>
      </c>
      <c r="Q50">
        <f t="shared" si="10"/>
        <v>1</v>
      </c>
      <c r="S50">
        <v>3.0000000000000001E-3</v>
      </c>
      <c r="T50">
        <v>99</v>
      </c>
    </row>
    <row r="51" spans="1:20" x14ac:dyDescent="0.25">
      <c r="A51">
        <v>50</v>
      </c>
      <c r="B51">
        <v>1</v>
      </c>
      <c r="C51" s="4">
        <v>2.4416799999999999E-2</v>
      </c>
      <c r="D51" s="4">
        <v>0.97558319999999998</v>
      </c>
      <c r="E51">
        <f t="shared" si="0"/>
        <v>1</v>
      </c>
      <c r="F51">
        <f t="shared" si="1"/>
        <v>0</v>
      </c>
      <c r="G51" s="3">
        <f t="shared" si="2"/>
        <v>14.633748000000001</v>
      </c>
      <c r="H51" s="3">
        <f t="shared" si="3"/>
        <v>2.4416799999999999E-2</v>
      </c>
      <c r="I51">
        <f t="shared" si="4"/>
        <v>1</v>
      </c>
      <c r="J51">
        <f t="shared" si="5"/>
        <v>0</v>
      </c>
      <c r="L51" s="3">
        <f t="shared" si="6"/>
        <v>2.4416799999999999E-2</v>
      </c>
      <c r="M51">
        <f t="shared" si="7"/>
        <v>1</v>
      </c>
      <c r="N51">
        <f t="shared" si="8"/>
        <v>1</v>
      </c>
      <c r="O51">
        <f t="shared" si="9"/>
        <v>0</v>
      </c>
      <c r="Q51">
        <f t="shared" si="10"/>
        <v>0</v>
      </c>
      <c r="S51">
        <v>2E-3</v>
      </c>
      <c r="T51">
        <v>102</v>
      </c>
    </row>
    <row r="52" spans="1:20" x14ac:dyDescent="0.25">
      <c r="A52">
        <v>51</v>
      </c>
      <c r="B52">
        <v>0</v>
      </c>
      <c r="C52" s="4">
        <v>1</v>
      </c>
      <c r="D52" s="4">
        <v>0</v>
      </c>
      <c r="E52">
        <f t="shared" si="0"/>
        <v>0</v>
      </c>
      <c r="F52">
        <f t="shared" si="1"/>
        <v>0</v>
      </c>
      <c r="G52" s="3">
        <f t="shared" si="2"/>
        <v>0</v>
      </c>
      <c r="H52" s="3">
        <f t="shared" si="3"/>
        <v>1</v>
      </c>
      <c r="I52">
        <f t="shared" si="4"/>
        <v>0</v>
      </c>
      <c r="J52">
        <f t="shared" si="5"/>
        <v>0</v>
      </c>
      <c r="L52" s="3">
        <f t="shared" si="6"/>
        <v>0</v>
      </c>
      <c r="M52">
        <f t="shared" si="7"/>
        <v>0</v>
      </c>
      <c r="N52">
        <f t="shared" si="8"/>
        <v>0</v>
      </c>
      <c r="O52">
        <f t="shared" si="9"/>
        <v>0</v>
      </c>
      <c r="Q52">
        <f t="shared" si="10"/>
        <v>0</v>
      </c>
      <c r="S52">
        <v>1E-3</v>
      </c>
      <c r="T52">
        <v>111</v>
      </c>
    </row>
    <row r="53" spans="1:20" x14ac:dyDescent="0.25">
      <c r="A53">
        <v>52</v>
      </c>
      <c r="B53">
        <v>0</v>
      </c>
      <c r="C53" s="4">
        <v>1</v>
      </c>
      <c r="D53" s="4">
        <v>0</v>
      </c>
      <c r="E53">
        <f t="shared" si="0"/>
        <v>0</v>
      </c>
      <c r="F53">
        <f t="shared" si="1"/>
        <v>0</v>
      </c>
      <c r="G53" s="3">
        <f t="shared" si="2"/>
        <v>0</v>
      </c>
      <c r="H53" s="3">
        <f t="shared" si="3"/>
        <v>1</v>
      </c>
      <c r="I53">
        <f t="shared" si="4"/>
        <v>0</v>
      </c>
      <c r="J53">
        <f t="shared" si="5"/>
        <v>0</v>
      </c>
      <c r="L53" s="3">
        <f t="shared" si="6"/>
        <v>0</v>
      </c>
      <c r="M53">
        <f t="shared" si="7"/>
        <v>0</v>
      </c>
      <c r="N53">
        <f t="shared" si="8"/>
        <v>0</v>
      </c>
      <c r="O53">
        <f t="shared" si="9"/>
        <v>0</v>
      </c>
      <c r="Q53">
        <f t="shared" si="10"/>
        <v>0</v>
      </c>
      <c r="S53">
        <v>1.4999999999999999E-4</v>
      </c>
      <c r="T53">
        <v>121</v>
      </c>
    </row>
    <row r="54" spans="1:20" x14ac:dyDescent="0.25">
      <c r="A54">
        <v>53</v>
      </c>
      <c r="B54">
        <v>0</v>
      </c>
      <c r="C54" s="4">
        <v>0.8831521</v>
      </c>
      <c r="D54" s="4">
        <v>0.1168479</v>
      </c>
      <c r="E54">
        <f t="shared" si="0"/>
        <v>0</v>
      </c>
      <c r="F54">
        <f t="shared" si="1"/>
        <v>0</v>
      </c>
      <c r="G54" s="3">
        <f t="shared" si="2"/>
        <v>1.7527185000000001</v>
      </c>
      <c r="H54" s="3">
        <f t="shared" si="3"/>
        <v>0.8831521</v>
      </c>
      <c r="I54">
        <f t="shared" si="4"/>
        <v>1</v>
      </c>
      <c r="J54">
        <f t="shared" si="5"/>
        <v>1</v>
      </c>
      <c r="L54" s="3">
        <f t="shared" si="6"/>
        <v>0.8831521</v>
      </c>
      <c r="M54" t="str">
        <f t="shared" si="7"/>
        <v>reject</v>
      </c>
      <c r="N54" t="str">
        <f t="shared" si="8"/>
        <v/>
      </c>
      <c r="O54" t="str">
        <f t="shared" si="9"/>
        <v/>
      </c>
      <c r="Q54">
        <f t="shared" si="10"/>
        <v>1</v>
      </c>
      <c r="S54">
        <v>1E-4</v>
      </c>
      <c r="T54">
        <v>123</v>
      </c>
    </row>
    <row r="55" spans="1:20" x14ac:dyDescent="0.25">
      <c r="A55">
        <v>54</v>
      </c>
      <c r="B55">
        <v>0</v>
      </c>
      <c r="C55" s="4">
        <v>0.71766099999999999</v>
      </c>
      <c r="D55" s="4">
        <v>0.28233900000000001</v>
      </c>
      <c r="E55">
        <f t="shared" si="0"/>
        <v>1</v>
      </c>
      <c r="F55">
        <f t="shared" si="1"/>
        <v>1</v>
      </c>
      <c r="G55" s="3">
        <f t="shared" si="2"/>
        <v>4.2350849999999998</v>
      </c>
      <c r="H55" s="3">
        <f t="shared" si="3"/>
        <v>0.71766099999999999</v>
      </c>
      <c r="I55">
        <f t="shared" si="4"/>
        <v>1</v>
      </c>
      <c r="J55">
        <f t="shared" si="5"/>
        <v>1</v>
      </c>
      <c r="L55" s="3">
        <f t="shared" si="6"/>
        <v>0.71766099999999999</v>
      </c>
      <c r="M55" t="str">
        <f t="shared" si="7"/>
        <v>reject</v>
      </c>
      <c r="N55" t="str">
        <f t="shared" si="8"/>
        <v/>
      </c>
      <c r="O55" t="str">
        <f t="shared" si="9"/>
        <v/>
      </c>
      <c r="Q55">
        <f t="shared" si="10"/>
        <v>1</v>
      </c>
      <c r="S55">
        <v>1.0000000000000001E-5</v>
      </c>
      <c r="T55">
        <v>140</v>
      </c>
    </row>
    <row r="56" spans="1:20" x14ac:dyDescent="0.25">
      <c r="A56">
        <v>55</v>
      </c>
      <c r="B56">
        <v>0</v>
      </c>
      <c r="C56" s="4">
        <v>0.98670500000000005</v>
      </c>
      <c r="D56" s="4">
        <v>1.329496E-2</v>
      </c>
      <c r="E56">
        <f t="shared" si="0"/>
        <v>0</v>
      </c>
      <c r="F56">
        <f t="shared" si="1"/>
        <v>0</v>
      </c>
      <c r="G56" s="3">
        <f t="shared" si="2"/>
        <v>0.1994244</v>
      </c>
      <c r="H56" s="3">
        <f t="shared" si="3"/>
        <v>0.98670500000000005</v>
      </c>
      <c r="I56">
        <f t="shared" si="4"/>
        <v>0</v>
      </c>
      <c r="J56">
        <f t="shared" si="5"/>
        <v>0</v>
      </c>
      <c r="L56" s="3">
        <f t="shared" si="6"/>
        <v>0.1994244</v>
      </c>
      <c r="M56">
        <f t="shared" si="7"/>
        <v>0</v>
      </c>
      <c r="N56">
        <f t="shared" si="8"/>
        <v>0</v>
      </c>
      <c r="O56">
        <f t="shared" si="9"/>
        <v>0</v>
      </c>
      <c r="Q56">
        <f t="shared" si="10"/>
        <v>0</v>
      </c>
    </row>
    <row r="57" spans="1:20" x14ac:dyDescent="0.25">
      <c r="A57">
        <v>56</v>
      </c>
      <c r="B57">
        <v>1</v>
      </c>
      <c r="C57" s="4">
        <v>0.52774790000000005</v>
      </c>
      <c r="D57" s="4">
        <v>0.47225210000000001</v>
      </c>
      <c r="E57">
        <f t="shared" si="0"/>
        <v>1</v>
      </c>
      <c r="F57">
        <f t="shared" si="1"/>
        <v>0</v>
      </c>
      <c r="G57" s="3">
        <f t="shared" si="2"/>
        <v>7.0837814999999997</v>
      </c>
      <c r="H57" s="3">
        <f t="shared" si="3"/>
        <v>0.52774790000000005</v>
      </c>
      <c r="I57">
        <f t="shared" si="4"/>
        <v>1</v>
      </c>
      <c r="J57">
        <f t="shared" si="5"/>
        <v>0</v>
      </c>
      <c r="L57" s="3">
        <f t="shared" si="6"/>
        <v>0.52774790000000005</v>
      </c>
      <c r="M57" t="str">
        <f t="shared" si="7"/>
        <v>reject</v>
      </c>
      <c r="N57" t="str">
        <f t="shared" si="8"/>
        <v/>
      </c>
      <c r="O57" t="str">
        <f t="shared" si="9"/>
        <v/>
      </c>
      <c r="Q57">
        <f t="shared" si="10"/>
        <v>1</v>
      </c>
    </row>
    <row r="58" spans="1:20" x14ac:dyDescent="0.25">
      <c r="A58">
        <v>57</v>
      </c>
      <c r="B58">
        <v>0</v>
      </c>
      <c r="C58" s="4">
        <v>0.94008729999999996</v>
      </c>
      <c r="D58" s="4">
        <v>5.9912670000000001E-2</v>
      </c>
      <c r="E58">
        <f t="shared" si="0"/>
        <v>0</v>
      </c>
      <c r="F58">
        <f t="shared" si="1"/>
        <v>0</v>
      </c>
      <c r="G58" s="3">
        <f t="shared" si="2"/>
        <v>0.89869005000000002</v>
      </c>
      <c r="H58" s="3">
        <f t="shared" si="3"/>
        <v>0.94008729999999996</v>
      </c>
      <c r="I58">
        <f t="shared" si="4"/>
        <v>0</v>
      </c>
      <c r="J58">
        <f t="shared" si="5"/>
        <v>0</v>
      </c>
      <c r="L58" s="3">
        <f t="shared" si="6"/>
        <v>0.89869005000000002</v>
      </c>
      <c r="M58" t="str">
        <f t="shared" si="7"/>
        <v>reject</v>
      </c>
      <c r="N58" t="str">
        <f t="shared" si="8"/>
        <v/>
      </c>
      <c r="O58" t="str">
        <f t="shared" si="9"/>
        <v/>
      </c>
      <c r="Q58">
        <f t="shared" si="10"/>
        <v>1</v>
      </c>
    </row>
    <row r="59" spans="1:20" x14ac:dyDescent="0.25">
      <c r="A59">
        <v>58</v>
      </c>
      <c r="B59">
        <v>0</v>
      </c>
      <c r="C59" s="4">
        <v>1</v>
      </c>
      <c r="D59" s="4">
        <v>0</v>
      </c>
      <c r="E59">
        <f t="shared" si="0"/>
        <v>0</v>
      </c>
      <c r="F59">
        <f t="shared" si="1"/>
        <v>0</v>
      </c>
      <c r="G59" s="3">
        <f t="shared" si="2"/>
        <v>0</v>
      </c>
      <c r="H59" s="3">
        <f t="shared" si="3"/>
        <v>1</v>
      </c>
      <c r="I59">
        <f t="shared" si="4"/>
        <v>0</v>
      </c>
      <c r="J59">
        <f t="shared" si="5"/>
        <v>0</v>
      </c>
      <c r="L59" s="3">
        <f t="shared" si="6"/>
        <v>0</v>
      </c>
      <c r="M59">
        <f t="shared" si="7"/>
        <v>0</v>
      </c>
      <c r="N59">
        <f t="shared" si="8"/>
        <v>0</v>
      </c>
      <c r="O59">
        <f t="shared" si="9"/>
        <v>0</v>
      </c>
      <c r="Q59">
        <f t="shared" si="10"/>
        <v>0</v>
      </c>
    </row>
    <row r="60" spans="1:20" x14ac:dyDescent="0.25">
      <c r="A60">
        <v>59</v>
      </c>
      <c r="B60">
        <v>1</v>
      </c>
      <c r="C60" s="4">
        <v>0.3605739</v>
      </c>
      <c r="D60" s="4">
        <v>0.6394261</v>
      </c>
      <c r="E60">
        <f t="shared" si="0"/>
        <v>1</v>
      </c>
      <c r="F60">
        <f t="shared" si="1"/>
        <v>0</v>
      </c>
      <c r="G60" s="3">
        <f t="shared" si="2"/>
        <v>9.5913915000000003</v>
      </c>
      <c r="H60" s="3">
        <f t="shared" si="3"/>
        <v>0.3605739</v>
      </c>
      <c r="I60">
        <f t="shared" si="4"/>
        <v>1</v>
      </c>
      <c r="J60">
        <f t="shared" si="5"/>
        <v>0</v>
      </c>
      <c r="L60" s="3">
        <f t="shared" si="6"/>
        <v>0.3605739</v>
      </c>
      <c r="M60" t="str">
        <f t="shared" si="7"/>
        <v>reject</v>
      </c>
      <c r="N60" t="str">
        <f t="shared" si="8"/>
        <v/>
      </c>
      <c r="O60" t="str">
        <f t="shared" si="9"/>
        <v/>
      </c>
      <c r="Q60">
        <f t="shared" si="10"/>
        <v>1</v>
      </c>
    </row>
    <row r="61" spans="1:20" x14ac:dyDescent="0.25">
      <c r="A61">
        <v>60</v>
      </c>
      <c r="B61">
        <v>1</v>
      </c>
      <c r="C61" s="4">
        <v>4.7663030000000002E-2</v>
      </c>
      <c r="D61" s="4">
        <v>0.95233699999999999</v>
      </c>
      <c r="E61">
        <f t="shared" si="0"/>
        <v>1</v>
      </c>
      <c r="F61">
        <f t="shared" si="1"/>
        <v>0</v>
      </c>
      <c r="G61" s="3">
        <f t="shared" si="2"/>
        <v>14.285055</v>
      </c>
      <c r="H61" s="3">
        <f t="shared" si="3"/>
        <v>4.7663030000000002E-2</v>
      </c>
      <c r="I61">
        <f t="shared" si="4"/>
        <v>1</v>
      </c>
      <c r="J61">
        <f t="shared" si="5"/>
        <v>0</v>
      </c>
      <c r="L61" s="3">
        <f t="shared" si="6"/>
        <v>4.7663030000000002E-2</v>
      </c>
      <c r="M61">
        <f t="shared" si="7"/>
        <v>1</v>
      </c>
      <c r="N61">
        <f t="shared" si="8"/>
        <v>1</v>
      </c>
      <c r="O61">
        <f t="shared" si="9"/>
        <v>0</v>
      </c>
      <c r="Q61">
        <f t="shared" si="10"/>
        <v>0</v>
      </c>
    </row>
    <row r="62" spans="1:20" x14ac:dyDescent="0.25">
      <c r="A62">
        <v>61</v>
      </c>
      <c r="B62">
        <v>1</v>
      </c>
      <c r="C62" s="4">
        <v>0.1330528</v>
      </c>
      <c r="D62" s="4">
        <v>0.86694720000000003</v>
      </c>
      <c r="E62">
        <f t="shared" si="0"/>
        <v>1</v>
      </c>
      <c r="F62">
        <f t="shared" si="1"/>
        <v>0</v>
      </c>
      <c r="G62" s="3">
        <f t="shared" si="2"/>
        <v>13.004208</v>
      </c>
      <c r="H62" s="3">
        <f t="shared" si="3"/>
        <v>0.1330528</v>
      </c>
      <c r="I62">
        <f t="shared" si="4"/>
        <v>1</v>
      </c>
      <c r="J62">
        <f t="shared" si="5"/>
        <v>0</v>
      </c>
      <c r="L62" s="3">
        <f t="shared" si="6"/>
        <v>0.1330528</v>
      </c>
      <c r="M62">
        <f t="shared" si="7"/>
        <v>1</v>
      </c>
      <c r="N62">
        <f t="shared" si="8"/>
        <v>1</v>
      </c>
      <c r="O62">
        <f t="shared" si="9"/>
        <v>0</v>
      </c>
      <c r="Q62">
        <f t="shared" si="10"/>
        <v>0</v>
      </c>
    </row>
    <row r="63" spans="1:20" x14ac:dyDescent="0.25">
      <c r="A63">
        <v>62</v>
      </c>
      <c r="B63">
        <v>1</v>
      </c>
      <c r="C63" s="4">
        <v>0.7185009</v>
      </c>
      <c r="D63" s="4">
        <v>0.2814991</v>
      </c>
      <c r="E63">
        <f t="shared" si="0"/>
        <v>1</v>
      </c>
      <c r="F63">
        <f t="shared" si="1"/>
        <v>0</v>
      </c>
      <c r="G63" s="3">
        <f t="shared" si="2"/>
        <v>4.2224865000000005</v>
      </c>
      <c r="H63" s="3">
        <f t="shared" si="3"/>
        <v>0.7185009</v>
      </c>
      <c r="I63">
        <f t="shared" si="4"/>
        <v>1</v>
      </c>
      <c r="J63">
        <f t="shared" si="5"/>
        <v>0</v>
      </c>
      <c r="L63" s="3">
        <f t="shared" si="6"/>
        <v>0.7185009</v>
      </c>
      <c r="M63" t="str">
        <f t="shared" si="7"/>
        <v>reject</v>
      </c>
      <c r="N63" t="str">
        <f t="shared" si="8"/>
        <v/>
      </c>
      <c r="O63" t="str">
        <f t="shared" si="9"/>
        <v/>
      </c>
      <c r="Q63">
        <f t="shared" si="10"/>
        <v>1</v>
      </c>
    </row>
    <row r="64" spans="1:20" x14ac:dyDescent="0.25">
      <c r="A64">
        <v>63</v>
      </c>
      <c r="B64">
        <v>1</v>
      </c>
      <c r="C64" s="4">
        <v>0.58983059999999998</v>
      </c>
      <c r="D64" s="4">
        <v>0.41016940000000002</v>
      </c>
      <c r="E64">
        <f t="shared" si="0"/>
        <v>1</v>
      </c>
      <c r="F64">
        <f t="shared" si="1"/>
        <v>0</v>
      </c>
      <c r="G64" s="3">
        <f t="shared" si="2"/>
        <v>6.1525410000000003</v>
      </c>
      <c r="H64" s="3">
        <f t="shared" si="3"/>
        <v>0.58983059999999998</v>
      </c>
      <c r="I64">
        <f t="shared" si="4"/>
        <v>1</v>
      </c>
      <c r="J64">
        <f t="shared" si="5"/>
        <v>0</v>
      </c>
      <c r="L64" s="3">
        <f t="shared" si="6"/>
        <v>0.58983059999999998</v>
      </c>
      <c r="M64" t="str">
        <f t="shared" si="7"/>
        <v>reject</v>
      </c>
      <c r="N64" t="str">
        <f t="shared" si="8"/>
        <v/>
      </c>
      <c r="O64" t="str">
        <f t="shared" si="9"/>
        <v/>
      </c>
      <c r="Q64">
        <f t="shared" si="10"/>
        <v>1</v>
      </c>
    </row>
    <row r="65" spans="1:17" x14ac:dyDescent="0.25">
      <c r="A65">
        <v>64</v>
      </c>
      <c r="B65">
        <v>1</v>
      </c>
      <c r="C65" s="4">
        <v>2.5785990000000002E-2</v>
      </c>
      <c r="D65" s="4">
        <v>0.97421400000000002</v>
      </c>
      <c r="E65">
        <f t="shared" si="0"/>
        <v>1</v>
      </c>
      <c r="F65">
        <f t="shared" si="1"/>
        <v>0</v>
      </c>
      <c r="G65" s="3">
        <f t="shared" si="2"/>
        <v>14.61321</v>
      </c>
      <c r="H65" s="3">
        <f t="shared" si="3"/>
        <v>2.5785990000000002E-2</v>
      </c>
      <c r="I65">
        <f t="shared" si="4"/>
        <v>1</v>
      </c>
      <c r="J65">
        <f t="shared" si="5"/>
        <v>0</v>
      </c>
      <c r="L65" s="3">
        <f t="shared" si="6"/>
        <v>2.5785990000000002E-2</v>
      </c>
      <c r="M65">
        <f t="shared" si="7"/>
        <v>1</v>
      </c>
      <c r="N65">
        <f t="shared" si="8"/>
        <v>1</v>
      </c>
      <c r="O65">
        <f t="shared" si="9"/>
        <v>0</v>
      </c>
      <c r="Q65">
        <f t="shared" si="10"/>
        <v>0</v>
      </c>
    </row>
    <row r="66" spans="1:17" x14ac:dyDescent="0.25">
      <c r="A66">
        <v>65</v>
      </c>
      <c r="B66">
        <v>1</v>
      </c>
      <c r="C66" s="4">
        <v>0.31339850000000002</v>
      </c>
      <c r="D66" s="4">
        <v>0.68660149999999998</v>
      </c>
      <c r="E66">
        <f t="shared" si="0"/>
        <v>1</v>
      </c>
      <c r="F66">
        <f t="shared" si="1"/>
        <v>0</v>
      </c>
      <c r="G66" s="3">
        <f t="shared" si="2"/>
        <v>10.2990225</v>
      </c>
      <c r="H66" s="3">
        <f t="shared" si="3"/>
        <v>0.31339850000000002</v>
      </c>
      <c r="I66">
        <f t="shared" si="4"/>
        <v>1</v>
      </c>
      <c r="J66">
        <f t="shared" si="5"/>
        <v>0</v>
      </c>
      <c r="L66" s="3">
        <f t="shared" si="6"/>
        <v>0.31339850000000002</v>
      </c>
      <c r="M66">
        <f t="shared" si="7"/>
        <v>1</v>
      </c>
      <c r="N66">
        <f t="shared" si="8"/>
        <v>1</v>
      </c>
      <c r="O66">
        <f t="shared" si="9"/>
        <v>0</v>
      </c>
      <c r="Q66">
        <f t="shared" si="10"/>
        <v>0</v>
      </c>
    </row>
    <row r="67" spans="1:17" x14ac:dyDescent="0.25">
      <c r="A67">
        <v>66</v>
      </c>
      <c r="B67">
        <v>1</v>
      </c>
      <c r="C67" s="4">
        <v>1.3415580000000001E-3</v>
      </c>
      <c r="D67" s="4">
        <v>0.99865839999999995</v>
      </c>
      <c r="E67">
        <f t="shared" ref="E67:E130" si="11">IF(D67&gt;$V$12, 1, 0)</f>
        <v>1</v>
      </c>
      <c r="F67">
        <f t="shared" ref="F67:F130" si="12">IF(E67&lt;B67, $T$4, IF(E67&gt;B67, $U$3, 0))</f>
        <v>0</v>
      </c>
      <c r="G67" s="3">
        <f t="shared" ref="G67:G130" si="13">$T$3*C67 + $T$4*D67</f>
        <v>14.979875999999999</v>
      </c>
      <c r="H67" s="3">
        <f t="shared" ref="H67:H130" si="14">$U$3*C67 + $U$4*D67</f>
        <v>1.3415580000000001E-3</v>
      </c>
      <c r="I67">
        <f t="shared" ref="I67:I130" si="15">IF(G67&lt;H67, 0, 1)</f>
        <v>1</v>
      </c>
      <c r="J67">
        <f t="shared" ref="J67:J130" si="16">IF(I67&lt;B67, $T$4, IF(I67&gt;B67, $U$3, 0))</f>
        <v>0</v>
      </c>
      <c r="L67" s="3">
        <f t="shared" ref="L67:L130" si="17">MIN(G67, H67)</f>
        <v>1.3415580000000001E-3</v>
      </c>
      <c r="M67">
        <f t="shared" ref="M67:M130" si="18">IF(L67&gt;$T$9, "reject", IF(G67&lt;H67, 0, 1))</f>
        <v>1</v>
      </c>
      <c r="N67">
        <f t="shared" ref="N67:N130" si="19">IF(M67="reject", "",  IF(G67&lt;H67, 0, 1))</f>
        <v>1</v>
      </c>
      <c r="O67">
        <f t="shared" ref="O67:O130" si="20">IF(N67="", "", IF(N67&lt;B67, $T$4, IF(N67&gt;B67, $U$3, 0)))</f>
        <v>0</v>
      </c>
      <c r="Q67">
        <f t="shared" ref="Q67:Q130" si="21">IF(M67="reject", 1, 0)</f>
        <v>0</v>
      </c>
    </row>
    <row r="68" spans="1:17" x14ac:dyDescent="0.25">
      <c r="A68">
        <v>67</v>
      </c>
      <c r="B68">
        <v>0</v>
      </c>
      <c r="C68" s="4">
        <v>0.89761979999999997</v>
      </c>
      <c r="D68" s="4">
        <v>0.1023802</v>
      </c>
      <c r="E68">
        <f t="shared" si="11"/>
        <v>0</v>
      </c>
      <c r="F68">
        <f t="shared" si="12"/>
        <v>0</v>
      </c>
      <c r="G68" s="3">
        <f t="shared" si="13"/>
        <v>1.535703</v>
      </c>
      <c r="H68" s="3">
        <f t="shared" si="14"/>
        <v>0.89761979999999997</v>
      </c>
      <c r="I68">
        <f t="shared" si="15"/>
        <v>1</v>
      </c>
      <c r="J68">
        <f t="shared" si="16"/>
        <v>1</v>
      </c>
      <c r="L68" s="3">
        <f t="shared" si="17"/>
        <v>0.89761979999999997</v>
      </c>
      <c r="M68" t="str">
        <f t="shared" si="18"/>
        <v>reject</v>
      </c>
      <c r="N68" t="str">
        <f t="shared" si="19"/>
        <v/>
      </c>
      <c r="O68" t="str">
        <f t="shared" si="20"/>
        <v/>
      </c>
      <c r="Q68">
        <f t="shared" si="21"/>
        <v>1</v>
      </c>
    </row>
    <row r="69" spans="1:17" x14ac:dyDescent="0.25">
      <c r="A69">
        <v>68</v>
      </c>
      <c r="B69">
        <v>1</v>
      </c>
      <c r="C69" s="4">
        <v>0.96032779999999995</v>
      </c>
      <c r="D69" s="4">
        <v>3.9672190000000003E-2</v>
      </c>
      <c r="E69">
        <f t="shared" si="11"/>
        <v>0</v>
      </c>
      <c r="F69">
        <f t="shared" si="12"/>
        <v>15</v>
      </c>
      <c r="G69" s="3">
        <f t="shared" si="13"/>
        <v>0.59508285000000005</v>
      </c>
      <c r="H69" s="3">
        <f t="shared" si="14"/>
        <v>0.96032779999999995</v>
      </c>
      <c r="I69">
        <f t="shared" si="15"/>
        <v>0</v>
      </c>
      <c r="J69">
        <f t="shared" si="16"/>
        <v>15</v>
      </c>
      <c r="L69" s="3">
        <f t="shared" si="17"/>
        <v>0.59508285000000005</v>
      </c>
      <c r="M69" t="str">
        <f t="shared" si="18"/>
        <v>reject</v>
      </c>
      <c r="N69" t="str">
        <f t="shared" si="19"/>
        <v/>
      </c>
      <c r="O69" t="str">
        <f t="shared" si="20"/>
        <v/>
      </c>
      <c r="Q69">
        <f t="shared" si="21"/>
        <v>1</v>
      </c>
    </row>
    <row r="70" spans="1:17" x14ac:dyDescent="0.25">
      <c r="A70">
        <v>69</v>
      </c>
      <c r="B70">
        <v>0</v>
      </c>
      <c r="C70" s="4">
        <v>0.99735750000000001</v>
      </c>
      <c r="D70" s="4">
        <v>2.6424690000000002E-3</v>
      </c>
      <c r="E70">
        <f t="shared" si="11"/>
        <v>0</v>
      </c>
      <c r="F70">
        <f t="shared" si="12"/>
        <v>0</v>
      </c>
      <c r="G70" s="3">
        <f t="shared" si="13"/>
        <v>3.9637035000000001E-2</v>
      </c>
      <c r="H70" s="3">
        <f t="shared" si="14"/>
        <v>0.99735750000000001</v>
      </c>
      <c r="I70">
        <f t="shared" si="15"/>
        <v>0</v>
      </c>
      <c r="J70">
        <f t="shared" si="16"/>
        <v>0</v>
      </c>
      <c r="L70" s="3">
        <f t="shared" si="17"/>
        <v>3.9637035000000001E-2</v>
      </c>
      <c r="M70">
        <f t="shared" si="18"/>
        <v>0</v>
      </c>
      <c r="N70">
        <f t="shared" si="19"/>
        <v>0</v>
      </c>
      <c r="O70">
        <f t="shared" si="20"/>
        <v>0</v>
      </c>
      <c r="Q70">
        <f t="shared" si="21"/>
        <v>0</v>
      </c>
    </row>
    <row r="71" spans="1:17" x14ac:dyDescent="0.25">
      <c r="A71">
        <v>70</v>
      </c>
      <c r="B71">
        <v>1</v>
      </c>
      <c r="C71" s="4">
        <v>2.3836489999999998E-2</v>
      </c>
      <c r="D71" s="4">
        <v>0.97616349999999996</v>
      </c>
      <c r="E71">
        <f t="shared" si="11"/>
        <v>1</v>
      </c>
      <c r="F71">
        <f t="shared" si="12"/>
        <v>0</v>
      </c>
      <c r="G71" s="3">
        <f t="shared" si="13"/>
        <v>14.642452499999999</v>
      </c>
      <c r="H71" s="3">
        <f t="shared" si="14"/>
        <v>2.3836489999999998E-2</v>
      </c>
      <c r="I71">
        <f t="shared" si="15"/>
        <v>1</v>
      </c>
      <c r="J71">
        <f t="shared" si="16"/>
        <v>0</v>
      </c>
      <c r="L71" s="3">
        <f t="shared" si="17"/>
        <v>2.3836489999999998E-2</v>
      </c>
      <c r="M71">
        <f t="shared" si="18"/>
        <v>1</v>
      </c>
      <c r="N71">
        <f t="shared" si="19"/>
        <v>1</v>
      </c>
      <c r="O71">
        <f t="shared" si="20"/>
        <v>0</v>
      </c>
      <c r="Q71">
        <f t="shared" si="21"/>
        <v>0</v>
      </c>
    </row>
    <row r="72" spans="1:17" x14ac:dyDescent="0.25">
      <c r="A72">
        <v>71</v>
      </c>
      <c r="B72">
        <v>1</v>
      </c>
      <c r="C72" s="4">
        <v>3.03199E-2</v>
      </c>
      <c r="D72" s="4">
        <v>0.96968010000000004</v>
      </c>
      <c r="E72">
        <f t="shared" si="11"/>
        <v>1</v>
      </c>
      <c r="F72">
        <f t="shared" si="12"/>
        <v>0</v>
      </c>
      <c r="G72" s="3">
        <f t="shared" si="13"/>
        <v>14.545201500000001</v>
      </c>
      <c r="H72" s="3">
        <f t="shared" si="14"/>
        <v>3.03199E-2</v>
      </c>
      <c r="I72">
        <f t="shared" si="15"/>
        <v>1</v>
      </c>
      <c r="J72">
        <f t="shared" si="16"/>
        <v>0</v>
      </c>
      <c r="L72" s="3">
        <f t="shared" si="17"/>
        <v>3.03199E-2</v>
      </c>
      <c r="M72">
        <f t="shared" si="18"/>
        <v>1</v>
      </c>
      <c r="N72">
        <f t="shared" si="19"/>
        <v>1</v>
      </c>
      <c r="O72">
        <f t="shared" si="20"/>
        <v>0</v>
      </c>
      <c r="Q72">
        <f t="shared" si="21"/>
        <v>0</v>
      </c>
    </row>
    <row r="73" spans="1:17" x14ac:dyDescent="0.25">
      <c r="A73">
        <v>72</v>
      </c>
      <c r="B73">
        <v>0</v>
      </c>
      <c r="C73" s="4">
        <v>0.96325099999999997</v>
      </c>
      <c r="D73" s="4">
        <v>3.674902E-2</v>
      </c>
      <c r="E73">
        <f t="shared" si="11"/>
        <v>0</v>
      </c>
      <c r="F73">
        <f t="shared" si="12"/>
        <v>0</v>
      </c>
      <c r="G73" s="3">
        <f t="shared" si="13"/>
        <v>0.55123529999999998</v>
      </c>
      <c r="H73" s="3">
        <f t="shared" si="14"/>
        <v>0.96325099999999997</v>
      </c>
      <c r="I73">
        <f t="shared" si="15"/>
        <v>0</v>
      </c>
      <c r="J73">
        <f t="shared" si="16"/>
        <v>0</v>
      </c>
      <c r="L73" s="3">
        <f t="shared" si="17"/>
        <v>0.55123529999999998</v>
      </c>
      <c r="M73" t="str">
        <f t="shared" si="18"/>
        <v>reject</v>
      </c>
      <c r="N73" t="str">
        <f t="shared" si="19"/>
        <v/>
      </c>
      <c r="O73" t="str">
        <f t="shared" si="20"/>
        <v/>
      </c>
      <c r="Q73">
        <f t="shared" si="21"/>
        <v>1</v>
      </c>
    </row>
    <row r="74" spans="1:17" x14ac:dyDescent="0.25">
      <c r="A74">
        <v>73</v>
      </c>
      <c r="B74">
        <v>0</v>
      </c>
      <c r="C74" s="4">
        <v>1</v>
      </c>
      <c r="D74" s="4">
        <v>0</v>
      </c>
      <c r="E74">
        <f t="shared" si="11"/>
        <v>0</v>
      </c>
      <c r="F74">
        <f t="shared" si="12"/>
        <v>0</v>
      </c>
      <c r="G74" s="3">
        <f t="shared" si="13"/>
        <v>0</v>
      </c>
      <c r="H74" s="3">
        <f t="shared" si="14"/>
        <v>1</v>
      </c>
      <c r="I74">
        <f t="shared" si="15"/>
        <v>0</v>
      </c>
      <c r="J74">
        <f t="shared" si="16"/>
        <v>0</v>
      </c>
      <c r="L74" s="3">
        <f t="shared" si="17"/>
        <v>0</v>
      </c>
      <c r="M74">
        <f t="shared" si="18"/>
        <v>0</v>
      </c>
      <c r="N74">
        <f t="shared" si="19"/>
        <v>0</v>
      </c>
      <c r="O74">
        <f t="shared" si="20"/>
        <v>0</v>
      </c>
      <c r="Q74">
        <f t="shared" si="21"/>
        <v>0</v>
      </c>
    </row>
    <row r="75" spans="1:17" x14ac:dyDescent="0.25">
      <c r="A75">
        <v>74</v>
      </c>
      <c r="B75">
        <v>1</v>
      </c>
      <c r="C75" s="4">
        <v>4.650894E-3</v>
      </c>
      <c r="D75" s="4">
        <v>0.99534909999999999</v>
      </c>
      <c r="E75">
        <f t="shared" si="11"/>
        <v>1</v>
      </c>
      <c r="F75">
        <f t="shared" si="12"/>
        <v>0</v>
      </c>
      <c r="G75" s="3">
        <f t="shared" si="13"/>
        <v>14.930236499999999</v>
      </c>
      <c r="H75" s="3">
        <f t="shared" si="14"/>
        <v>4.650894E-3</v>
      </c>
      <c r="I75">
        <f t="shared" si="15"/>
        <v>1</v>
      </c>
      <c r="J75">
        <f t="shared" si="16"/>
        <v>0</v>
      </c>
      <c r="L75" s="3">
        <f t="shared" si="17"/>
        <v>4.650894E-3</v>
      </c>
      <c r="M75">
        <f t="shared" si="18"/>
        <v>1</v>
      </c>
      <c r="N75">
        <f t="shared" si="19"/>
        <v>1</v>
      </c>
      <c r="O75">
        <f t="shared" si="20"/>
        <v>0</v>
      </c>
      <c r="Q75">
        <f t="shared" si="21"/>
        <v>0</v>
      </c>
    </row>
    <row r="76" spans="1:17" x14ac:dyDescent="0.25">
      <c r="A76">
        <v>75</v>
      </c>
      <c r="B76">
        <v>0</v>
      </c>
      <c r="C76" s="4">
        <v>0.58391380000000004</v>
      </c>
      <c r="D76" s="4">
        <v>0.41608620000000002</v>
      </c>
      <c r="E76">
        <f t="shared" si="11"/>
        <v>1</v>
      </c>
      <c r="F76">
        <f t="shared" si="12"/>
        <v>1</v>
      </c>
      <c r="G76" s="3">
        <f t="shared" si="13"/>
        <v>6.2412930000000006</v>
      </c>
      <c r="H76" s="3">
        <f t="shared" si="14"/>
        <v>0.58391380000000004</v>
      </c>
      <c r="I76">
        <f t="shared" si="15"/>
        <v>1</v>
      </c>
      <c r="J76">
        <f t="shared" si="16"/>
        <v>1</v>
      </c>
      <c r="L76" s="3">
        <f t="shared" si="17"/>
        <v>0.58391380000000004</v>
      </c>
      <c r="M76" t="str">
        <f t="shared" si="18"/>
        <v>reject</v>
      </c>
      <c r="N76" t="str">
        <f t="shared" si="19"/>
        <v/>
      </c>
      <c r="O76" t="str">
        <f t="shared" si="20"/>
        <v/>
      </c>
      <c r="Q76">
        <f t="shared" si="21"/>
        <v>1</v>
      </c>
    </row>
    <row r="77" spans="1:17" x14ac:dyDescent="0.25">
      <c r="A77">
        <v>76</v>
      </c>
      <c r="B77">
        <v>0</v>
      </c>
      <c r="C77" s="4">
        <v>0.90018529999999997</v>
      </c>
      <c r="D77" s="4">
        <v>9.9814710000000001E-2</v>
      </c>
      <c r="E77">
        <f t="shared" si="11"/>
        <v>0</v>
      </c>
      <c r="F77">
        <f t="shared" si="12"/>
        <v>0</v>
      </c>
      <c r="G77" s="3">
        <f t="shared" si="13"/>
        <v>1.49722065</v>
      </c>
      <c r="H77" s="3">
        <f t="shared" si="14"/>
        <v>0.90018529999999997</v>
      </c>
      <c r="I77">
        <f t="shared" si="15"/>
        <v>1</v>
      </c>
      <c r="J77">
        <f t="shared" si="16"/>
        <v>1</v>
      </c>
      <c r="L77" s="3">
        <f t="shared" si="17"/>
        <v>0.90018529999999997</v>
      </c>
      <c r="M77" t="str">
        <f t="shared" si="18"/>
        <v>reject</v>
      </c>
      <c r="N77" t="str">
        <f t="shared" si="19"/>
        <v/>
      </c>
      <c r="O77" t="str">
        <f t="shared" si="20"/>
        <v/>
      </c>
      <c r="Q77">
        <f t="shared" si="21"/>
        <v>1</v>
      </c>
    </row>
    <row r="78" spans="1:17" x14ac:dyDescent="0.25">
      <c r="A78">
        <v>77</v>
      </c>
      <c r="B78">
        <v>1</v>
      </c>
      <c r="C78" s="4">
        <v>0.36093989999999998</v>
      </c>
      <c r="D78" s="4">
        <v>0.63906010000000002</v>
      </c>
      <c r="E78">
        <f t="shared" si="11"/>
        <v>1</v>
      </c>
      <c r="F78">
        <f t="shared" si="12"/>
        <v>0</v>
      </c>
      <c r="G78" s="3">
        <f t="shared" si="13"/>
        <v>9.5859015000000003</v>
      </c>
      <c r="H78" s="3">
        <f t="shared" si="14"/>
        <v>0.36093989999999998</v>
      </c>
      <c r="I78">
        <f t="shared" si="15"/>
        <v>1</v>
      </c>
      <c r="J78">
        <f t="shared" si="16"/>
        <v>0</v>
      </c>
      <c r="L78" s="3">
        <f t="shared" si="17"/>
        <v>0.36093989999999998</v>
      </c>
      <c r="M78" t="str">
        <f t="shared" si="18"/>
        <v>reject</v>
      </c>
      <c r="N78" t="str">
        <f t="shared" si="19"/>
        <v/>
      </c>
      <c r="O78" t="str">
        <f t="shared" si="20"/>
        <v/>
      </c>
      <c r="Q78">
        <f t="shared" si="21"/>
        <v>1</v>
      </c>
    </row>
    <row r="79" spans="1:17" x14ac:dyDescent="0.25">
      <c r="A79">
        <v>78</v>
      </c>
      <c r="B79">
        <v>1</v>
      </c>
      <c r="C79" s="4">
        <v>1.9498519999999999E-4</v>
      </c>
      <c r="D79" s="4">
        <v>0.99980500000000005</v>
      </c>
      <c r="E79">
        <f t="shared" si="11"/>
        <v>1</v>
      </c>
      <c r="F79">
        <f t="shared" si="12"/>
        <v>0</v>
      </c>
      <c r="G79" s="3">
        <f t="shared" si="13"/>
        <v>14.997075000000001</v>
      </c>
      <c r="H79" s="3">
        <f t="shared" si="14"/>
        <v>1.9498519999999999E-4</v>
      </c>
      <c r="I79">
        <f t="shared" si="15"/>
        <v>1</v>
      </c>
      <c r="J79">
        <f t="shared" si="16"/>
        <v>0</v>
      </c>
      <c r="L79" s="3">
        <f t="shared" si="17"/>
        <v>1.9498519999999999E-4</v>
      </c>
      <c r="M79">
        <f t="shared" si="18"/>
        <v>1</v>
      </c>
      <c r="N79">
        <f t="shared" si="19"/>
        <v>1</v>
      </c>
      <c r="O79">
        <f t="shared" si="20"/>
        <v>0</v>
      </c>
      <c r="Q79">
        <f t="shared" si="21"/>
        <v>0</v>
      </c>
    </row>
    <row r="80" spans="1:17" x14ac:dyDescent="0.25">
      <c r="A80">
        <v>79</v>
      </c>
      <c r="B80">
        <v>1</v>
      </c>
      <c r="C80" s="4">
        <v>1.9582810000000001E-3</v>
      </c>
      <c r="D80" s="4">
        <v>0.99804170000000003</v>
      </c>
      <c r="E80">
        <f t="shared" si="11"/>
        <v>1</v>
      </c>
      <c r="F80">
        <f t="shared" si="12"/>
        <v>0</v>
      </c>
      <c r="G80" s="3">
        <f t="shared" si="13"/>
        <v>14.970625500000001</v>
      </c>
      <c r="H80" s="3">
        <f t="shared" si="14"/>
        <v>1.9582810000000001E-3</v>
      </c>
      <c r="I80">
        <f t="shared" si="15"/>
        <v>1</v>
      </c>
      <c r="J80">
        <f t="shared" si="16"/>
        <v>0</v>
      </c>
      <c r="L80" s="3">
        <f t="shared" si="17"/>
        <v>1.9582810000000001E-3</v>
      </c>
      <c r="M80">
        <f t="shared" si="18"/>
        <v>1</v>
      </c>
      <c r="N80">
        <f t="shared" si="19"/>
        <v>1</v>
      </c>
      <c r="O80">
        <f t="shared" si="20"/>
        <v>0</v>
      </c>
      <c r="Q80">
        <f t="shared" si="21"/>
        <v>0</v>
      </c>
    </row>
    <row r="81" spans="1:17" x14ac:dyDescent="0.25">
      <c r="A81">
        <v>80</v>
      </c>
      <c r="B81">
        <v>1</v>
      </c>
      <c r="C81" s="4">
        <v>4.1358899999999997E-3</v>
      </c>
      <c r="D81" s="4">
        <v>0.99586410000000003</v>
      </c>
      <c r="E81">
        <f t="shared" si="11"/>
        <v>1</v>
      </c>
      <c r="F81">
        <f t="shared" si="12"/>
        <v>0</v>
      </c>
      <c r="G81" s="3">
        <f t="shared" si="13"/>
        <v>14.9379615</v>
      </c>
      <c r="H81" s="3">
        <f t="shared" si="14"/>
        <v>4.1358899999999997E-3</v>
      </c>
      <c r="I81">
        <f t="shared" si="15"/>
        <v>1</v>
      </c>
      <c r="J81">
        <f t="shared" si="16"/>
        <v>0</v>
      </c>
      <c r="L81" s="3">
        <f t="shared" si="17"/>
        <v>4.1358899999999997E-3</v>
      </c>
      <c r="M81">
        <f t="shared" si="18"/>
        <v>1</v>
      </c>
      <c r="N81">
        <f t="shared" si="19"/>
        <v>1</v>
      </c>
      <c r="O81">
        <f t="shared" si="20"/>
        <v>0</v>
      </c>
      <c r="Q81">
        <f t="shared" si="21"/>
        <v>0</v>
      </c>
    </row>
    <row r="82" spans="1:17" x14ac:dyDescent="0.25">
      <c r="A82">
        <v>81</v>
      </c>
      <c r="B82">
        <v>0</v>
      </c>
      <c r="C82" s="4">
        <v>0.99557079999999998</v>
      </c>
      <c r="D82" s="4">
        <v>4.4292419999999999E-3</v>
      </c>
      <c r="E82">
        <f t="shared" si="11"/>
        <v>0</v>
      </c>
      <c r="F82">
        <f t="shared" si="12"/>
        <v>0</v>
      </c>
      <c r="G82" s="3">
        <f t="shared" si="13"/>
        <v>6.6438629999999999E-2</v>
      </c>
      <c r="H82" s="3">
        <f t="shared" si="14"/>
        <v>0.99557079999999998</v>
      </c>
      <c r="I82">
        <f t="shared" si="15"/>
        <v>0</v>
      </c>
      <c r="J82">
        <f t="shared" si="16"/>
        <v>0</v>
      </c>
      <c r="L82" s="3">
        <f t="shared" si="17"/>
        <v>6.6438629999999999E-2</v>
      </c>
      <c r="M82">
        <f t="shared" si="18"/>
        <v>0</v>
      </c>
      <c r="N82">
        <f t="shared" si="19"/>
        <v>0</v>
      </c>
      <c r="O82">
        <f t="shared" si="20"/>
        <v>0</v>
      </c>
      <c r="Q82">
        <f t="shared" si="21"/>
        <v>0</v>
      </c>
    </row>
    <row r="83" spans="1:17" x14ac:dyDescent="0.25">
      <c r="A83">
        <v>82</v>
      </c>
      <c r="B83">
        <v>1</v>
      </c>
      <c r="C83" s="4">
        <v>0.2571715</v>
      </c>
      <c r="D83" s="4">
        <v>0.7428285</v>
      </c>
      <c r="E83">
        <f t="shared" si="11"/>
        <v>1</v>
      </c>
      <c r="F83">
        <f t="shared" si="12"/>
        <v>0</v>
      </c>
      <c r="G83" s="3">
        <f t="shared" si="13"/>
        <v>11.1424275</v>
      </c>
      <c r="H83" s="3">
        <f t="shared" si="14"/>
        <v>0.2571715</v>
      </c>
      <c r="I83">
        <f t="shared" si="15"/>
        <v>1</v>
      </c>
      <c r="J83">
        <f t="shared" si="16"/>
        <v>0</v>
      </c>
      <c r="L83" s="3">
        <f t="shared" si="17"/>
        <v>0.2571715</v>
      </c>
      <c r="M83">
        <f t="shared" si="18"/>
        <v>1</v>
      </c>
      <c r="N83">
        <f t="shared" si="19"/>
        <v>1</v>
      </c>
      <c r="O83">
        <f t="shared" si="20"/>
        <v>0</v>
      </c>
      <c r="Q83">
        <f t="shared" si="21"/>
        <v>0</v>
      </c>
    </row>
    <row r="84" spans="1:17" x14ac:dyDescent="0.25">
      <c r="A84">
        <v>83</v>
      </c>
      <c r="B84">
        <v>1</v>
      </c>
      <c r="C84" s="4">
        <v>0.23313999999999999</v>
      </c>
      <c r="D84" s="4">
        <v>0.76685999999999999</v>
      </c>
      <c r="E84">
        <f t="shared" si="11"/>
        <v>1</v>
      </c>
      <c r="F84">
        <f t="shared" si="12"/>
        <v>0</v>
      </c>
      <c r="G84" s="3">
        <f t="shared" si="13"/>
        <v>11.5029</v>
      </c>
      <c r="H84" s="3">
        <f t="shared" si="14"/>
        <v>0.23313999999999999</v>
      </c>
      <c r="I84">
        <f t="shared" si="15"/>
        <v>1</v>
      </c>
      <c r="J84">
        <f t="shared" si="16"/>
        <v>0</v>
      </c>
      <c r="L84" s="3">
        <f t="shared" si="17"/>
        <v>0.23313999999999999</v>
      </c>
      <c r="M84">
        <f t="shared" si="18"/>
        <v>1</v>
      </c>
      <c r="N84">
        <f t="shared" si="19"/>
        <v>1</v>
      </c>
      <c r="O84">
        <f t="shared" si="20"/>
        <v>0</v>
      </c>
      <c r="Q84">
        <f t="shared" si="21"/>
        <v>0</v>
      </c>
    </row>
    <row r="85" spans="1:17" x14ac:dyDescent="0.25">
      <c r="A85">
        <v>84</v>
      </c>
      <c r="B85">
        <v>0</v>
      </c>
      <c r="C85" s="4">
        <v>0.84218709999999997</v>
      </c>
      <c r="D85" s="4">
        <v>0.15781290000000001</v>
      </c>
      <c r="E85">
        <f t="shared" si="11"/>
        <v>0</v>
      </c>
      <c r="F85">
        <f t="shared" si="12"/>
        <v>0</v>
      </c>
      <c r="G85" s="3">
        <f t="shared" si="13"/>
        <v>2.3671935</v>
      </c>
      <c r="H85" s="3">
        <f t="shared" si="14"/>
        <v>0.84218709999999997</v>
      </c>
      <c r="I85">
        <f t="shared" si="15"/>
        <v>1</v>
      </c>
      <c r="J85">
        <f t="shared" si="16"/>
        <v>1</v>
      </c>
      <c r="L85" s="3">
        <f t="shared" si="17"/>
        <v>0.84218709999999997</v>
      </c>
      <c r="M85" t="str">
        <f t="shared" si="18"/>
        <v>reject</v>
      </c>
      <c r="N85" t="str">
        <f t="shared" si="19"/>
        <v/>
      </c>
      <c r="O85" t="str">
        <f t="shared" si="20"/>
        <v/>
      </c>
      <c r="Q85">
        <f t="shared" si="21"/>
        <v>1</v>
      </c>
    </row>
    <row r="86" spans="1:17" x14ac:dyDescent="0.25">
      <c r="A86">
        <v>85</v>
      </c>
      <c r="B86">
        <v>0</v>
      </c>
      <c r="C86" s="4">
        <v>0.99992360000000002</v>
      </c>
      <c r="D86" s="4">
        <v>7.635834E-5</v>
      </c>
      <c r="E86">
        <f t="shared" si="11"/>
        <v>0</v>
      </c>
      <c r="F86">
        <f t="shared" si="12"/>
        <v>0</v>
      </c>
      <c r="G86" s="3">
        <f t="shared" si="13"/>
        <v>1.1453750999999999E-3</v>
      </c>
      <c r="H86" s="3">
        <f t="shared" si="14"/>
        <v>0.99992360000000002</v>
      </c>
      <c r="I86">
        <f t="shared" si="15"/>
        <v>0</v>
      </c>
      <c r="J86">
        <f t="shared" si="16"/>
        <v>0</v>
      </c>
      <c r="L86" s="3">
        <f t="shared" si="17"/>
        <v>1.1453750999999999E-3</v>
      </c>
      <c r="M86">
        <f t="shared" si="18"/>
        <v>0</v>
      </c>
      <c r="N86">
        <f t="shared" si="19"/>
        <v>0</v>
      </c>
      <c r="O86">
        <f t="shared" si="20"/>
        <v>0</v>
      </c>
      <c r="Q86">
        <f t="shared" si="21"/>
        <v>0</v>
      </c>
    </row>
    <row r="87" spans="1:17" x14ac:dyDescent="0.25">
      <c r="A87">
        <v>86</v>
      </c>
      <c r="B87">
        <v>1</v>
      </c>
      <c r="C87" s="4">
        <v>0.18029909999999999</v>
      </c>
      <c r="D87" s="4">
        <v>0.81970089999999995</v>
      </c>
      <c r="E87">
        <f t="shared" si="11"/>
        <v>1</v>
      </c>
      <c r="F87">
        <f t="shared" si="12"/>
        <v>0</v>
      </c>
      <c r="G87" s="3">
        <f t="shared" si="13"/>
        <v>12.295513499999998</v>
      </c>
      <c r="H87" s="3">
        <f t="shared" si="14"/>
        <v>0.18029909999999999</v>
      </c>
      <c r="I87">
        <f t="shared" si="15"/>
        <v>1</v>
      </c>
      <c r="J87">
        <f t="shared" si="16"/>
        <v>0</v>
      </c>
      <c r="L87" s="3">
        <f t="shared" si="17"/>
        <v>0.18029909999999999</v>
      </c>
      <c r="M87">
        <f t="shared" si="18"/>
        <v>1</v>
      </c>
      <c r="N87">
        <f t="shared" si="19"/>
        <v>1</v>
      </c>
      <c r="O87">
        <f t="shared" si="20"/>
        <v>0</v>
      </c>
      <c r="Q87">
        <f t="shared" si="21"/>
        <v>0</v>
      </c>
    </row>
    <row r="88" spans="1:17" x14ac:dyDescent="0.25">
      <c r="A88">
        <v>87</v>
      </c>
      <c r="B88">
        <v>1</v>
      </c>
      <c r="C88" s="4">
        <v>4.5245340000000002E-2</v>
      </c>
      <c r="D88" s="4">
        <v>0.95475469999999996</v>
      </c>
      <c r="E88">
        <f t="shared" si="11"/>
        <v>1</v>
      </c>
      <c r="F88">
        <f t="shared" si="12"/>
        <v>0</v>
      </c>
      <c r="G88" s="3">
        <f t="shared" si="13"/>
        <v>14.321320499999999</v>
      </c>
      <c r="H88" s="3">
        <f t="shared" si="14"/>
        <v>4.5245340000000002E-2</v>
      </c>
      <c r="I88">
        <f t="shared" si="15"/>
        <v>1</v>
      </c>
      <c r="J88">
        <f t="shared" si="16"/>
        <v>0</v>
      </c>
      <c r="L88" s="3">
        <f t="shared" si="17"/>
        <v>4.5245340000000002E-2</v>
      </c>
      <c r="M88">
        <f t="shared" si="18"/>
        <v>1</v>
      </c>
      <c r="N88">
        <f t="shared" si="19"/>
        <v>1</v>
      </c>
      <c r="O88">
        <f t="shared" si="20"/>
        <v>0</v>
      </c>
      <c r="Q88">
        <f t="shared" si="21"/>
        <v>0</v>
      </c>
    </row>
    <row r="89" spans="1:17" x14ac:dyDescent="0.25">
      <c r="A89">
        <v>88</v>
      </c>
      <c r="B89">
        <v>0</v>
      </c>
      <c r="C89" s="4">
        <v>0.99998929999999997</v>
      </c>
      <c r="D89" s="4">
        <v>1.071835E-5</v>
      </c>
      <c r="E89">
        <f t="shared" si="11"/>
        <v>0</v>
      </c>
      <c r="F89">
        <f t="shared" si="12"/>
        <v>0</v>
      </c>
      <c r="G89" s="3">
        <f t="shared" si="13"/>
        <v>1.6077525E-4</v>
      </c>
      <c r="H89" s="3">
        <f t="shared" si="14"/>
        <v>0.99998929999999997</v>
      </c>
      <c r="I89">
        <f t="shared" si="15"/>
        <v>0</v>
      </c>
      <c r="J89">
        <f t="shared" si="16"/>
        <v>0</v>
      </c>
      <c r="L89" s="3">
        <f t="shared" si="17"/>
        <v>1.6077525E-4</v>
      </c>
      <c r="M89">
        <f t="shared" si="18"/>
        <v>0</v>
      </c>
      <c r="N89">
        <f t="shared" si="19"/>
        <v>0</v>
      </c>
      <c r="O89">
        <f t="shared" si="20"/>
        <v>0</v>
      </c>
      <c r="Q89">
        <f t="shared" si="21"/>
        <v>0</v>
      </c>
    </row>
    <row r="90" spans="1:17" x14ac:dyDescent="0.25">
      <c r="A90">
        <v>89</v>
      </c>
      <c r="B90">
        <v>0</v>
      </c>
      <c r="C90" s="4">
        <v>0.99527339999999997</v>
      </c>
      <c r="D90" s="4">
        <v>4.7265709999999997E-3</v>
      </c>
      <c r="E90">
        <f t="shared" si="11"/>
        <v>0</v>
      </c>
      <c r="F90">
        <f t="shared" si="12"/>
        <v>0</v>
      </c>
      <c r="G90" s="3">
        <f t="shared" si="13"/>
        <v>7.0898564999999997E-2</v>
      </c>
      <c r="H90" s="3">
        <f t="shared" si="14"/>
        <v>0.99527339999999997</v>
      </c>
      <c r="I90">
        <f t="shared" si="15"/>
        <v>0</v>
      </c>
      <c r="J90">
        <f t="shared" si="16"/>
        <v>0</v>
      </c>
      <c r="L90" s="3">
        <f t="shared" si="17"/>
        <v>7.0898564999999997E-2</v>
      </c>
      <c r="M90">
        <f t="shared" si="18"/>
        <v>0</v>
      </c>
      <c r="N90">
        <f t="shared" si="19"/>
        <v>0</v>
      </c>
      <c r="O90">
        <f t="shared" si="20"/>
        <v>0</v>
      </c>
      <c r="Q90">
        <f t="shared" si="21"/>
        <v>0</v>
      </c>
    </row>
    <row r="91" spans="1:17" x14ac:dyDescent="0.25">
      <c r="A91">
        <v>90</v>
      </c>
      <c r="B91">
        <v>1</v>
      </c>
      <c r="C91" s="4">
        <v>4.2294180000000001E-2</v>
      </c>
      <c r="D91" s="4">
        <v>0.95770580000000005</v>
      </c>
      <c r="E91">
        <f t="shared" si="11"/>
        <v>1</v>
      </c>
      <c r="F91">
        <f t="shared" si="12"/>
        <v>0</v>
      </c>
      <c r="G91" s="3">
        <f t="shared" si="13"/>
        <v>14.365587000000001</v>
      </c>
      <c r="H91" s="3">
        <f t="shared" si="14"/>
        <v>4.2294180000000001E-2</v>
      </c>
      <c r="I91">
        <f t="shared" si="15"/>
        <v>1</v>
      </c>
      <c r="J91">
        <f t="shared" si="16"/>
        <v>0</v>
      </c>
      <c r="L91" s="3">
        <f t="shared" si="17"/>
        <v>4.2294180000000001E-2</v>
      </c>
      <c r="M91">
        <f t="shared" si="18"/>
        <v>1</v>
      </c>
      <c r="N91">
        <f t="shared" si="19"/>
        <v>1</v>
      </c>
      <c r="O91">
        <f t="shared" si="20"/>
        <v>0</v>
      </c>
      <c r="Q91">
        <f t="shared" si="21"/>
        <v>0</v>
      </c>
    </row>
    <row r="92" spans="1:17" x14ac:dyDescent="0.25">
      <c r="A92">
        <v>91</v>
      </c>
      <c r="B92">
        <v>0</v>
      </c>
      <c r="C92" s="4">
        <v>1</v>
      </c>
      <c r="D92" s="4">
        <v>0</v>
      </c>
      <c r="E92">
        <f t="shared" si="11"/>
        <v>0</v>
      </c>
      <c r="F92">
        <f t="shared" si="12"/>
        <v>0</v>
      </c>
      <c r="G92" s="3">
        <f t="shared" si="13"/>
        <v>0</v>
      </c>
      <c r="H92" s="3">
        <f t="shared" si="14"/>
        <v>1</v>
      </c>
      <c r="I92">
        <f t="shared" si="15"/>
        <v>0</v>
      </c>
      <c r="J92">
        <f t="shared" si="16"/>
        <v>0</v>
      </c>
      <c r="L92" s="3">
        <f t="shared" si="17"/>
        <v>0</v>
      </c>
      <c r="M92">
        <f t="shared" si="18"/>
        <v>0</v>
      </c>
      <c r="N92">
        <f t="shared" si="19"/>
        <v>0</v>
      </c>
      <c r="O92">
        <f t="shared" si="20"/>
        <v>0</v>
      </c>
      <c r="Q92">
        <f t="shared" si="21"/>
        <v>0</v>
      </c>
    </row>
    <row r="93" spans="1:17" x14ac:dyDescent="0.25">
      <c r="A93">
        <v>92</v>
      </c>
      <c r="B93">
        <v>0</v>
      </c>
      <c r="C93" s="4">
        <v>0.99554869999999995</v>
      </c>
      <c r="D93" s="4">
        <v>4.4512579999999996E-3</v>
      </c>
      <c r="E93">
        <f t="shared" si="11"/>
        <v>0</v>
      </c>
      <c r="F93">
        <f t="shared" si="12"/>
        <v>0</v>
      </c>
      <c r="G93" s="3">
        <f t="shared" si="13"/>
        <v>6.6768869999999994E-2</v>
      </c>
      <c r="H93" s="3">
        <f t="shared" si="14"/>
        <v>0.99554869999999995</v>
      </c>
      <c r="I93">
        <f t="shared" si="15"/>
        <v>0</v>
      </c>
      <c r="J93">
        <f t="shared" si="16"/>
        <v>0</v>
      </c>
      <c r="L93" s="3">
        <f t="shared" si="17"/>
        <v>6.6768869999999994E-2</v>
      </c>
      <c r="M93">
        <f t="shared" si="18"/>
        <v>0</v>
      </c>
      <c r="N93">
        <f t="shared" si="19"/>
        <v>0</v>
      </c>
      <c r="O93">
        <f t="shared" si="20"/>
        <v>0</v>
      </c>
      <c r="Q93">
        <f t="shared" si="21"/>
        <v>0</v>
      </c>
    </row>
    <row r="94" spans="1:17" x14ac:dyDescent="0.25">
      <c r="A94">
        <v>93</v>
      </c>
      <c r="B94">
        <v>1</v>
      </c>
      <c r="C94" s="4">
        <v>0.37353219999999998</v>
      </c>
      <c r="D94" s="4">
        <v>0.62646780000000002</v>
      </c>
      <c r="E94">
        <f t="shared" si="11"/>
        <v>1</v>
      </c>
      <c r="F94">
        <f t="shared" si="12"/>
        <v>0</v>
      </c>
      <c r="G94" s="3">
        <f t="shared" si="13"/>
        <v>9.397017</v>
      </c>
      <c r="H94" s="3">
        <f t="shared" si="14"/>
        <v>0.37353219999999998</v>
      </c>
      <c r="I94">
        <f t="shared" si="15"/>
        <v>1</v>
      </c>
      <c r="J94">
        <f t="shared" si="16"/>
        <v>0</v>
      </c>
      <c r="L94" s="3">
        <f t="shared" si="17"/>
        <v>0.37353219999999998</v>
      </c>
      <c r="M94" t="str">
        <f t="shared" si="18"/>
        <v>reject</v>
      </c>
      <c r="N94" t="str">
        <f t="shared" si="19"/>
        <v/>
      </c>
      <c r="O94" t="str">
        <f t="shared" si="20"/>
        <v/>
      </c>
      <c r="Q94">
        <f t="shared" si="21"/>
        <v>1</v>
      </c>
    </row>
    <row r="95" spans="1:17" x14ac:dyDescent="0.25">
      <c r="A95">
        <v>94</v>
      </c>
      <c r="B95">
        <v>1</v>
      </c>
      <c r="C95" s="4">
        <v>3.3869080000000003E-2</v>
      </c>
      <c r="D95" s="4">
        <v>0.96613090000000001</v>
      </c>
      <c r="E95">
        <f t="shared" si="11"/>
        <v>1</v>
      </c>
      <c r="F95">
        <f t="shared" si="12"/>
        <v>0</v>
      </c>
      <c r="G95" s="3">
        <f t="shared" si="13"/>
        <v>14.491963500000001</v>
      </c>
      <c r="H95" s="3">
        <f t="shared" si="14"/>
        <v>3.3869080000000003E-2</v>
      </c>
      <c r="I95">
        <f t="shared" si="15"/>
        <v>1</v>
      </c>
      <c r="J95">
        <f t="shared" si="16"/>
        <v>0</v>
      </c>
      <c r="L95" s="3">
        <f t="shared" si="17"/>
        <v>3.3869080000000003E-2</v>
      </c>
      <c r="M95">
        <f t="shared" si="18"/>
        <v>1</v>
      </c>
      <c r="N95">
        <f t="shared" si="19"/>
        <v>1</v>
      </c>
      <c r="O95">
        <f t="shared" si="20"/>
        <v>0</v>
      </c>
      <c r="Q95">
        <f t="shared" si="21"/>
        <v>0</v>
      </c>
    </row>
    <row r="96" spans="1:17" x14ac:dyDescent="0.25">
      <c r="A96">
        <v>95</v>
      </c>
      <c r="B96">
        <v>1</v>
      </c>
      <c r="C96" s="4">
        <v>4.404636E-3</v>
      </c>
      <c r="D96" s="4">
        <v>0.99559540000000002</v>
      </c>
      <c r="E96">
        <f t="shared" si="11"/>
        <v>1</v>
      </c>
      <c r="F96">
        <f t="shared" si="12"/>
        <v>0</v>
      </c>
      <c r="G96" s="3">
        <f t="shared" si="13"/>
        <v>14.933931000000001</v>
      </c>
      <c r="H96" s="3">
        <f t="shared" si="14"/>
        <v>4.404636E-3</v>
      </c>
      <c r="I96">
        <f t="shared" si="15"/>
        <v>1</v>
      </c>
      <c r="J96">
        <f t="shared" si="16"/>
        <v>0</v>
      </c>
      <c r="L96" s="3">
        <f t="shared" si="17"/>
        <v>4.404636E-3</v>
      </c>
      <c r="M96">
        <f t="shared" si="18"/>
        <v>1</v>
      </c>
      <c r="N96">
        <f t="shared" si="19"/>
        <v>1</v>
      </c>
      <c r="O96">
        <f t="shared" si="20"/>
        <v>0</v>
      </c>
      <c r="Q96">
        <f t="shared" si="21"/>
        <v>0</v>
      </c>
    </row>
    <row r="97" spans="1:17" x14ac:dyDescent="0.25">
      <c r="A97">
        <v>96</v>
      </c>
      <c r="B97">
        <v>0</v>
      </c>
      <c r="C97" s="4">
        <v>0.995286</v>
      </c>
      <c r="D97" s="4">
        <v>4.7139970000000002E-3</v>
      </c>
      <c r="E97">
        <f t="shared" si="11"/>
        <v>0</v>
      </c>
      <c r="F97">
        <f t="shared" si="12"/>
        <v>0</v>
      </c>
      <c r="G97" s="3">
        <f t="shared" si="13"/>
        <v>7.0709955000000005E-2</v>
      </c>
      <c r="H97" s="3">
        <f t="shared" si="14"/>
        <v>0.995286</v>
      </c>
      <c r="I97">
        <f t="shared" si="15"/>
        <v>0</v>
      </c>
      <c r="J97">
        <f t="shared" si="16"/>
        <v>0</v>
      </c>
      <c r="L97" s="3">
        <f t="shared" si="17"/>
        <v>7.0709955000000005E-2</v>
      </c>
      <c r="M97">
        <f t="shared" si="18"/>
        <v>0</v>
      </c>
      <c r="N97">
        <f t="shared" si="19"/>
        <v>0</v>
      </c>
      <c r="O97">
        <f t="shared" si="20"/>
        <v>0</v>
      </c>
      <c r="Q97">
        <f t="shared" si="21"/>
        <v>0</v>
      </c>
    </row>
    <row r="98" spans="1:17" x14ac:dyDescent="0.25">
      <c r="A98">
        <v>97</v>
      </c>
      <c r="B98">
        <v>0</v>
      </c>
      <c r="C98" s="4">
        <v>0.7470985</v>
      </c>
      <c r="D98" s="4">
        <v>0.2529015</v>
      </c>
      <c r="E98">
        <f t="shared" si="11"/>
        <v>1</v>
      </c>
      <c r="F98">
        <f t="shared" si="12"/>
        <v>1</v>
      </c>
      <c r="G98" s="3">
        <f t="shared" si="13"/>
        <v>3.7935224999999999</v>
      </c>
      <c r="H98" s="3">
        <f t="shared" si="14"/>
        <v>0.7470985</v>
      </c>
      <c r="I98">
        <f t="shared" si="15"/>
        <v>1</v>
      </c>
      <c r="J98">
        <f t="shared" si="16"/>
        <v>1</v>
      </c>
      <c r="L98" s="3">
        <f t="shared" si="17"/>
        <v>0.7470985</v>
      </c>
      <c r="M98" t="str">
        <f t="shared" si="18"/>
        <v>reject</v>
      </c>
      <c r="N98" t="str">
        <f t="shared" si="19"/>
        <v/>
      </c>
      <c r="O98" t="str">
        <f t="shared" si="20"/>
        <v/>
      </c>
      <c r="Q98">
        <f t="shared" si="21"/>
        <v>1</v>
      </c>
    </row>
    <row r="99" spans="1:17" x14ac:dyDescent="0.25">
      <c r="A99">
        <v>98</v>
      </c>
      <c r="B99">
        <v>1</v>
      </c>
      <c r="C99" s="4">
        <v>0.1772833</v>
      </c>
      <c r="D99" s="4">
        <v>0.82271669999999997</v>
      </c>
      <c r="E99">
        <f t="shared" si="11"/>
        <v>1</v>
      </c>
      <c r="F99">
        <f t="shared" si="12"/>
        <v>0</v>
      </c>
      <c r="G99" s="3">
        <f t="shared" si="13"/>
        <v>12.340750499999999</v>
      </c>
      <c r="H99" s="3">
        <f t="shared" si="14"/>
        <v>0.1772833</v>
      </c>
      <c r="I99">
        <f t="shared" si="15"/>
        <v>1</v>
      </c>
      <c r="J99">
        <f t="shared" si="16"/>
        <v>0</v>
      </c>
      <c r="L99" s="3">
        <f t="shared" si="17"/>
        <v>0.1772833</v>
      </c>
      <c r="M99">
        <f t="shared" si="18"/>
        <v>1</v>
      </c>
      <c r="N99">
        <f t="shared" si="19"/>
        <v>1</v>
      </c>
      <c r="O99">
        <f t="shared" si="20"/>
        <v>0</v>
      </c>
      <c r="Q99">
        <f t="shared" si="21"/>
        <v>0</v>
      </c>
    </row>
    <row r="100" spans="1:17" x14ac:dyDescent="0.25">
      <c r="A100">
        <v>99</v>
      </c>
      <c r="B100">
        <v>0</v>
      </c>
      <c r="C100" s="4">
        <v>0.99984530000000005</v>
      </c>
      <c r="D100" s="4">
        <v>1.5470109999999999E-4</v>
      </c>
      <c r="E100">
        <f t="shared" si="11"/>
        <v>0</v>
      </c>
      <c r="F100">
        <f t="shared" si="12"/>
        <v>0</v>
      </c>
      <c r="G100" s="3">
        <f t="shared" si="13"/>
        <v>2.3205164999999996E-3</v>
      </c>
      <c r="H100" s="3">
        <f t="shared" si="14"/>
        <v>0.99984530000000005</v>
      </c>
      <c r="I100">
        <f t="shared" si="15"/>
        <v>0</v>
      </c>
      <c r="J100">
        <f t="shared" si="16"/>
        <v>0</v>
      </c>
      <c r="L100" s="3">
        <f t="shared" si="17"/>
        <v>2.3205164999999996E-3</v>
      </c>
      <c r="M100">
        <f t="shared" si="18"/>
        <v>0</v>
      </c>
      <c r="N100">
        <f t="shared" si="19"/>
        <v>0</v>
      </c>
      <c r="O100">
        <f t="shared" si="20"/>
        <v>0</v>
      </c>
      <c r="Q100">
        <f t="shared" si="21"/>
        <v>0</v>
      </c>
    </row>
    <row r="101" spans="1:17" x14ac:dyDescent="0.25">
      <c r="A101">
        <v>100</v>
      </c>
      <c r="B101">
        <v>0</v>
      </c>
      <c r="C101" s="4">
        <v>0.99993279999999995</v>
      </c>
      <c r="D101" s="4">
        <v>6.7157209999999995E-5</v>
      </c>
      <c r="E101">
        <f t="shared" si="11"/>
        <v>0</v>
      </c>
      <c r="F101">
        <f t="shared" si="12"/>
        <v>0</v>
      </c>
      <c r="G101" s="3">
        <f t="shared" si="13"/>
        <v>1.0073581499999999E-3</v>
      </c>
      <c r="H101" s="3">
        <f t="shared" si="14"/>
        <v>0.99993279999999995</v>
      </c>
      <c r="I101">
        <f t="shared" si="15"/>
        <v>0</v>
      </c>
      <c r="J101">
        <f t="shared" si="16"/>
        <v>0</v>
      </c>
      <c r="L101" s="3">
        <f t="shared" si="17"/>
        <v>1.0073581499999999E-3</v>
      </c>
      <c r="M101">
        <f t="shared" si="18"/>
        <v>0</v>
      </c>
      <c r="N101">
        <f t="shared" si="19"/>
        <v>0</v>
      </c>
      <c r="O101">
        <f t="shared" si="20"/>
        <v>0</v>
      </c>
      <c r="Q101">
        <f t="shared" si="21"/>
        <v>0</v>
      </c>
    </row>
    <row r="102" spans="1:17" x14ac:dyDescent="0.25">
      <c r="A102">
        <v>101</v>
      </c>
      <c r="B102">
        <v>0</v>
      </c>
      <c r="C102" s="4">
        <v>0.78172600000000003</v>
      </c>
      <c r="D102" s="4">
        <v>0.218274</v>
      </c>
      <c r="E102">
        <f t="shared" si="11"/>
        <v>1</v>
      </c>
      <c r="F102">
        <f t="shared" si="12"/>
        <v>1</v>
      </c>
      <c r="G102" s="3">
        <f t="shared" si="13"/>
        <v>3.2741099999999999</v>
      </c>
      <c r="H102" s="3">
        <f t="shared" si="14"/>
        <v>0.78172600000000003</v>
      </c>
      <c r="I102">
        <f t="shared" si="15"/>
        <v>1</v>
      </c>
      <c r="J102">
        <f t="shared" si="16"/>
        <v>1</v>
      </c>
      <c r="L102" s="3">
        <f t="shared" si="17"/>
        <v>0.78172600000000003</v>
      </c>
      <c r="M102" t="str">
        <f t="shared" si="18"/>
        <v>reject</v>
      </c>
      <c r="N102" t="str">
        <f t="shared" si="19"/>
        <v/>
      </c>
      <c r="O102" t="str">
        <f t="shared" si="20"/>
        <v/>
      </c>
      <c r="Q102">
        <f t="shared" si="21"/>
        <v>1</v>
      </c>
    </row>
    <row r="103" spans="1:17" x14ac:dyDescent="0.25">
      <c r="A103">
        <v>102</v>
      </c>
      <c r="B103">
        <v>0</v>
      </c>
      <c r="C103" s="4">
        <v>0.94130599999999998</v>
      </c>
      <c r="D103" s="4">
        <v>5.8693990000000001E-2</v>
      </c>
      <c r="E103">
        <f t="shared" si="11"/>
        <v>0</v>
      </c>
      <c r="F103">
        <f t="shared" si="12"/>
        <v>0</v>
      </c>
      <c r="G103" s="3">
        <f t="shared" si="13"/>
        <v>0.88040985000000005</v>
      </c>
      <c r="H103" s="3">
        <f t="shared" si="14"/>
        <v>0.94130599999999998</v>
      </c>
      <c r="I103">
        <f t="shared" si="15"/>
        <v>0</v>
      </c>
      <c r="J103">
        <f t="shared" si="16"/>
        <v>0</v>
      </c>
      <c r="L103" s="3">
        <f t="shared" si="17"/>
        <v>0.88040985000000005</v>
      </c>
      <c r="M103" t="str">
        <f t="shared" si="18"/>
        <v>reject</v>
      </c>
      <c r="N103" t="str">
        <f t="shared" si="19"/>
        <v/>
      </c>
      <c r="O103" t="str">
        <f t="shared" si="20"/>
        <v/>
      </c>
      <c r="Q103">
        <f t="shared" si="21"/>
        <v>1</v>
      </c>
    </row>
    <row r="104" spans="1:17" x14ac:dyDescent="0.25">
      <c r="A104">
        <v>103</v>
      </c>
      <c r="B104">
        <v>0</v>
      </c>
      <c r="C104" s="4">
        <v>2.8446599999999999E-2</v>
      </c>
      <c r="D104" s="4">
        <v>0.97155340000000001</v>
      </c>
      <c r="E104">
        <f t="shared" si="11"/>
        <v>1</v>
      </c>
      <c r="F104">
        <f t="shared" si="12"/>
        <v>1</v>
      </c>
      <c r="G104" s="3">
        <f t="shared" si="13"/>
        <v>14.573301000000001</v>
      </c>
      <c r="H104" s="3">
        <f t="shared" si="14"/>
        <v>2.8446599999999999E-2</v>
      </c>
      <c r="I104">
        <f t="shared" si="15"/>
        <v>1</v>
      </c>
      <c r="J104">
        <f t="shared" si="16"/>
        <v>1</v>
      </c>
      <c r="L104" s="3">
        <f t="shared" si="17"/>
        <v>2.8446599999999999E-2</v>
      </c>
      <c r="M104">
        <f t="shared" si="18"/>
        <v>1</v>
      </c>
      <c r="N104">
        <f t="shared" si="19"/>
        <v>1</v>
      </c>
      <c r="O104">
        <f t="shared" si="20"/>
        <v>1</v>
      </c>
      <c r="Q104">
        <f t="shared" si="21"/>
        <v>0</v>
      </c>
    </row>
    <row r="105" spans="1:17" x14ac:dyDescent="0.25">
      <c r="A105">
        <v>104</v>
      </c>
      <c r="B105">
        <v>1</v>
      </c>
      <c r="C105" s="4">
        <v>3.7007089999999999E-2</v>
      </c>
      <c r="D105" s="4">
        <v>0.96299290000000004</v>
      </c>
      <c r="E105">
        <f t="shared" si="11"/>
        <v>1</v>
      </c>
      <c r="F105">
        <f t="shared" si="12"/>
        <v>0</v>
      </c>
      <c r="G105" s="3">
        <f t="shared" si="13"/>
        <v>14.444893500000001</v>
      </c>
      <c r="H105" s="3">
        <f t="shared" si="14"/>
        <v>3.7007089999999999E-2</v>
      </c>
      <c r="I105">
        <f t="shared" si="15"/>
        <v>1</v>
      </c>
      <c r="J105">
        <f t="shared" si="16"/>
        <v>0</v>
      </c>
      <c r="L105" s="3">
        <f t="shared" si="17"/>
        <v>3.7007089999999999E-2</v>
      </c>
      <c r="M105">
        <f t="shared" si="18"/>
        <v>1</v>
      </c>
      <c r="N105">
        <f t="shared" si="19"/>
        <v>1</v>
      </c>
      <c r="O105">
        <f t="shared" si="20"/>
        <v>0</v>
      </c>
      <c r="Q105">
        <f t="shared" si="21"/>
        <v>0</v>
      </c>
    </row>
    <row r="106" spans="1:17" x14ac:dyDescent="0.25">
      <c r="A106">
        <v>105</v>
      </c>
      <c r="B106">
        <v>1</v>
      </c>
      <c r="C106" s="4">
        <v>2.8132550000000002E-3</v>
      </c>
      <c r="D106" s="4">
        <v>0.99718669999999998</v>
      </c>
      <c r="E106">
        <f t="shared" si="11"/>
        <v>1</v>
      </c>
      <c r="F106">
        <f t="shared" si="12"/>
        <v>0</v>
      </c>
      <c r="G106" s="3">
        <f t="shared" si="13"/>
        <v>14.957800499999999</v>
      </c>
      <c r="H106" s="3">
        <f t="shared" si="14"/>
        <v>2.8132550000000002E-3</v>
      </c>
      <c r="I106">
        <f t="shared" si="15"/>
        <v>1</v>
      </c>
      <c r="J106">
        <f t="shared" si="16"/>
        <v>0</v>
      </c>
      <c r="L106" s="3">
        <f t="shared" si="17"/>
        <v>2.8132550000000002E-3</v>
      </c>
      <c r="M106">
        <f t="shared" si="18"/>
        <v>1</v>
      </c>
      <c r="N106">
        <f t="shared" si="19"/>
        <v>1</v>
      </c>
      <c r="O106">
        <f t="shared" si="20"/>
        <v>0</v>
      </c>
      <c r="Q106">
        <f t="shared" si="21"/>
        <v>0</v>
      </c>
    </row>
    <row r="107" spans="1:17" x14ac:dyDescent="0.25">
      <c r="A107">
        <v>106</v>
      </c>
      <c r="B107">
        <v>1</v>
      </c>
      <c r="C107" s="4">
        <v>0.2853309</v>
      </c>
      <c r="D107" s="4">
        <v>0.71466909999999995</v>
      </c>
      <c r="E107">
        <f t="shared" si="11"/>
        <v>1</v>
      </c>
      <c r="F107">
        <f t="shared" si="12"/>
        <v>0</v>
      </c>
      <c r="G107" s="3">
        <f t="shared" si="13"/>
        <v>10.720036499999999</v>
      </c>
      <c r="H107" s="3">
        <f t="shared" si="14"/>
        <v>0.2853309</v>
      </c>
      <c r="I107">
        <f t="shared" si="15"/>
        <v>1</v>
      </c>
      <c r="J107">
        <f t="shared" si="16"/>
        <v>0</v>
      </c>
      <c r="L107" s="3">
        <f t="shared" si="17"/>
        <v>0.2853309</v>
      </c>
      <c r="M107">
        <f t="shared" si="18"/>
        <v>1</v>
      </c>
      <c r="N107">
        <f t="shared" si="19"/>
        <v>1</v>
      </c>
      <c r="O107">
        <f t="shared" si="20"/>
        <v>0</v>
      </c>
      <c r="Q107">
        <f t="shared" si="21"/>
        <v>0</v>
      </c>
    </row>
    <row r="108" spans="1:17" x14ac:dyDescent="0.25">
      <c r="A108">
        <v>107</v>
      </c>
      <c r="B108">
        <v>0</v>
      </c>
      <c r="C108" s="4">
        <v>0.99998569999999998</v>
      </c>
      <c r="D108" s="4">
        <v>1.429547E-5</v>
      </c>
      <c r="E108">
        <f t="shared" si="11"/>
        <v>0</v>
      </c>
      <c r="F108">
        <f t="shared" si="12"/>
        <v>0</v>
      </c>
      <c r="G108" s="3">
        <f t="shared" si="13"/>
        <v>2.1443205000000001E-4</v>
      </c>
      <c r="H108" s="3">
        <f t="shared" si="14"/>
        <v>0.99998569999999998</v>
      </c>
      <c r="I108">
        <f t="shared" si="15"/>
        <v>0</v>
      </c>
      <c r="J108">
        <f t="shared" si="16"/>
        <v>0</v>
      </c>
      <c r="L108" s="3">
        <f t="shared" si="17"/>
        <v>2.1443205000000001E-4</v>
      </c>
      <c r="M108">
        <f t="shared" si="18"/>
        <v>0</v>
      </c>
      <c r="N108">
        <f t="shared" si="19"/>
        <v>0</v>
      </c>
      <c r="O108">
        <f t="shared" si="20"/>
        <v>0</v>
      </c>
      <c r="Q108">
        <f t="shared" si="21"/>
        <v>0</v>
      </c>
    </row>
    <row r="109" spans="1:17" x14ac:dyDescent="0.25">
      <c r="A109">
        <v>108</v>
      </c>
      <c r="B109">
        <v>0</v>
      </c>
      <c r="C109" s="4">
        <v>1</v>
      </c>
      <c r="D109" s="4">
        <v>0</v>
      </c>
      <c r="E109">
        <f t="shared" si="11"/>
        <v>0</v>
      </c>
      <c r="F109">
        <f t="shared" si="12"/>
        <v>0</v>
      </c>
      <c r="G109" s="3">
        <f t="shared" si="13"/>
        <v>0</v>
      </c>
      <c r="H109" s="3">
        <f t="shared" si="14"/>
        <v>1</v>
      </c>
      <c r="I109">
        <f t="shared" si="15"/>
        <v>0</v>
      </c>
      <c r="J109">
        <f t="shared" si="16"/>
        <v>0</v>
      </c>
      <c r="L109" s="3">
        <f t="shared" si="17"/>
        <v>0</v>
      </c>
      <c r="M109">
        <f t="shared" si="18"/>
        <v>0</v>
      </c>
      <c r="N109">
        <f t="shared" si="19"/>
        <v>0</v>
      </c>
      <c r="O109">
        <f t="shared" si="20"/>
        <v>0</v>
      </c>
      <c r="Q109">
        <f t="shared" si="21"/>
        <v>0</v>
      </c>
    </row>
    <row r="110" spans="1:17" x14ac:dyDescent="0.25">
      <c r="A110">
        <v>109</v>
      </c>
      <c r="B110">
        <v>0</v>
      </c>
      <c r="C110" s="4">
        <v>0.99985190000000002</v>
      </c>
      <c r="D110" s="4">
        <v>1.4809860000000001E-4</v>
      </c>
      <c r="E110">
        <f t="shared" si="11"/>
        <v>0</v>
      </c>
      <c r="F110">
        <f t="shared" si="12"/>
        <v>0</v>
      </c>
      <c r="G110" s="3">
        <f t="shared" si="13"/>
        <v>2.2214790000000002E-3</v>
      </c>
      <c r="H110" s="3">
        <f t="shared" si="14"/>
        <v>0.99985190000000002</v>
      </c>
      <c r="I110">
        <f t="shared" si="15"/>
        <v>0</v>
      </c>
      <c r="J110">
        <f t="shared" si="16"/>
        <v>0</v>
      </c>
      <c r="L110" s="3">
        <f t="shared" si="17"/>
        <v>2.2214790000000002E-3</v>
      </c>
      <c r="M110">
        <f t="shared" si="18"/>
        <v>0</v>
      </c>
      <c r="N110">
        <f t="shared" si="19"/>
        <v>0</v>
      </c>
      <c r="O110">
        <f t="shared" si="20"/>
        <v>0</v>
      </c>
      <c r="Q110">
        <f t="shared" si="21"/>
        <v>0</v>
      </c>
    </row>
    <row r="111" spans="1:17" x14ac:dyDescent="0.25">
      <c r="A111">
        <v>110</v>
      </c>
      <c r="B111">
        <v>1</v>
      </c>
      <c r="C111" s="4">
        <v>0.1981193</v>
      </c>
      <c r="D111" s="4">
        <v>0.8018807</v>
      </c>
      <c r="E111">
        <f t="shared" si="11"/>
        <v>1</v>
      </c>
      <c r="F111">
        <f t="shared" si="12"/>
        <v>0</v>
      </c>
      <c r="G111" s="3">
        <f t="shared" si="13"/>
        <v>12.0282105</v>
      </c>
      <c r="H111" s="3">
        <f t="shared" si="14"/>
        <v>0.1981193</v>
      </c>
      <c r="I111">
        <f t="shared" si="15"/>
        <v>1</v>
      </c>
      <c r="J111">
        <f t="shared" si="16"/>
        <v>0</v>
      </c>
      <c r="L111" s="3">
        <f t="shared" si="17"/>
        <v>0.1981193</v>
      </c>
      <c r="M111">
        <f t="shared" si="18"/>
        <v>1</v>
      </c>
      <c r="N111">
        <f t="shared" si="19"/>
        <v>1</v>
      </c>
      <c r="O111">
        <f t="shared" si="20"/>
        <v>0</v>
      </c>
      <c r="Q111">
        <f t="shared" si="21"/>
        <v>0</v>
      </c>
    </row>
    <row r="112" spans="1:17" x14ac:dyDescent="0.25">
      <c r="A112">
        <v>111</v>
      </c>
      <c r="B112">
        <v>0</v>
      </c>
      <c r="C112" s="4">
        <v>1</v>
      </c>
      <c r="D112" s="4">
        <v>0</v>
      </c>
      <c r="E112">
        <f t="shared" si="11"/>
        <v>0</v>
      </c>
      <c r="F112">
        <f t="shared" si="12"/>
        <v>0</v>
      </c>
      <c r="G112" s="3">
        <f t="shared" si="13"/>
        <v>0</v>
      </c>
      <c r="H112" s="3">
        <f t="shared" si="14"/>
        <v>1</v>
      </c>
      <c r="I112">
        <f t="shared" si="15"/>
        <v>0</v>
      </c>
      <c r="J112">
        <f t="shared" si="16"/>
        <v>0</v>
      </c>
      <c r="L112" s="3">
        <f t="shared" si="17"/>
        <v>0</v>
      </c>
      <c r="M112">
        <f t="shared" si="18"/>
        <v>0</v>
      </c>
      <c r="N112">
        <f t="shared" si="19"/>
        <v>0</v>
      </c>
      <c r="O112">
        <f t="shared" si="20"/>
        <v>0</v>
      </c>
      <c r="Q112">
        <f t="shared" si="21"/>
        <v>0</v>
      </c>
    </row>
    <row r="113" spans="1:17" x14ac:dyDescent="0.25">
      <c r="A113">
        <v>112</v>
      </c>
      <c r="B113">
        <v>0</v>
      </c>
      <c r="C113" s="4">
        <v>0.46265499999999998</v>
      </c>
      <c r="D113" s="4">
        <v>0.53734499999999996</v>
      </c>
      <c r="E113">
        <f t="shared" si="11"/>
        <v>1</v>
      </c>
      <c r="F113">
        <f t="shared" si="12"/>
        <v>1</v>
      </c>
      <c r="G113" s="3">
        <f t="shared" si="13"/>
        <v>8.0601749999999992</v>
      </c>
      <c r="H113" s="3">
        <f t="shared" si="14"/>
        <v>0.46265499999999998</v>
      </c>
      <c r="I113">
        <f t="shared" si="15"/>
        <v>1</v>
      </c>
      <c r="J113">
        <f t="shared" si="16"/>
        <v>1</v>
      </c>
      <c r="L113" s="3">
        <f t="shared" si="17"/>
        <v>0.46265499999999998</v>
      </c>
      <c r="M113" t="str">
        <f t="shared" si="18"/>
        <v>reject</v>
      </c>
      <c r="N113" t="str">
        <f t="shared" si="19"/>
        <v/>
      </c>
      <c r="O113" t="str">
        <f t="shared" si="20"/>
        <v/>
      </c>
      <c r="Q113">
        <f t="shared" si="21"/>
        <v>1</v>
      </c>
    </row>
    <row r="114" spans="1:17" x14ac:dyDescent="0.25">
      <c r="A114">
        <v>113</v>
      </c>
      <c r="B114">
        <v>0</v>
      </c>
      <c r="C114" s="4">
        <v>0.99998889999999996</v>
      </c>
      <c r="D114" s="4">
        <v>1.113923E-5</v>
      </c>
      <c r="E114">
        <f t="shared" si="11"/>
        <v>0</v>
      </c>
      <c r="F114">
        <f t="shared" si="12"/>
        <v>0</v>
      </c>
      <c r="G114" s="3">
        <f t="shared" si="13"/>
        <v>1.6708845000000001E-4</v>
      </c>
      <c r="H114" s="3">
        <f t="shared" si="14"/>
        <v>0.99998889999999996</v>
      </c>
      <c r="I114">
        <f t="shared" si="15"/>
        <v>0</v>
      </c>
      <c r="J114">
        <f t="shared" si="16"/>
        <v>0</v>
      </c>
      <c r="L114" s="3">
        <f t="shared" si="17"/>
        <v>1.6708845000000001E-4</v>
      </c>
      <c r="M114">
        <f t="shared" si="18"/>
        <v>0</v>
      </c>
      <c r="N114">
        <f t="shared" si="19"/>
        <v>0</v>
      </c>
      <c r="O114">
        <f t="shared" si="20"/>
        <v>0</v>
      </c>
      <c r="Q114">
        <f t="shared" si="21"/>
        <v>0</v>
      </c>
    </row>
    <row r="115" spans="1:17" x14ac:dyDescent="0.25">
      <c r="A115">
        <v>114</v>
      </c>
      <c r="B115">
        <v>1</v>
      </c>
      <c r="C115" s="4">
        <v>0.78939490000000001</v>
      </c>
      <c r="D115" s="4">
        <v>0.21060509999999999</v>
      </c>
      <c r="E115">
        <f t="shared" si="11"/>
        <v>1</v>
      </c>
      <c r="F115">
        <f t="shared" si="12"/>
        <v>0</v>
      </c>
      <c r="G115" s="3">
        <f t="shared" si="13"/>
        <v>3.1590764999999998</v>
      </c>
      <c r="H115" s="3">
        <f t="shared" si="14"/>
        <v>0.78939490000000001</v>
      </c>
      <c r="I115">
        <f t="shared" si="15"/>
        <v>1</v>
      </c>
      <c r="J115">
        <f t="shared" si="16"/>
        <v>0</v>
      </c>
      <c r="L115" s="3">
        <f t="shared" si="17"/>
        <v>0.78939490000000001</v>
      </c>
      <c r="M115" t="str">
        <f t="shared" si="18"/>
        <v>reject</v>
      </c>
      <c r="N115" t="str">
        <f t="shared" si="19"/>
        <v/>
      </c>
      <c r="O115" t="str">
        <f t="shared" si="20"/>
        <v/>
      </c>
      <c r="Q115">
        <f t="shared" si="21"/>
        <v>1</v>
      </c>
    </row>
    <row r="116" spans="1:17" x14ac:dyDescent="0.25">
      <c r="A116">
        <v>115</v>
      </c>
      <c r="B116">
        <v>0</v>
      </c>
      <c r="C116" s="4">
        <v>0.54021909999999995</v>
      </c>
      <c r="D116" s="4">
        <v>0.45978089999999999</v>
      </c>
      <c r="E116">
        <f t="shared" si="11"/>
        <v>1</v>
      </c>
      <c r="F116">
        <f t="shared" si="12"/>
        <v>1</v>
      </c>
      <c r="G116" s="3">
        <f t="shared" si="13"/>
        <v>6.8967134999999997</v>
      </c>
      <c r="H116" s="3">
        <f t="shared" si="14"/>
        <v>0.54021909999999995</v>
      </c>
      <c r="I116">
        <f t="shared" si="15"/>
        <v>1</v>
      </c>
      <c r="J116">
        <f t="shared" si="16"/>
        <v>1</v>
      </c>
      <c r="L116" s="3">
        <f t="shared" si="17"/>
        <v>0.54021909999999995</v>
      </c>
      <c r="M116" t="str">
        <f t="shared" si="18"/>
        <v>reject</v>
      </c>
      <c r="N116" t="str">
        <f t="shared" si="19"/>
        <v/>
      </c>
      <c r="O116" t="str">
        <f t="shared" si="20"/>
        <v/>
      </c>
      <c r="Q116">
        <f t="shared" si="21"/>
        <v>1</v>
      </c>
    </row>
    <row r="117" spans="1:17" x14ac:dyDescent="0.25">
      <c r="A117">
        <v>116</v>
      </c>
      <c r="B117">
        <v>0</v>
      </c>
      <c r="C117" s="4">
        <v>1</v>
      </c>
      <c r="D117" s="4">
        <v>0</v>
      </c>
      <c r="E117">
        <f t="shared" si="11"/>
        <v>0</v>
      </c>
      <c r="F117">
        <f t="shared" si="12"/>
        <v>0</v>
      </c>
      <c r="G117" s="3">
        <f t="shared" si="13"/>
        <v>0</v>
      </c>
      <c r="H117" s="3">
        <f t="shared" si="14"/>
        <v>1</v>
      </c>
      <c r="I117">
        <f t="shared" si="15"/>
        <v>0</v>
      </c>
      <c r="J117">
        <f t="shared" si="16"/>
        <v>0</v>
      </c>
      <c r="L117" s="3">
        <f t="shared" si="17"/>
        <v>0</v>
      </c>
      <c r="M117">
        <f t="shared" si="18"/>
        <v>0</v>
      </c>
      <c r="N117">
        <f t="shared" si="19"/>
        <v>0</v>
      </c>
      <c r="O117">
        <f t="shared" si="20"/>
        <v>0</v>
      </c>
      <c r="Q117">
        <f t="shared" si="21"/>
        <v>0</v>
      </c>
    </row>
    <row r="118" spans="1:17" x14ac:dyDescent="0.25">
      <c r="A118">
        <v>117</v>
      </c>
      <c r="B118">
        <v>0</v>
      </c>
      <c r="C118" s="4">
        <v>1</v>
      </c>
      <c r="D118" s="4">
        <v>0</v>
      </c>
      <c r="E118">
        <f t="shared" si="11"/>
        <v>0</v>
      </c>
      <c r="F118">
        <f t="shared" si="12"/>
        <v>0</v>
      </c>
      <c r="G118" s="3">
        <f t="shared" si="13"/>
        <v>0</v>
      </c>
      <c r="H118" s="3">
        <f t="shared" si="14"/>
        <v>1</v>
      </c>
      <c r="I118">
        <f t="shared" si="15"/>
        <v>0</v>
      </c>
      <c r="J118">
        <f t="shared" si="16"/>
        <v>0</v>
      </c>
      <c r="L118" s="3">
        <f t="shared" si="17"/>
        <v>0</v>
      </c>
      <c r="M118">
        <f t="shared" si="18"/>
        <v>0</v>
      </c>
      <c r="N118">
        <f t="shared" si="19"/>
        <v>0</v>
      </c>
      <c r="O118">
        <f t="shared" si="20"/>
        <v>0</v>
      </c>
      <c r="Q118">
        <f t="shared" si="21"/>
        <v>0</v>
      </c>
    </row>
    <row r="119" spans="1:17" x14ac:dyDescent="0.25">
      <c r="A119">
        <v>118</v>
      </c>
      <c r="B119">
        <v>0</v>
      </c>
      <c r="C119" s="4">
        <v>0.38827800000000001</v>
      </c>
      <c r="D119" s="4">
        <v>0.61172199999999999</v>
      </c>
      <c r="E119">
        <f t="shared" si="11"/>
        <v>1</v>
      </c>
      <c r="F119">
        <f t="shared" si="12"/>
        <v>1</v>
      </c>
      <c r="G119" s="3">
        <f t="shared" si="13"/>
        <v>9.1758299999999995</v>
      </c>
      <c r="H119" s="3">
        <f t="shared" si="14"/>
        <v>0.38827800000000001</v>
      </c>
      <c r="I119">
        <f t="shared" si="15"/>
        <v>1</v>
      </c>
      <c r="J119">
        <f t="shared" si="16"/>
        <v>1</v>
      </c>
      <c r="L119" s="3">
        <f t="shared" si="17"/>
        <v>0.38827800000000001</v>
      </c>
      <c r="M119" t="str">
        <f t="shared" si="18"/>
        <v>reject</v>
      </c>
      <c r="N119" t="str">
        <f t="shared" si="19"/>
        <v/>
      </c>
      <c r="O119" t="str">
        <f t="shared" si="20"/>
        <v/>
      </c>
      <c r="Q119">
        <f t="shared" si="21"/>
        <v>1</v>
      </c>
    </row>
    <row r="120" spans="1:17" x14ac:dyDescent="0.25">
      <c r="A120">
        <v>119</v>
      </c>
      <c r="B120">
        <v>1</v>
      </c>
      <c r="C120" s="4">
        <v>9.7413429999999995E-2</v>
      </c>
      <c r="D120" s="4">
        <v>0.90258660000000002</v>
      </c>
      <c r="E120">
        <f t="shared" si="11"/>
        <v>1</v>
      </c>
      <c r="F120">
        <f t="shared" si="12"/>
        <v>0</v>
      </c>
      <c r="G120" s="3">
        <f t="shared" si="13"/>
        <v>13.538799000000001</v>
      </c>
      <c r="H120" s="3">
        <f t="shared" si="14"/>
        <v>9.7413429999999995E-2</v>
      </c>
      <c r="I120">
        <f t="shared" si="15"/>
        <v>1</v>
      </c>
      <c r="J120">
        <f t="shared" si="16"/>
        <v>0</v>
      </c>
      <c r="L120" s="3">
        <f t="shared" si="17"/>
        <v>9.7413429999999995E-2</v>
      </c>
      <c r="M120">
        <f t="shared" si="18"/>
        <v>1</v>
      </c>
      <c r="N120">
        <f t="shared" si="19"/>
        <v>1</v>
      </c>
      <c r="O120">
        <f t="shared" si="20"/>
        <v>0</v>
      </c>
      <c r="Q120">
        <f t="shared" si="21"/>
        <v>0</v>
      </c>
    </row>
    <row r="121" spans="1:17" x14ac:dyDescent="0.25">
      <c r="A121">
        <v>120</v>
      </c>
      <c r="B121">
        <v>0</v>
      </c>
      <c r="C121" s="4">
        <v>0.88718169999999996</v>
      </c>
      <c r="D121" s="4">
        <v>0.1128183</v>
      </c>
      <c r="E121">
        <f t="shared" si="11"/>
        <v>0</v>
      </c>
      <c r="F121">
        <f t="shared" si="12"/>
        <v>0</v>
      </c>
      <c r="G121" s="3">
        <f t="shared" si="13"/>
        <v>1.6922744999999999</v>
      </c>
      <c r="H121" s="3">
        <f t="shared" si="14"/>
        <v>0.88718169999999996</v>
      </c>
      <c r="I121">
        <f t="shared" si="15"/>
        <v>1</v>
      </c>
      <c r="J121">
        <f t="shared" si="16"/>
        <v>1</v>
      </c>
      <c r="L121" s="3">
        <f t="shared" si="17"/>
        <v>0.88718169999999996</v>
      </c>
      <c r="M121" t="str">
        <f t="shared" si="18"/>
        <v>reject</v>
      </c>
      <c r="N121" t="str">
        <f t="shared" si="19"/>
        <v/>
      </c>
      <c r="O121" t="str">
        <f t="shared" si="20"/>
        <v/>
      </c>
      <c r="Q121">
        <f t="shared" si="21"/>
        <v>1</v>
      </c>
    </row>
    <row r="122" spans="1:17" x14ac:dyDescent="0.25">
      <c r="A122">
        <v>121</v>
      </c>
      <c r="B122">
        <v>0</v>
      </c>
      <c r="C122" s="4">
        <v>0.99995690000000004</v>
      </c>
      <c r="D122" s="4">
        <v>4.3119679999999998E-5</v>
      </c>
      <c r="E122">
        <f t="shared" si="11"/>
        <v>0</v>
      </c>
      <c r="F122">
        <f t="shared" si="12"/>
        <v>0</v>
      </c>
      <c r="G122" s="3">
        <f t="shared" si="13"/>
        <v>6.4679519999999999E-4</v>
      </c>
      <c r="H122" s="3">
        <f t="shared" si="14"/>
        <v>0.99995690000000004</v>
      </c>
      <c r="I122">
        <f t="shared" si="15"/>
        <v>0</v>
      </c>
      <c r="J122">
        <f t="shared" si="16"/>
        <v>0</v>
      </c>
      <c r="L122" s="3">
        <f t="shared" si="17"/>
        <v>6.4679519999999999E-4</v>
      </c>
      <c r="M122">
        <f t="shared" si="18"/>
        <v>0</v>
      </c>
      <c r="N122">
        <f t="shared" si="19"/>
        <v>0</v>
      </c>
      <c r="O122">
        <f t="shared" si="20"/>
        <v>0</v>
      </c>
      <c r="Q122">
        <f t="shared" si="21"/>
        <v>0</v>
      </c>
    </row>
    <row r="123" spans="1:17" x14ac:dyDescent="0.25">
      <c r="A123">
        <v>122</v>
      </c>
      <c r="B123">
        <v>1</v>
      </c>
      <c r="C123" s="4">
        <v>7.5649359999999999E-2</v>
      </c>
      <c r="D123" s="4">
        <v>0.92435060000000002</v>
      </c>
      <c r="E123">
        <f t="shared" si="11"/>
        <v>1</v>
      </c>
      <c r="F123">
        <f t="shared" si="12"/>
        <v>0</v>
      </c>
      <c r="G123" s="3">
        <f t="shared" si="13"/>
        <v>13.865259</v>
      </c>
      <c r="H123" s="3">
        <f t="shared" si="14"/>
        <v>7.5649359999999999E-2</v>
      </c>
      <c r="I123">
        <f t="shared" si="15"/>
        <v>1</v>
      </c>
      <c r="J123">
        <f t="shared" si="16"/>
        <v>0</v>
      </c>
      <c r="L123" s="3">
        <f t="shared" si="17"/>
        <v>7.5649359999999999E-2</v>
      </c>
      <c r="M123">
        <f t="shared" si="18"/>
        <v>1</v>
      </c>
      <c r="N123">
        <f t="shared" si="19"/>
        <v>1</v>
      </c>
      <c r="O123">
        <f t="shared" si="20"/>
        <v>0</v>
      </c>
      <c r="Q123">
        <f t="shared" si="21"/>
        <v>0</v>
      </c>
    </row>
    <row r="124" spans="1:17" x14ac:dyDescent="0.25">
      <c r="A124">
        <v>123</v>
      </c>
      <c r="B124">
        <v>0</v>
      </c>
      <c r="C124" s="4">
        <v>0.99067989999999995</v>
      </c>
      <c r="D124" s="4">
        <v>9.320119E-3</v>
      </c>
      <c r="E124">
        <f t="shared" si="11"/>
        <v>0</v>
      </c>
      <c r="F124">
        <f t="shared" si="12"/>
        <v>0</v>
      </c>
      <c r="G124" s="3">
        <f t="shared" si="13"/>
        <v>0.13980178500000001</v>
      </c>
      <c r="H124" s="3">
        <f t="shared" si="14"/>
        <v>0.99067989999999995</v>
      </c>
      <c r="I124">
        <f t="shared" si="15"/>
        <v>0</v>
      </c>
      <c r="J124">
        <f t="shared" si="16"/>
        <v>0</v>
      </c>
      <c r="L124" s="3">
        <f t="shared" si="17"/>
        <v>0.13980178500000001</v>
      </c>
      <c r="M124">
        <f t="shared" si="18"/>
        <v>0</v>
      </c>
      <c r="N124">
        <f t="shared" si="19"/>
        <v>0</v>
      </c>
      <c r="O124">
        <f t="shared" si="20"/>
        <v>0</v>
      </c>
      <c r="Q124">
        <f t="shared" si="21"/>
        <v>0</v>
      </c>
    </row>
    <row r="125" spans="1:17" x14ac:dyDescent="0.25">
      <c r="A125">
        <v>124</v>
      </c>
      <c r="B125">
        <v>1</v>
      </c>
      <c r="C125" s="4">
        <v>5.9050909999999998E-2</v>
      </c>
      <c r="D125" s="4">
        <v>0.94094909999999998</v>
      </c>
      <c r="E125">
        <f t="shared" si="11"/>
        <v>1</v>
      </c>
      <c r="F125">
        <f t="shared" si="12"/>
        <v>0</v>
      </c>
      <c r="G125" s="3">
        <f t="shared" si="13"/>
        <v>14.114236500000001</v>
      </c>
      <c r="H125" s="3">
        <f t="shared" si="14"/>
        <v>5.9050909999999998E-2</v>
      </c>
      <c r="I125">
        <f t="shared" si="15"/>
        <v>1</v>
      </c>
      <c r="J125">
        <f t="shared" si="16"/>
        <v>0</v>
      </c>
      <c r="L125" s="3">
        <f t="shared" si="17"/>
        <v>5.9050909999999998E-2</v>
      </c>
      <c r="M125">
        <f t="shared" si="18"/>
        <v>1</v>
      </c>
      <c r="N125">
        <f t="shared" si="19"/>
        <v>1</v>
      </c>
      <c r="O125">
        <f t="shared" si="20"/>
        <v>0</v>
      </c>
      <c r="Q125">
        <f t="shared" si="21"/>
        <v>0</v>
      </c>
    </row>
    <row r="126" spans="1:17" x14ac:dyDescent="0.25">
      <c r="A126">
        <v>125</v>
      </c>
      <c r="B126">
        <v>1</v>
      </c>
      <c r="C126" s="4">
        <v>1.5317860000000001E-2</v>
      </c>
      <c r="D126" s="4">
        <v>0.9846821</v>
      </c>
      <c r="E126">
        <f t="shared" si="11"/>
        <v>1</v>
      </c>
      <c r="F126">
        <f t="shared" si="12"/>
        <v>0</v>
      </c>
      <c r="G126" s="3">
        <f t="shared" si="13"/>
        <v>14.7702315</v>
      </c>
      <c r="H126" s="3">
        <f t="shared" si="14"/>
        <v>1.5317860000000001E-2</v>
      </c>
      <c r="I126">
        <f t="shared" si="15"/>
        <v>1</v>
      </c>
      <c r="J126">
        <f t="shared" si="16"/>
        <v>0</v>
      </c>
      <c r="L126" s="3">
        <f t="shared" si="17"/>
        <v>1.5317860000000001E-2</v>
      </c>
      <c r="M126">
        <f t="shared" si="18"/>
        <v>1</v>
      </c>
      <c r="N126">
        <f t="shared" si="19"/>
        <v>1</v>
      </c>
      <c r="O126">
        <f t="shared" si="20"/>
        <v>0</v>
      </c>
      <c r="Q126">
        <f t="shared" si="21"/>
        <v>0</v>
      </c>
    </row>
    <row r="127" spans="1:17" x14ac:dyDescent="0.25">
      <c r="A127">
        <v>126</v>
      </c>
      <c r="B127">
        <v>1</v>
      </c>
      <c r="C127" s="4">
        <v>0.25790299999999999</v>
      </c>
      <c r="D127" s="4">
        <v>0.74209700000000001</v>
      </c>
      <c r="E127">
        <f t="shared" si="11"/>
        <v>1</v>
      </c>
      <c r="F127">
        <f t="shared" si="12"/>
        <v>0</v>
      </c>
      <c r="G127" s="3">
        <f t="shared" si="13"/>
        <v>11.131455000000001</v>
      </c>
      <c r="H127" s="3">
        <f t="shared" si="14"/>
        <v>0.25790299999999999</v>
      </c>
      <c r="I127">
        <f t="shared" si="15"/>
        <v>1</v>
      </c>
      <c r="J127">
        <f t="shared" si="16"/>
        <v>0</v>
      </c>
      <c r="L127" s="3">
        <f t="shared" si="17"/>
        <v>0.25790299999999999</v>
      </c>
      <c r="M127">
        <f t="shared" si="18"/>
        <v>1</v>
      </c>
      <c r="N127">
        <f t="shared" si="19"/>
        <v>1</v>
      </c>
      <c r="O127">
        <f t="shared" si="20"/>
        <v>0</v>
      </c>
      <c r="Q127">
        <f t="shared" si="21"/>
        <v>0</v>
      </c>
    </row>
    <row r="128" spans="1:17" x14ac:dyDescent="0.25">
      <c r="A128">
        <v>127</v>
      </c>
      <c r="B128">
        <v>0</v>
      </c>
      <c r="C128" s="4">
        <v>0.66306980000000004</v>
      </c>
      <c r="D128" s="4">
        <v>0.33693020000000001</v>
      </c>
      <c r="E128">
        <f t="shared" si="11"/>
        <v>1</v>
      </c>
      <c r="F128">
        <f t="shared" si="12"/>
        <v>1</v>
      </c>
      <c r="G128" s="3">
        <f t="shared" si="13"/>
        <v>5.0539529999999999</v>
      </c>
      <c r="H128" s="3">
        <f t="shared" si="14"/>
        <v>0.66306980000000004</v>
      </c>
      <c r="I128">
        <f t="shared" si="15"/>
        <v>1</v>
      </c>
      <c r="J128">
        <f t="shared" si="16"/>
        <v>1</v>
      </c>
      <c r="L128" s="3">
        <f t="shared" si="17"/>
        <v>0.66306980000000004</v>
      </c>
      <c r="M128" t="str">
        <f t="shared" si="18"/>
        <v>reject</v>
      </c>
      <c r="N128" t="str">
        <f t="shared" si="19"/>
        <v/>
      </c>
      <c r="O128" t="str">
        <f t="shared" si="20"/>
        <v/>
      </c>
      <c r="Q128">
        <f t="shared" si="21"/>
        <v>1</v>
      </c>
    </row>
    <row r="129" spans="1:17" x14ac:dyDescent="0.25">
      <c r="A129">
        <v>128</v>
      </c>
      <c r="B129">
        <v>0</v>
      </c>
      <c r="C129" s="4">
        <v>0.73748740000000002</v>
      </c>
      <c r="D129" s="4">
        <v>0.26251259999999998</v>
      </c>
      <c r="E129">
        <f t="shared" si="11"/>
        <v>1</v>
      </c>
      <c r="F129">
        <f t="shared" si="12"/>
        <v>1</v>
      </c>
      <c r="G129" s="3">
        <f t="shared" si="13"/>
        <v>3.9376889999999998</v>
      </c>
      <c r="H129" s="3">
        <f t="shared" si="14"/>
        <v>0.73748740000000002</v>
      </c>
      <c r="I129">
        <f t="shared" si="15"/>
        <v>1</v>
      </c>
      <c r="J129">
        <f t="shared" si="16"/>
        <v>1</v>
      </c>
      <c r="L129" s="3">
        <f t="shared" si="17"/>
        <v>0.73748740000000002</v>
      </c>
      <c r="M129" t="str">
        <f t="shared" si="18"/>
        <v>reject</v>
      </c>
      <c r="N129" t="str">
        <f t="shared" si="19"/>
        <v/>
      </c>
      <c r="O129" t="str">
        <f t="shared" si="20"/>
        <v/>
      </c>
      <c r="Q129">
        <f t="shared" si="21"/>
        <v>1</v>
      </c>
    </row>
    <row r="130" spans="1:17" x14ac:dyDescent="0.25">
      <c r="A130">
        <v>129</v>
      </c>
      <c r="B130">
        <v>0</v>
      </c>
      <c r="C130" s="4">
        <v>0.98954810000000004</v>
      </c>
      <c r="D130" s="4">
        <v>1.045188E-2</v>
      </c>
      <c r="E130">
        <f t="shared" si="11"/>
        <v>0</v>
      </c>
      <c r="F130">
        <f t="shared" si="12"/>
        <v>0</v>
      </c>
      <c r="G130" s="3">
        <f t="shared" si="13"/>
        <v>0.15677820000000001</v>
      </c>
      <c r="H130" s="3">
        <f t="shared" si="14"/>
        <v>0.98954810000000004</v>
      </c>
      <c r="I130">
        <f t="shared" si="15"/>
        <v>0</v>
      </c>
      <c r="J130">
        <f t="shared" si="16"/>
        <v>0</v>
      </c>
      <c r="L130" s="3">
        <f t="shared" si="17"/>
        <v>0.15677820000000001</v>
      </c>
      <c r="M130">
        <f t="shared" si="18"/>
        <v>0</v>
      </c>
      <c r="N130">
        <f t="shared" si="19"/>
        <v>0</v>
      </c>
      <c r="O130">
        <f t="shared" si="20"/>
        <v>0</v>
      </c>
      <c r="Q130">
        <f t="shared" si="21"/>
        <v>0</v>
      </c>
    </row>
    <row r="131" spans="1:17" x14ac:dyDescent="0.25">
      <c r="A131">
        <v>130</v>
      </c>
      <c r="B131">
        <v>0</v>
      </c>
      <c r="C131" s="4">
        <v>0.99999930000000004</v>
      </c>
      <c r="D131" s="4">
        <v>7.0124150000000004E-7</v>
      </c>
      <c r="E131">
        <f t="shared" ref="E131:E194" si="22">IF(D131&gt;$V$12, 1, 0)</f>
        <v>0</v>
      </c>
      <c r="F131">
        <f t="shared" ref="F131:F194" si="23">IF(E131&lt;B131, $T$4, IF(E131&gt;B131, $U$3, 0))</f>
        <v>0</v>
      </c>
      <c r="G131" s="3">
        <f t="shared" ref="G131:G194" si="24">$T$3*C131 + $T$4*D131</f>
        <v>1.0518622500000001E-5</v>
      </c>
      <c r="H131" s="3">
        <f t="shared" ref="H131:H194" si="25">$U$3*C131 + $U$4*D131</f>
        <v>0.99999930000000004</v>
      </c>
      <c r="I131">
        <f t="shared" ref="I131:I194" si="26">IF(G131&lt;H131, 0, 1)</f>
        <v>0</v>
      </c>
      <c r="J131">
        <f t="shared" ref="J131:J194" si="27">IF(I131&lt;B131, $T$4, IF(I131&gt;B131, $U$3, 0))</f>
        <v>0</v>
      </c>
      <c r="L131" s="3">
        <f t="shared" ref="L131:L194" si="28">MIN(G131, H131)</f>
        <v>1.0518622500000001E-5</v>
      </c>
      <c r="M131">
        <f t="shared" ref="M131:M194" si="29">IF(L131&gt;$T$9, "reject", IF(G131&lt;H131, 0, 1))</f>
        <v>0</v>
      </c>
      <c r="N131">
        <f t="shared" ref="N131:N194" si="30">IF(M131="reject", "",  IF(G131&lt;H131, 0, 1))</f>
        <v>0</v>
      </c>
      <c r="O131">
        <f t="shared" ref="O131:O194" si="31">IF(N131="", "", IF(N131&lt;B131, $T$4, IF(N131&gt;B131, $U$3, 0)))</f>
        <v>0</v>
      </c>
      <c r="Q131">
        <f t="shared" ref="Q131:Q194" si="32">IF(M131="reject", 1, 0)</f>
        <v>0</v>
      </c>
    </row>
    <row r="132" spans="1:17" x14ac:dyDescent="0.25">
      <c r="A132">
        <v>131</v>
      </c>
      <c r="B132">
        <v>0</v>
      </c>
      <c r="C132" s="4">
        <v>0.9142728</v>
      </c>
      <c r="D132" s="4">
        <v>8.5727159999999997E-2</v>
      </c>
      <c r="E132">
        <f t="shared" si="22"/>
        <v>0</v>
      </c>
      <c r="F132">
        <f t="shared" si="23"/>
        <v>0</v>
      </c>
      <c r="G132" s="3">
        <f t="shared" si="24"/>
        <v>1.2859073999999999</v>
      </c>
      <c r="H132" s="3">
        <f t="shared" si="25"/>
        <v>0.9142728</v>
      </c>
      <c r="I132">
        <f t="shared" si="26"/>
        <v>1</v>
      </c>
      <c r="J132">
        <f t="shared" si="27"/>
        <v>1</v>
      </c>
      <c r="L132" s="3">
        <f t="shared" si="28"/>
        <v>0.9142728</v>
      </c>
      <c r="M132" t="str">
        <f t="shared" si="29"/>
        <v>reject</v>
      </c>
      <c r="N132" t="str">
        <f t="shared" si="30"/>
        <v/>
      </c>
      <c r="O132" t="str">
        <f t="shared" si="31"/>
        <v/>
      </c>
      <c r="Q132">
        <f t="shared" si="32"/>
        <v>1</v>
      </c>
    </row>
    <row r="133" spans="1:17" x14ac:dyDescent="0.25">
      <c r="A133">
        <v>132</v>
      </c>
      <c r="B133">
        <v>0</v>
      </c>
      <c r="C133" s="4">
        <v>0.99923010000000001</v>
      </c>
      <c r="D133" s="4">
        <v>7.6992879999999997E-4</v>
      </c>
      <c r="E133">
        <f t="shared" si="22"/>
        <v>0</v>
      </c>
      <c r="F133">
        <f t="shared" si="23"/>
        <v>0</v>
      </c>
      <c r="G133" s="3">
        <f t="shared" si="24"/>
        <v>1.1548932E-2</v>
      </c>
      <c r="H133" s="3">
        <f t="shared" si="25"/>
        <v>0.99923010000000001</v>
      </c>
      <c r="I133">
        <f t="shared" si="26"/>
        <v>0</v>
      </c>
      <c r="J133">
        <f t="shared" si="27"/>
        <v>0</v>
      </c>
      <c r="L133" s="3">
        <f t="shared" si="28"/>
        <v>1.1548932E-2</v>
      </c>
      <c r="M133">
        <f t="shared" si="29"/>
        <v>0</v>
      </c>
      <c r="N133">
        <f t="shared" si="30"/>
        <v>0</v>
      </c>
      <c r="O133">
        <f t="shared" si="31"/>
        <v>0</v>
      </c>
      <c r="Q133">
        <f t="shared" si="32"/>
        <v>0</v>
      </c>
    </row>
    <row r="134" spans="1:17" x14ac:dyDescent="0.25">
      <c r="A134">
        <v>133</v>
      </c>
      <c r="B134">
        <v>1</v>
      </c>
      <c r="C134" s="4">
        <v>0.2721655</v>
      </c>
      <c r="D134" s="4">
        <v>0.72783450000000005</v>
      </c>
      <c r="E134">
        <f t="shared" si="22"/>
        <v>1</v>
      </c>
      <c r="F134">
        <f t="shared" si="23"/>
        <v>0</v>
      </c>
      <c r="G134" s="3">
        <f t="shared" si="24"/>
        <v>10.917517500000001</v>
      </c>
      <c r="H134" s="3">
        <f t="shared" si="25"/>
        <v>0.2721655</v>
      </c>
      <c r="I134">
        <f t="shared" si="26"/>
        <v>1</v>
      </c>
      <c r="J134">
        <f t="shared" si="27"/>
        <v>0</v>
      </c>
      <c r="L134" s="3">
        <f t="shared" si="28"/>
        <v>0.2721655</v>
      </c>
      <c r="M134">
        <f t="shared" si="29"/>
        <v>1</v>
      </c>
      <c r="N134">
        <f t="shared" si="30"/>
        <v>1</v>
      </c>
      <c r="O134">
        <f t="shared" si="31"/>
        <v>0</v>
      </c>
      <c r="Q134">
        <f t="shared" si="32"/>
        <v>0</v>
      </c>
    </row>
    <row r="135" spans="1:17" x14ac:dyDescent="0.25">
      <c r="A135">
        <v>134</v>
      </c>
      <c r="B135">
        <v>1</v>
      </c>
      <c r="C135" s="4">
        <v>1.70067E-3</v>
      </c>
      <c r="D135" s="4">
        <v>0.9982993</v>
      </c>
      <c r="E135">
        <f t="shared" si="22"/>
        <v>1</v>
      </c>
      <c r="F135">
        <f t="shared" si="23"/>
        <v>0</v>
      </c>
      <c r="G135" s="3">
        <f t="shared" si="24"/>
        <v>14.974489500000001</v>
      </c>
      <c r="H135" s="3">
        <f t="shared" si="25"/>
        <v>1.70067E-3</v>
      </c>
      <c r="I135">
        <f t="shared" si="26"/>
        <v>1</v>
      </c>
      <c r="J135">
        <f t="shared" si="27"/>
        <v>0</v>
      </c>
      <c r="L135" s="3">
        <f t="shared" si="28"/>
        <v>1.70067E-3</v>
      </c>
      <c r="M135">
        <f t="shared" si="29"/>
        <v>1</v>
      </c>
      <c r="N135">
        <f t="shared" si="30"/>
        <v>1</v>
      </c>
      <c r="O135">
        <f t="shared" si="31"/>
        <v>0</v>
      </c>
      <c r="Q135">
        <f t="shared" si="32"/>
        <v>0</v>
      </c>
    </row>
    <row r="136" spans="1:17" x14ac:dyDescent="0.25">
      <c r="A136">
        <v>135</v>
      </c>
      <c r="B136">
        <v>0</v>
      </c>
      <c r="C136" s="4">
        <v>0.9988496</v>
      </c>
      <c r="D136" s="4">
        <v>1.150362E-3</v>
      </c>
      <c r="E136">
        <f t="shared" si="22"/>
        <v>0</v>
      </c>
      <c r="F136">
        <f t="shared" si="23"/>
        <v>0</v>
      </c>
      <c r="G136" s="3">
        <f t="shared" si="24"/>
        <v>1.7255430000000002E-2</v>
      </c>
      <c r="H136" s="3">
        <f t="shared" si="25"/>
        <v>0.9988496</v>
      </c>
      <c r="I136">
        <f t="shared" si="26"/>
        <v>0</v>
      </c>
      <c r="J136">
        <f t="shared" si="27"/>
        <v>0</v>
      </c>
      <c r="L136" s="3">
        <f t="shared" si="28"/>
        <v>1.7255430000000002E-2</v>
      </c>
      <c r="M136">
        <f t="shared" si="29"/>
        <v>0</v>
      </c>
      <c r="N136">
        <f t="shared" si="30"/>
        <v>0</v>
      </c>
      <c r="O136">
        <f t="shared" si="31"/>
        <v>0</v>
      </c>
      <c r="Q136">
        <f t="shared" si="32"/>
        <v>0</v>
      </c>
    </row>
    <row r="137" spans="1:17" x14ac:dyDescent="0.25">
      <c r="A137">
        <v>136</v>
      </c>
      <c r="B137">
        <v>1</v>
      </c>
      <c r="C137" s="4">
        <v>4.5677219999999998E-3</v>
      </c>
      <c r="D137" s="4">
        <v>0.99543230000000005</v>
      </c>
      <c r="E137">
        <f t="shared" si="22"/>
        <v>1</v>
      </c>
      <c r="F137">
        <f t="shared" si="23"/>
        <v>0</v>
      </c>
      <c r="G137" s="3">
        <f t="shared" si="24"/>
        <v>14.9314845</v>
      </c>
      <c r="H137" s="3">
        <f t="shared" si="25"/>
        <v>4.5677219999999998E-3</v>
      </c>
      <c r="I137">
        <f t="shared" si="26"/>
        <v>1</v>
      </c>
      <c r="J137">
        <f t="shared" si="27"/>
        <v>0</v>
      </c>
      <c r="L137" s="3">
        <f t="shared" si="28"/>
        <v>4.5677219999999998E-3</v>
      </c>
      <c r="M137">
        <f t="shared" si="29"/>
        <v>1</v>
      </c>
      <c r="N137">
        <f t="shared" si="30"/>
        <v>1</v>
      </c>
      <c r="O137">
        <f t="shared" si="31"/>
        <v>0</v>
      </c>
      <c r="Q137">
        <f t="shared" si="32"/>
        <v>0</v>
      </c>
    </row>
    <row r="138" spans="1:17" x14ac:dyDescent="0.25">
      <c r="A138">
        <v>137</v>
      </c>
      <c r="B138">
        <v>0</v>
      </c>
      <c r="C138" s="4">
        <v>1</v>
      </c>
      <c r="D138" s="4">
        <v>0</v>
      </c>
      <c r="E138">
        <f t="shared" si="22"/>
        <v>0</v>
      </c>
      <c r="F138">
        <f t="shared" si="23"/>
        <v>0</v>
      </c>
      <c r="G138" s="3">
        <f t="shared" si="24"/>
        <v>0</v>
      </c>
      <c r="H138" s="3">
        <f t="shared" si="25"/>
        <v>1</v>
      </c>
      <c r="I138">
        <f t="shared" si="26"/>
        <v>0</v>
      </c>
      <c r="J138">
        <f t="shared" si="27"/>
        <v>0</v>
      </c>
      <c r="L138" s="3">
        <f t="shared" si="28"/>
        <v>0</v>
      </c>
      <c r="M138">
        <f t="shared" si="29"/>
        <v>0</v>
      </c>
      <c r="N138">
        <f t="shared" si="30"/>
        <v>0</v>
      </c>
      <c r="O138">
        <f t="shared" si="31"/>
        <v>0</v>
      </c>
      <c r="Q138">
        <f t="shared" si="32"/>
        <v>0</v>
      </c>
    </row>
    <row r="139" spans="1:17" x14ac:dyDescent="0.25">
      <c r="A139">
        <v>138</v>
      </c>
      <c r="B139">
        <v>0</v>
      </c>
      <c r="C139" s="4">
        <v>0.80163569999999995</v>
      </c>
      <c r="D139" s="4">
        <v>0.19836429999999999</v>
      </c>
      <c r="E139">
        <f t="shared" si="22"/>
        <v>0</v>
      </c>
      <c r="F139">
        <f t="shared" si="23"/>
        <v>0</v>
      </c>
      <c r="G139" s="3">
        <f t="shared" si="24"/>
        <v>2.9754644999999997</v>
      </c>
      <c r="H139" s="3">
        <f t="shared" si="25"/>
        <v>0.80163569999999995</v>
      </c>
      <c r="I139">
        <f t="shared" si="26"/>
        <v>1</v>
      </c>
      <c r="J139">
        <f t="shared" si="27"/>
        <v>1</v>
      </c>
      <c r="L139" s="3">
        <f t="shared" si="28"/>
        <v>0.80163569999999995</v>
      </c>
      <c r="M139" t="str">
        <f t="shared" si="29"/>
        <v>reject</v>
      </c>
      <c r="N139" t="str">
        <f t="shared" si="30"/>
        <v/>
      </c>
      <c r="O139" t="str">
        <f t="shared" si="31"/>
        <v/>
      </c>
      <c r="Q139">
        <f t="shared" si="32"/>
        <v>1</v>
      </c>
    </row>
    <row r="140" spans="1:17" x14ac:dyDescent="0.25">
      <c r="A140">
        <v>139</v>
      </c>
      <c r="B140">
        <v>0</v>
      </c>
      <c r="C140" s="4">
        <v>0.85851829999999996</v>
      </c>
      <c r="D140" s="4">
        <v>0.14148169999999999</v>
      </c>
      <c r="E140">
        <f t="shared" si="22"/>
        <v>0</v>
      </c>
      <c r="F140">
        <f t="shared" si="23"/>
        <v>0</v>
      </c>
      <c r="G140" s="3">
        <f t="shared" si="24"/>
        <v>2.1222254999999999</v>
      </c>
      <c r="H140" s="3">
        <f t="shared" si="25"/>
        <v>0.85851829999999996</v>
      </c>
      <c r="I140">
        <f t="shared" si="26"/>
        <v>1</v>
      </c>
      <c r="J140">
        <f t="shared" si="27"/>
        <v>1</v>
      </c>
      <c r="L140" s="3">
        <f t="shared" si="28"/>
        <v>0.85851829999999996</v>
      </c>
      <c r="M140" t="str">
        <f t="shared" si="29"/>
        <v>reject</v>
      </c>
      <c r="N140" t="str">
        <f t="shared" si="30"/>
        <v/>
      </c>
      <c r="O140" t="str">
        <f t="shared" si="31"/>
        <v/>
      </c>
      <c r="Q140">
        <f t="shared" si="32"/>
        <v>1</v>
      </c>
    </row>
    <row r="141" spans="1:17" x14ac:dyDescent="0.25">
      <c r="A141">
        <v>140</v>
      </c>
      <c r="B141">
        <v>0</v>
      </c>
      <c r="C141" s="4">
        <v>0.97249580000000002</v>
      </c>
      <c r="D141" s="4">
        <v>2.7504190000000001E-2</v>
      </c>
      <c r="E141">
        <f t="shared" si="22"/>
        <v>0</v>
      </c>
      <c r="F141">
        <f t="shared" si="23"/>
        <v>0</v>
      </c>
      <c r="G141" s="3">
        <f t="shared" si="24"/>
        <v>0.41256285000000004</v>
      </c>
      <c r="H141" s="3">
        <f t="shared" si="25"/>
        <v>0.97249580000000002</v>
      </c>
      <c r="I141">
        <f t="shared" si="26"/>
        <v>0</v>
      </c>
      <c r="J141">
        <f t="shared" si="27"/>
        <v>0</v>
      </c>
      <c r="L141" s="3">
        <f t="shared" si="28"/>
        <v>0.41256285000000004</v>
      </c>
      <c r="M141" t="str">
        <f t="shared" si="29"/>
        <v>reject</v>
      </c>
      <c r="N141" t="str">
        <f t="shared" si="30"/>
        <v/>
      </c>
      <c r="O141" t="str">
        <f t="shared" si="31"/>
        <v/>
      </c>
      <c r="Q141">
        <f t="shared" si="32"/>
        <v>1</v>
      </c>
    </row>
    <row r="142" spans="1:17" x14ac:dyDescent="0.25">
      <c r="A142">
        <v>141</v>
      </c>
      <c r="B142">
        <v>0</v>
      </c>
      <c r="C142" s="4">
        <v>0.99995449999999997</v>
      </c>
      <c r="D142" s="4">
        <v>4.5529740000000002E-5</v>
      </c>
      <c r="E142">
        <f t="shared" si="22"/>
        <v>0</v>
      </c>
      <c r="F142">
        <f t="shared" si="23"/>
        <v>0</v>
      </c>
      <c r="G142" s="3">
        <f t="shared" si="24"/>
        <v>6.8294610000000006E-4</v>
      </c>
      <c r="H142" s="3">
        <f t="shared" si="25"/>
        <v>0.99995449999999997</v>
      </c>
      <c r="I142">
        <f t="shared" si="26"/>
        <v>0</v>
      </c>
      <c r="J142">
        <f t="shared" si="27"/>
        <v>0</v>
      </c>
      <c r="L142" s="3">
        <f t="shared" si="28"/>
        <v>6.8294610000000006E-4</v>
      </c>
      <c r="M142">
        <f t="shared" si="29"/>
        <v>0</v>
      </c>
      <c r="N142">
        <f t="shared" si="30"/>
        <v>0</v>
      </c>
      <c r="O142">
        <f t="shared" si="31"/>
        <v>0</v>
      </c>
      <c r="Q142">
        <f t="shared" si="32"/>
        <v>0</v>
      </c>
    </row>
    <row r="143" spans="1:17" x14ac:dyDescent="0.25">
      <c r="A143">
        <v>142</v>
      </c>
      <c r="B143">
        <v>0</v>
      </c>
      <c r="C143" s="4">
        <v>0.98493209999999998</v>
      </c>
      <c r="D143" s="4">
        <v>1.506791E-2</v>
      </c>
      <c r="E143">
        <f t="shared" si="22"/>
        <v>0</v>
      </c>
      <c r="F143">
        <f t="shared" si="23"/>
        <v>0</v>
      </c>
      <c r="G143" s="3">
        <f t="shared" si="24"/>
        <v>0.22601865000000002</v>
      </c>
      <c r="H143" s="3">
        <f t="shared" si="25"/>
        <v>0.98493209999999998</v>
      </c>
      <c r="I143">
        <f t="shared" si="26"/>
        <v>0</v>
      </c>
      <c r="J143">
        <f t="shared" si="27"/>
        <v>0</v>
      </c>
      <c r="L143" s="3">
        <f t="shared" si="28"/>
        <v>0.22601865000000002</v>
      </c>
      <c r="M143">
        <f t="shared" si="29"/>
        <v>0</v>
      </c>
      <c r="N143">
        <f t="shared" si="30"/>
        <v>0</v>
      </c>
      <c r="O143">
        <f t="shared" si="31"/>
        <v>0</v>
      </c>
      <c r="Q143">
        <f t="shared" si="32"/>
        <v>0</v>
      </c>
    </row>
    <row r="144" spans="1:17" x14ac:dyDescent="0.25">
      <c r="A144">
        <v>143</v>
      </c>
      <c r="B144">
        <v>1</v>
      </c>
      <c r="C144" s="4">
        <v>0.53418690000000002</v>
      </c>
      <c r="D144" s="4">
        <v>0.46581309999999998</v>
      </c>
      <c r="E144">
        <f t="shared" si="22"/>
        <v>1</v>
      </c>
      <c r="F144">
        <f t="shared" si="23"/>
        <v>0</v>
      </c>
      <c r="G144" s="3">
        <f t="shared" si="24"/>
        <v>6.9871964999999996</v>
      </c>
      <c r="H144" s="3">
        <f t="shared" si="25"/>
        <v>0.53418690000000002</v>
      </c>
      <c r="I144">
        <f t="shared" si="26"/>
        <v>1</v>
      </c>
      <c r="J144">
        <f t="shared" si="27"/>
        <v>0</v>
      </c>
      <c r="L144" s="3">
        <f t="shared" si="28"/>
        <v>0.53418690000000002</v>
      </c>
      <c r="M144" t="str">
        <f t="shared" si="29"/>
        <v>reject</v>
      </c>
      <c r="N144" t="str">
        <f t="shared" si="30"/>
        <v/>
      </c>
      <c r="O144" t="str">
        <f t="shared" si="31"/>
        <v/>
      </c>
      <c r="Q144">
        <f t="shared" si="32"/>
        <v>1</v>
      </c>
    </row>
    <row r="145" spans="1:17" x14ac:dyDescent="0.25">
      <c r="A145">
        <v>144</v>
      </c>
      <c r="B145">
        <v>0</v>
      </c>
      <c r="C145" s="4">
        <v>1</v>
      </c>
      <c r="D145" s="4">
        <v>0</v>
      </c>
      <c r="E145">
        <f t="shared" si="22"/>
        <v>0</v>
      </c>
      <c r="F145">
        <f t="shared" si="23"/>
        <v>0</v>
      </c>
      <c r="G145" s="3">
        <f t="shared" si="24"/>
        <v>0</v>
      </c>
      <c r="H145" s="3">
        <f t="shared" si="25"/>
        <v>1</v>
      </c>
      <c r="I145">
        <f t="shared" si="26"/>
        <v>0</v>
      </c>
      <c r="J145">
        <f t="shared" si="27"/>
        <v>0</v>
      </c>
      <c r="L145" s="3">
        <f t="shared" si="28"/>
        <v>0</v>
      </c>
      <c r="M145">
        <f t="shared" si="29"/>
        <v>0</v>
      </c>
      <c r="N145">
        <f t="shared" si="30"/>
        <v>0</v>
      </c>
      <c r="O145">
        <f t="shared" si="31"/>
        <v>0</v>
      </c>
      <c r="Q145">
        <f t="shared" si="32"/>
        <v>0</v>
      </c>
    </row>
    <row r="146" spans="1:17" x14ac:dyDescent="0.25">
      <c r="A146">
        <v>145</v>
      </c>
      <c r="B146">
        <v>1</v>
      </c>
      <c r="C146" s="4">
        <v>0.46300059999999998</v>
      </c>
      <c r="D146" s="4">
        <v>0.53699940000000002</v>
      </c>
      <c r="E146">
        <f t="shared" si="22"/>
        <v>1</v>
      </c>
      <c r="F146">
        <f t="shared" si="23"/>
        <v>0</v>
      </c>
      <c r="G146" s="3">
        <f t="shared" si="24"/>
        <v>8.0549910000000011</v>
      </c>
      <c r="H146" s="3">
        <f t="shared" si="25"/>
        <v>0.46300059999999998</v>
      </c>
      <c r="I146">
        <f t="shared" si="26"/>
        <v>1</v>
      </c>
      <c r="J146">
        <f t="shared" si="27"/>
        <v>0</v>
      </c>
      <c r="L146" s="3">
        <f t="shared" si="28"/>
        <v>0.46300059999999998</v>
      </c>
      <c r="M146" t="str">
        <f t="shared" si="29"/>
        <v>reject</v>
      </c>
      <c r="N146" t="str">
        <f t="shared" si="30"/>
        <v/>
      </c>
      <c r="O146" t="str">
        <f t="shared" si="31"/>
        <v/>
      </c>
      <c r="Q146">
        <f t="shared" si="32"/>
        <v>1</v>
      </c>
    </row>
    <row r="147" spans="1:17" x14ac:dyDescent="0.25">
      <c r="A147">
        <v>146</v>
      </c>
      <c r="B147">
        <v>0</v>
      </c>
      <c r="C147" s="4">
        <v>0.99997769999999997</v>
      </c>
      <c r="D147" s="4">
        <v>2.2307289999999998E-5</v>
      </c>
      <c r="E147">
        <f t="shared" si="22"/>
        <v>0</v>
      </c>
      <c r="F147">
        <f t="shared" si="23"/>
        <v>0</v>
      </c>
      <c r="G147" s="3">
        <f t="shared" si="24"/>
        <v>3.3460934999999999E-4</v>
      </c>
      <c r="H147" s="3">
        <f t="shared" si="25"/>
        <v>0.99997769999999997</v>
      </c>
      <c r="I147">
        <f t="shared" si="26"/>
        <v>0</v>
      </c>
      <c r="J147">
        <f t="shared" si="27"/>
        <v>0</v>
      </c>
      <c r="L147" s="3">
        <f t="shared" si="28"/>
        <v>3.3460934999999999E-4</v>
      </c>
      <c r="M147">
        <f t="shared" si="29"/>
        <v>0</v>
      </c>
      <c r="N147">
        <f t="shared" si="30"/>
        <v>0</v>
      </c>
      <c r="O147">
        <f t="shared" si="31"/>
        <v>0</v>
      </c>
      <c r="Q147">
        <f t="shared" si="32"/>
        <v>0</v>
      </c>
    </row>
    <row r="148" spans="1:17" x14ac:dyDescent="0.25">
      <c r="A148">
        <v>147</v>
      </c>
      <c r="B148">
        <v>0</v>
      </c>
      <c r="C148" s="4">
        <v>0.22495190000000001</v>
      </c>
      <c r="D148" s="4">
        <v>0.77504810000000002</v>
      </c>
      <c r="E148">
        <f t="shared" si="22"/>
        <v>1</v>
      </c>
      <c r="F148">
        <f t="shared" si="23"/>
        <v>1</v>
      </c>
      <c r="G148" s="3">
        <f t="shared" si="24"/>
        <v>11.625721500000001</v>
      </c>
      <c r="H148" s="3">
        <f t="shared" si="25"/>
        <v>0.22495190000000001</v>
      </c>
      <c r="I148">
        <f t="shared" si="26"/>
        <v>1</v>
      </c>
      <c r="J148">
        <f t="shared" si="27"/>
        <v>1</v>
      </c>
      <c r="L148" s="3">
        <f t="shared" si="28"/>
        <v>0.22495190000000001</v>
      </c>
      <c r="M148">
        <f t="shared" si="29"/>
        <v>1</v>
      </c>
      <c r="N148">
        <f t="shared" si="30"/>
        <v>1</v>
      </c>
      <c r="O148">
        <f t="shared" si="31"/>
        <v>1</v>
      </c>
      <c r="Q148">
        <f t="shared" si="32"/>
        <v>0</v>
      </c>
    </row>
    <row r="149" spans="1:17" x14ac:dyDescent="0.25">
      <c r="A149">
        <v>148</v>
      </c>
      <c r="B149">
        <v>0</v>
      </c>
      <c r="C149" s="4">
        <v>0.99971129999999997</v>
      </c>
      <c r="D149" s="4">
        <v>2.8874080000000001E-4</v>
      </c>
      <c r="E149">
        <f t="shared" si="22"/>
        <v>0</v>
      </c>
      <c r="F149">
        <f t="shared" si="23"/>
        <v>0</v>
      </c>
      <c r="G149" s="3">
        <f t="shared" si="24"/>
        <v>4.3311119999999998E-3</v>
      </c>
      <c r="H149" s="3">
        <f t="shared" si="25"/>
        <v>0.99971129999999997</v>
      </c>
      <c r="I149">
        <f t="shared" si="26"/>
        <v>0</v>
      </c>
      <c r="J149">
        <f t="shared" si="27"/>
        <v>0</v>
      </c>
      <c r="L149" s="3">
        <f t="shared" si="28"/>
        <v>4.3311119999999998E-3</v>
      </c>
      <c r="M149">
        <f t="shared" si="29"/>
        <v>0</v>
      </c>
      <c r="N149">
        <f t="shared" si="30"/>
        <v>0</v>
      </c>
      <c r="O149">
        <f t="shared" si="31"/>
        <v>0</v>
      </c>
      <c r="Q149">
        <f t="shared" si="32"/>
        <v>0</v>
      </c>
    </row>
    <row r="150" spans="1:17" x14ac:dyDescent="0.25">
      <c r="A150">
        <v>149</v>
      </c>
      <c r="B150">
        <v>1</v>
      </c>
      <c r="C150" s="4">
        <v>4.9407959999999999E-3</v>
      </c>
      <c r="D150" s="4">
        <v>0.99505920000000003</v>
      </c>
      <c r="E150">
        <f t="shared" si="22"/>
        <v>1</v>
      </c>
      <c r="F150">
        <f t="shared" si="23"/>
        <v>0</v>
      </c>
      <c r="G150" s="3">
        <f t="shared" si="24"/>
        <v>14.925888</v>
      </c>
      <c r="H150" s="3">
        <f t="shared" si="25"/>
        <v>4.9407959999999999E-3</v>
      </c>
      <c r="I150">
        <f t="shared" si="26"/>
        <v>1</v>
      </c>
      <c r="J150">
        <f t="shared" si="27"/>
        <v>0</v>
      </c>
      <c r="L150" s="3">
        <f t="shared" si="28"/>
        <v>4.9407959999999999E-3</v>
      </c>
      <c r="M150">
        <f t="shared" si="29"/>
        <v>1</v>
      </c>
      <c r="N150">
        <f t="shared" si="30"/>
        <v>1</v>
      </c>
      <c r="O150">
        <f t="shared" si="31"/>
        <v>0</v>
      </c>
      <c r="Q150">
        <f t="shared" si="32"/>
        <v>0</v>
      </c>
    </row>
    <row r="151" spans="1:17" x14ac:dyDescent="0.25">
      <c r="A151">
        <v>150</v>
      </c>
      <c r="B151">
        <v>0</v>
      </c>
      <c r="C151" s="4">
        <v>0.99448020000000004</v>
      </c>
      <c r="D151" s="4">
        <v>5.5198349999999998E-3</v>
      </c>
      <c r="E151">
        <f t="shared" si="22"/>
        <v>0</v>
      </c>
      <c r="F151">
        <f t="shared" si="23"/>
        <v>0</v>
      </c>
      <c r="G151" s="3">
        <f t="shared" si="24"/>
        <v>8.2797524999999997E-2</v>
      </c>
      <c r="H151" s="3">
        <f t="shared" si="25"/>
        <v>0.99448020000000004</v>
      </c>
      <c r="I151">
        <f t="shared" si="26"/>
        <v>0</v>
      </c>
      <c r="J151">
        <f t="shared" si="27"/>
        <v>0</v>
      </c>
      <c r="L151" s="3">
        <f t="shared" si="28"/>
        <v>8.2797524999999997E-2</v>
      </c>
      <c r="M151">
        <f t="shared" si="29"/>
        <v>0</v>
      </c>
      <c r="N151">
        <f t="shared" si="30"/>
        <v>0</v>
      </c>
      <c r="O151">
        <f t="shared" si="31"/>
        <v>0</v>
      </c>
      <c r="Q151">
        <f t="shared" si="32"/>
        <v>0</v>
      </c>
    </row>
    <row r="152" spans="1:17" x14ac:dyDescent="0.25">
      <c r="A152">
        <v>151</v>
      </c>
      <c r="B152">
        <v>0</v>
      </c>
      <c r="C152" s="4">
        <v>0.65751440000000005</v>
      </c>
      <c r="D152" s="4">
        <v>0.3424856</v>
      </c>
      <c r="E152">
        <f t="shared" si="22"/>
        <v>1</v>
      </c>
      <c r="F152">
        <f t="shared" si="23"/>
        <v>1</v>
      </c>
      <c r="G152" s="3">
        <f t="shared" si="24"/>
        <v>5.1372840000000002</v>
      </c>
      <c r="H152" s="3">
        <f t="shared" si="25"/>
        <v>0.65751440000000005</v>
      </c>
      <c r="I152">
        <f t="shared" si="26"/>
        <v>1</v>
      </c>
      <c r="J152">
        <f t="shared" si="27"/>
        <v>1</v>
      </c>
      <c r="L152" s="3">
        <f t="shared" si="28"/>
        <v>0.65751440000000005</v>
      </c>
      <c r="M152" t="str">
        <f t="shared" si="29"/>
        <v>reject</v>
      </c>
      <c r="N152" t="str">
        <f t="shared" si="30"/>
        <v/>
      </c>
      <c r="O152" t="str">
        <f t="shared" si="31"/>
        <v/>
      </c>
      <c r="Q152">
        <f t="shared" si="32"/>
        <v>1</v>
      </c>
    </row>
    <row r="153" spans="1:17" x14ac:dyDescent="0.25">
      <c r="A153">
        <v>152</v>
      </c>
      <c r="B153">
        <v>0</v>
      </c>
      <c r="C153" s="4">
        <v>0.9655068</v>
      </c>
      <c r="D153" s="4">
        <v>3.4493160000000002E-2</v>
      </c>
      <c r="E153">
        <f t="shared" si="22"/>
        <v>0</v>
      </c>
      <c r="F153">
        <f t="shared" si="23"/>
        <v>0</v>
      </c>
      <c r="G153" s="3">
        <f t="shared" si="24"/>
        <v>0.51739740000000001</v>
      </c>
      <c r="H153" s="3">
        <f t="shared" si="25"/>
        <v>0.9655068</v>
      </c>
      <c r="I153">
        <f t="shared" si="26"/>
        <v>0</v>
      </c>
      <c r="J153">
        <f t="shared" si="27"/>
        <v>0</v>
      </c>
      <c r="L153" s="3">
        <f t="shared" si="28"/>
        <v>0.51739740000000001</v>
      </c>
      <c r="M153" t="str">
        <f t="shared" si="29"/>
        <v>reject</v>
      </c>
      <c r="N153" t="str">
        <f t="shared" si="30"/>
        <v/>
      </c>
      <c r="O153" t="str">
        <f t="shared" si="31"/>
        <v/>
      </c>
      <c r="Q153">
        <f t="shared" si="32"/>
        <v>1</v>
      </c>
    </row>
    <row r="154" spans="1:17" x14ac:dyDescent="0.25">
      <c r="A154">
        <v>153</v>
      </c>
      <c r="B154">
        <v>0</v>
      </c>
      <c r="C154" s="4">
        <v>1</v>
      </c>
      <c r="D154" s="4">
        <v>0</v>
      </c>
      <c r="E154">
        <f t="shared" si="22"/>
        <v>0</v>
      </c>
      <c r="F154">
        <f t="shared" si="23"/>
        <v>0</v>
      </c>
      <c r="G154" s="3">
        <f t="shared" si="24"/>
        <v>0</v>
      </c>
      <c r="H154" s="3">
        <f t="shared" si="25"/>
        <v>1</v>
      </c>
      <c r="I154">
        <f t="shared" si="26"/>
        <v>0</v>
      </c>
      <c r="J154">
        <f t="shared" si="27"/>
        <v>0</v>
      </c>
      <c r="L154" s="3">
        <f t="shared" si="28"/>
        <v>0</v>
      </c>
      <c r="M154">
        <f t="shared" si="29"/>
        <v>0</v>
      </c>
      <c r="N154">
        <f t="shared" si="30"/>
        <v>0</v>
      </c>
      <c r="O154">
        <f t="shared" si="31"/>
        <v>0</v>
      </c>
      <c r="Q154">
        <f t="shared" si="32"/>
        <v>0</v>
      </c>
    </row>
    <row r="155" spans="1:17" x14ac:dyDescent="0.25">
      <c r="A155">
        <v>154</v>
      </c>
      <c r="B155">
        <v>0</v>
      </c>
      <c r="C155" s="4">
        <v>0.70543040000000001</v>
      </c>
      <c r="D155" s="4">
        <v>0.29456959999999999</v>
      </c>
      <c r="E155">
        <f t="shared" si="22"/>
        <v>1</v>
      </c>
      <c r="F155">
        <f t="shared" si="23"/>
        <v>1</v>
      </c>
      <c r="G155" s="3">
        <f t="shared" si="24"/>
        <v>4.4185439999999998</v>
      </c>
      <c r="H155" s="3">
        <f t="shared" si="25"/>
        <v>0.70543040000000001</v>
      </c>
      <c r="I155">
        <f t="shared" si="26"/>
        <v>1</v>
      </c>
      <c r="J155">
        <f t="shared" si="27"/>
        <v>1</v>
      </c>
      <c r="L155" s="3">
        <f t="shared" si="28"/>
        <v>0.70543040000000001</v>
      </c>
      <c r="M155" t="str">
        <f t="shared" si="29"/>
        <v>reject</v>
      </c>
      <c r="N155" t="str">
        <f t="shared" si="30"/>
        <v/>
      </c>
      <c r="O155" t="str">
        <f t="shared" si="31"/>
        <v/>
      </c>
      <c r="Q155">
        <f t="shared" si="32"/>
        <v>1</v>
      </c>
    </row>
    <row r="156" spans="1:17" x14ac:dyDescent="0.25">
      <c r="A156">
        <v>155</v>
      </c>
      <c r="B156">
        <v>0</v>
      </c>
      <c r="C156" s="4">
        <v>1</v>
      </c>
      <c r="D156" s="4">
        <v>0</v>
      </c>
      <c r="E156">
        <f t="shared" si="22"/>
        <v>0</v>
      </c>
      <c r="F156">
        <f t="shared" si="23"/>
        <v>0</v>
      </c>
      <c r="G156" s="3">
        <f t="shared" si="24"/>
        <v>0</v>
      </c>
      <c r="H156" s="3">
        <f t="shared" si="25"/>
        <v>1</v>
      </c>
      <c r="I156">
        <f t="shared" si="26"/>
        <v>0</v>
      </c>
      <c r="J156">
        <f t="shared" si="27"/>
        <v>0</v>
      </c>
      <c r="L156" s="3">
        <f t="shared" si="28"/>
        <v>0</v>
      </c>
      <c r="M156">
        <f t="shared" si="29"/>
        <v>0</v>
      </c>
      <c r="N156">
        <f t="shared" si="30"/>
        <v>0</v>
      </c>
      <c r="O156">
        <f t="shared" si="31"/>
        <v>0</v>
      </c>
      <c r="Q156">
        <f t="shared" si="32"/>
        <v>0</v>
      </c>
    </row>
    <row r="157" spans="1:17" x14ac:dyDescent="0.25">
      <c r="A157">
        <v>156</v>
      </c>
      <c r="B157">
        <v>0</v>
      </c>
      <c r="C157" s="4">
        <v>0.99751000000000001</v>
      </c>
      <c r="D157" s="4">
        <v>2.4900479999999999E-3</v>
      </c>
      <c r="E157">
        <f t="shared" si="22"/>
        <v>0</v>
      </c>
      <c r="F157">
        <f t="shared" si="23"/>
        <v>0</v>
      </c>
      <c r="G157" s="3">
        <f t="shared" si="24"/>
        <v>3.7350719999999997E-2</v>
      </c>
      <c r="H157" s="3">
        <f t="shared" si="25"/>
        <v>0.99751000000000001</v>
      </c>
      <c r="I157">
        <f t="shared" si="26"/>
        <v>0</v>
      </c>
      <c r="J157">
        <f t="shared" si="27"/>
        <v>0</v>
      </c>
      <c r="L157" s="3">
        <f t="shared" si="28"/>
        <v>3.7350719999999997E-2</v>
      </c>
      <c r="M157">
        <f t="shared" si="29"/>
        <v>0</v>
      </c>
      <c r="N157">
        <f t="shared" si="30"/>
        <v>0</v>
      </c>
      <c r="O157">
        <f t="shared" si="31"/>
        <v>0</v>
      </c>
      <c r="Q157">
        <f t="shared" si="32"/>
        <v>0</v>
      </c>
    </row>
    <row r="158" spans="1:17" x14ac:dyDescent="0.25">
      <c r="A158">
        <v>157</v>
      </c>
      <c r="B158">
        <v>0</v>
      </c>
      <c r="C158" s="4">
        <v>1</v>
      </c>
      <c r="D158" s="4">
        <v>0</v>
      </c>
      <c r="E158">
        <f t="shared" si="22"/>
        <v>0</v>
      </c>
      <c r="F158">
        <f t="shared" si="23"/>
        <v>0</v>
      </c>
      <c r="G158" s="3">
        <f t="shared" si="24"/>
        <v>0</v>
      </c>
      <c r="H158" s="3">
        <f t="shared" si="25"/>
        <v>1</v>
      </c>
      <c r="I158">
        <f t="shared" si="26"/>
        <v>0</v>
      </c>
      <c r="J158">
        <f t="shared" si="27"/>
        <v>0</v>
      </c>
      <c r="L158" s="3">
        <f t="shared" si="28"/>
        <v>0</v>
      </c>
      <c r="M158">
        <f t="shared" si="29"/>
        <v>0</v>
      </c>
      <c r="N158">
        <f t="shared" si="30"/>
        <v>0</v>
      </c>
      <c r="O158">
        <f t="shared" si="31"/>
        <v>0</v>
      </c>
      <c r="Q158">
        <f t="shared" si="32"/>
        <v>0</v>
      </c>
    </row>
    <row r="159" spans="1:17" x14ac:dyDescent="0.25">
      <c r="A159">
        <v>158</v>
      </c>
      <c r="B159">
        <v>0</v>
      </c>
      <c r="C159" s="4">
        <v>0.96988920000000001</v>
      </c>
      <c r="D159" s="4">
        <v>3.011078E-2</v>
      </c>
      <c r="E159">
        <f t="shared" si="22"/>
        <v>0</v>
      </c>
      <c r="F159">
        <f t="shared" si="23"/>
        <v>0</v>
      </c>
      <c r="G159" s="3">
        <f t="shared" si="24"/>
        <v>0.4516617</v>
      </c>
      <c r="H159" s="3">
        <f t="shared" si="25"/>
        <v>0.96988920000000001</v>
      </c>
      <c r="I159">
        <f t="shared" si="26"/>
        <v>0</v>
      </c>
      <c r="J159">
        <f t="shared" si="27"/>
        <v>0</v>
      </c>
      <c r="L159" s="3">
        <f t="shared" si="28"/>
        <v>0.4516617</v>
      </c>
      <c r="M159" t="str">
        <f t="shared" si="29"/>
        <v>reject</v>
      </c>
      <c r="N159" t="str">
        <f t="shared" si="30"/>
        <v/>
      </c>
      <c r="O159" t="str">
        <f t="shared" si="31"/>
        <v/>
      </c>
      <c r="Q159">
        <f t="shared" si="32"/>
        <v>1</v>
      </c>
    </row>
    <row r="160" spans="1:17" x14ac:dyDescent="0.25">
      <c r="A160">
        <v>159</v>
      </c>
      <c r="B160">
        <v>0</v>
      </c>
      <c r="C160" s="4">
        <v>0.77095139999999995</v>
      </c>
      <c r="D160" s="4">
        <v>0.22904859999999999</v>
      </c>
      <c r="E160">
        <f t="shared" si="22"/>
        <v>1</v>
      </c>
      <c r="F160">
        <f t="shared" si="23"/>
        <v>1</v>
      </c>
      <c r="G160" s="3">
        <f t="shared" si="24"/>
        <v>3.4357289999999998</v>
      </c>
      <c r="H160" s="3">
        <f t="shared" si="25"/>
        <v>0.77095139999999995</v>
      </c>
      <c r="I160">
        <f t="shared" si="26"/>
        <v>1</v>
      </c>
      <c r="J160">
        <f t="shared" si="27"/>
        <v>1</v>
      </c>
      <c r="L160" s="3">
        <f t="shared" si="28"/>
        <v>0.77095139999999995</v>
      </c>
      <c r="M160" t="str">
        <f t="shared" si="29"/>
        <v>reject</v>
      </c>
      <c r="N160" t="str">
        <f t="shared" si="30"/>
        <v/>
      </c>
      <c r="O160" t="str">
        <f t="shared" si="31"/>
        <v/>
      </c>
      <c r="Q160">
        <f t="shared" si="32"/>
        <v>1</v>
      </c>
    </row>
    <row r="161" spans="1:17" x14ac:dyDescent="0.25">
      <c r="A161">
        <v>160</v>
      </c>
      <c r="B161">
        <v>0</v>
      </c>
      <c r="C161" s="4">
        <v>0.99456500000000003</v>
      </c>
      <c r="D161" s="4">
        <v>5.4349580000000002E-3</v>
      </c>
      <c r="E161">
        <f t="shared" si="22"/>
        <v>0</v>
      </c>
      <c r="F161">
        <f t="shared" si="23"/>
        <v>0</v>
      </c>
      <c r="G161" s="3">
        <f t="shared" si="24"/>
        <v>8.1524369999999999E-2</v>
      </c>
      <c r="H161" s="3">
        <f t="shared" si="25"/>
        <v>0.99456500000000003</v>
      </c>
      <c r="I161">
        <f t="shared" si="26"/>
        <v>0</v>
      </c>
      <c r="J161">
        <f t="shared" si="27"/>
        <v>0</v>
      </c>
      <c r="L161" s="3">
        <f t="shared" si="28"/>
        <v>8.1524369999999999E-2</v>
      </c>
      <c r="M161">
        <f t="shared" si="29"/>
        <v>0</v>
      </c>
      <c r="N161">
        <f t="shared" si="30"/>
        <v>0</v>
      </c>
      <c r="O161">
        <f t="shared" si="31"/>
        <v>0</v>
      </c>
      <c r="Q161">
        <f t="shared" si="32"/>
        <v>0</v>
      </c>
    </row>
    <row r="162" spans="1:17" x14ac:dyDescent="0.25">
      <c r="A162">
        <v>161</v>
      </c>
      <c r="B162">
        <v>1</v>
      </c>
      <c r="C162" s="4">
        <v>3.4947539999999999E-2</v>
      </c>
      <c r="D162" s="4">
        <v>0.96505249999999998</v>
      </c>
      <c r="E162">
        <f t="shared" si="22"/>
        <v>1</v>
      </c>
      <c r="F162">
        <f t="shared" si="23"/>
        <v>0</v>
      </c>
      <c r="G162" s="3">
        <f t="shared" si="24"/>
        <v>14.475787499999999</v>
      </c>
      <c r="H162" s="3">
        <f t="shared" si="25"/>
        <v>3.4947539999999999E-2</v>
      </c>
      <c r="I162">
        <f t="shared" si="26"/>
        <v>1</v>
      </c>
      <c r="J162">
        <f t="shared" si="27"/>
        <v>0</v>
      </c>
      <c r="L162" s="3">
        <f t="shared" si="28"/>
        <v>3.4947539999999999E-2</v>
      </c>
      <c r="M162">
        <f t="shared" si="29"/>
        <v>1</v>
      </c>
      <c r="N162">
        <f t="shared" si="30"/>
        <v>1</v>
      </c>
      <c r="O162">
        <f t="shared" si="31"/>
        <v>0</v>
      </c>
      <c r="Q162">
        <f t="shared" si="32"/>
        <v>0</v>
      </c>
    </row>
    <row r="163" spans="1:17" x14ac:dyDescent="0.25">
      <c r="A163">
        <v>162</v>
      </c>
      <c r="B163">
        <v>1</v>
      </c>
      <c r="C163" s="4">
        <v>0.97914179999999995</v>
      </c>
      <c r="D163" s="4">
        <v>2.0858209999999999E-2</v>
      </c>
      <c r="E163">
        <f t="shared" si="22"/>
        <v>0</v>
      </c>
      <c r="F163">
        <f t="shared" si="23"/>
        <v>15</v>
      </c>
      <c r="G163" s="3">
        <f t="shared" si="24"/>
        <v>0.31287314999999999</v>
      </c>
      <c r="H163" s="3">
        <f t="shared" si="25"/>
        <v>0.97914179999999995</v>
      </c>
      <c r="I163">
        <f t="shared" si="26"/>
        <v>0</v>
      </c>
      <c r="J163">
        <f t="shared" si="27"/>
        <v>15</v>
      </c>
      <c r="L163" s="3">
        <f t="shared" si="28"/>
        <v>0.31287314999999999</v>
      </c>
      <c r="M163">
        <f t="shared" si="29"/>
        <v>0</v>
      </c>
      <c r="N163">
        <f t="shared" si="30"/>
        <v>0</v>
      </c>
      <c r="O163">
        <f t="shared" si="31"/>
        <v>15</v>
      </c>
      <c r="Q163">
        <f t="shared" si="32"/>
        <v>0</v>
      </c>
    </row>
    <row r="164" spans="1:17" x14ac:dyDescent="0.25">
      <c r="A164">
        <v>163</v>
      </c>
      <c r="B164">
        <v>0</v>
      </c>
      <c r="C164" s="4">
        <v>0.99976750000000003</v>
      </c>
      <c r="D164" s="4">
        <v>2.324979E-4</v>
      </c>
      <c r="E164">
        <f t="shared" si="22"/>
        <v>0</v>
      </c>
      <c r="F164">
        <f t="shared" si="23"/>
        <v>0</v>
      </c>
      <c r="G164" s="3">
        <f t="shared" si="24"/>
        <v>3.4874685000000002E-3</v>
      </c>
      <c r="H164" s="3">
        <f t="shared" si="25"/>
        <v>0.99976750000000003</v>
      </c>
      <c r="I164">
        <f t="shared" si="26"/>
        <v>0</v>
      </c>
      <c r="J164">
        <f t="shared" si="27"/>
        <v>0</v>
      </c>
      <c r="L164" s="3">
        <f t="shared" si="28"/>
        <v>3.4874685000000002E-3</v>
      </c>
      <c r="M164">
        <f t="shared" si="29"/>
        <v>0</v>
      </c>
      <c r="N164">
        <f t="shared" si="30"/>
        <v>0</v>
      </c>
      <c r="O164">
        <f t="shared" si="31"/>
        <v>0</v>
      </c>
      <c r="Q164">
        <f t="shared" si="32"/>
        <v>0</v>
      </c>
    </row>
    <row r="165" spans="1:17" x14ac:dyDescent="0.25">
      <c r="A165">
        <v>164</v>
      </c>
      <c r="B165">
        <v>1</v>
      </c>
      <c r="C165" s="4">
        <v>8.8218040000000008E-3</v>
      </c>
      <c r="D165" s="4">
        <v>0.99117820000000001</v>
      </c>
      <c r="E165">
        <f t="shared" si="22"/>
        <v>1</v>
      </c>
      <c r="F165">
        <f t="shared" si="23"/>
        <v>0</v>
      </c>
      <c r="G165" s="3">
        <f t="shared" si="24"/>
        <v>14.867673</v>
      </c>
      <c r="H165" s="3">
        <f t="shared" si="25"/>
        <v>8.8218040000000008E-3</v>
      </c>
      <c r="I165">
        <f t="shared" si="26"/>
        <v>1</v>
      </c>
      <c r="J165">
        <f t="shared" si="27"/>
        <v>0</v>
      </c>
      <c r="L165" s="3">
        <f t="shared" si="28"/>
        <v>8.8218040000000008E-3</v>
      </c>
      <c r="M165">
        <f t="shared" si="29"/>
        <v>1</v>
      </c>
      <c r="N165">
        <f t="shared" si="30"/>
        <v>1</v>
      </c>
      <c r="O165">
        <f t="shared" si="31"/>
        <v>0</v>
      </c>
      <c r="Q165">
        <f t="shared" si="32"/>
        <v>0</v>
      </c>
    </row>
    <row r="166" spans="1:17" x14ac:dyDescent="0.25">
      <c r="A166">
        <v>165</v>
      </c>
      <c r="B166">
        <v>1</v>
      </c>
      <c r="C166" s="4">
        <v>0.1245069</v>
      </c>
      <c r="D166" s="4">
        <v>0.87549310000000002</v>
      </c>
      <c r="E166">
        <f t="shared" si="22"/>
        <v>1</v>
      </c>
      <c r="F166">
        <f t="shared" si="23"/>
        <v>0</v>
      </c>
      <c r="G166" s="3">
        <f t="shared" si="24"/>
        <v>13.1323965</v>
      </c>
      <c r="H166" s="3">
        <f t="shared" si="25"/>
        <v>0.1245069</v>
      </c>
      <c r="I166">
        <f t="shared" si="26"/>
        <v>1</v>
      </c>
      <c r="J166">
        <f t="shared" si="27"/>
        <v>0</v>
      </c>
      <c r="L166" s="3">
        <f t="shared" si="28"/>
        <v>0.1245069</v>
      </c>
      <c r="M166">
        <f t="shared" si="29"/>
        <v>1</v>
      </c>
      <c r="N166">
        <f t="shared" si="30"/>
        <v>1</v>
      </c>
      <c r="O166">
        <f t="shared" si="31"/>
        <v>0</v>
      </c>
      <c r="Q166">
        <f t="shared" si="32"/>
        <v>0</v>
      </c>
    </row>
    <row r="167" spans="1:17" x14ac:dyDescent="0.25">
      <c r="A167">
        <v>166</v>
      </c>
      <c r="B167">
        <v>1</v>
      </c>
      <c r="C167" s="4">
        <v>0.26618839999999999</v>
      </c>
      <c r="D167" s="4">
        <v>0.73381160000000001</v>
      </c>
      <c r="E167">
        <f t="shared" si="22"/>
        <v>1</v>
      </c>
      <c r="F167">
        <f t="shared" si="23"/>
        <v>0</v>
      </c>
      <c r="G167" s="3">
        <f t="shared" si="24"/>
        <v>11.007174000000001</v>
      </c>
      <c r="H167" s="3">
        <f t="shared" si="25"/>
        <v>0.26618839999999999</v>
      </c>
      <c r="I167">
        <f t="shared" si="26"/>
        <v>1</v>
      </c>
      <c r="J167">
        <f t="shared" si="27"/>
        <v>0</v>
      </c>
      <c r="L167" s="3">
        <f t="shared" si="28"/>
        <v>0.26618839999999999</v>
      </c>
      <c r="M167">
        <f t="shared" si="29"/>
        <v>1</v>
      </c>
      <c r="N167">
        <f t="shared" si="30"/>
        <v>1</v>
      </c>
      <c r="O167">
        <f t="shared" si="31"/>
        <v>0</v>
      </c>
      <c r="Q167">
        <f t="shared" si="32"/>
        <v>0</v>
      </c>
    </row>
    <row r="168" spans="1:17" x14ac:dyDescent="0.25">
      <c r="A168">
        <v>167</v>
      </c>
      <c r="B168">
        <v>0</v>
      </c>
      <c r="C168" s="4">
        <v>0.99657309999999999</v>
      </c>
      <c r="D168" s="4">
        <v>3.4269230000000001E-3</v>
      </c>
      <c r="E168">
        <f t="shared" si="22"/>
        <v>0</v>
      </c>
      <c r="F168">
        <f t="shared" si="23"/>
        <v>0</v>
      </c>
      <c r="G168" s="3">
        <f t="shared" si="24"/>
        <v>5.1403845000000004E-2</v>
      </c>
      <c r="H168" s="3">
        <f t="shared" si="25"/>
        <v>0.99657309999999999</v>
      </c>
      <c r="I168">
        <f t="shared" si="26"/>
        <v>0</v>
      </c>
      <c r="J168">
        <f t="shared" si="27"/>
        <v>0</v>
      </c>
      <c r="L168" s="3">
        <f t="shared" si="28"/>
        <v>5.1403845000000004E-2</v>
      </c>
      <c r="M168">
        <f t="shared" si="29"/>
        <v>0</v>
      </c>
      <c r="N168">
        <f t="shared" si="30"/>
        <v>0</v>
      </c>
      <c r="O168">
        <f t="shared" si="31"/>
        <v>0</v>
      </c>
      <c r="Q168">
        <f t="shared" si="32"/>
        <v>0</v>
      </c>
    </row>
    <row r="169" spans="1:17" x14ac:dyDescent="0.25">
      <c r="A169">
        <v>168</v>
      </c>
      <c r="B169">
        <v>0</v>
      </c>
      <c r="C169" s="4">
        <v>0.9989285</v>
      </c>
      <c r="D169" s="4">
        <v>1.0715410000000001E-3</v>
      </c>
      <c r="E169">
        <f t="shared" si="22"/>
        <v>0</v>
      </c>
      <c r="F169">
        <f t="shared" si="23"/>
        <v>0</v>
      </c>
      <c r="G169" s="3">
        <f t="shared" si="24"/>
        <v>1.6073115000000002E-2</v>
      </c>
      <c r="H169" s="3">
        <f t="shared" si="25"/>
        <v>0.9989285</v>
      </c>
      <c r="I169">
        <f t="shared" si="26"/>
        <v>0</v>
      </c>
      <c r="J169">
        <f t="shared" si="27"/>
        <v>0</v>
      </c>
      <c r="L169" s="3">
        <f t="shared" si="28"/>
        <v>1.6073115000000002E-2</v>
      </c>
      <c r="M169">
        <f t="shared" si="29"/>
        <v>0</v>
      </c>
      <c r="N169">
        <f t="shared" si="30"/>
        <v>0</v>
      </c>
      <c r="O169">
        <f t="shared" si="31"/>
        <v>0</v>
      </c>
      <c r="Q169">
        <f t="shared" si="32"/>
        <v>0</v>
      </c>
    </row>
    <row r="170" spans="1:17" x14ac:dyDescent="0.25">
      <c r="A170">
        <v>169</v>
      </c>
      <c r="B170">
        <v>1</v>
      </c>
      <c r="C170" s="4">
        <v>1.415422E-2</v>
      </c>
      <c r="D170" s="4">
        <v>0.98584579999999999</v>
      </c>
      <c r="E170">
        <f t="shared" si="22"/>
        <v>1</v>
      </c>
      <c r="F170">
        <f t="shared" si="23"/>
        <v>0</v>
      </c>
      <c r="G170" s="3">
        <f t="shared" si="24"/>
        <v>14.787687</v>
      </c>
      <c r="H170" s="3">
        <f t="shared" si="25"/>
        <v>1.415422E-2</v>
      </c>
      <c r="I170">
        <f t="shared" si="26"/>
        <v>1</v>
      </c>
      <c r="J170">
        <f t="shared" si="27"/>
        <v>0</v>
      </c>
      <c r="L170" s="3">
        <f t="shared" si="28"/>
        <v>1.415422E-2</v>
      </c>
      <c r="M170">
        <f t="shared" si="29"/>
        <v>1</v>
      </c>
      <c r="N170">
        <f t="shared" si="30"/>
        <v>1</v>
      </c>
      <c r="O170">
        <f t="shared" si="31"/>
        <v>0</v>
      </c>
      <c r="Q170">
        <f t="shared" si="32"/>
        <v>0</v>
      </c>
    </row>
    <row r="171" spans="1:17" x14ac:dyDescent="0.25">
      <c r="A171">
        <v>170</v>
      </c>
      <c r="B171">
        <v>1</v>
      </c>
      <c r="C171" s="4">
        <v>0.2950391</v>
      </c>
      <c r="D171" s="4">
        <v>0.7049609</v>
      </c>
      <c r="E171">
        <f t="shared" si="22"/>
        <v>1</v>
      </c>
      <c r="F171">
        <f t="shared" si="23"/>
        <v>0</v>
      </c>
      <c r="G171" s="3">
        <f t="shared" si="24"/>
        <v>10.5744135</v>
      </c>
      <c r="H171" s="3">
        <f t="shared" si="25"/>
        <v>0.2950391</v>
      </c>
      <c r="I171">
        <f t="shared" si="26"/>
        <v>1</v>
      </c>
      <c r="J171">
        <f t="shared" si="27"/>
        <v>0</v>
      </c>
      <c r="L171" s="3">
        <f t="shared" si="28"/>
        <v>0.2950391</v>
      </c>
      <c r="M171">
        <f t="shared" si="29"/>
        <v>1</v>
      </c>
      <c r="N171">
        <f t="shared" si="30"/>
        <v>1</v>
      </c>
      <c r="O171">
        <f t="shared" si="31"/>
        <v>0</v>
      </c>
      <c r="Q171">
        <f t="shared" si="32"/>
        <v>0</v>
      </c>
    </row>
    <row r="172" spans="1:17" x14ac:dyDescent="0.25">
      <c r="A172">
        <v>171</v>
      </c>
      <c r="B172">
        <v>1</v>
      </c>
      <c r="C172" s="4">
        <v>1.077003E-2</v>
      </c>
      <c r="D172" s="4">
        <v>0.98923000000000005</v>
      </c>
      <c r="E172">
        <f t="shared" si="22"/>
        <v>1</v>
      </c>
      <c r="F172">
        <f t="shared" si="23"/>
        <v>0</v>
      </c>
      <c r="G172" s="3">
        <f t="shared" si="24"/>
        <v>14.838450000000002</v>
      </c>
      <c r="H172" s="3">
        <f t="shared" si="25"/>
        <v>1.077003E-2</v>
      </c>
      <c r="I172">
        <f t="shared" si="26"/>
        <v>1</v>
      </c>
      <c r="J172">
        <f t="shared" si="27"/>
        <v>0</v>
      </c>
      <c r="L172" s="3">
        <f t="shared" si="28"/>
        <v>1.077003E-2</v>
      </c>
      <c r="M172">
        <f t="shared" si="29"/>
        <v>1</v>
      </c>
      <c r="N172">
        <f t="shared" si="30"/>
        <v>1</v>
      </c>
      <c r="O172">
        <f t="shared" si="31"/>
        <v>0</v>
      </c>
      <c r="Q172">
        <f t="shared" si="32"/>
        <v>0</v>
      </c>
    </row>
    <row r="173" spans="1:17" x14ac:dyDescent="0.25">
      <c r="A173">
        <v>172</v>
      </c>
      <c r="B173">
        <v>0</v>
      </c>
      <c r="C173" s="4">
        <v>1</v>
      </c>
      <c r="D173" s="4">
        <v>0</v>
      </c>
      <c r="E173">
        <f t="shared" si="22"/>
        <v>0</v>
      </c>
      <c r="F173">
        <f t="shared" si="23"/>
        <v>0</v>
      </c>
      <c r="G173" s="3">
        <f t="shared" si="24"/>
        <v>0</v>
      </c>
      <c r="H173" s="3">
        <f t="shared" si="25"/>
        <v>1</v>
      </c>
      <c r="I173">
        <f t="shared" si="26"/>
        <v>0</v>
      </c>
      <c r="J173">
        <f t="shared" si="27"/>
        <v>0</v>
      </c>
      <c r="L173" s="3">
        <f t="shared" si="28"/>
        <v>0</v>
      </c>
      <c r="M173">
        <f t="shared" si="29"/>
        <v>0</v>
      </c>
      <c r="N173">
        <f t="shared" si="30"/>
        <v>0</v>
      </c>
      <c r="O173">
        <f t="shared" si="31"/>
        <v>0</v>
      </c>
      <c r="Q173">
        <f t="shared" si="32"/>
        <v>0</v>
      </c>
    </row>
    <row r="174" spans="1:17" x14ac:dyDescent="0.25">
      <c r="A174">
        <v>173</v>
      </c>
      <c r="B174">
        <v>0</v>
      </c>
      <c r="C174" s="4">
        <v>0.99270049999999999</v>
      </c>
      <c r="D174" s="4">
        <v>7.2995239999999999E-3</v>
      </c>
      <c r="E174">
        <f t="shared" si="22"/>
        <v>0</v>
      </c>
      <c r="F174">
        <f t="shared" si="23"/>
        <v>0</v>
      </c>
      <c r="G174" s="3">
        <f t="shared" si="24"/>
        <v>0.10949286</v>
      </c>
      <c r="H174" s="3">
        <f t="shared" si="25"/>
        <v>0.99270049999999999</v>
      </c>
      <c r="I174">
        <f t="shared" si="26"/>
        <v>0</v>
      </c>
      <c r="J174">
        <f t="shared" si="27"/>
        <v>0</v>
      </c>
      <c r="L174" s="3">
        <f t="shared" si="28"/>
        <v>0.10949286</v>
      </c>
      <c r="M174">
        <f t="shared" si="29"/>
        <v>0</v>
      </c>
      <c r="N174">
        <f t="shared" si="30"/>
        <v>0</v>
      </c>
      <c r="O174">
        <f t="shared" si="31"/>
        <v>0</v>
      </c>
      <c r="Q174">
        <f t="shared" si="32"/>
        <v>0</v>
      </c>
    </row>
    <row r="175" spans="1:17" x14ac:dyDescent="0.25">
      <c r="A175">
        <v>174</v>
      </c>
      <c r="B175">
        <v>1</v>
      </c>
      <c r="C175" s="4">
        <v>1.041253E-2</v>
      </c>
      <c r="D175" s="4">
        <v>0.98958749999999995</v>
      </c>
      <c r="E175">
        <f t="shared" si="22"/>
        <v>1</v>
      </c>
      <c r="F175">
        <f t="shared" si="23"/>
        <v>0</v>
      </c>
      <c r="G175" s="3">
        <f t="shared" si="24"/>
        <v>14.843812499999999</v>
      </c>
      <c r="H175" s="3">
        <f t="shared" si="25"/>
        <v>1.041253E-2</v>
      </c>
      <c r="I175">
        <f t="shared" si="26"/>
        <v>1</v>
      </c>
      <c r="J175">
        <f t="shared" si="27"/>
        <v>0</v>
      </c>
      <c r="L175" s="3">
        <f t="shared" si="28"/>
        <v>1.041253E-2</v>
      </c>
      <c r="M175">
        <f t="shared" si="29"/>
        <v>1</v>
      </c>
      <c r="N175">
        <f t="shared" si="30"/>
        <v>1</v>
      </c>
      <c r="O175">
        <f t="shared" si="31"/>
        <v>0</v>
      </c>
      <c r="Q175">
        <f t="shared" si="32"/>
        <v>0</v>
      </c>
    </row>
    <row r="176" spans="1:17" x14ac:dyDescent="0.25">
      <c r="A176">
        <v>175</v>
      </c>
      <c r="B176">
        <v>1</v>
      </c>
      <c r="C176" s="4">
        <v>0.1071116</v>
      </c>
      <c r="D176" s="4">
        <v>0.89288840000000003</v>
      </c>
      <c r="E176">
        <f t="shared" si="22"/>
        <v>1</v>
      </c>
      <c r="F176">
        <f t="shared" si="23"/>
        <v>0</v>
      </c>
      <c r="G176" s="3">
        <f t="shared" si="24"/>
        <v>13.393326</v>
      </c>
      <c r="H176" s="3">
        <f t="shared" si="25"/>
        <v>0.1071116</v>
      </c>
      <c r="I176">
        <f t="shared" si="26"/>
        <v>1</v>
      </c>
      <c r="J176">
        <f t="shared" si="27"/>
        <v>0</v>
      </c>
      <c r="L176" s="3">
        <f t="shared" si="28"/>
        <v>0.1071116</v>
      </c>
      <c r="M176">
        <f t="shared" si="29"/>
        <v>1</v>
      </c>
      <c r="N176">
        <f t="shared" si="30"/>
        <v>1</v>
      </c>
      <c r="O176">
        <f t="shared" si="31"/>
        <v>0</v>
      </c>
      <c r="Q176">
        <f t="shared" si="32"/>
        <v>0</v>
      </c>
    </row>
    <row r="177" spans="1:17" x14ac:dyDescent="0.25">
      <c r="A177">
        <v>176</v>
      </c>
      <c r="B177">
        <v>0</v>
      </c>
      <c r="C177" s="4">
        <v>0.8137202</v>
      </c>
      <c r="D177" s="4">
        <v>0.1862798</v>
      </c>
      <c r="E177">
        <f t="shared" si="22"/>
        <v>0</v>
      </c>
      <c r="F177">
        <f t="shared" si="23"/>
        <v>0</v>
      </c>
      <c r="G177" s="3">
        <f t="shared" si="24"/>
        <v>2.794197</v>
      </c>
      <c r="H177" s="3">
        <f t="shared" si="25"/>
        <v>0.8137202</v>
      </c>
      <c r="I177">
        <f t="shared" si="26"/>
        <v>1</v>
      </c>
      <c r="J177">
        <f t="shared" si="27"/>
        <v>1</v>
      </c>
      <c r="L177" s="3">
        <f t="shared" si="28"/>
        <v>0.8137202</v>
      </c>
      <c r="M177" t="str">
        <f t="shared" si="29"/>
        <v>reject</v>
      </c>
      <c r="N177" t="str">
        <f t="shared" si="30"/>
        <v/>
      </c>
      <c r="O177" t="str">
        <f t="shared" si="31"/>
        <v/>
      </c>
      <c r="Q177">
        <f t="shared" si="32"/>
        <v>1</v>
      </c>
    </row>
    <row r="178" spans="1:17" x14ac:dyDescent="0.25">
      <c r="A178">
        <v>177</v>
      </c>
      <c r="B178">
        <v>0</v>
      </c>
      <c r="C178" s="4">
        <v>0.94555</v>
      </c>
      <c r="D178" s="4">
        <v>5.4449989999999997E-2</v>
      </c>
      <c r="E178">
        <f t="shared" si="22"/>
        <v>0</v>
      </c>
      <c r="F178">
        <f t="shared" si="23"/>
        <v>0</v>
      </c>
      <c r="G178" s="3">
        <f t="shared" si="24"/>
        <v>0.81674985</v>
      </c>
      <c r="H178" s="3">
        <f t="shared" si="25"/>
        <v>0.94555</v>
      </c>
      <c r="I178">
        <f t="shared" si="26"/>
        <v>0</v>
      </c>
      <c r="J178">
        <f t="shared" si="27"/>
        <v>0</v>
      </c>
      <c r="L178" s="3">
        <f t="shared" si="28"/>
        <v>0.81674985</v>
      </c>
      <c r="M178" t="str">
        <f t="shared" si="29"/>
        <v>reject</v>
      </c>
      <c r="N178" t="str">
        <f t="shared" si="30"/>
        <v/>
      </c>
      <c r="O178" t="str">
        <f t="shared" si="31"/>
        <v/>
      </c>
      <c r="Q178">
        <f t="shared" si="32"/>
        <v>1</v>
      </c>
    </row>
    <row r="179" spans="1:17" x14ac:dyDescent="0.25">
      <c r="A179">
        <v>178</v>
      </c>
      <c r="B179">
        <v>1</v>
      </c>
      <c r="C179" s="4">
        <v>0.42254389999999997</v>
      </c>
      <c r="D179" s="4">
        <v>0.57745610000000003</v>
      </c>
      <c r="E179">
        <f t="shared" si="22"/>
        <v>1</v>
      </c>
      <c r="F179">
        <f t="shared" si="23"/>
        <v>0</v>
      </c>
      <c r="G179" s="3">
        <f t="shared" si="24"/>
        <v>8.6618415000000013</v>
      </c>
      <c r="H179" s="3">
        <f t="shared" si="25"/>
        <v>0.42254389999999997</v>
      </c>
      <c r="I179">
        <f t="shared" si="26"/>
        <v>1</v>
      </c>
      <c r="J179">
        <f t="shared" si="27"/>
        <v>0</v>
      </c>
      <c r="L179" s="3">
        <f t="shared" si="28"/>
        <v>0.42254389999999997</v>
      </c>
      <c r="M179" t="str">
        <f t="shared" si="29"/>
        <v>reject</v>
      </c>
      <c r="N179" t="str">
        <f t="shared" si="30"/>
        <v/>
      </c>
      <c r="O179" t="str">
        <f t="shared" si="31"/>
        <v/>
      </c>
      <c r="Q179">
        <f t="shared" si="32"/>
        <v>1</v>
      </c>
    </row>
    <row r="180" spans="1:17" x14ac:dyDescent="0.25">
      <c r="A180">
        <v>179</v>
      </c>
      <c r="B180">
        <v>0</v>
      </c>
      <c r="C180" s="4">
        <v>0.99540910000000005</v>
      </c>
      <c r="D180" s="4">
        <v>4.5908679999999997E-3</v>
      </c>
      <c r="E180">
        <f t="shared" si="22"/>
        <v>0</v>
      </c>
      <c r="F180">
        <f t="shared" si="23"/>
        <v>0</v>
      </c>
      <c r="G180" s="3">
        <f t="shared" si="24"/>
        <v>6.8863019999999997E-2</v>
      </c>
      <c r="H180" s="3">
        <f t="shared" si="25"/>
        <v>0.99540910000000005</v>
      </c>
      <c r="I180">
        <f t="shared" si="26"/>
        <v>0</v>
      </c>
      <c r="J180">
        <f t="shared" si="27"/>
        <v>0</v>
      </c>
      <c r="L180" s="3">
        <f t="shared" si="28"/>
        <v>6.8863019999999997E-2</v>
      </c>
      <c r="M180">
        <f t="shared" si="29"/>
        <v>0</v>
      </c>
      <c r="N180">
        <f t="shared" si="30"/>
        <v>0</v>
      </c>
      <c r="O180">
        <f t="shared" si="31"/>
        <v>0</v>
      </c>
      <c r="Q180">
        <f t="shared" si="32"/>
        <v>0</v>
      </c>
    </row>
    <row r="181" spans="1:17" x14ac:dyDescent="0.25">
      <c r="A181">
        <v>180</v>
      </c>
      <c r="B181">
        <v>0</v>
      </c>
      <c r="C181" s="4">
        <v>0.70015620000000001</v>
      </c>
      <c r="D181" s="4">
        <v>0.29984379999999999</v>
      </c>
      <c r="E181">
        <f t="shared" si="22"/>
        <v>1</v>
      </c>
      <c r="F181">
        <f t="shared" si="23"/>
        <v>1</v>
      </c>
      <c r="G181" s="3">
        <f t="shared" si="24"/>
        <v>4.4976570000000002</v>
      </c>
      <c r="H181" s="3">
        <f t="shared" si="25"/>
        <v>0.70015620000000001</v>
      </c>
      <c r="I181">
        <f t="shared" si="26"/>
        <v>1</v>
      </c>
      <c r="J181">
        <f t="shared" si="27"/>
        <v>1</v>
      </c>
      <c r="L181" s="3">
        <f t="shared" si="28"/>
        <v>0.70015620000000001</v>
      </c>
      <c r="M181" t="str">
        <f t="shared" si="29"/>
        <v>reject</v>
      </c>
      <c r="N181" t="str">
        <f t="shared" si="30"/>
        <v/>
      </c>
      <c r="O181" t="str">
        <f t="shared" si="31"/>
        <v/>
      </c>
      <c r="Q181">
        <f t="shared" si="32"/>
        <v>1</v>
      </c>
    </row>
    <row r="182" spans="1:17" x14ac:dyDescent="0.25">
      <c r="A182">
        <v>181</v>
      </c>
      <c r="B182">
        <v>0</v>
      </c>
      <c r="C182" s="4">
        <v>1</v>
      </c>
      <c r="D182" s="4">
        <v>0</v>
      </c>
      <c r="E182">
        <f t="shared" si="22"/>
        <v>0</v>
      </c>
      <c r="F182">
        <f t="shared" si="23"/>
        <v>0</v>
      </c>
      <c r="G182" s="3">
        <f t="shared" si="24"/>
        <v>0</v>
      </c>
      <c r="H182" s="3">
        <f t="shared" si="25"/>
        <v>1</v>
      </c>
      <c r="I182">
        <f t="shared" si="26"/>
        <v>0</v>
      </c>
      <c r="J182">
        <f t="shared" si="27"/>
        <v>0</v>
      </c>
      <c r="L182" s="3">
        <f t="shared" si="28"/>
        <v>0</v>
      </c>
      <c r="M182">
        <f t="shared" si="29"/>
        <v>0</v>
      </c>
      <c r="N182">
        <f t="shared" si="30"/>
        <v>0</v>
      </c>
      <c r="O182">
        <f t="shared" si="31"/>
        <v>0</v>
      </c>
      <c r="Q182">
        <f t="shared" si="32"/>
        <v>0</v>
      </c>
    </row>
    <row r="183" spans="1:17" x14ac:dyDescent="0.25">
      <c r="A183">
        <v>182</v>
      </c>
      <c r="B183">
        <v>0</v>
      </c>
      <c r="C183" s="4">
        <v>0.99969810000000003</v>
      </c>
      <c r="D183" s="4">
        <v>3.0186809999999998E-4</v>
      </c>
      <c r="E183">
        <f t="shared" si="22"/>
        <v>0</v>
      </c>
      <c r="F183">
        <f t="shared" si="23"/>
        <v>0</v>
      </c>
      <c r="G183" s="3">
        <f t="shared" si="24"/>
        <v>4.5280214999999999E-3</v>
      </c>
      <c r="H183" s="3">
        <f t="shared" si="25"/>
        <v>0.99969810000000003</v>
      </c>
      <c r="I183">
        <f t="shared" si="26"/>
        <v>0</v>
      </c>
      <c r="J183">
        <f t="shared" si="27"/>
        <v>0</v>
      </c>
      <c r="L183" s="3">
        <f t="shared" si="28"/>
        <v>4.5280214999999999E-3</v>
      </c>
      <c r="M183">
        <f t="shared" si="29"/>
        <v>0</v>
      </c>
      <c r="N183">
        <f t="shared" si="30"/>
        <v>0</v>
      </c>
      <c r="O183">
        <f t="shared" si="31"/>
        <v>0</v>
      </c>
      <c r="Q183">
        <f t="shared" si="32"/>
        <v>0</v>
      </c>
    </row>
    <row r="184" spans="1:17" x14ac:dyDescent="0.25">
      <c r="A184">
        <v>183</v>
      </c>
      <c r="B184">
        <v>1</v>
      </c>
      <c r="C184" s="4">
        <v>7.2849079999999997E-2</v>
      </c>
      <c r="D184" s="4">
        <v>0.9271509</v>
      </c>
      <c r="E184">
        <f t="shared" si="22"/>
        <v>1</v>
      </c>
      <c r="F184">
        <f t="shared" si="23"/>
        <v>0</v>
      </c>
      <c r="G184" s="3">
        <f t="shared" si="24"/>
        <v>13.907263499999999</v>
      </c>
      <c r="H184" s="3">
        <f t="shared" si="25"/>
        <v>7.2849079999999997E-2</v>
      </c>
      <c r="I184">
        <f t="shared" si="26"/>
        <v>1</v>
      </c>
      <c r="J184">
        <f t="shared" si="27"/>
        <v>0</v>
      </c>
      <c r="L184" s="3">
        <f t="shared" si="28"/>
        <v>7.2849079999999997E-2</v>
      </c>
      <c r="M184">
        <f t="shared" si="29"/>
        <v>1</v>
      </c>
      <c r="N184">
        <f t="shared" si="30"/>
        <v>1</v>
      </c>
      <c r="O184">
        <f t="shared" si="31"/>
        <v>0</v>
      </c>
      <c r="Q184">
        <f t="shared" si="32"/>
        <v>0</v>
      </c>
    </row>
    <row r="185" spans="1:17" x14ac:dyDescent="0.25">
      <c r="A185">
        <v>184</v>
      </c>
      <c r="B185">
        <v>0</v>
      </c>
      <c r="C185" s="4">
        <v>0.99998960000000003</v>
      </c>
      <c r="D185" s="4">
        <v>1.0442459999999999E-5</v>
      </c>
      <c r="E185">
        <f t="shared" si="22"/>
        <v>0</v>
      </c>
      <c r="F185">
        <f t="shared" si="23"/>
        <v>0</v>
      </c>
      <c r="G185" s="3">
        <f t="shared" si="24"/>
        <v>1.5663689999999999E-4</v>
      </c>
      <c r="H185" s="3">
        <f t="shared" si="25"/>
        <v>0.99998960000000003</v>
      </c>
      <c r="I185">
        <f t="shared" si="26"/>
        <v>0</v>
      </c>
      <c r="J185">
        <f t="shared" si="27"/>
        <v>0</v>
      </c>
      <c r="L185" s="3">
        <f t="shared" si="28"/>
        <v>1.5663689999999999E-4</v>
      </c>
      <c r="M185">
        <f t="shared" si="29"/>
        <v>0</v>
      </c>
      <c r="N185">
        <f t="shared" si="30"/>
        <v>0</v>
      </c>
      <c r="O185">
        <f t="shared" si="31"/>
        <v>0</v>
      </c>
      <c r="Q185">
        <f t="shared" si="32"/>
        <v>0</v>
      </c>
    </row>
    <row r="186" spans="1:17" x14ac:dyDescent="0.25">
      <c r="A186">
        <v>185</v>
      </c>
      <c r="B186">
        <v>0</v>
      </c>
      <c r="C186" s="4">
        <v>0.99991249999999998</v>
      </c>
      <c r="D186" s="4">
        <v>8.7504310000000002E-5</v>
      </c>
      <c r="E186">
        <f t="shared" si="22"/>
        <v>0</v>
      </c>
      <c r="F186">
        <f t="shared" si="23"/>
        <v>0</v>
      </c>
      <c r="G186" s="3">
        <f t="shared" si="24"/>
        <v>1.31256465E-3</v>
      </c>
      <c r="H186" s="3">
        <f t="shared" si="25"/>
        <v>0.99991249999999998</v>
      </c>
      <c r="I186">
        <f t="shared" si="26"/>
        <v>0</v>
      </c>
      <c r="J186">
        <f t="shared" si="27"/>
        <v>0</v>
      </c>
      <c r="L186" s="3">
        <f t="shared" si="28"/>
        <v>1.31256465E-3</v>
      </c>
      <c r="M186">
        <f t="shared" si="29"/>
        <v>0</v>
      </c>
      <c r="N186">
        <f t="shared" si="30"/>
        <v>0</v>
      </c>
      <c r="O186">
        <f t="shared" si="31"/>
        <v>0</v>
      </c>
      <c r="Q186">
        <f t="shared" si="32"/>
        <v>0</v>
      </c>
    </row>
    <row r="187" spans="1:17" x14ac:dyDescent="0.25">
      <c r="A187">
        <v>186</v>
      </c>
      <c r="B187">
        <v>0</v>
      </c>
      <c r="C187" s="4">
        <v>2.739927E-2</v>
      </c>
      <c r="D187" s="4">
        <v>0.97260069999999998</v>
      </c>
      <c r="E187">
        <f t="shared" si="22"/>
        <v>1</v>
      </c>
      <c r="F187">
        <f t="shared" si="23"/>
        <v>1</v>
      </c>
      <c r="G187" s="3">
        <f t="shared" si="24"/>
        <v>14.589010500000001</v>
      </c>
      <c r="H187" s="3">
        <f t="shared" si="25"/>
        <v>2.739927E-2</v>
      </c>
      <c r="I187">
        <f t="shared" si="26"/>
        <v>1</v>
      </c>
      <c r="J187">
        <f t="shared" si="27"/>
        <v>1</v>
      </c>
      <c r="L187" s="3">
        <f t="shared" si="28"/>
        <v>2.739927E-2</v>
      </c>
      <c r="M187">
        <f t="shared" si="29"/>
        <v>1</v>
      </c>
      <c r="N187">
        <f t="shared" si="30"/>
        <v>1</v>
      </c>
      <c r="O187">
        <f t="shared" si="31"/>
        <v>1</v>
      </c>
      <c r="Q187">
        <f t="shared" si="32"/>
        <v>0</v>
      </c>
    </row>
    <row r="188" spans="1:17" x14ac:dyDescent="0.25">
      <c r="A188">
        <v>187</v>
      </c>
      <c r="B188">
        <v>0</v>
      </c>
      <c r="C188" s="4">
        <v>0.99997970000000003</v>
      </c>
      <c r="D188" s="4">
        <v>2.0265949999999999E-5</v>
      </c>
      <c r="E188">
        <f t="shared" si="22"/>
        <v>0</v>
      </c>
      <c r="F188">
        <f t="shared" si="23"/>
        <v>0</v>
      </c>
      <c r="G188" s="3">
        <f t="shared" si="24"/>
        <v>3.0398924999999998E-4</v>
      </c>
      <c r="H188" s="3">
        <f t="shared" si="25"/>
        <v>0.99997970000000003</v>
      </c>
      <c r="I188">
        <f t="shared" si="26"/>
        <v>0</v>
      </c>
      <c r="J188">
        <f t="shared" si="27"/>
        <v>0</v>
      </c>
      <c r="L188" s="3">
        <f t="shared" si="28"/>
        <v>3.0398924999999998E-4</v>
      </c>
      <c r="M188">
        <f t="shared" si="29"/>
        <v>0</v>
      </c>
      <c r="N188">
        <f t="shared" si="30"/>
        <v>0</v>
      </c>
      <c r="O188">
        <f t="shared" si="31"/>
        <v>0</v>
      </c>
      <c r="Q188">
        <f t="shared" si="32"/>
        <v>0</v>
      </c>
    </row>
    <row r="189" spans="1:17" x14ac:dyDescent="0.25">
      <c r="A189">
        <v>188</v>
      </c>
      <c r="B189">
        <v>0</v>
      </c>
      <c r="C189" s="4">
        <v>1</v>
      </c>
      <c r="D189" s="4">
        <v>0</v>
      </c>
      <c r="E189">
        <f t="shared" si="22"/>
        <v>0</v>
      </c>
      <c r="F189">
        <f t="shared" si="23"/>
        <v>0</v>
      </c>
      <c r="G189" s="3">
        <f t="shared" si="24"/>
        <v>0</v>
      </c>
      <c r="H189" s="3">
        <f t="shared" si="25"/>
        <v>1</v>
      </c>
      <c r="I189">
        <f t="shared" si="26"/>
        <v>0</v>
      </c>
      <c r="J189">
        <f t="shared" si="27"/>
        <v>0</v>
      </c>
      <c r="L189" s="3">
        <f t="shared" si="28"/>
        <v>0</v>
      </c>
      <c r="M189">
        <f t="shared" si="29"/>
        <v>0</v>
      </c>
      <c r="N189">
        <f t="shared" si="30"/>
        <v>0</v>
      </c>
      <c r="O189">
        <f t="shared" si="31"/>
        <v>0</v>
      </c>
      <c r="Q189">
        <f t="shared" si="32"/>
        <v>0</v>
      </c>
    </row>
    <row r="190" spans="1:17" x14ac:dyDescent="0.25">
      <c r="A190">
        <v>189</v>
      </c>
      <c r="B190">
        <v>0</v>
      </c>
      <c r="C190" s="4">
        <v>0.99893659999999995</v>
      </c>
      <c r="D190" s="4">
        <v>1.0634489999999999E-3</v>
      </c>
      <c r="E190">
        <f t="shared" si="22"/>
        <v>0</v>
      </c>
      <c r="F190">
        <f t="shared" si="23"/>
        <v>0</v>
      </c>
      <c r="G190" s="3">
        <f t="shared" si="24"/>
        <v>1.5951734999999998E-2</v>
      </c>
      <c r="H190" s="3">
        <f t="shared" si="25"/>
        <v>0.99893659999999995</v>
      </c>
      <c r="I190">
        <f t="shared" si="26"/>
        <v>0</v>
      </c>
      <c r="J190">
        <f t="shared" si="27"/>
        <v>0</v>
      </c>
      <c r="L190" s="3">
        <f t="shared" si="28"/>
        <v>1.5951734999999998E-2</v>
      </c>
      <c r="M190">
        <f t="shared" si="29"/>
        <v>0</v>
      </c>
      <c r="N190">
        <f t="shared" si="30"/>
        <v>0</v>
      </c>
      <c r="O190">
        <f t="shared" si="31"/>
        <v>0</v>
      </c>
      <c r="Q190">
        <f t="shared" si="32"/>
        <v>0</v>
      </c>
    </row>
    <row r="191" spans="1:17" x14ac:dyDescent="0.25">
      <c r="A191">
        <v>190</v>
      </c>
      <c r="B191">
        <v>1</v>
      </c>
      <c r="C191" s="4">
        <v>4.9644040000000004E-3</v>
      </c>
      <c r="D191" s="4">
        <v>0.99503560000000002</v>
      </c>
      <c r="E191">
        <f t="shared" si="22"/>
        <v>1</v>
      </c>
      <c r="F191">
        <f t="shared" si="23"/>
        <v>0</v>
      </c>
      <c r="G191" s="3">
        <f t="shared" si="24"/>
        <v>14.925534000000001</v>
      </c>
      <c r="H191" s="3">
        <f t="shared" si="25"/>
        <v>4.9644040000000004E-3</v>
      </c>
      <c r="I191">
        <f t="shared" si="26"/>
        <v>1</v>
      </c>
      <c r="J191">
        <f t="shared" si="27"/>
        <v>0</v>
      </c>
      <c r="L191" s="3">
        <f t="shared" si="28"/>
        <v>4.9644040000000004E-3</v>
      </c>
      <c r="M191">
        <f t="shared" si="29"/>
        <v>1</v>
      </c>
      <c r="N191">
        <f t="shared" si="30"/>
        <v>1</v>
      </c>
      <c r="O191">
        <f t="shared" si="31"/>
        <v>0</v>
      </c>
      <c r="Q191">
        <f t="shared" si="32"/>
        <v>0</v>
      </c>
    </row>
    <row r="192" spans="1:17" x14ac:dyDescent="0.25">
      <c r="A192">
        <v>191</v>
      </c>
      <c r="B192">
        <v>0</v>
      </c>
      <c r="C192" s="4">
        <v>1</v>
      </c>
      <c r="D192" s="4">
        <v>0</v>
      </c>
      <c r="E192">
        <f t="shared" si="22"/>
        <v>0</v>
      </c>
      <c r="F192">
        <f t="shared" si="23"/>
        <v>0</v>
      </c>
      <c r="G192" s="3">
        <f t="shared" si="24"/>
        <v>0</v>
      </c>
      <c r="H192" s="3">
        <f t="shared" si="25"/>
        <v>1</v>
      </c>
      <c r="I192">
        <f t="shared" si="26"/>
        <v>0</v>
      </c>
      <c r="J192">
        <f t="shared" si="27"/>
        <v>0</v>
      </c>
      <c r="L192" s="3">
        <f t="shared" si="28"/>
        <v>0</v>
      </c>
      <c r="M192">
        <f t="shared" si="29"/>
        <v>0</v>
      </c>
      <c r="N192">
        <f t="shared" si="30"/>
        <v>0</v>
      </c>
      <c r="O192">
        <f t="shared" si="31"/>
        <v>0</v>
      </c>
      <c r="Q192">
        <f t="shared" si="32"/>
        <v>0</v>
      </c>
    </row>
    <row r="193" spans="1:17" x14ac:dyDescent="0.25">
      <c r="A193">
        <v>192</v>
      </c>
      <c r="B193">
        <v>1</v>
      </c>
      <c r="C193" s="4">
        <v>0.1085202</v>
      </c>
      <c r="D193" s="4">
        <v>0.89147980000000004</v>
      </c>
      <c r="E193">
        <f t="shared" si="22"/>
        <v>1</v>
      </c>
      <c r="F193">
        <f t="shared" si="23"/>
        <v>0</v>
      </c>
      <c r="G193" s="3">
        <f t="shared" si="24"/>
        <v>13.372197</v>
      </c>
      <c r="H193" s="3">
        <f t="shared" si="25"/>
        <v>0.1085202</v>
      </c>
      <c r="I193">
        <f t="shared" si="26"/>
        <v>1</v>
      </c>
      <c r="J193">
        <f t="shared" si="27"/>
        <v>0</v>
      </c>
      <c r="L193" s="3">
        <f t="shared" si="28"/>
        <v>0.1085202</v>
      </c>
      <c r="M193">
        <f t="shared" si="29"/>
        <v>1</v>
      </c>
      <c r="N193">
        <f t="shared" si="30"/>
        <v>1</v>
      </c>
      <c r="O193">
        <f t="shared" si="31"/>
        <v>0</v>
      </c>
      <c r="Q193">
        <f t="shared" si="32"/>
        <v>0</v>
      </c>
    </row>
    <row r="194" spans="1:17" x14ac:dyDescent="0.25">
      <c r="A194">
        <v>193</v>
      </c>
      <c r="B194">
        <v>1</v>
      </c>
      <c r="C194" s="4">
        <v>3.0556370000000002E-5</v>
      </c>
      <c r="D194" s="4">
        <v>0.99996940000000001</v>
      </c>
      <c r="E194">
        <f t="shared" si="22"/>
        <v>1</v>
      </c>
      <c r="F194">
        <f t="shared" si="23"/>
        <v>0</v>
      </c>
      <c r="G194" s="3">
        <f t="shared" si="24"/>
        <v>14.999541000000001</v>
      </c>
      <c r="H194" s="3">
        <f t="shared" si="25"/>
        <v>3.0556370000000002E-5</v>
      </c>
      <c r="I194">
        <f t="shared" si="26"/>
        <v>1</v>
      </c>
      <c r="J194">
        <f t="shared" si="27"/>
        <v>0</v>
      </c>
      <c r="L194" s="3">
        <f t="shared" si="28"/>
        <v>3.0556370000000002E-5</v>
      </c>
      <c r="M194">
        <f t="shared" si="29"/>
        <v>1</v>
      </c>
      <c r="N194">
        <f t="shared" si="30"/>
        <v>1</v>
      </c>
      <c r="O194">
        <f t="shared" si="31"/>
        <v>0</v>
      </c>
      <c r="Q194">
        <f t="shared" si="32"/>
        <v>0</v>
      </c>
    </row>
    <row r="195" spans="1:17" x14ac:dyDescent="0.25">
      <c r="A195">
        <v>194</v>
      </c>
      <c r="B195">
        <v>0</v>
      </c>
      <c r="C195" s="4">
        <v>0.97641889999999998</v>
      </c>
      <c r="D195" s="4">
        <v>2.3581149999999999E-2</v>
      </c>
      <c r="E195">
        <f t="shared" ref="E195:E258" si="33">IF(D195&gt;$V$12, 1, 0)</f>
        <v>0</v>
      </c>
      <c r="F195">
        <f t="shared" ref="F195:F258" si="34">IF(E195&lt;B195, $T$4, IF(E195&gt;B195, $U$3, 0))</f>
        <v>0</v>
      </c>
      <c r="G195" s="3">
        <f t="shared" ref="G195:G258" si="35">$T$3*C195 + $T$4*D195</f>
        <v>0.35371724999999998</v>
      </c>
      <c r="H195" s="3">
        <f t="shared" ref="H195:H258" si="36">$U$3*C195 + $U$4*D195</f>
        <v>0.97641889999999998</v>
      </c>
      <c r="I195">
        <f t="shared" ref="I195:I258" si="37">IF(G195&lt;H195, 0, 1)</f>
        <v>0</v>
      </c>
      <c r="J195">
        <f t="shared" ref="J195:J258" si="38">IF(I195&lt;B195, $T$4, IF(I195&gt;B195, $U$3, 0))</f>
        <v>0</v>
      </c>
      <c r="L195" s="3">
        <f t="shared" ref="L195:L258" si="39">MIN(G195, H195)</f>
        <v>0.35371724999999998</v>
      </c>
      <c r="M195" t="str">
        <f t="shared" ref="M195:M258" si="40">IF(L195&gt;$T$9, "reject", IF(G195&lt;H195, 0, 1))</f>
        <v>reject</v>
      </c>
      <c r="N195" t="str">
        <f t="shared" ref="N195:N258" si="41">IF(M195="reject", "",  IF(G195&lt;H195, 0, 1))</f>
        <v/>
      </c>
      <c r="O195" t="str">
        <f t="shared" ref="O195:O258" si="42">IF(N195="", "", IF(N195&lt;B195, $T$4, IF(N195&gt;B195, $U$3, 0)))</f>
        <v/>
      </c>
      <c r="Q195">
        <f t="shared" ref="Q195:Q258" si="43">IF(M195="reject", 1, 0)</f>
        <v>1</v>
      </c>
    </row>
    <row r="196" spans="1:17" x14ac:dyDescent="0.25">
      <c r="A196">
        <v>195</v>
      </c>
      <c r="B196">
        <v>0</v>
      </c>
      <c r="C196" s="4">
        <v>0.99926680000000001</v>
      </c>
      <c r="D196" s="4">
        <v>7.3315979999999999E-4</v>
      </c>
      <c r="E196">
        <f t="shared" si="33"/>
        <v>0</v>
      </c>
      <c r="F196">
        <f t="shared" si="34"/>
        <v>0</v>
      </c>
      <c r="G196" s="3">
        <f t="shared" si="35"/>
        <v>1.0997396999999999E-2</v>
      </c>
      <c r="H196" s="3">
        <f t="shared" si="36"/>
        <v>0.99926680000000001</v>
      </c>
      <c r="I196">
        <f t="shared" si="37"/>
        <v>0</v>
      </c>
      <c r="J196">
        <f t="shared" si="38"/>
        <v>0</v>
      </c>
      <c r="L196" s="3">
        <f t="shared" si="39"/>
        <v>1.0997396999999999E-2</v>
      </c>
      <c r="M196">
        <f t="shared" si="40"/>
        <v>0</v>
      </c>
      <c r="N196">
        <f t="shared" si="41"/>
        <v>0</v>
      </c>
      <c r="O196">
        <f t="shared" si="42"/>
        <v>0</v>
      </c>
      <c r="Q196">
        <f t="shared" si="43"/>
        <v>0</v>
      </c>
    </row>
    <row r="197" spans="1:17" x14ac:dyDescent="0.25">
      <c r="A197">
        <v>196</v>
      </c>
      <c r="B197">
        <v>0</v>
      </c>
      <c r="C197" s="4">
        <v>1</v>
      </c>
      <c r="D197" s="4">
        <v>0</v>
      </c>
      <c r="E197">
        <f t="shared" si="33"/>
        <v>0</v>
      </c>
      <c r="F197">
        <f t="shared" si="34"/>
        <v>0</v>
      </c>
      <c r="G197" s="3">
        <f t="shared" si="35"/>
        <v>0</v>
      </c>
      <c r="H197" s="3">
        <f t="shared" si="36"/>
        <v>1</v>
      </c>
      <c r="I197">
        <f t="shared" si="37"/>
        <v>0</v>
      </c>
      <c r="J197">
        <f t="shared" si="38"/>
        <v>0</v>
      </c>
      <c r="L197" s="3">
        <f t="shared" si="39"/>
        <v>0</v>
      </c>
      <c r="M197">
        <f t="shared" si="40"/>
        <v>0</v>
      </c>
      <c r="N197">
        <f t="shared" si="41"/>
        <v>0</v>
      </c>
      <c r="O197">
        <f t="shared" si="42"/>
        <v>0</v>
      </c>
      <c r="Q197">
        <f t="shared" si="43"/>
        <v>0</v>
      </c>
    </row>
    <row r="198" spans="1:17" x14ac:dyDescent="0.25">
      <c r="A198">
        <v>197</v>
      </c>
      <c r="B198">
        <v>0</v>
      </c>
      <c r="C198" s="4">
        <v>0.48876160000000002</v>
      </c>
      <c r="D198" s="4">
        <v>0.51123839999999998</v>
      </c>
      <c r="E198">
        <f t="shared" si="33"/>
        <v>1</v>
      </c>
      <c r="F198">
        <f t="shared" si="34"/>
        <v>1</v>
      </c>
      <c r="G198" s="3">
        <f t="shared" si="35"/>
        <v>7.6685759999999998</v>
      </c>
      <c r="H198" s="3">
        <f t="shared" si="36"/>
        <v>0.48876160000000002</v>
      </c>
      <c r="I198">
        <f t="shared" si="37"/>
        <v>1</v>
      </c>
      <c r="J198">
        <f t="shared" si="38"/>
        <v>1</v>
      </c>
      <c r="L198" s="3">
        <f t="shared" si="39"/>
        <v>0.48876160000000002</v>
      </c>
      <c r="M198" t="str">
        <f t="shared" si="40"/>
        <v>reject</v>
      </c>
      <c r="N198" t="str">
        <f t="shared" si="41"/>
        <v/>
      </c>
      <c r="O198" t="str">
        <f t="shared" si="42"/>
        <v/>
      </c>
      <c r="Q198">
        <f t="shared" si="43"/>
        <v>1</v>
      </c>
    </row>
    <row r="199" spans="1:17" x14ac:dyDescent="0.25">
      <c r="A199">
        <v>198</v>
      </c>
      <c r="B199">
        <v>1</v>
      </c>
      <c r="C199" s="4">
        <v>0.29926340000000001</v>
      </c>
      <c r="D199" s="4">
        <v>0.70073660000000004</v>
      </c>
      <c r="E199">
        <f t="shared" si="33"/>
        <v>1</v>
      </c>
      <c r="F199">
        <f t="shared" si="34"/>
        <v>0</v>
      </c>
      <c r="G199" s="3">
        <f t="shared" si="35"/>
        <v>10.511049</v>
      </c>
      <c r="H199" s="3">
        <f t="shared" si="36"/>
        <v>0.29926340000000001</v>
      </c>
      <c r="I199">
        <f t="shared" si="37"/>
        <v>1</v>
      </c>
      <c r="J199">
        <f t="shared" si="38"/>
        <v>0</v>
      </c>
      <c r="L199" s="3">
        <f t="shared" si="39"/>
        <v>0.29926340000000001</v>
      </c>
      <c r="M199">
        <f t="shared" si="40"/>
        <v>1</v>
      </c>
      <c r="N199">
        <f t="shared" si="41"/>
        <v>1</v>
      </c>
      <c r="O199">
        <f t="shared" si="42"/>
        <v>0</v>
      </c>
      <c r="Q199">
        <f t="shared" si="43"/>
        <v>0</v>
      </c>
    </row>
    <row r="200" spans="1:17" x14ac:dyDescent="0.25">
      <c r="A200">
        <v>199</v>
      </c>
      <c r="B200">
        <v>0</v>
      </c>
      <c r="C200" s="4">
        <v>0.96356229999999998</v>
      </c>
      <c r="D200" s="4">
        <v>3.6437730000000002E-2</v>
      </c>
      <c r="E200">
        <f t="shared" si="33"/>
        <v>0</v>
      </c>
      <c r="F200">
        <f t="shared" si="34"/>
        <v>0</v>
      </c>
      <c r="G200" s="3">
        <f t="shared" si="35"/>
        <v>0.54656594999999997</v>
      </c>
      <c r="H200" s="3">
        <f t="shared" si="36"/>
        <v>0.96356229999999998</v>
      </c>
      <c r="I200">
        <f t="shared" si="37"/>
        <v>0</v>
      </c>
      <c r="J200">
        <f t="shared" si="38"/>
        <v>0</v>
      </c>
      <c r="L200" s="3">
        <f t="shared" si="39"/>
        <v>0.54656594999999997</v>
      </c>
      <c r="M200" t="str">
        <f t="shared" si="40"/>
        <v>reject</v>
      </c>
      <c r="N200" t="str">
        <f t="shared" si="41"/>
        <v/>
      </c>
      <c r="O200" t="str">
        <f t="shared" si="42"/>
        <v/>
      </c>
      <c r="Q200">
        <f t="shared" si="43"/>
        <v>1</v>
      </c>
    </row>
    <row r="201" spans="1:17" x14ac:dyDescent="0.25">
      <c r="A201">
        <v>200</v>
      </c>
      <c r="B201">
        <v>1</v>
      </c>
      <c r="C201" s="4">
        <v>0.84070299999999998</v>
      </c>
      <c r="D201" s="4">
        <v>0.15929699999999999</v>
      </c>
      <c r="E201">
        <f t="shared" si="33"/>
        <v>0</v>
      </c>
      <c r="F201">
        <f t="shared" si="34"/>
        <v>15</v>
      </c>
      <c r="G201" s="3">
        <f t="shared" si="35"/>
        <v>2.3894549999999999</v>
      </c>
      <c r="H201" s="3">
        <f t="shared" si="36"/>
        <v>0.84070299999999998</v>
      </c>
      <c r="I201">
        <f t="shared" si="37"/>
        <v>1</v>
      </c>
      <c r="J201">
        <f t="shared" si="38"/>
        <v>0</v>
      </c>
      <c r="L201" s="3">
        <f t="shared" si="39"/>
        <v>0.84070299999999998</v>
      </c>
      <c r="M201" t="str">
        <f t="shared" si="40"/>
        <v>reject</v>
      </c>
      <c r="N201" t="str">
        <f t="shared" si="41"/>
        <v/>
      </c>
      <c r="O201" t="str">
        <f t="shared" si="42"/>
        <v/>
      </c>
      <c r="Q201">
        <f t="shared" si="43"/>
        <v>1</v>
      </c>
    </row>
    <row r="202" spans="1:17" x14ac:dyDescent="0.25">
      <c r="A202">
        <v>201</v>
      </c>
      <c r="B202">
        <v>1</v>
      </c>
      <c r="C202" s="4">
        <v>8.9371959999999997E-3</v>
      </c>
      <c r="D202" s="4">
        <v>0.99106280000000002</v>
      </c>
      <c r="E202">
        <f t="shared" si="33"/>
        <v>1</v>
      </c>
      <c r="F202">
        <f t="shared" si="34"/>
        <v>0</v>
      </c>
      <c r="G202" s="3">
        <f t="shared" si="35"/>
        <v>14.865942</v>
      </c>
      <c r="H202" s="3">
        <f t="shared" si="36"/>
        <v>8.9371959999999997E-3</v>
      </c>
      <c r="I202">
        <f t="shared" si="37"/>
        <v>1</v>
      </c>
      <c r="J202">
        <f t="shared" si="38"/>
        <v>0</v>
      </c>
      <c r="L202" s="3">
        <f t="shared" si="39"/>
        <v>8.9371959999999997E-3</v>
      </c>
      <c r="M202">
        <f t="shared" si="40"/>
        <v>1</v>
      </c>
      <c r="N202">
        <f t="shared" si="41"/>
        <v>1</v>
      </c>
      <c r="O202">
        <f t="shared" si="42"/>
        <v>0</v>
      </c>
      <c r="Q202">
        <f t="shared" si="43"/>
        <v>0</v>
      </c>
    </row>
    <row r="203" spans="1:17" x14ac:dyDescent="0.25">
      <c r="A203">
        <v>202</v>
      </c>
      <c r="B203">
        <v>0</v>
      </c>
      <c r="C203" s="4">
        <v>0.99992539999999996</v>
      </c>
      <c r="D203" s="4">
        <v>7.4644060000000003E-5</v>
      </c>
      <c r="E203">
        <f t="shared" si="33"/>
        <v>0</v>
      </c>
      <c r="F203">
        <f t="shared" si="34"/>
        <v>0</v>
      </c>
      <c r="G203" s="3">
        <f t="shared" si="35"/>
        <v>1.1196609000000001E-3</v>
      </c>
      <c r="H203" s="3">
        <f t="shared" si="36"/>
        <v>0.99992539999999996</v>
      </c>
      <c r="I203">
        <f t="shared" si="37"/>
        <v>0</v>
      </c>
      <c r="J203">
        <f t="shared" si="38"/>
        <v>0</v>
      </c>
      <c r="L203" s="3">
        <f t="shared" si="39"/>
        <v>1.1196609000000001E-3</v>
      </c>
      <c r="M203">
        <f t="shared" si="40"/>
        <v>0</v>
      </c>
      <c r="N203">
        <f t="shared" si="41"/>
        <v>0</v>
      </c>
      <c r="O203">
        <f t="shared" si="42"/>
        <v>0</v>
      </c>
      <c r="Q203">
        <f t="shared" si="43"/>
        <v>0</v>
      </c>
    </row>
    <row r="204" spans="1:17" x14ac:dyDescent="0.25">
      <c r="A204">
        <v>203</v>
      </c>
      <c r="B204">
        <v>0</v>
      </c>
      <c r="C204" s="4">
        <v>0.99896059999999998</v>
      </c>
      <c r="D204" s="4">
        <v>1.0394340000000001E-3</v>
      </c>
      <c r="E204">
        <f t="shared" si="33"/>
        <v>0</v>
      </c>
      <c r="F204">
        <f t="shared" si="34"/>
        <v>0</v>
      </c>
      <c r="G204" s="3">
        <f t="shared" si="35"/>
        <v>1.5591510000000001E-2</v>
      </c>
      <c r="H204" s="3">
        <f t="shared" si="36"/>
        <v>0.99896059999999998</v>
      </c>
      <c r="I204">
        <f t="shared" si="37"/>
        <v>0</v>
      </c>
      <c r="J204">
        <f t="shared" si="38"/>
        <v>0</v>
      </c>
      <c r="L204" s="3">
        <f t="shared" si="39"/>
        <v>1.5591510000000001E-2</v>
      </c>
      <c r="M204">
        <f t="shared" si="40"/>
        <v>0</v>
      </c>
      <c r="N204">
        <f t="shared" si="41"/>
        <v>0</v>
      </c>
      <c r="O204">
        <f t="shared" si="42"/>
        <v>0</v>
      </c>
      <c r="Q204">
        <f t="shared" si="43"/>
        <v>0</v>
      </c>
    </row>
    <row r="205" spans="1:17" x14ac:dyDescent="0.25">
      <c r="A205">
        <v>204</v>
      </c>
      <c r="B205">
        <v>1</v>
      </c>
      <c r="C205" s="4">
        <v>3.815342E-2</v>
      </c>
      <c r="D205" s="4">
        <v>0.9618466</v>
      </c>
      <c r="E205">
        <f t="shared" si="33"/>
        <v>1</v>
      </c>
      <c r="F205">
        <f t="shared" si="34"/>
        <v>0</v>
      </c>
      <c r="G205" s="3">
        <f t="shared" si="35"/>
        <v>14.427699</v>
      </c>
      <c r="H205" s="3">
        <f t="shared" si="36"/>
        <v>3.815342E-2</v>
      </c>
      <c r="I205">
        <f t="shared" si="37"/>
        <v>1</v>
      </c>
      <c r="J205">
        <f t="shared" si="38"/>
        <v>0</v>
      </c>
      <c r="L205" s="3">
        <f t="shared" si="39"/>
        <v>3.815342E-2</v>
      </c>
      <c r="M205">
        <f t="shared" si="40"/>
        <v>1</v>
      </c>
      <c r="N205">
        <f t="shared" si="41"/>
        <v>1</v>
      </c>
      <c r="O205">
        <f t="shared" si="42"/>
        <v>0</v>
      </c>
      <c r="Q205">
        <f t="shared" si="43"/>
        <v>0</v>
      </c>
    </row>
    <row r="206" spans="1:17" x14ac:dyDescent="0.25">
      <c r="A206">
        <v>205</v>
      </c>
      <c r="B206">
        <v>1</v>
      </c>
      <c r="C206" s="4">
        <v>2.2408319999999999E-2</v>
      </c>
      <c r="D206" s="4">
        <v>0.97759169999999995</v>
      </c>
      <c r="E206">
        <f t="shared" si="33"/>
        <v>1</v>
      </c>
      <c r="F206">
        <f t="shared" si="34"/>
        <v>0</v>
      </c>
      <c r="G206" s="3">
        <f t="shared" si="35"/>
        <v>14.6638755</v>
      </c>
      <c r="H206" s="3">
        <f t="shared" si="36"/>
        <v>2.2408319999999999E-2</v>
      </c>
      <c r="I206">
        <f t="shared" si="37"/>
        <v>1</v>
      </c>
      <c r="J206">
        <f t="shared" si="38"/>
        <v>0</v>
      </c>
      <c r="L206" s="3">
        <f t="shared" si="39"/>
        <v>2.2408319999999999E-2</v>
      </c>
      <c r="M206">
        <f t="shared" si="40"/>
        <v>1</v>
      </c>
      <c r="N206">
        <f t="shared" si="41"/>
        <v>1</v>
      </c>
      <c r="O206">
        <f t="shared" si="42"/>
        <v>0</v>
      </c>
      <c r="Q206">
        <f t="shared" si="43"/>
        <v>0</v>
      </c>
    </row>
    <row r="207" spans="1:17" x14ac:dyDescent="0.25">
      <c r="A207">
        <v>206</v>
      </c>
      <c r="B207">
        <v>1</v>
      </c>
      <c r="C207" s="4">
        <v>0.3065852</v>
      </c>
      <c r="D207" s="4">
        <v>0.6934148</v>
      </c>
      <c r="E207">
        <f t="shared" si="33"/>
        <v>1</v>
      </c>
      <c r="F207">
        <f t="shared" si="34"/>
        <v>0</v>
      </c>
      <c r="G207" s="3">
        <f t="shared" si="35"/>
        <v>10.401222000000001</v>
      </c>
      <c r="H207" s="3">
        <f t="shared" si="36"/>
        <v>0.3065852</v>
      </c>
      <c r="I207">
        <f t="shared" si="37"/>
        <v>1</v>
      </c>
      <c r="J207">
        <f t="shared" si="38"/>
        <v>0</v>
      </c>
      <c r="L207" s="3">
        <f t="shared" si="39"/>
        <v>0.3065852</v>
      </c>
      <c r="M207">
        <f t="shared" si="40"/>
        <v>1</v>
      </c>
      <c r="N207">
        <f t="shared" si="41"/>
        <v>1</v>
      </c>
      <c r="O207">
        <f t="shared" si="42"/>
        <v>0</v>
      </c>
      <c r="Q207">
        <f t="shared" si="43"/>
        <v>0</v>
      </c>
    </row>
    <row r="208" spans="1:17" x14ac:dyDescent="0.25">
      <c r="A208">
        <v>207</v>
      </c>
      <c r="B208">
        <v>0</v>
      </c>
      <c r="C208" s="4">
        <v>0.99999930000000004</v>
      </c>
      <c r="D208" s="4">
        <v>7.1960250000000003E-7</v>
      </c>
      <c r="E208">
        <f t="shared" si="33"/>
        <v>0</v>
      </c>
      <c r="F208">
        <f t="shared" si="34"/>
        <v>0</v>
      </c>
      <c r="G208" s="3">
        <f t="shared" si="35"/>
        <v>1.0794037500000001E-5</v>
      </c>
      <c r="H208" s="3">
        <f t="shared" si="36"/>
        <v>0.99999930000000004</v>
      </c>
      <c r="I208">
        <f t="shared" si="37"/>
        <v>0</v>
      </c>
      <c r="J208">
        <f t="shared" si="38"/>
        <v>0</v>
      </c>
      <c r="L208" s="3">
        <f t="shared" si="39"/>
        <v>1.0794037500000001E-5</v>
      </c>
      <c r="M208">
        <f t="shared" si="40"/>
        <v>0</v>
      </c>
      <c r="N208">
        <f t="shared" si="41"/>
        <v>0</v>
      </c>
      <c r="O208">
        <f t="shared" si="42"/>
        <v>0</v>
      </c>
      <c r="Q208">
        <f t="shared" si="43"/>
        <v>0</v>
      </c>
    </row>
    <row r="209" spans="1:17" x14ac:dyDescent="0.25">
      <c r="A209">
        <v>208</v>
      </c>
      <c r="B209">
        <v>1</v>
      </c>
      <c r="C209" s="4">
        <v>7.8782049999999992E-3</v>
      </c>
      <c r="D209" s="4">
        <v>0.99212180000000005</v>
      </c>
      <c r="E209">
        <f t="shared" si="33"/>
        <v>1</v>
      </c>
      <c r="F209">
        <f t="shared" si="34"/>
        <v>0</v>
      </c>
      <c r="G209" s="3">
        <f t="shared" si="35"/>
        <v>14.881827000000001</v>
      </c>
      <c r="H209" s="3">
        <f t="shared" si="36"/>
        <v>7.8782049999999992E-3</v>
      </c>
      <c r="I209">
        <f t="shared" si="37"/>
        <v>1</v>
      </c>
      <c r="J209">
        <f t="shared" si="38"/>
        <v>0</v>
      </c>
      <c r="L209" s="3">
        <f t="shared" si="39"/>
        <v>7.8782049999999992E-3</v>
      </c>
      <c r="M209">
        <f t="shared" si="40"/>
        <v>1</v>
      </c>
      <c r="N209">
        <f t="shared" si="41"/>
        <v>1</v>
      </c>
      <c r="O209">
        <f t="shared" si="42"/>
        <v>0</v>
      </c>
      <c r="Q209">
        <f t="shared" si="43"/>
        <v>0</v>
      </c>
    </row>
    <row r="210" spans="1:17" x14ac:dyDescent="0.25">
      <c r="A210">
        <v>209</v>
      </c>
      <c r="B210">
        <v>1</v>
      </c>
      <c r="C210" s="4">
        <v>2.8651369999999999E-2</v>
      </c>
      <c r="D210" s="4">
        <v>0.97134860000000001</v>
      </c>
      <c r="E210">
        <f t="shared" si="33"/>
        <v>1</v>
      </c>
      <c r="F210">
        <f t="shared" si="34"/>
        <v>0</v>
      </c>
      <c r="G210" s="3">
        <f t="shared" si="35"/>
        <v>14.570228999999999</v>
      </c>
      <c r="H210" s="3">
        <f t="shared" si="36"/>
        <v>2.8651369999999999E-2</v>
      </c>
      <c r="I210">
        <f t="shared" si="37"/>
        <v>1</v>
      </c>
      <c r="J210">
        <f t="shared" si="38"/>
        <v>0</v>
      </c>
      <c r="L210" s="3">
        <f t="shared" si="39"/>
        <v>2.8651369999999999E-2</v>
      </c>
      <c r="M210">
        <f t="shared" si="40"/>
        <v>1</v>
      </c>
      <c r="N210">
        <f t="shared" si="41"/>
        <v>1</v>
      </c>
      <c r="O210">
        <f t="shared" si="42"/>
        <v>0</v>
      </c>
      <c r="Q210">
        <f t="shared" si="43"/>
        <v>0</v>
      </c>
    </row>
    <row r="211" spans="1:17" x14ac:dyDescent="0.25">
      <c r="A211">
        <v>210</v>
      </c>
      <c r="B211">
        <v>1</v>
      </c>
      <c r="C211" s="4">
        <v>2.1038310000000001E-2</v>
      </c>
      <c r="D211" s="4">
        <v>0.97896170000000005</v>
      </c>
      <c r="E211">
        <f t="shared" si="33"/>
        <v>1</v>
      </c>
      <c r="F211">
        <f t="shared" si="34"/>
        <v>0</v>
      </c>
      <c r="G211" s="3">
        <f t="shared" si="35"/>
        <v>14.684425500000001</v>
      </c>
      <c r="H211" s="3">
        <f t="shared" si="36"/>
        <v>2.1038310000000001E-2</v>
      </c>
      <c r="I211">
        <f t="shared" si="37"/>
        <v>1</v>
      </c>
      <c r="J211">
        <f t="shared" si="38"/>
        <v>0</v>
      </c>
      <c r="L211" s="3">
        <f t="shared" si="39"/>
        <v>2.1038310000000001E-2</v>
      </c>
      <c r="M211">
        <f t="shared" si="40"/>
        <v>1</v>
      </c>
      <c r="N211">
        <f t="shared" si="41"/>
        <v>1</v>
      </c>
      <c r="O211">
        <f t="shared" si="42"/>
        <v>0</v>
      </c>
      <c r="Q211">
        <f t="shared" si="43"/>
        <v>0</v>
      </c>
    </row>
    <row r="212" spans="1:17" x14ac:dyDescent="0.25">
      <c r="A212">
        <v>211</v>
      </c>
      <c r="B212">
        <v>0</v>
      </c>
      <c r="C212" s="4">
        <v>1</v>
      </c>
      <c r="D212" s="4">
        <v>0</v>
      </c>
      <c r="E212">
        <f t="shared" si="33"/>
        <v>0</v>
      </c>
      <c r="F212">
        <f t="shared" si="34"/>
        <v>0</v>
      </c>
      <c r="G212" s="3">
        <f t="shared" si="35"/>
        <v>0</v>
      </c>
      <c r="H212" s="3">
        <f t="shared" si="36"/>
        <v>1</v>
      </c>
      <c r="I212">
        <f t="shared" si="37"/>
        <v>0</v>
      </c>
      <c r="J212">
        <f t="shared" si="38"/>
        <v>0</v>
      </c>
      <c r="L212" s="3">
        <f t="shared" si="39"/>
        <v>0</v>
      </c>
      <c r="M212">
        <f t="shared" si="40"/>
        <v>0</v>
      </c>
      <c r="N212">
        <f t="shared" si="41"/>
        <v>0</v>
      </c>
      <c r="O212">
        <f t="shared" si="42"/>
        <v>0</v>
      </c>
      <c r="Q212">
        <f t="shared" si="43"/>
        <v>0</v>
      </c>
    </row>
    <row r="213" spans="1:17" x14ac:dyDescent="0.25">
      <c r="A213">
        <v>212</v>
      </c>
      <c r="B213">
        <v>0</v>
      </c>
      <c r="C213" s="4">
        <v>1</v>
      </c>
      <c r="D213" s="4">
        <v>0</v>
      </c>
      <c r="E213">
        <f t="shared" si="33"/>
        <v>0</v>
      </c>
      <c r="F213">
        <f t="shared" si="34"/>
        <v>0</v>
      </c>
      <c r="G213" s="3">
        <f t="shared" si="35"/>
        <v>0</v>
      </c>
      <c r="H213" s="3">
        <f t="shared" si="36"/>
        <v>1</v>
      </c>
      <c r="I213">
        <f t="shared" si="37"/>
        <v>0</v>
      </c>
      <c r="J213">
        <f t="shared" si="38"/>
        <v>0</v>
      </c>
      <c r="L213" s="3">
        <f t="shared" si="39"/>
        <v>0</v>
      </c>
      <c r="M213">
        <f t="shared" si="40"/>
        <v>0</v>
      </c>
      <c r="N213">
        <f t="shared" si="41"/>
        <v>0</v>
      </c>
      <c r="O213">
        <f t="shared" si="42"/>
        <v>0</v>
      </c>
      <c r="Q213">
        <f t="shared" si="43"/>
        <v>0</v>
      </c>
    </row>
    <row r="214" spans="1:17" x14ac:dyDescent="0.25">
      <c r="A214">
        <v>213</v>
      </c>
      <c r="B214">
        <v>0</v>
      </c>
      <c r="C214" s="4">
        <v>0.998691</v>
      </c>
      <c r="D214" s="4">
        <v>1.3089760000000001E-3</v>
      </c>
      <c r="E214">
        <f t="shared" si="33"/>
        <v>0</v>
      </c>
      <c r="F214">
        <f t="shared" si="34"/>
        <v>0</v>
      </c>
      <c r="G214" s="3">
        <f t="shared" si="35"/>
        <v>1.9634640000000002E-2</v>
      </c>
      <c r="H214" s="3">
        <f t="shared" si="36"/>
        <v>0.998691</v>
      </c>
      <c r="I214">
        <f t="shared" si="37"/>
        <v>0</v>
      </c>
      <c r="J214">
        <f t="shared" si="38"/>
        <v>0</v>
      </c>
      <c r="L214" s="3">
        <f t="shared" si="39"/>
        <v>1.9634640000000002E-2</v>
      </c>
      <c r="M214">
        <f t="shared" si="40"/>
        <v>0</v>
      </c>
      <c r="N214">
        <f t="shared" si="41"/>
        <v>0</v>
      </c>
      <c r="O214">
        <f t="shared" si="42"/>
        <v>0</v>
      </c>
      <c r="Q214">
        <f t="shared" si="43"/>
        <v>0</v>
      </c>
    </row>
    <row r="215" spans="1:17" x14ac:dyDescent="0.25">
      <c r="A215">
        <v>214</v>
      </c>
      <c r="B215">
        <v>0</v>
      </c>
      <c r="C215" s="4">
        <v>0.98381130000000006</v>
      </c>
      <c r="D215" s="4">
        <v>1.618868E-2</v>
      </c>
      <c r="E215">
        <f t="shared" si="33"/>
        <v>0</v>
      </c>
      <c r="F215">
        <f t="shared" si="34"/>
        <v>0</v>
      </c>
      <c r="G215" s="3">
        <f t="shared" si="35"/>
        <v>0.2428302</v>
      </c>
      <c r="H215" s="3">
        <f t="shared" si="36"/>
        <v>0.98381130000000006</v>
      </c>
      <c r="I215">
        <f t="shared" si="37"/>
        <v>0</v>
      </c>
      <c r="J215">
        <f t="shared" si="38"/>
        <v>0</v>
      </c>
      <c r="L215" s="3">
        <f t="shared" si="39"/>
        <v>0.2428302</v>
      </c>
      <c r="M215">
        <f t="shared" si="40"/>
        <v>0</v>
      </c>
      <c r="N215">
        <f t="shared" si="41"/>
        <v>0</v>
      </c>
      <c r="O215">
        <f t="shared" si="42"/>
        <v>0</v>
      </c>
      <c r="Q215">
        <f t="shared" si="43"/>
        <v>0</v>
      </c>
    </row>
    <row r="216" spans="1:17" x14ac:dyDescent="0.25">
      <c r="A216">
        <v>215</v>
      </c>
      <c r="B216">
        <v>0</v>
      </c>
      <c r="C216" s="4">
        <v>0.95367040000000003</v>
      </c>
      <c r="D216" s="4">
        <v>4.6329620000000002E-2</v>
      </c>
      <c r="E216">
        <f t="shared" si="33"/>
        <v>0</v>
      </c>
      <c r="F216">
        <f t="shared" si="34"/>
        <v>0</v>
      </c>
      <c r="G216" s="3">
        <f t="shared" si="35"/>
        <v>0.69494430000000007</v>
      </c>
      <c r="H216" s="3">
        <f t="shared" si="36"/>
        <v>0.95367040000000003</v>
      </c>
      <c r="I216">
        <f t="shared" si="37"/>
        <v>0</v>
      </c>
      <c r="J216">
        <f t="shared" si="38"/>
        <v>0</v>
      </c>
      <c r="L216" s="3">
        <f t="shared" si="39"/>
        <v>0.69494430000000007</v>
      </c>
      <c r="M216" t="str">
        <f t="shared" si="40"/>
        <v>reject</v>
      </c>
      <c r="N216" t="str">
        <f t="shared" si="41"/>
        <v/>
      </c>
      <c r="O216" t="str">
        <f t="shared" si="42"/>
        <v/>
      </c>
      <c r="Q216">
        <f t="shared" si="43"/>
        <v>1</v>
      </c>
    </row>
    <row r="217" spans="1:17" x14ac:dyDescent="0.25">
      <c r="A217">
        <v>216</v>
      </c>
      <c r="B217">
        <v>0</v>
      </c>
      <c r="C217" s="4">
        <v>0.99999870000000002</v>
      </c>
      <c r="D217" s="4">
        <v>1.2565069999999999E-6</v>
      </c>
      <c r="E217">
        <f t="shared" si="33"/>
        <v>0</v>
      </c>
      <c r="F217">
        <f t="shared" si="34"/>
        <v>0</v>
      </c>
      <c r="G217" s="3">
        <f t="shared" si="35"/>
        <v>1.8847604999999999E-5</v>
      </c>
      <c r="H217" s="3">
        <f t="shared" si="36"/>
        <v>0.99999870000000002</v>
      </c>
      <c r="I217">
        <f t="shared" si="37"/>
        <v>0</v>
      </c>
      <c r="J217">
        <f t="shared" si="38"/>
        <v>0</v>
      </c>
      <c r="L217" s="3">
        <f t="shared" si="39"/>
        <v>1.8847604999999999E-5</v>
      </c>
      <c r="M217">
        <f t="shared" si="40"/>
        <v>0</v>
      </c>
      <c r="N217">
        <f t="shared" si="41"/>
        <v>0</v>
      </c>
      <c r="O217">
        <f t="shared" si="42"/>
        <v>0</v>
      </c>
      <c r="Q217">
        <f t="shared" si="43"/>
        <v>0</v>
      </c>
    </row>
    <row r="218" spans="1:17" x14ac:dyDescent="0.25">
      <c r="A218">
        <v>217</v>
      </c>
      <c r="B218">
        <v>0</v>
      </c>
      <c r="C218" s="4">
        <v>0.99981660000000006</v>
      </c>
      <c r="D218" s="4">
        <v>1.834323E-4</v>
      </c>
      <c r="E218">
        <f t="shared" si="33"/>
        <v>0</v>
      </c>
      <c r="F218">
        <f t="shared" si="34"/>
        <v>0</v>
      </c>
      <c r="G218" s="3">
        <f t="shared" si="35"/>
        <v>2.7514845E-3</v>
      </c>
      <c r="H218" s="3">
        <f t="shared" si="36"/>
        <v>0.99981660000000006</v>
      </c>
      <c r="I218">
        <f t="shared" si="37"/>
        <v>0</v>
      </c>
      <c r="J218">
        <f t="shared" si="38"/>
        <v>0</v>
      </c>
      <c r="L218" s="3">
        <f t="shared" si="39"/>
        <v>2.7514845E-3</v>
      </c>
      <c r="M218">
        <f t="shared" si="40"/>
        <v>0</v>
      </c>
      <c r="N218">
        <f t="shared" si="41"/>
        <v>0</v>
      </c>
      <c r="O218">
        <f t="shared" si="42"/>
        <v>0</v>
      </c>
      <c r="Q218">
        <f t="shared" si="43"/>
        <v>0</v>
      </c>
    </row>
    <row r="219" spans="1:17" x14ac:dyDescent="0.25">
      <c r="A219">
        <v>218</v>
      </c>
      <c r="B219">
        <v>1</v>
      </c>
      <c r="C219" s="4">
        <v>2.749657E-3</v>
      </c>
      <c r="D219" s="4">
        <v>0.99725030000000003</v>
      </c>
      <c r="E219">
        <f t="shared" si="33"/>
        <v>1</v>
      </c>
      <c r="F219">
        <f t="shared" si="34"/>
        <v>0</v>
      </c>
      <c r="G219" s="3">
        <f t="shared" si="35"/>
        <v>14.958754500000001</v>
      </c>
      <c r="H219" s="3">
        <f t="shared" si="36"/>
        <v>2.749657E-3</v>
      </c>
      <c r="I219">
        <f t="shared" si="37"/>
        <v>1</v>
      </c>
      <c r="J219">
        <f t="shared" si="38"/>
        <v>0</v>
      </c>
      <c r="L219" s="3">
        <f t="shared" si="39"/>
        <v>2.749657E-3</v>
      </c>
      <c r="M219">
        <f t="shared" si="40"/>
        <v>1</v>
      </c>
      <c r="N219">
        <f t="shared" si="41"/>
        <v>1</v>
      </c>
      <c r="O219">
        <f t="shared" si="42"/>
        <v>0</v>
      </c>
      <c r="Q219">
        <f t="shared" si="43"/>
        <v>0</v>
      </c>
    </row>
    <row r="220" spans="1:17" x14ac:dyDescent="0.25">
      <c r="A220">
        <v>219</v>
      </c>
      <c r="B220">
        <v>0</v>
      </c>
      <c r="C220" s="4">
        <v>0.96385929999999997</v>
      </c>
      <c r="D220" s="4">
        <v>3.6140699999999998E-2</v>
      </c>
      <c r="E220">
        <f t="shared" si="33"/>
        <v>0</v>
      </c>
      <c r="F220">
        <f t="shared" si="34"/>
        <v>0</v>
      </c>
      <c r="G220" s="3">
        <f t="shared" si="35"/>
        <v>0.54211049999999994</v>
      </c>
      <c r="H220" s="3">
        <f t="shared" si="36"/>
        <v>0.96385929999999997</v>
      </c>
      <c r="I220">
        <f t="shared" si="37"/>
        <v>0</v>
      </c>
      <c r="J220">
        <f t="shared" si="38"/>
        <v>0</v>
      </c>
      <c r="L220" s="3">
        <f t="shared" si="39"/>
        <v>0.54211049999999994</v>
      </c>
      <c r="M220" t="str">
        <f t="shared" si="40"/>
        <v>reject</v>
      </c>
      <c r="N220" t="str">
        <f t="shared" si="41"/>
        <v/>
      </c>
      <c r="O220" t="str">
        <f t="shared" si="42"/>
        <v/>
      </c>
      <c r="Q220">
        <f t="shared" si="43"/>
        <v>1</v>
      </c>
    </row>
    <row r="221" spans="1:17" x14ac:dyDescent="0.25">
      <c r="A221">
        <v>220</v>
      </c>
      <c r="B221">
        <v>1</v>
      </c>
      <c r="C221" s="4">
        <v>5.9602129999999996E-4</v>
      </c>
      <c r="D221" s="4">
        <v>0.99940399999999996</v>
      </c>
      <c r="E221">
        <f t="shared" si="33"/>
        <v>1</v>
      </c>
      <c r="F221">
        <f t="shared" si="34"/>
        <v>0</v>
      </c>
      <c r="G221" s="3">
        <f t="shared" si="35"/>
        <v>14.991059999999999</v>
      </c>
      <c r="H221" s="3">
        <f t="shared" si="36"/>
        <v>5.9602129999999996E-4</v>
      </c>
      <c r="I221">
        <f t="shared" si="37"/>
        <v>1</v>
      </c>
      <c r="J221">
        <f t="shared" si="38"/>
        <v>0</v>
      </c>
      <c r="L221" s="3">
        <f t="shared" si="39"/>
        <v>5.9602129999999996E-4</v>
      </c>
      <c r="M221">
        <f t="shared" si="40"/>
        <v>1</v>
      </c>
      <c r="N221">
        <f t="shared" si="41"/>
        <v>1</v>
      </c>
      <c r="O221">
        <f t="shared" si="42"/>
        <v>0</v>
      </c>
      <c r="Q221">
        <f t="shared" si="43"/>
        <v>0</v>
      </c>
    </row>
    <row r="222" spans="1:17" x14ac:dyDescent="0.25">
      <c r="A222">
        <v>221</v>
      </c>
      <c r="B222">
        <v>1</v>
      </c>
      <c r="C222" s="4">
        <v>3.9721410000000002E-3</v>
      </c>
      <c r="D222" s="4">
        <v>0.99602789999999997</v>
      </c>
      <c r="E222">
        <f t="shared" si="33"/>
        <v>1</v>
      </c>
      <c r="F222">
        <f t="shared" si="34"/>
        <v>0</v>
      </c>
      <c r="G222" s="3">
        <f t="shared" si="35"/>
        <v>14.9404185</v>
      </c>
      <c r="H222" s="3">
        <f t="shared" si="36"/>
        <v>3.9721410000000002E-3</v>
      </c>
      <c r="I222">
        <f t="shared" si="37"/>
        <v>1</v>
      </c>
      <c r="J222">
        <f t="shared" si="38"/>
        <v>0</v>
      </c>
      <c r="L222" s="3">
        <f t="shared" si="39"/>
        <v>3.9721410000000002E-3</v>
      </c>
      <c r="M222">
        <f t="shared" si="40"/>
        <v>1</v>
      </c>
      <c r="N222">
        <f t="shared" si="41"/>
        <v>1</v>
      </c>
      <c r="O222">
        <f t="shared" si="42"/>
        <v>0</v>
      </c>
      <c r="Q222">
        <f t="shared" si="43"/>
        <v>0</v>
      </c>
    </row>
    <row r="223" spans="1:17" x14ac:dyDescent="0.25">
      <c r="A223">
        <v>222</v>
      </c>
      <c r="B223">
        <v>1</v>
      </c>
      <c r="C223" s="4">
        <v>1.5769849999999999E-3</v>
      </c>
      <c r="D223" s="4">
        <v>0.99842299999999995</v>
      </c>
      <c r="E223">
        <f t="shared" si="33"/>
        <v>1</v>
      </c>
      <c r="F223">
        <f t="shared" si="34"/>
        <v>0</v>
      </c>
      <c r="G223" s="3">
        <f t="shared" si="35"/>
        <v>14.976344999999998</v>
      </c>
      <c r="H223" s="3">
        <f t="shared" si="36"/>
        <v>1.5769849999999999E-3</v>
      </c>
      <c r="I223">
        <f t="shared" si="37"/>
        <v>1</v>
      </c>
      <c r="J223">
        <f t="shared" si="38"/>
        <v>0</v>
      </c>
      <c r="L223" s="3">
        <f t="shared" si="39"/>
        <v>1.5769849999999999E-3</v>
      </c>
      <c r="M223">
        <f t="shared" si="40"/>
        <v>1</v>
      </c>
      <c r="N223">
        <f t="shared" si="41"/>
        <v>1</v>
      </c>
      <c r="O223">
        <f t="shared" si="42"/>
        <v>0</v>
      </c>
      <c r="Q223">
        <f t="shared" si="43"/>
        <v>0</v>
      </c>
    </row>
    <row r="224" spans="1:17" x14ac:dyDescent="0.25">
      <c r="A224">
        <v>223</v>
      </c>
      <c r="B224">
        <v>1</v>
      </c>
      <c r="C224" s="4">
        <v>0.84406749999999997</v>
      </c>
      <c r="D224" s="4">
        <v>0.1559325</v>
      </c>
      <c r="E224">
        <f t="shared" si="33"/>
        <v>0</v>
      </c>
      <c r="F224">
        <f t="shared" si="34"/>
        <v>15</v>
      </c>
      <c r="G224" s="3">
        <f t="shared" si="35"/>
        <v>2.3389875</v>
      </c>
      <c r="H224" s="3">
        <f t="shared" si="36"/>
        <v>0.84406749999999997</v>
      </c>
      <c r="I224">
        <f t="shared" si="37"/>
        <v>1</v>
      </c>
      <c r="J224">
        <f t="shared" si="38"/>
        <v>0</v>
      </c>
      <c r="L224" s="3">
        <f t="shared" si="39"/>
        <v>0.84406749999999997</v>
      </c>
      <c r="M224" t="str">
        <f t="shared" si="40"/>
        <v>reject</v>
      </c>
      <c r="N224" t="str">
        <f t="shared" si="41"/>
        <v/>
      </c>
      <c r="O224" t="str">
        <f t="shared" si="42"/>
        <v/>
      </c>
      <c r="Q224">
        <f t="shared" si="43"/>
        <v>1</v>
      </c>
    </row>
    <row r="225" spans="1:17" x14ac:dyDescent="0.25">
      <c r="A225">
        <v>224</v>
      </c>
      <c r="B225">
        <v>0</v>
      </c>
      <c r="C225" s="4">
        <v>0.65966089999999999</v>
      </c>
      <c r="D225" s="4">
        <v>0.34033910000000001</v>
      </c>
      <c r="E225">
        <f t="shared" si="33"/>
        <v>1</v>
      </c>
      <c r="F225">
        <f t="shared" si="34"/>
        <v>1</v>
      </c>
      <c r="G225" s="3">
        <f t="shared" si="35"/>
        <v>5.1050865000000005</v>
      </c>
      <c r="H225" s="3">
        <f t="shared" si="36"/>
        <v>0.65966089999999999</v>
      </c>
      <c r="I225">
        <f t="shared" si="37"/>
        <v>1</v>
      </c>
      <c r="J225">
        <f t="shared" si="38"/>
        <v>1</v>
      </c>
      <c r="L225" s="3">
        <f t="shared" si="39"/>
        <v>0.65966089999999999</v>
      </c>
      <c r="M225" t="str">
        <f t="shared" si="40"/>
        <v>reject</v>
      </c>
      <c r="N225" t="str">
        <f t="shared" si="41"/>
        <v/>
      </c>
      <c r="O225" t="str">
        <f t="shared" si="42"/>
        <v/>
      </c>
      <c r="Q225">
        <f t="shared" si="43"/>
        <v>1</v>
      </c>
    </row>
    <row r="226" spans="1:17" x14ac:dyDescent="0.25">
      <c r="A226">
        <v>225</v>
      </c>
      <c r="B226">
        <v>1</v>
      </c>
      <c r="C226" s="4">
        <v>5.7642120000000003E-3</v>
      </c>
      <c r="D226" s="4">
        <v>0.9942358</v>
      </c>
      <c r="E226">
        <f t="shared" si="33"/>
        <v>1</v>
      </c>
      <c r="F226">
        <f t="shared" si="34"/>
        <v>0</v>
      </c>
      <c r="G226" s="3">
        <f t="shared" si="35"/>
        <v>14.913537</v>
      </c>
      <c r="H226" s="3">
        <f t="shared" si="36"/>
        <v>5.7642120000000003E-3</v>
      </c>
      <c r="I226">
        <f t="shared" si="37"/>
        <v>1</v>
      </c>
      <c r="J226">
        <f t="shared" si="38"/>
        <v>0</v>
      </c>
      <c r="L226" s="3">
        <f t="shared" si="39"/>
        <v>5.7642120000000003E-3</v>
      </c>
      <c r="M226">
        <f t="shared" si="40"/>
        <v>1</v>
      </c>
      <c r="N226">
        <f t="shared" si="41"/>
        <v>1</v>
      </c>
      <c r="O226">
        <f t="shared" si="42"/>
        <v>0</v>
      </c>
      <c r="Q226">
        <f t="shared" si="43"/>
        <v>0</v>
      </c>
    </row>
    <row r="227" spans="1:17" x14ac:dyDescent="0.25">
      <c r="A227">
        <v>226</v>
      </c>
      <c r="B227">
        <v>0</v>
      </c>
      <c r="C227" s="4">
        <v>0.99738349999999998</v>
      </c>
      <c r="D227" s="4">
        <v>2.6165199999999998E-3</v>
      </c>
      <c r="E227">
        <f t="shared" si="33"/>
        <v>0</v>
      </c>
      <c r="F227">
        <f t="shared" si="34"/>
        <v>0</v>
      </c>
      <c r="G227" s="3">
        <f t="shared" si="35"/>
        <v>3.9247799999999999E-2</v>
      </c>
      <c r="H227" s="3">
        <f t="shared" si="36"/>
        <v>0.99738349999999998</v>
      </c>
      <c r="I227">
        <f t="shared" si="37"/>
        <v>0</v>
      </c>
      <c r="J227">
        <f t="shared" si="38"/>
        <v>0</v>
      </c>
      <c r="L227" s="3">
        <f t="shared" si="39"/>
        <v>3.9247799999999999E-2</v>
      </c>
      <c r="M227">
        <f t="shared" si="40"/>
        <v>0</v>
      </c>
      <c r="N227">
        <f t="shared" si="41"/>
        <v>0</v>
      </c>
      <c r="O227">
        <f t="shared" si="42"/>
        <v>0</v>
      </c>
      <c r="Q227">
        <f t="shared" si="43"/>
        <v>0</v>
      </c>
    </row>
    <row r="228" spans="1:17" x14ac:dyDescent="0.25">
      <c r="A228">
        <v>227</v>
      </c>
      <c r="B228">
        <v>1</v>
      </c>
      <c r="C228" s="4">
        <v>4.213546E-2</v>
      </c>
      <c r="D228" s="4">
        <v>0.95786450000000001</v>
      </c>
      <c r="E228">
        <f t="shared" si="33"/>
        <v>1</v>
      </c>
      <c r="F228">
        <f t="shared" si="34"/>
        <v>0</v>
      </c>
      <c r="G228" s="3">
        <f t="shared" si="35"/>
        <v>14.367967500000001</v>
      </c>
      <c r="H228" s="3">
        <f t="shared" si="36"/>
        <v>4.213546E-2</v>
      </c>
      <c r="I228">
        <f t="shared" si="37"/>
        <v>1</v>
      </c>
      <c r="J228">
        <f t="shared" si="38"/>
        <v>0</v>
      </c>
      <c r="L228" s="3">
        <f t="shared" si="39"/>
        <v>4.213546E-2</v>
      </c>
      <c r="M228">
        <f t="shared" si="40"/>
        <v>1</v>
      </c>
      <c r="N228">
        <f t="shared" si="41"/>
        <v>1</v>
      </c>
      <c r="O228">
        <f t="shared" si="42"/>
        <v>0</v>
      </c>
      <c r="Q228">
        <f t="shared" si="43"/>
        <v>0</v>
      </c>
    </row>
    <row r="229" spans="1:17" x14ac:dyDescent="0.25">
      <c r="A229">
        <v>228</v>
      </c>
      <c r="B229">
        <v>0</v>
      </c>
      <c r="C229" s="4">
        <v>0.40353719999999998</v>
      </c>
      <c r="D229" s="4">
        <v>0.59646279999999996</v>
      </c>
      <c r="E229">
        <f t="shared" si="33"/>
        <v>1</v>
      </c>
      <c r="F229">
        <f t="shared" si="34"/>
        <v>1</v>
      </c>
      <c r="G229" s="3">
        <f t="shared" si="35"/>
        <v>8.946942</v>
      </c>
      <c r="H229" s="3">
        <f t="shared" si="36"/>
        <v>0.40353719999999998</v>
      </c>
      <c r="I229">
        <f t="shared" si="37"/>
        <v>1</v>
      </c>
      <c r="J229">
        <f t="shared" si="38"/>
        <v>1</v>
      </c>
      <c r="L229" s="3">
        <f t="shared" si="39"/>
        <v>0.40353719999999998</v>
      </c>
      <c r="M229" t="str">
        <f t="shared" si="40"/>
        <v>reject</v>
      </c>
      <c r="N229" t="str">
        <f t="shared" si="41"/>
        <v/>
      </c>
      <c r="O229" t="str">
        <f t="shared" si="42"/>
        <v/>
      </c>
      <c r="Q229">
        <f t="shared" si="43"/>
        <v>1</v>
      </c>
    </row>
    <row r="230" spans="1:17" x14ac:dyDescent="0.25">
      <c r="A230">
        <v>229</v>
      </c>
      <c r="B230">
        <v>0</v>
      </c>
      <c r="C230" s="4">
        <v>4.2568079999999999E-3</v>
      </c>
      <c r="D230" s="4">
        <v>0.99574320000000005</v>
      </c>
      <c r="E230">
        <f t="shared" si="33"/>
        <v>1</v>
      </c>
      <c r="F230">
        <f t="shared" si="34"/>
        <v>1</v>
      </c>
      <c r="G230" s="3">
        <f t="shared" si="35"/>
        <v>14.936148000000001</v>
      </c>
      <c r="H230" s="3">
        <f t="shared" si="36"/>
        <v>4.2568079999999999E-3</v>
      </c>
      <c r="I230">
        <f t="shared" si="37"/>
        <v>1</v>
      </c>
      <c r="J230">
        <f t="shared" si="38"/>
        <v>1</v>
      </c>
      <c r="L230" s="3">
        <f t="shared" si="39"/>
        <v>4.2568079999999999E-3</v>
      </c>
      <c r="M230">
        <f t="shared" si="40"/>
        <v>1</v>
      </c>
      <c r="N230">
        <f t="shared" si="41"/>
        <v>1</v>
      </c>
      <c r="O230">
        <f t="shared" si="42"/>
        <v>1</v>
      </c>
      <c r="Q230">
        <f t="shared" si="43"/>
        <v>0</v>
      </c>
    </row>
    <row r="231" spans="1:17" x14ac:dyDescent="0.25">
      <c r="A231">
        <v>230</v>
      </c>
      <c r="B231">
        <v>1</v>
      </c>
      <c r="C231" s="4">
        <v>2.5731909999999998E-3</v>
      </c>
      <c r="D231" s="4">
        <v>0.99742679999999995</v>
      </c>
      <c r="E231">
        <f t="shared" si="33"/>
        <v>1</v>
      </c>
      <c r="F231">
        <f t="shared" si="34"/>
        <v>0</v>
      </c>
      <c r="G231" s="3">
        <f t="shared" si="35"/>
        <v>14.961402</v>
      </c>
      <c r="H231" s="3">
        <f t="shared" si="36"/>
        <v>2.5731909999999998E-3</v>
      </c>
      <c r="I231">
        <f t="shared" si="37"/>
        <v>1</v>
      </c>
      <c r="J231">
        <f t="shared" si="38"/>
        <v>0</v>
      </c>
      <c r="L231" s="3">
        <f t="shared" si="39"/>
        <v>2.5731909999999998E-3</v>
      </c>
      <c r="M231">
        <f t="shared" si="40"/>
        <v>1</v>
      </c>
      <c r="N231">
        <f t="shared" si="41"/>
        <v>1</v>
      </c>
      <c r="O231">
        <f t="shared" si="42"/>
        <v>0</v>
      </c>
      <c r="Q231">
        <f t="shared" si="43"/>
        <v>0</v>
      </c>
    </row>
    <row r="232" spans="1:17" x14ac:dyDescent="0.25">
      <c r="A232">
        <v>231</v>
      </c>
      <c r="B232">
        <v>0</v>
      </c>
      <c r="C232" s="4">
        <v>0.97380880000000003</v>
      </c>
      <c r="D232" s="4">
        <v>2.6191160000000002E-2</v>
      </c>
      <c r="E232">
        <f t="shared" si="33"/>
        <v>0</v>
      </c>
      <c r="F232">
        <f t="shared" si="34"/>
        <v>0</v>
      </c>
      <c r="G232" s="3">
        <f t="shared" si="35"/>
        <v>0.39286740000000003</v>
      </c>
      <c r="H232" s="3">
        <f t="shared" si="36"/>
        <v>0.97380880000000003</v>
      </c>
      <c r="I232">
        <f t="shared" si="37"/>
        <v>0</v>
      </c>
      <c r="J232">
        <f t="shared" si="38"/>
        <v>0</v>
      </c>
      <c r="L232" s="3">
        <f t="shared" si="39"/>
        <v>0.39286740000000003</v>
      </c>
      <c r="M232" t="str">
        <f t="shared" si="40"/>
        <v>reject</v>
      </c>
      <c r="N232" t="str">
        <f t="shared" si="41"/>
        <v/>
      </c>
      <c r="O232" t="str">
        <f t="shared" si="42"/>
        <v/>
      </c>
      <c r="Q232">
        <f t="shared" si="43"/>
        <v>1</v>
      </c>
    </row>
    <row r="233" spans="1:17" x14ac:dyDescent="0.25">
      <c r="A233">
        <v>232</v>
      </c>
      <c r="B233">
        <v>0</v>
      </c>
      <c r="C233" s="4">
        <v>1</v>
      </c>
      <c r="D233" s="4">
        <v>0</v>
      </c>
      <c r="E233">
        <f t="shared" si="33"/>
        <v>0</v>
      </c>
      <c r="F233">
        <f t="shared" si="34"/>
        <v>0</v>
      </c>
      <c r="G233" s="3">
        <f t="shared" si="35"/>
        <v>0</v>
      </c>
      <c r="H233" s="3">
        <f t="shared" si="36"/>
        <v>1</v>
      </c>
      <c r="I233">
        <f t="shared" si="37"/>
        <v>0</v>
      </c>
      <c r="J233">
        <f t="shared" si="38"/>
        <v>0</v>
      </c>
      <c r="L233" s="3">
        <f t="shared" si="39"/>
        <v>0</v>
      </c>
      <c r="M233">
        <f t="shared" si="40"/>
        <v>0</v>
      </c>
      <c r="N233">
        <f t="shared" si="41"/>
        <v>0</v>
      </c>
      <c r="O233">
        <f t="shared" si="42"/>
        <v>0</v>
      </c>
      <c r="Q233">
        <f t="shared" si="43"/>
        <v>0</v>
      </c>
    </row>
    <row r="234" spans="1:17" x14ac:dyDescent="0.25">
      <c r="A234">
        <v>233</v>
      </c>
      <c r="B234">
        <v>1</v>
      </c>
      <c r="C234" s="4">
        <v>4.014703E-2</v>
      </c>
      <c r="D234" s="4">
        <v>0.95985299999999996</v>
      </c>
      <c r="E234">
        <f t="shared" si="33"/>
        <v>1</v>
      </c>
      <c r="F234">
        <f t="shared" si="34"/>
        <v>0</v>
      </c>
      <c r="G234" s="3">
        <f t="shared" si="35"/>
        <v>14.397794999999999</v>
      </c>
      <c r="H234" s="3">
        <f t="shared" si="36"/>
        <v>4.014703E-2</v>
      </c>
      <c r="I234">
        <f t="shared" si="37"/>
        <v>1</v>
      </c>
      <c r="J234">
        <f t="shared" si="38"/>
        <v>0</v>
      </c>
      <c r="L234" s="3">
        <f t="shared" si="39"/>
        <v>4.014703E-2</v>
      </c>
      <c r="M234">
        <f t="shared" si="40"/>
        <v>1</v>
      </c>
      <c r="N234">
        <f t="shared" si="41"/>
        <v>1</v>
      </c>
      <c r="O234">
        <f t="shared" si="42"/>
        <v>0</v>
      </c>
      <c r="Q234">
        <f t="shared" si="43"/>
        <v>0</v>
      </c>
    </row>
    <row r="235" spans="1:17" x14ac:dyDescent="0.25">
      <c r="A235">
        <v>234</v>
      </c>
      <c r="B235">
        <v>1</v>
      </c>
      <c r="C235" s="4">
        <v>3.6393660000000002E-3</v>
      </c>
      <c r="D235" s="4">
        <v>0.99636060000000004</v>
      </c>
      <c r="E235">
        <f t="shared" si="33"/>
        <v>1</v>
      </c>
      <c r="F235">
        <f t="shared" si="34"/>
        <v>0</v>
      </c>
      <c r="G235" s="3">
        <f t="shared" si="35"/>
        <v>14.945409000000001</v>
      </c>
      <c r="H235" s="3">
        <f t="shared" si="36"/>
        <v>3.6393660000000002E-3</v>
      </c>
      <c r="I235">
        <f t="shared" si="37"/>
        <v>1</v>
      </c>
      <c r="J235">
        <f t="shared" si="38"/>
        <v>0</v>
      </c>
      <c r="L235" s="3">
        <f t="shared" si="39"/>
        <v>3.6393660000000002E-3</v>
      </c>
      <c r="M235">
        <f t="shared" si="40"/>
        <v>1</v>
      </c>
      <c r="N235">
        <f t="shared" si="41"/>
        <v>1</v>
      </c>
      <c r="O235">
        <f t="shared" si="42"/>
        <v>0</v>
      </c>
      <c r="Q235">
        <f t="shared" si="43"/>
        <v>0</v>
      </c>
    </row>
    <row r="236" spans="1:17" x14ac:dyDescent="0.25">
      <c r="A236">
        <v>235</v>
      </c>
      <c r="B236">
        <v>0</v>
      </c>
      <c r="C236" s="4">
        <v>0.49985059999999998</v>
      </c>
      <c r="D236" s="4">
        <v>0.50014939999999997</v>
      </c>
      <c r="E236">
        <f t="shared" si="33"/>
        <v>1</v>
      </c>
      <c r="F236">
        <f t="shared" si="34"/>
        <v>1</v>
      </c>
      <c r="G236" s="3">
        <f t="shared" si="35"/>
        <v>7.5022409999999997</v>
      </c>
      <c r="H236" s="3">
        <f t="shared" si="36"/>
        <v>0.49985059999999998</v>
      </c>
      <c r="I236">
        <f t="shared" si="37"/>
        <v>1</v>
      </c>
      <c r="J236">
        <f t="shared" si="38"/>
        <v>1</v>
      </c>
      <c r="L236" s="3">
        <f t="shared" si="39"/>
        <v>0.49985059999999998</v>
      </c>
      <c r="M236" t="str">
        <f t="shared" si="40"/>
        <v>reject</v>
      </c>
      <c r="N236" t="str">
        <f t="shared" si="41"/>
        <v/>
      </c>
      <c r="O236" t="str">
        <f t="shared" si="42"/>
        <v/>
      </c>
      <c r="Q236">
        <f t="shared" si="43"/>
        <v>1</v>
      </c>
    </row>
    <row r="237" spans="1:17" x14ac:dyDescent="0.25">
      <c r="A237">
        <v>236</v>
      </c>
      <c r="B237">
        <v>0</v>
      </c>
      <c r="C237" s="4">
        <v>0.81963640000000004</v>
      </c>
      <c r="D237" s="4">
        <v>0.18036360000000001</v>
      </c>
      <c r="E237">
        <f t="shared" si="33"/>
        <v>0</v>
      </c>
      <c r="F237">
        <f t="shared" si="34"/>
        <v>0</v>
      </c>
      <c r="G237" s="3">
        <f t="shared" si="35"/>
        <v>2.705454</v>
      </c>
      <c r="H237" s="3">
        <f t="shared" si="36"/>
        <v>0.81963640000000004</v>
      </c>
      <c r="I237">
        <f t="shared" si="37"/>
        <v>1</v>
      </c>
      <c r="J237">
        <f t="shared" si="38"/>
        <v>1</v>
      </c>
      <c r="L237" s="3">
        <f t="shared" si="39"/>
        <v>0.81963640000000004</v>
      </c>
      <c r="M237" t="str">
        <f t="shared" si="40"/>
        <v>reject</v>
      </c>
      <c r="N237" t="str">
        <f t="shared" si="41"/>
        <v/>
      </c>
      <c r="O237" t="str">
        <f t="shared" si="42"/>
        <v/>
      </c>
      <c r="Q237">
        <f t="shared" si="43"/>
        <v>1</v>
      </c>
    </row>
    <row r="238" spans="1:17" x14ac:dyDescent="0.25">
      <c r="A238">
        <v>237</v>
      </c>
      <c r="B238">
        <v>1</v>
      </c>
      <c r="C238" s="4">
        <v>2.0299230000000001E-2</v>
      </c>
      <c r="D238" s="4">
        <v>0.97970080000000004</v>
      </c>
      <c r="E238">
        <f t="shared" si="33"/>
        <v>1</v>
      </c>
      <c r="F238">
        <f t="shared" si="34"/>
        <v>0</v>
      </c>
      <c r="G238" s="3">
        <f t="shared" si="35"/>
        <v>14.695512000000001</v>
      </c>
      <c r="H238" s="3">
        <f t="shared" si="36"/>
        <v>2.0299230000000001E-2</v>
      </c>
      <c r="I238">
        <f t="shared" si="37"/>
        <v>1</v>
      </c>
      <c r="J238">
        <f t="shared" si="38"/>
        <v>0</v>
      </c>
      <c r="L238" s="3">
        <f t="shared" si="39"/>
        <v>2.0299230000000001E-2</v>
      </c>
      <c r="M238">
        <f t="shared" si="40"/>
        <v>1</v>
      </c>
      <c r="N238">
        <f t="shared" si="41"/>
        <v>1</v>
      </c>
      <c r="O238">
        <f t="shared" si="42"/>
        <v>0</v>
      </c>
      <c r="Q238">
        <f t="shared" si="43"/>
        <v>0</v>
      </c>
    </row>
    <row r="239" spans="1:17" x14ac:dyDescent="0.25">
      <c r="A239">
        <v>238</v>
      </c>
      <c r="B239">
        <v>0</v>
      </c>
      <c r="C239" s="4">
        <v>1</v>
      </c>
      <c r="D239" s="4">
        <v>0</v>
      </c>
      <c r="E239">
        <f t="shared" si="33"/>
        <v>0</v>
      </c>
      <c r="F239">
        <f t="shared" si="34"/>
        <v>0</v>
      </c>
      <c r="G239" s="3">
        <f t="shared" si="35"/>
        <v>0</v>
      </c>
      <c r="H239" s="3">
        <f t="shared" si="36"/>
        <v>1</v>
      </c>
      <c r="I239">
        <f t="shared" si="37"/>
        <v>0</v>
      </c>
      <c r="J239">
        <f t="shared" si="38"/>
        <v>0</v>
      </c>
      <c r="L239" s="3">
        <f t="shared" si="39"/>
        <v>0</v>
      </c>
      <c r="M239">
        <f t="shared" si="40"/>
        <v>0</v>
      </c>
      <c r="N239">
        <f t="shared" si="41"/>
        <v>0</v>
      </c>
      <c r="O239">
        <f t="shared" si="42"/>
        <v>0</v>
      </c>
      <c r="Q239">
        <f t="shared" si="43"/>
        <v>0</v>
      </c>
    </row>
    <row r="240" spans="1:17" x14ac:dyDescent="0.25">
      <c r="A240">
        <v>239</v>
      </c>
      <c r="B240">
        <v>0</v>
      </c>
      <c r="C240" s="4">
        <v>0.99788290000000002</v>
      </c>
      <c r="D240" s="4">
        <v>2.1171319999999999E-3</v>
      </c>
      <c r="E240">
        <f t="shared" si="33"/>
        <v>0</v>
      </c>
      <c r="F240">
        <f t="shared" si="34"/>
        <v>0</v>
      </c>
      <c r="G240" s="3">
        <f t="shared" si="35"/>
        <v>3.1756979999999997E-2</v>
      </c>
      <c r="H240" s="3">
        <f t="shared" si="36"/>
        <v>0.99788290000000002</v>
      </c>
      <c r="I240">
        <f t="shared" si="37"/>
        <v>0</v>
      </c>
      <c r="J240">
        <f t="shared" si="38"/>
        <v>0</v>
      </c>
      <c r="L240" s="3">
        <f t="shared" si="39"/>
        <v>3.1756979999999997E-2</v>
      </c>
      <c r="M240">
        <f t="shared" si="40"/>
        <v>0</v>
      </c>
      <c r="N240">
        <f t="shared" si="41"/>
        <v>0</v>
      </c>
      <c r="O240">
        <f t="shared" si="42"/>
        <v>0</v>
      </c>
      <c r="Q240">
        <f t="shared" si="43"/>
        <v>0</v>
      </c>
    </row>
    <row r="241" spans="1:17" x14ac:dyDescent="0.25">
      <c r="A241">
        <v>240</v>
      </c>
      <c r="B241">
        <v>0</v>
      </c>
      <c r="C241" s="4">
        <v>0.97292639999999997</v>
      </c>
      <c r="D241" s="4">
        <v>2.707364E-2</v>
      </c>
      <c r="E241">
        <f t="shared" si="33"/>
        <v>0</v>
      </c>
      <c r="F241">
        <f t="shared" si="34"/>
        <v>0</v>
      </c>
      <c r="G241" s="3">
        <f t="shared" si="35"/>
        <v>0.40610459999999998</v>
      </c>
      <c r="H241" s="3">
        <f t="shared" si="36"/>
        <v>0.97292639999999997</v>
      </c>
      <c r="I241">
        <f t="shared" si="37"/>
        <v>0</v>
      </c>
      <c r="J241">
        <f t="shared" si="38"/>
        <v>0</v>
      </c>
      <c r="L241" s="3">
        <f t="shared" si="39"/>
        <v>0.40610459999999998</v>
      </c>
      <c r="M241" t="str">
        <f t="shared" si="40"/>
        <v>reject</v>
      </c>
      <c r="N241" t="str">
        <f t="shared" si="41"/>
        <v/>
      </c>
      <c r="O241" t="str">
        <f t="shared" si="42"/>
        <v/>
      </c>
      <c r="Q241">
        <f t="shared" si="43"/>
        <v>1</v>
      </c>
    </row>
    <row r="242" spans="1:17" x14ac:dyDescent="0.25">
      <c r="A242">
        <v>241</v>
      </c>
      <c r="B242">
        <v>0</v>
      </c>
      <c r="C242" s="4">
        <v>1</v>
      </c>
      <c r="D242" s="4">
        <v>0</v>
      </c>
      <c r="E242">
        <f t="shared" si="33"/>
        <v>0</v>
      </c>
      <c r="F242">
        <f t="shared" si="34"/>
        <v>0</v>
      </c>
      <c r="G242" s="3">
        <f t="shared" si="35"/>
        <v>0</v>
      </c>
      <c r="H242" s="3">
        <f t="shared" si="36"/>
        <v>1</v>
      </c>
      <c r="I242">
        <f t="shared" si="37"/>
        <v>0</v>
      </c>
      <c r="J242">
        <f t="shared" si="38"/>
        <v>0</v>
      </c>
      <c r="L242" s="3">
        <f t="shared" si="39"/>
        <v>0</v>
      </c>
      <c r="M242">
        <f t="shared" si="40"/>
        <v>0</v>
      </c>
      <c r="N242">
        <f t="shared" si="41"/>
        <v>0</v>
      </c>
      <c r="O242">
        <f t="shared" si="42"/>
        <v>0</v>
      </c>
      <c r="Q242">
        <f t="shared" si="43"/>
        <v>0</v>
      </c>
    </row>
    <row r="243" spans="1:17" x14ac:dyDescent="0.25">
      <c r="A243">
        <v>242</v>
      </c>
      <c r="B243">
        <v>0</v>
      </c>
      <c r="C243" s="4">
        <v>1</v>
      </c>
      <c r="D243" s="4">
        <v>0</v>
      </c>
      <c r="E243">
        <f t="shared" si="33"/>
        <v>0</v>
      </c>
      <c r="F243">
        <f t="shared" si="34"/>
        <v>0</v>
      </c>
      <c r="G243" s="3">
        <f t="shared" si="35"/>
        <v>0</v>
      </c>
      <c r="H243" s="3">
        <f t="shared" si="36"/>
        <v>1</v>
      </c>
      <c r="I243">
        <f t="shared" si="37"/>
        <v>0</v>
      </c>
      <c r="J243">
        <f t="shared" si="38"/>
        <v>0</v>
      </c>
      <c r="L243" s="3">
        <f t="shared" si="39"/>
        <v>0</v>
      </c>
      <c r="M243">
        <f t="shared" si="40"/>
        <v>0</v>
      </c>
      <c r="N243">
        <f t="shared" si="41"/>
        <v>0</v>
      </c>
      <c r="O243">
        <f t="shared" si="42"/>
        <v>0</v>
      </c>
      <c r="Q243">
        <f t="shared" si="43"/>
        <v>0</v>
      </c>
    </row>
    <row r="244" spans="1:17" x14ac:dyDescent="0.25">
      <c r="A244">
        <v>243</v>
      </c>
      <c r="B244">
        <v>0</v>
      </c>
      <c r="C244" s="4">
        <v>0.99577420000000005</v>
      </c>
      <c r="D244" s="4">
        <v>4.225815E-3</v>
      </c>
      <c r="E244">
        <f t="shared" si="33"/>
        <v>0</v>
      </c>
      <c r="F244">
        <f t="shared" si="34"/>
        <v>0</v>
      </c>
      <c r="G244" s="3">
        <f t="shared" si="35"/>
        <v>6.3387225000000005E-2</v>
      </c>
      <c r="H244" s="3">
        <f t="shared" si="36"/>
        <v>0.99577420000000005</v>
      </c>
      <c r="I244">
        <f t="shared" si="37"/>
        <v>0</v>
      </c>
      <c r="J244">
        <f t="shared" si="38"/>
        <v>0</v>
      </c>
      <c r="L244" s="3">
        <f t="shared" si="39"/>
        <v>6.3387225000000005E-2</v>
      </c>
      <c r="M244">
        <f t="shared" si="40"/>
        <v>0</v>
      </c>
      <c r="N244">
        <f t="shared" si="41"/>
        <v>0</v>
      </c>
      <c r="O244">
        <f t="shared" si="42"/>
        <v>0</v>
      </c>
      <c r="Q244">
        <f t="shared" si="43"/>
        <v>0</v>
      </c>
    </row>
    <row r="245" spans="1:17" x14ac:dyDescent="0.25">
      <c r="A245">
        <v>244</v>
      </c>
      <c r="B245">
        <v>1</v>
      </c>
      <c r="C245" s="4">
        <v>7.1584330000000002E-2</v>
      </c>
      <c r="D245" s="4">
        <v>0.92841569999999995</v>
      </c>
      <c r="E245">
        <f t="shared" si="33"/>
        <v>1</v>
      </c>
      <c r="F245">
        <f t="shared" si="34"/>
        <v>0</v>
      </c>
      <c r="G245" s="3">
        <f t="shared" si="35"/>
        <v>13.926235499999999</v>
      </c>
      <c r="H245" s="3">
        <f t="shared" si="36"/>
        <v>7.1584330000000002E-2</v>
      </c>
      <c r="I245">
        <f t="shared" si="37"/>
        <v>1</v>
      </c>
      <c r="J245">
        <f t="shared" si="38"/>
        <v>0</v>
      </c>
      <c r="L245" s="3">
        <f t="shared" si="39"/>
        <v>7.1584330000000002E-2</v>
      </c>
      <c r="M245">
        <f t="shared" si="40"/>
        <v>1</v>
      </c>
      <c r="N245">
        <f t="shared" si="41"/>
        <v>1</v>
      </c>
      <c r="O245">
        <f t="shared" si="42"/>
        <v>0</v>
      </c>
      <c r="Q245">
        <f t="shared" si="43"/>
        <v>0</v>
      </c>
    </row>
    <row r="246" spans="1:17" x14ac:dyDescent="0.25">
      <c r="A246">
        <v>245</v>
      </c>
      <c r="B246">
        <v>0</v>
      </c>
      <c r="C246" s="4">
        <v>1</v>
      </c>
      <c r="D246" s="4">
        <v>0</v>
      </c>
      <c r="E246">
        <f t="shared" si="33"/>
        <v>0</v>
      </c>
      <c r="F246">
        <f t="shared" si="34"/>
        <v>0</v>
      </c>
      <c r="G246" s="3">
        <f t="shared" si="35"/>
        <v>0</v>
      </c>
      <c r="H246" s="3">
        <f t="shared" si="36"/>
        <v>1</v>
      </c>
      <c r="I246">
        <f t="shared" si="37"/>
        <v>0</v>
      </c>
      <c r="J246">
        <f t="shared" si="38"/>
        <v>0</v>
      </c>
      <c r="L246" s="3">
        <f t="shared" si="39"/>
        <v>0</v>
      </c>
      <c r="M246">
        <f t="shared" si="40"/>
        <v>0</v>
      </c>
      <c r="N246">
        <f t="shared" si="41"/>
        <v>0</v>
      </c>
      <c r="O246">
        <f t="shared" si="42"/>
        <v>0</v>
      </c>
      <c r="Q246">
        <f t="shared" si="43"/>
        <v>0</v>
      </c>
    </row>
    <row r="247" spans="1:17" x14ac:dyDescent="0.25">
      <c r="A247">
        <v>246</v>
      </c>
      <c r="B247">
        <v>0</v>
      </c>
      <c r="C247" s="4">
        <v>0.77313980000000004</v>
      </c>
      <c r="D247" s="4">
        <v>0.22686020000000001</v>
      </c>
      <c r="E247">
        <f t="shared" si="33"/>
        <v>1</v>
      </c>
      <c r="F247">
        <f t="shared" si="34"/>
        <v>1</v>
      </c>
      <c r="G247" s="3">
        <f t="shared" si="35"/>
        <v>3.4029030000000002</v>
      </c>
      <c r="H247" s="3">
        <f t="shared" si="36"/>
        <v>0.77313980000000004</v>
      </c>
      <c r="I247">
        <f t="shared" si="37"/>
        <v>1</v>
      </c>
      <c r="J247">
        <f t="shared" si="38"/>
        <v>1</v>
      </c>
      <c r="L247" s="3">
        <f t="shared" si="39"/>
        <v>0.77313980000000004</v>
      </c>
      <c r="M247" t="str">
        <f t="shared" si="40"/>
        <v>reject</v>
      </c>
      <c r="N247" t="str">
        <f t="shared" si="41"/>
        <v/>
      </c>
      <c r="O247" t="str">
        <f t="shared" si="42"/>
        <v/>
      </c>
      <c r="Q247">
        <f t="shared" si="43"/>
        <v>1</v>
      </c>
    </row>
    <row r="248" spans="1:17" x14ac:dyDescent="0.25">
      <c r="A248">
        <v>247</v>
      </c>
      <c r="B248">
        <v>1</v>
      </c>
      <c r="C248" s="4">
        <v>2.736537E-2</v>
      </c>
      <c r="D248" s="4">
        <v>0.97263460000000002</v>
      </c>
      <c r="E248">
        <f t="shared" si="33"/>
        <v>1</v>
      </c>
      <c r="F248">
        <f t="shared" si="34"/>
        <v>0</v>
      </c>
      <c r="G248" s="3">
        <f t="shared" si="35"/>
        <v>14.589519000000001</v>
      </c>
      <c r="H248" s="3">
        <f t="shared" si="36"/>
        <v>2.736537E-2</v>
      </c>
      <c r="I248">
        <f t="shared" si="37"/>
        <v>1</v>
      </c>
      <c r="J248">
        <f t="shared" si="38"/>
        <v>0</v>
      </c>
      <c r="L248" s="3">
        <f t="shared" si="39"/>
        <v>2.736537E-2</v>
      </c>
      <c r="M248">
        <f t="shared" si="40"/>
        <v>1</v>
      </c>
      <c r="N248">
        <f t="shared" si="41"/>
        <v>1</v>
      </c>
      <c r="O248">
        <f t="shared" si="42"/>
        <v>0</v>
      </c>
      <c r="Q248">
        <f t="shared" si="43"/>
        <v>0</v>
      </c>
    </row>
    <row r="249" spans="1:17" x14ac:dyDescent="0.25">
      <c r="A249">
        <v>248</v>
      </c>
      <c r="B249">
        <v>0</v>
      </c>
      <c r="C249" s="4">
        <v>0.98467070000000001</v>
      </c>
      <c r="D249" s="4">
        <v>1.5329250000000001E-2</v>
      </c>
      <c r="E249">
        <f t="shared" si="33"/>
        <v>0</v>
      </c>
      <c r="F249">
        <f t="shared" si="34"/>
        <v>0</v>
      </c>
      <c r="G249" s="3">
        <f t="shared" si="35"/>
        <v>0.22993875000000003</v>
      </c>
      <c r="H249" s="3">
        <f t="shared" si="36"/>
        <v>0.98467070000000001</v>
      </c>
      <c r="I249">
        <f t="shared" si="37"/>
        <v>0</v>
      </c>
      <c r="J249">
        <f t="shared" si="38"/>
        <v>0</v>
      </c>
      <c r="L249" s="3">
        <f t="shared" si="39"/>
        <v>0.22993875000000003</v>
      </c>
      <c r="M249">
        <f t="shared" si="40"/>
        <v>0</v>
      </c>
      <c r="N249">
        <f t="shared" si="41"/>
        <v>0</v>
      </c>
      <c r="O249">
        <f t="shared" si="42"/>
        <v>0</v>
      </c>
      <c r="Q249">
        <f t="shared" si="43"/>
        <v>0</v>
      </c>
    </row>
    <row r="250" spans="1:17" x14ac:dyDescent="0.25">
      <c r="A250">
        <v>249</v>
      </c>
      <c r="B250">
        <v>1</v>
      </c>
      <c r="C250" s="4">
        <v>3.6455379999999998E-3</v>
      </c>
      <c r="D250" s="4">
        <v>0.99635450000000003</v>
      </c>
      <c r="E250">
        <f t="shared" si="33"/>
        <v>1</v>
      </c>
      <c r="F250">
        <f t="shared" si="34"/>
        <v>0</v>
      </c>
      <c r="G250" s="3">
        <f t="shared" si="35"/>
        <v>14.9453175</v>
      </c>
      <c r="H250" s="3">
        <f t="shared" si="36"/>
        <v>3.6455379999999998E-3</v>
      </c>
      <c r="I250">
        <f t="shared" si="37"/>
        <v>1</v>
      </c>
      <c r="J250">
        <f t="shared" si="38"/>
        <v>0</v>
      </c>
      <c r="L250" s="3">
        <f t="shared" si="39"/>
        <v>3.6455379999999998E-3</v>
      </c>
      <c r="M250">
        <f t="shared" si="40"/>
        <v>1</v>
      </c>
      <c r="N250">
        <f t="shared" si="41"/>
        <v>1</v>
      </c>
      <c r="O250">
        <f t="shared" si="42"/>
        <v>0</v>
      </c>
      <c r="Q250">
        <f t="shared" si="43"/>
        <v>0</v>
      </c>
    </row>
    <row r="251" spans="1:17" x14ac:dyDescent="0.25">
      <c r="A251">
        <v>250</v>
      </c>
      <c r="B251">
        <v>1</v>
      </c>
      <c r="C251" s="4">
        <v>1.0309759999999999E-4</v>
      </c>
      <c r="D251" s="4">
        <v>0.99989689999999998</v>
      </c>
      <c r="E251">
        <f t="shared" si="33"/>
        <v>1</v>
      </c>
      <c r="F251">
        <f t="shared" si="34"/>
        <v>0</v>
      </c>
      <c r="G251" s="3">
        <f t="shared" si="35"/>
        <v>14.9984535</v>
      </c>
      <c r="H251" s="3">
        <f t="shared" si="36"/>
        <v>1.0309759999999999E-4</v>
      </c>
      <c r="I251">
        <f t="shared" si="37"/>
        <v>1</v>
      </c>
      <c r="J251">
        <f t="shared" si="38"/>
        <v>0</v>
      </c>
      <c r="L251" s="3">
        <f t="shared" si="39"/>
        <v>1.0309759999999999E-4</v>
      </c>
      <c r="M251">
        <f t="shared" si="40"/>
        <v>1</v>
      </c>
      <c r="N251">
        <f t="shared" si="41"/>
        <v>1</v>
      </c>
      <c r="O251">
        <f t="shared" si="42"/>
        <v>0</v>
      </c>
      <c r="Q251">
        <f t="shared" si="43"/>
        <v>0</v>
      </c>
    </row>
    <row r="252" spans="1:17" x14ac:dyDescent="0.25">
      <c r="A252">
        <v>251</v>
      </c>
      <c r="B252">
        <v>1</v>
      </c>
      <c r="C252" s="4">
        <v>0.46836480000000003</v>
      </c>
      <c r="D252" s="4">
        <v>0.53163519999999997</v>
      </c>
      <c r="E252">
        <f t="shared" si="33"/>
        <v>1</v>
      </c>
      <c r="F252">
        <f t="shared" si="34"/>
        <v>0</v>
      </c>
      <c r="G252" s="3">
        <f t="shared" si="35"/>
        <v>7.9745279999999994</v>
      </c>
      <c r="H252" s="3">
        <f t="shared" si="36"/>
        <v>0.46836480000000003</v>
      </c>
      <c r="I252">
        <f t="shared" si="37"/>
        <v>1</v>
      </c>
      <c r="J252">
        <f t="shared" si="38"/>
        <v>0</v>
      </c>
      <c r="L252" s="3">
        <f t="shared" si="39"/>
        <v>0.46836480000000003</v>
      </c>
      <c r="M252" t="str">
        <f t="shared" si="40"/>
        <v>reject</v>
      </c>
      <c r="N252" t="str">
        <f t="shared" si="41"/>
        <v/>
      </c>
      <c r="O252" t="str">
        <f t="shared" si="42"/>
        <v/>
      </c>
      <c r="Q252">
        <f t="shared" si="43"/>
        <v>1</v>
      </c>
    </row>
    <row r="253" spans="1:17" x14ac:dyDescent="0.25">
      <c r="A253">
        <v>252</v>
      </c>
      <c r="B253">
        <v>0</v>
      </c>
      <c r="C253" s="4">
        <v>0.95624750000000003</v>
      </c>
      <c r="D253" s="4">
        <v>4.3752470000000002E-2</v>
      </c>
      <c r="E253">
        <f t="shared" si="33"/>
        <v>0</v>
      </c>
      <c r="F253">
        <f t="shared" si="34"/>
        <v>0</v>
      </c>
      <c r="G253" s="3">
        <f t="shared" si="35"/>
        <v>0.65628704999999998</v>
      </c>
      <c r="H253" s="3">
        <f t="shared" si="36"/>
        <v>0.95624750000000003</v>
      </c>
      <c r="I253">
        <f t="shared" si="37"/>
        <v>0</v>
      </c>
      <c r="J253">
        <f t="shared" si="38"/>
        <v>0</v>
      </c>
      <c r="L253" s="3">
        <f t="shared" si="39"/>
        <v>0.65628704999999998</v>
      </c>
      <c r="M253" t="str">
        <f t="shared" si="40"/>
        <v>reject</v>
      </c>
      <c r="N253" t="str">
        <f t="shared" si="41"/>
        <v/>
      </c>
      <c r="O253" t="str">
        <f t="shared" si="42"/>
        <v/>
      </c>
      <c r="Q253">
        <f t="shared" si="43"/>
        <v>1</v>
      </c>
    </row>
    <row r="254" spans="1:17" x14ac:dyDescent="0.25">
      <c r="A254">
        <v>253</v>
      </c>
      <c r="B254">
        <v>1</v>
      </c>
      <c r="C254" s="4">
        <v>2.999725E-2</v>
      </c>
      <c r="D254" s="4">
        <v>0.97000280000000005</v>
      </c>
      <c r="E254">
        <f t="shared" si="33"/>
        <v>1</v>
      </c>
      <c r="F254">
        <f t="shared" si="34"/>
        <v>0</v>
      </c>
      <c r="G254" s="3">
        <f t="shared" si="35"/>
        <v>14.550042000000001</v>
      </c>
      <c r="H254" s="3">
        <f t="shared" si="36"/>
        <v>2.999725E-2</v>
      </c>
      <c r="I254">
        <f t="shared" si="37"/>
        <v>1</v>
      </c>
      <c r="J254">
        <f t="shared" si="38"/>
        <v>0</v>
      </c>
      <c r="L254" s="3">
        <f t="shared" si="39"/>
        <v>2.999725E-2</v>
      </c>
      <c r="M254">
        <f t="shared" si="40"/>
        <v>1</v>
      </c>
      <c r="N254">
        <f t="shared" si="41"/>
        <v>1</v>
      </c>
      <c r="O254">
        <f t="shared" si="42"/>
        <v>0</v>
      </c>
      <c r="Q254">
        <f t="shared" si="43"/>
        <v>0</v>
      </c>
    </row>
    <row r="255" spans="1:17" x14ac:dyDescent="0.25">
      <c r="A255">
        <v>254</v>
      </c>
      <c r="B255">
        <v>0</v>
      </c>
      <c r="C255" s="4">
        <v>1</v>
      </c>
      <c r="D255" s="4">
        <v>0</v>
      </c>
      <c r="E255">
        <f t="shared" si="33"/>
        <v>0</v>
      </c>
      <c r="F255">
        <f t="shared" si="34"/>
        <v>0</v>
      </c>
      <c r="G255" s="3">
        <f t="shared" si="35"/>
        <v>0</v>
      </c>
      <c r="H255" s="3">
        <f t="shared" si="36"/>
        <v>1</v>
      </c>
      <c r="I255">
        <f t="shared" si="37"/>
        <v>0</v>
      </c>
      <c r="J255">
        <f t="shared" si="38"/>
        <v>0</v>
      </c>
      <c r="L255" s="3">
        <f t="shared" si="39"/>
        <v>0</v>
      </c>
      <c r="M255">
        <f t="shared" si="40"/>
        <v>0</v>
      </c>
      <c r="N255">
        <f t="shared" si="41"/>
        <v>0</v>
      </c>
      <c r="O255">
        <f t="shared" si="42"/>
        <v>0</v>
      </c>
      <c r="Q255">
        <f t="shared" si="43"/>
        <v>0</v>
      </c>
    </row>
    <row r="256" spans="1:17" x14ac:dyDescent="0.25">
      <c r="A256">
        <v>255</v>
      </c>
      <c r="B256">
        <v>0</v>
      </c>
      <c r="C256" s="4">
        <v>0.95702980000000004</v>
      </c>
      <c r="D256" s="4">
        <v>4.2970170000000002E-2</v>
      </c>
      <c r="E256">
        <f t="shared" si="33"/>
        <v>0</v>
      </c>
      <c r="F256">
        <f t="shared" si="34"/>
        <v>0</v>
      </c>
      <c r="G256" s="3">
        <f t="shared" si="35"/>
        <v>0.64455255</v>
      </c>
      <c r="H256" s="3">
        <f t="shared" si="36"/>
        <v>0.95702980000000004</v>
      </c>
      <c r="I256">
        <f t="shared" si="37"/>
        <v>0</v>
      </c>
      <c r="J256">
        <f t="shared" si="38"/>
        <v>0</v>
      </c>
      <c r="L256" s="3">
        <f t="shared" si="39"/>
        <v>0.64455255</v>
      </c>
      <c r="M256" t="str">
        <f t="shared" si="40"/>
        <v>reject</v>
      </c>
      <c r="N256" t="str">
        <f t="shared" si="41"/>
        <v/>
      </c>
      <c r="O256" t="str">
        <f t="shared" si="42"/>
        <v/>
      </c>
      <c r="Q256">
        <f t="shared" si="43"/>
        <v>1</v>
      </c>
    </row>
    <row r="257" spans="1:17" x14ac:dyDescent="0.25">
      <c r="A257">
        <v>256</v>
      </c>
      <c r="B257">
        <v>0</v>
      </c>
      <c r="C257" s="4">
        <v>0.99995109999999998</v>
      </c>
      <c r="D257" s="4">
        <v>4.8927729999999998E-5</v>
      </c>
      <c r="E257">
        <f t="shared" si="33"/>
        <v>0</v>
      </c>
      <c r="F257">
        <f t="shared" si="34"/>
        <v>0</v>
      </c>
      <c r="G257" s="3">
        <f t="shared" si="35"/>
        <v>7.3391595000000002E-4</v>
      </c>
      <c r="H257" s="3">
        <f t="shared" si="36"/>
        <v>0.99995109999999998</v>
      </c>
      <c r="I257">
        <f t="shared" si="37"/>
        <v>0</v>
      </c>
      <c r="J257">
        <f t="shared" si="38"/>
        <v>0</v>
      </c>
      <c r="L257" s="3">
        <f t="shared" si="39"/>
        <v>7.3391595000000002E-4</v>
      </c>
      <c r="M257">
        <f t="shared" si="40"/>
        <v>0</v>
      </c>
      <c r="N257">
        <f t="shared" si="41"/>
        <v>0</v>
      </c>
      <c r="O257">
        <f t="shared" si="42"/>
        <v>0</v>
      </c>
      <c r="Q257">
        <f t="shared" si="43"/>
        <v>0</v>
      </c>
    </row>
    <row r="258" spans="1:17" x14ac:dyDescent="0.25">
      <c r="A258">
        <v>257</v>
      </c>
      <c r="B258">
        <v>1</v>
      </c>
      <c r="C258" s="4">
        <v>4.9953709999999998E-2</v>
      </c>
      <c r="D258" s="4">
        <v>0.95004630000000001</v>
      </c>
      <c r="E258">
        <f t="shared" si="33"/>
        <v>1</v>
      </c>
      <c r="F258">
        <f t="shared" si="34"/>
        <v>0</v>
      </c>
      <c r="G258" s="3">
        <f t="shared" si="35"/>
        <v>14.2506945</v>
      </c>
      <c r="H258" s="3">
        <f t="shared" si="36"/>
        <v>4.9953709999999998E-2</v>
      </c>
      <c r="I258">
        <f t="shared" si="37"/>
        <v>1</v>
      </c>
      <c r="J258">
        <f t="shared" si="38"/>
        <v>0</v>
      </c>
      <c r="L258" s="3">
        <f t="shared" si="39"/>
        <v>4.9953709999999998E-2</v>
      </c>
      <c r="M258">
        <f t="shared" si="40"/>
        <v>1</v>
      </c>
      <c r="N258">
        <f t="shared" si="41"/>
        <v>1</v>
      </c>
      <c r="O258">
        <f t="shared" si="42"/>
        <v>0</v>
      </c>
      <c r="Q258">
        <f t="shared" si="43"/>
        <v>0</v>
      </c>
    </row>
    <row r="259" spans="1:17" x14ac:dyDescent="0.25">
      <c r="A259">
        <v>258</v>
      </c>
      <c r="B259">
        <v>1</v>
      </c>
      <c r="C259" s="4">
        <v>1.4608970000000001E-2</v>
      </c>
      <c r="D259" s="4">
        <v>0.98539100000000002</v>
      </c>
      <c r="E259">
        <f t="shared" ref="E259:E322" si="44">IF(D259&gt;$V$12, 1, 0)</f>
        <v>1</v>
      </c>
      <c r="F259">
        <f t="shared" ref="F259:F322" si="45">IF(E259&lt;B259, $T$4, IF(E259&gt;B259, $U$3, 0))</f>
        <v>0</v>
      </c>
      <c r="G259" s="3">
        <f t="shared" ref="G259:G322" si="46">$T$3*C259 + $T$4*D259</f>
        <v>14.780865</v>
      </c>
      <c r="H259" s="3">
        <f t="shared" ref="H259:H322" si="47">$U$3*C259 + $U$4*D259</f>
        <v>1.4608970000000001E-2</v>
      </c>
      <c r="I259">
        <f t="shared" ref="I259:I322" si="48">IF(G259&lt;H259, 0, 1)</f>
        <v>1</v>
      </c>
      <c r="J259">
        <f t="shared" ref="J259:J322" si="49">IF(I259&lt;B259, $T$4, IF(I259&gt;B259, $U$3, 0))</f>
        <v>0</v>
      </c>
      <c r="L259" s="3">
        <f t="shared" ref="L259:L322" si="50">MIN(G259, H259)</f>
        <v>1.4608970000000001E-2</v>
      </c>
      <c r="M259">
        <f t="shared" ref="M259:M322" si="51">IF(L259&gt;$T$9, "reject", IF(G259&lt;H259, 0, 1))</f>
        <v>1</v>
      </c>
      <c r="N259">
        <f t="shared" ref="N259:N322" si="52">IF(M259="reject", "",  IF(G259&lt;H259, 0, 1))</f>
        <v>1</v>
      </c>
      <c r="O259">
        <f t="shared" ref="O259:O322" si="53">IF(N259="", "", IF(N259&lt;B259, $T$4, IF(N259&gt;B259, $U$3, 0)))</f>
        <v>0</v>
      </c>
      <c r="Q259">
        <f t="shared" ref="Q259:Q322" si="54">IF(M259="reject", 1, 0)</f>
        <v>0</v>
      </c>
    </row>
    <row r="260" spans="1:17" x14ac:dyDescent="0.25">
      <c r="A260">
        <v>259</v>
      </c>
      <c r="B260">
        <v>1</v>
      </c>
      <c r="C260" s="4">
        <v>0.55836909999999995</v>
      </c>
      <c r="D260" s="4">
        <v>0.44163089999999999</v>
      </c>
      <c r="E260">
        <f t="shared" si="44"/>
        <v>1</v>
      </c>
      <c r="F260">
        <f t="shared" si="45"/>
        <v>0</v>
      </c>
      <c r="G260" s="3">
        <f t="shared" si="46"/>
        <v>6.6244635000000001</v>
      </c>
      <c r="H260" s="3">
        <f t="shared" si="47"/>
        <v>0.55836909999999995</v>
      </c>
      <c r="I260">
        <f t="shared" si="48"/>
        <v>1</v>
      </c>
      <c r="J260">
        <f t="shared" si="49"/>
        <v>0</v>
      </c>
      <c r="L260" s="3">
        <f t="shared" si="50"/>
        <v>0.55836909999999995</v>
      </c>
      <c r="M260" t="str">
        <f t="shared" si="51"/>
        <v>reject</v>
      </c>
      <c r="N260" t="str">
        <f t="shared" si="52"/>
        <v/>
      </c>
      <c r="O260" t="str">
        <f t="shared" si="53"/>
        <v/>
      </c>
      <c r="Q260">
        <f t="shared" si="54"/>
        <v>1</v>
      </c>
    </row>
    <row r="261" spans="1:17" x14ac:dyDescent="0.25">
      <c r="A261">
        <v>260</v>
      </c>
      <c r="B261">
        <v>1</v>
      </c>
      <c r="C261" s="4">
        <v>6.9235320000000003E-2</v>
      </c>
      <c r="D261" s="4">
        <v>0.9307647</v>
      </c>
      <c r="E261">
        <f t="shared" si="44"/>
        <v>1</v>
      </c>
      <c r="F261">
        <f t="shared" si="45"/>
        <v>0</v>
      </c>
      <c r="G261" s="3">
        <f t="shared" si="46"/>
        <v>13.961470500000001</v>
      </c>
      <c r="H261" s="3">
        <f t="shared" si="47"/>
        <v>6.9235320000000003E-2</v>
      </c>
      <c r="I261">
        <f t="shared" si="48"/>
        <v>1</v>
      </c>
      <c r="J261">
        <f t="shared" si="49"/>
        <v>0</v>
      </c>
      <c r="L261" s="3">
        <f t="shared" si="50"/>
        <v>6.9235320000000003E-2</v>
      </c>
      <c r="M261">
        <f t="shared" si="51"/>
        <v>1</v>
      </c>
      <c r="N261">
        <f t="shared" si="52"/>
        <v>1</v>
      </c>
      <c r="O261">
        <f t="shared" si="53"/>
        <v>0</v>
      </c>
      <c r="Q261">
        <f t="shared" si="54"/>
        <v>0</v>
      </c>
    </row>
    <row r="262" spans="1:17" x14ac:dyDescent="0.25">
      <c r="A262">
        <v>261</v>
      </c>
      <c r="B262">
        <v>1</v>
      </c>
      <c r="C262" s="4">
        <v>0.92983990000000005</v>
      </c>
      <c r="D262" s="4">
        <v>7.0160059999999996E-2</v>
      </c>
      <c r="E262">
        <f t="shared" si="44"/>
        <v>0</v>
      </c>
      <c r="F262">
        <f t="shared" si="45"/>
        <v>15</v>
      </c>
      <c r="G262" s="3">
        <f t="shared" si="46"/>
        <v>1.0524008999999999</v>
      </c>
      <c r="H262" s="3">
        <f t="shared" si="47"/>
        <v>0.92983990000000005</v>
      </c>
      <c r="I262">
        <f t="shared" si="48"/>
        <v>1</v>
      </c>
      <c r="J262">
        <f t="shared" si="49"/>
        <v>0</v>
      </c>
      <c r="L262" s="3">
        <f t="shared" si="50"/>
        <v>0.92983990000000005</v>
      </c>
      <c r="M262" t="str">
        <f t="shared" si="51"/>
        <v>reject</v>
      </c>
      <c r="N262" t="str">
        <f t="shared" si="52"/>
        <v/>
      </c>
      <c r="O262" t="str">
        <f t="shared" si="53"/>
        <v/>
      </c>
      <c r="Q262">
        <f t="shared" si="54"/>
        <v>1</v>
      </c>
    </row>
    <row r="263" spans="1:17" x14ac:dyDescent="0.25">
      <c r="A263">
        <v>262</v>
      </c>
      <c r="B263">
        <v>0</v>
      </c>
      <c r="C263" s="4">
        <v>0.99998180000000003</v>
      </c>
      <c r="D263" s="4">
        <v>1.815769E-5</v>
      </c>
      <c r="E263">
        <f t="shared" si="44"/>
        <v>0</v>
      </c>
      <c r="F263">
        <f t="shared" si="45"/>
        <v>0</v>
      </c>
      <c r="G263" s="3">
        <f t="shared" si="46"/>
        <v>2.7236535000000001E-4</v>
      </c>
      <c r="H263" s="3">
        <f t="shared" si="47"/>
        <v>0.99998180000000003</v>
      </c>
      <c r="I263">
        <f t="shared" si="48"/>
        <v>0</v>
      </c>
      <c r="J263">
        <f t="shared" si="49"/>
        <v>0</v>
      </c>
      <c r="L263" s="3">
        <f t="shared" si="50"/>
        <v>2.7236535000000001E-4</v>
      </c>
      <c r="M263">
        <f t="shared" si="51"/>
        <v>0</v>
      </c>
      <c r="N263">
        <f t="shared" si="52"/>
        <v>0</v>
      </c>
      <c r="O263">
        <f t="shared" si="53"/>
        <v>0</v>
      </c>
      <c r="Q263">
        <f t="shared" si="54"/>
        <v>0</v>
      </c>
    </row>
    <row r="264" spans="1:17" x14ac:dyDescent="0.25">
      <c r="A264">
        <v>263</v>
      </c>
      <c r="B264">
        <v>1</v>
      </c>
      <c r="C264" s="4">
        <v>5.7655119999999997E-2</v>
      </c>
      <c r="D264" s="4">
        <v>0.94234490000000004</v>
      </c>
      <c r="E264">
        <f t="shared" si="44"/>
        <v>1</v>
      </c>
      <c r="F264">
        <f t="shared" si="45"/>
        <v>0</v>
      </c>
      <c r="G264" s="3">
        <f t="shared" si="46"/>
        <v>14.135173500000001</v>
      </c>
      <c r="H264" s="3">
        <f t="shared" si="47"/>
        <v>5.7655119999999997E-2</v>
      </c>
      <c r="I264">
        <f t="shared" si="48"/>
        <v>1</v>
      </c>
      <c r="J264">
        <f t="shared" si="49"/>
        <v>0</v>
      </c>
      <c r="L264" s="3">
        <f t="shared" si="50"/>
        <v>5.7655119999999997E-2</v>
      </c>
      <c r="M264">
        <f t="shared" si="51"/>
        <v>1</v>
      </c>
      <c r="N264">
        <f t="shared" si="52"/>
        <v>1</v>
      </c>
      <c r="O264">
        <f t="shared" si="53"/>
        <v>0</v>
      </c>
      <c r="Q264">
        <f t="shared" si="54"/>
        <v>0</v>
      </c>
    </row>
    <row r="265" spans="1:17" x14ac:dyDescent="0.25">
      <c r="A265">
        <v>264</v>
      </c>
      <c r="B265">
        <v>0</v>
      </c>
      <c r="C265" s="4">
        <v>0.19774849999999999</v>
      </c>
      <c r="D265" s="4">
        <v>0.80225150000000001</v>
      </c>
      <c r="E265">
        <f t="shared" si="44"/>
        <v>1</v>
      </c>
      <c r="F265">
        <f t="shared" si="45"/>
        <v>1</v>
      </c>
      <c r="G265" s="3">
        <f t="shared" si="46"/>
        <v>12.0337725</v>
      </c>
      <c r="H265" s="3">
        <f t="shared" si="47"/>
        <v>0.19774849999999999</v>
      </c>
      <c r="I265">
        <f t="shared" si="48"/>
        <v>1</v>
      </c>
      <c r="J265">
        <f t="shared" si="49"/>
        <v>1</v>
      </c>
      <c r="L265" s="3">
        <f t="shared" si="50"/>
        <v>0.19774849999999999</v>
      </c>
      <c r="M265">
        <f t="shared" si="51"/>
        <v>1</v>
      </c>
      <c r="N265">
        <f t="shared" si="52"/>
        <v>1</v>
      </c>
      <c r="O265">
        <f t="shared" si="53"/>
        <v>1</v>
      </c>
      <c r="Q265">
        <f t="shared" si="54"/>
        <v>0</v>
      </c>
    </row>
    <row r="266" spans="1:17" x14ac:dyDescent="0.25">
      <c r="A266">
        <v>265</v>
      </c>
      <c r="B266">
        <v>1</v>
      </c>
      <c r="C266" s="4">
        <v>0.14786769999999999</v>
      </c>
      <c r="D266" s="4">
        <v>0.85213229999999995</v>
      </c>
      <c r="E266">
        <f t="shared" si="44"/>
        <v>1</v>
      </c>
      <c r="F266">
        <f t="shared" si="45"/>
        <v>0</v>
      </c>
      <c r="G266" s="3">
        <f t="shared" si="46"/>
        <v>12.7819845</v>
      </c>
      <c r="H266" s="3">
        <f t="shared" si="47"/>
        <v>0.14786769999999999</v>
      </c>
      <c r="I266">
        <f t="shared" si="48"/>
        <v>1</v>
      </c>
      <c r="J266">
        <f t="shared" si="49"/>
        <v>0</v>
      </c>
      <c r="L266" s="3">
        <f t="shared" si="50"/>
        <v>0.14786769999999999</v>
      </c>
      <c r="M266">
        <f t="shared" si="51"/>
        <v>1</v>
      </c>
      <c r="N266">
        <f t="shared" si="52"/>
        <v>1</v>
      </c>
      <c r="O266">
        <f t="shared" si="53"/>
        <v>0</v>
      </c>
      <c r="Q266">
        <f t="shared" si="54"/>
        <v>0</v>
      </c>
    </row>
    <row r="267" spans="1:17" x14ac:dyDescent="0.25">
      <c r="A267">
        <v>266</v>
      </c>
      <c r="B267">
        <v>1</v>
      </c>
      <c r="C267" s="4">
        <v>0.42844939999999998</v>
      </c>
      <c r="D267" s="4">
        <v>0.57155060000000002</v>
      </c>
      <c r="E267">
        <f t="shared" si="44"/>
        <v>1</v>
      </c>
      <c r="F267">
        <f t="shared" si="45"/>
        <v>0</v>
      </c>
      <c r="G267" s="3">
        <f t="shared" si="46"/>
        <v>8.5732590000000002</v>
      </c>
      <c r="H267" s="3">
        <f t="shared" si="47"/>
        <v>0.42844939999999998</v>
      </c>
      <c r="I267">
        <f t="shared" si="48"/>
        <v>1</v>
      </c>
      <c r="J267">
        <f t="shared" si="49"/>
        <v>0</v>
      </c>
      <c r="L267" s="3">
        <f t="shared" si="50"/>
        <v>0.42844939999999998</v>
      </c>
      <c r="M267" t="str">
        <f t="shared" si="51"/>
        <v>reject</v>
      </c>
      <c r="N267" t="str">
        <f t="shared" si="52"/>
        <v/>
      </c>
      <c r="O267" t="str">
        <f t="shared" si="53"/>
        <v/>
      </c>
      <c r="Q267">
        <f t="shared" si="54"/>
        <v>1</v>
      </c>
    </row>
    <row r="268" spans="1:17" x14ac:dyDescent="0.25">
      <c r="A268">
        <v>267</v>
      </c>
      <c r="B268">
        <v>1</v>
      </c>
      <c r="C268" s="4">
        <v>4.9023890000000001E-2</v>
      </c>
      <c r="D268" s="4">
        <v>0.95097609999999999</v>
      </c>
      <c r="E268">
        <f t="shared" si="44"/>
        <v>1</v>
      </c>
      <c r="F268">
        <f t="shared" si="45"/>
        <v>0</v>
      </c>
      <c r="G268" s="3">
        <f t="shared" si="46"/>
        <v>14.2646415</v>
      </c>
      <c r="H268" s="3">
        <f t="shared" si="47"/>
        <v>4.9023890000000001E-2</v>
      </c>
      <c r="I268">
        <f t="shared" si="48"/>
        <v>1</v>
      </c>
      <c r="J268">
        <f t="shared" si="49"/>
        <v>0</v>
      </c>
      <c r="L268" s="3">
        <f t="shared" si="50"/>
        <v>4.9023890000000001E-2</v>
      </c>
      <c r="M268">
        <f t="shared" si="51"/>
        <v>1</v>
      </c>
      <c r="N268">
        <f t="shared" si="52"/>
        <v>1</v>
      </c>
      <c r="O268">
        <f t="shared" si="53"/>
        <v>0</v>
      </c>
      <c r="Q268">
        <f t="shared" si="54"/>
        <v>0</v>
      </c>
    </row>
    <row r="269" spans="1:17" x14ac:dyDescent="0.25">
      <c r="A269">
        <v>268</v>
      </c>
      <c r="B269">
        <v>1</v>
      </c>
      <c r="C269" s="4">
        <v>0.15468689999999999</v>
      </c>
      <c r="D269" s="4">
        <v>0.84531310000000004</v>
      </c>
      <c r="E269">
        <f t="shared" si="44"/>
        <v>1</v>
      </c>
      <c r="F269">
        <f t="shared" si="45"/>
        <v>0</v>
      </c>
      <c r="G269" s="3">
        <f t="shared" si="46"/>
        <v>12.6796965</v>
      </c>
      <c r="H269" s="3">
        <f t="shared" si="47"/>
        <v>0.15468689999999999</v>
      </c>
      <c r="I269">
        <f t="shared" si="48"/>
        <v>1</v>
      </c>
      <c r="J269">
        <f t="shared" si="49"/>
        <v>0</v>
      </c>
      <c r="L269" s="3">
        <f t="shared" si="50"/>
        <v>0.15468689999999999</v>
      </c>
      <c r="M269">
        <f t="shared" si="51"/>
        <v>1</v>
      </c>
      <c r="N269">
        <f t="shared" si="52"/>
        <v>1</v>
      </c>
      <c r="O269">
        <f t="shared" si="53"/>
        <v>0</v>
      </c>
      <c r="Q269">
        <f t="shared" si="54"/>
        <v>0</v>
      </c>
    </row>
    <row r="270" spans="1:17" x14ac:dyDescent="0.25">
      <c r="A270">
        <v>269</v>
      </c>
      <c r="B270">
        <v>0</v>
      </c>
      <c r="C270" s="4">
        <v>0.99999950000000004</v>
      </c>
      <c r="D270" s="4">
        <v>4.557248E-7</v>
      </c>
      <c r="E270">
        <f t="shared" si="44"/>
        <v>0</v>
      </c>
      <c r="F270">
        <f t="shared" si="45"/>
        <v>0</v>
      </c>
      <c r="G270" s="3">
        <f t="shared" si="46"/>
        <v>6.8358720000000001E-6</v>
      </c>
      <c r="H270" s="3">
        <f t="shared" si="47"/>
        <v>0.99999950000000004</v>
      </c>
      <c r="I270">
        <f t="shared" si="48"/>
        <v>0</v>
      </c>
      <c r="J270">
        <f t="shared" si="49"/>
        <v>0</v>
      </c>
      <c r="L270" s="3">
        <f t="shared" si="50"/>
        <v>6.8358720000000001E-6</v>
      </c>
      <c r="M270">
        <f t="shared" si="51"/>
        <v>0</v>
      </c>
      <c r="N270">
        <f t="shared" si="52"/>
        <v>0</v>
      </c>
      <c r="O270">
        <f t="shared" si="53"/>
        <v>0</v>
      </c>
      <c r="Q270">
        <f t="shared" si="54"/>
        <v>0</v>
      </c>
    </row>
    <row r="271" spans="1:17" x14ac:dyDescent="0.25">
      <c r="A271">
        <v>270</v>
      </c>
      <c r="B271">
        <v>1</v>
      </c>
      <c r="C271" s="4">
        <v>0.34436630000000001</v>
      </c>
      <c r="D271" s="4">
        <v>0.65563369999999999</v>
      </c>
      <c r="E271">
        <f t="shared" si="44"/>
        <v>1</v>
      </c>
      <c r="F271">
        <f t="shared" si="45"/>
        <v>0</v>
      </c>
      <c r="G271" s="3">
        <f t="shared" si="46"/>
        <v>9.8345055000000006</v>
      </c>
      <c r="H271" s="3">
        <f t="shared" si="47"/>
        <v>0.34436630000000001</v>
      </c>
      <c r="I271">
        <f t="shared" si="48"/>
        <v>1</v>
      </c>
      <c r="J271">
        <f t="shared" si="49"/>
        <v>0</v>
      </c>
      <c r="L271" s="3">
        <f t="shared" si="50"/>
        <v>0.34436630000000001</v>
      </c>
      <c r="M271">
        <f t="shared" si="51"/>
        <v>1</v>
      </c>
      <c r="N271">
        <f t="shared" si="52"/>
        <v>1</v>
      </c>
      <c r="O271">
        <f t="shared" si="53"/>
        <v>0</v>
      </c>
      <c r="Q271">
        <f t="shared" si="54"/>
        <v>0</v>
      </c>
    </row>
    <row r="272" spans="1:17" x14ac:dyDescent="0.25">
      <c r="A272">
        <v>271</v>
      </c>
      <c r="B272">
        <v>0</v>
      </c>
      <c r="C272" s="4">
        <v>1</v>
      </c>
      <c r="D272" s="4">
        <v>0</v>
      </c>
      <c r="E272">
        <f t="shared" si="44"/>
        <v>0</v>
      </c>
      <c r="F272">
        <f t="shared" si="45"/>
        <v>0</v>
      </c>
      <c r="G272" s="3">
        <f t="shared" si="46"/>
        <v>0</v>
      </c>
      <c r="H272" s="3">
        <f t="shared" si="47"/>
        <v>1</v>
      </c>
      <c r="I272">
        <f t="shared" si="48"/>
        <v>0</v>
      </c>
      <c r="J272">
        <f t="shared" si="49"/>
        <v>0</v>
      </c>
      <c r="L272" s="3">
        <f t="shared" si="50"/>
        <v>0</v>
      </c>
      <c r="M272">
        <f t="shared" si="51"/>
        <v>0</v>
      </c>
      <c r="N272">
        <f t="shared" si="52"/>
        <v>0</v>
      </c>
      <c r="O272">
        <f t="shared" si="53"/>
        <v>0</v>
      </c>
      <c r="Q272">
        <f t="shared" si="54"/>
        <v>0</v>
      </c>
    </row>
    <row r="273" spans="1:17" x14ac:dyDescent="0.25">
      <c r="A273">
        <v>272</v>
      </c>
      <c r="B273">
        <v>1</v>
      </c>
      <c r="C273" s="4">
        <v>0.1528727</v>
      </c>
      <c r="D273" s="4">
        <v>0.84712730000000003</v>
      </c>
      <c r="E273">
        <f t="shared" si="44"/>
        <v>1</v>
      </c>
      <c r="F273">
        <f t="shared" si="45"/>
        <v>0</v>
      </c>
      <c r="G273" s="3">
        <f t="shared" si="46"/>
        <v>12.7069095</v>
      </c>
      <c r="H273" s="3">
        <f t="shared" si="47"/>
        <v>0.1528727</v>
      </c>
      <c r="I273">
        <f t="shared" si="48"/>
        <v>1</v>
      </c>
      <c r="J273">
        <f t="shared" si="49"/>
        <v>0</v>
      </c>
      <c r="L273" s="3">
        <f t="shared" si="50"/>
        <v>0.1528727</v>
      </c>
      <c r="M273">
        <f t="shared" si="51"/>
        <v>1</v>
      </c>
      <c r="N273">
        <f t="shared" si="52"/>
        <v>1</v>
      </c>
      <c r="O273">
        <f t="shared" si="53"/>
        <v>0</v>
      </c>
      <c r="Q273">
        <f t="shared" si="54"/>
        <v>0</v>
      </c>
    </row>
    <row r="274" spans="1:17" x14ac:dyDescent="0.25">
      <c r="A274">
        <v>273</v>
      </c>
      <c r="B274">
        <v>1</v>
      </c>
      <c r="C274" s="4">
        <v>3.5645940000000001E-2</v>
      </c>
      <c r="D274" s="4">
        <v>0.96435409999999999</v>
      </c>
      <c r="E274">
        <f t="shared" si="44"/>
        <v>1</v>
      </c>
      <c r="F274">
        <f t="shared" si="45"/>
        <v>0</v>
      </c>
      <c r="G274" s="3">
        <f t="shared" si="46"/>
        <v>14.4653115</v>
      </c>
      <c r="H274" s="3">
        <f t="shared" si="47"/>
        <v>3.5645940000000001E-2</v>
      </c>
      <c r="I274">
        <f t="shared" si="48"/>
        <v>1</v>
      </c>
      <c r="J274">
        <f t="shared" si="49"/>
        <v>0</v>
      </c>
      <c r="L274" s="3">
        <f t="shared" si="50"/>
        <v>3.5645940000000001E-2</v>
      </c>
      <c r="M274">
        <f t="shared" si="51"/>
        <v>1</v>
      </c>
      <c r="N274">
        <f t="shared" si="52"/>
        <v>1</v>
      </c>
      <c r="O274">
        <f t="shared" si="53"/>
        <v>0</v>
      </c>
      <c r="Q274">
        <f t="shared" si="54"/>
        <v>0</v>
      </c>
    </row>
    <row r="275" spans="1:17" x14ac:dyDescent="0.25">
      <c r="A275">
        <v>274</v>
      </c>
      <c r="B275">
        <v>1</v>
      </c>
      <c r="C275" s="4">
        <v>4.6493769999999997E-2</v>
      </c>
      <c r="D275" s="4">
        <v>0.95350619999999997</v>
      </c>
      <c r="E275">
        <f t="shared" si="44"/>
        <v>1</v>
      </c>
      <c r="F275">
        <f t="shared" si="45"/>
        <v>0</v>
      </c>
      <c r="G275" s="3">
        <f t="shared" si="46"/>
        <v>14.302593</v>
      </c>
      <c r="H275" s="3">
        <f t="shared" si="47"/>
        <v>4.6493769999999997E-2</v>
      </c>
      <c r="I275">
        <f t="shared" si="48"/>
        <v>1</v>
      </c>
      <c r="J275">
        <f t="shared" si="49"/>
        <v>0</v>
      </c>
      <c r="L275" s="3">
        <f t="shared" si="50"/>
        <v>4.6493769999999997E-2</v>
      </c>
      <c r="M275">
        <f t="shared" si="51"/>
        <v>1</v>
      </c>
      <c r="N275">
        <f t="shared" si="52"/>
        <v>1</v>
      </c>
      <c r="O275">
        <f t="shared" si="53"/>
        <v>0</v>
      </c>
      <c r="Q275">
        <f t="shared" si="54"/>
        <v>0</v>
      </c>
    </row>
    <row r="276" spans="1:17" x14ac:dyDescent="0.25">
      <c r="A276">
        <v>275</v>
      </c>
      <c r="B276">
        <v>1</v>
      </c>
      <c r="C276" s="4">
        <v>0.93960679999999996</v>
      </c>
      <c r="D276" s="4">
        <v>6.0393219999999997E-2</v>
      </c>
      <c r="E276">
        <f t="shared" si="44"/>
        <v>0</v>
      </c>
      <c r="F276">
        <f t="shared" si="45"/>
        <v>15</v>
      </c>
      <c r="G276" s="3">
        <f t="shared" si="46"/>
        <v>0.90589829999999993</v>
      </c>
      <c r="H276" s="3">
        <f t="shared" si="47"/>
        <v>0.93960679999999996</v>
      </c>
      <c r="I276">
        <f t="shared" si="48"/>
        <v>0</v>
      </c>
      <c r="J276">
        <f t="shared" si="49"/>
        <v>15</v>
      </c>
      <c r="L276" s="3">
        <f t="shared" si="50"/>
        <v>0.90589829999999993</v>
      </c>
      <c r="M276" t="str">
        <f t="shared" si="51"/>
        <v>reject</v>
      </c>
      <c r="N276" t="str">
        <f t="shared" si="52"/>
        <v/>
      </c>
      <c r="O276" t="str">
        <f t="shared" si="53"/>
        <v/>
      </c>
      <c r="Q276">
        <f t="shared" si="54"/>
        <v>1</v>
      </c>
    </row>
    <row r="277" spans="1:17" x14ac:dyDescent="0.25">
      <c r="A277">
        <v>276</v>
      </c>
      <c r="B277">
        <v>1</v>
      </c>
      <c r="C277" s="4">
        <v>0.47925600000000002</v>
      </c>
      <c r="D277" s="4">
        <v>0.52074399999999998</v>
      </c>
      <c r="E277">
        <f t="shared" si="44"/>
        <v>1</v>
      </c>
      <c r="F277">
        <f t="shared" si="45"/>
        <v>0</v>
      </c>
      <c r="G277" s="3">
        <f t="shared" si="46"/>
        <v>7.8111600000000001</v>
      </c>
      <c r="H277" s="3">
        <f t="shared" si="47"/>
        <v>0.47925600000000002</v>
      </c>
      <c r="I277">
        <f t="shared" si="48"/>
        <v>1</v>
      </c>
      <c r="J277">
        <f t="shared" si="49"/>
        <v>0</v>
      </c>
      <c r="L277" s="3">
        <f t="shared" si="50"/>
        <v>0.47925600000000002</v>
      </c>
      <c r="M277" t="str">
        <f t="shared" si="51"/>
        <v>reject</v>
      </c>
      <c r="N277" t="str">
        <f t="shared" si="52"/>
        <v/>
      </c>
      <c r="O277" t="str">
        <f t="shared" si="53"/>
        <v/>
      </c>
      <c r="Q277">
        <f t="shared" si="54"/>
        <v>1</v>
      </c>
    </row>
    <row r="278" spans="1:17" x14ac:dyDescent="0.25">
      <c r="A278">
        <v>277</v>
      </c>
      <c r="B278">
        <v>1</v>
      </c>
      <c r="C278" s="4">
        <v>0.62015100000000001</v>
      </c>
      <c r="D278" s="4">
        <v>0.37984899999999999</v>
      </c>
      <c r="E278">
        <f t="shared" si="44"/>
        <v>1</v>
      </c>
      <c r="F278">
        <f t="shared" si="45"/>
        <v>0</v>
      </c>
      <c r="G278" s="3">
        <f t="shared" si="46"/>
        <v>5.6977349999999998</v>
      </c>
      <c r="H278" s="3">
        <f t="shared" si="47"/>
        <v>0.62015100000000001</v>
      </c>
      <c r="I278">
        <f t="shared" si="48"/>
        <v>1</v>
      </c>
      <c r="J278">
        <f t="shared" si="49"/>
        <v>0</v>
      </c>
      <c r="L278" s="3">
        <f t="shared" si="50"/>
        <v>0.62015100000000001</v>
      </c>
      <c r="M278" t="str">
        <f t="shared" si="51"/>
        <v>reject</v>
      </c>
      <c r="N278" t="str">
        <f t="shared" si="52"/>
        <v/>
      </c>
      <c r="O278" t="str">
        <f t="shared" si="53"/>
        <v/>
      </c>
      <c r="Q278">
        <f t="shared" si="54"/>
        <v>1</v>
      </c>
    </row>
    <row r="279" spans="1:17" x14ac:dyDescent="0.25">
      <c r="A279">
        <v>278</v>
      </c>
      <c r="B279">
        <v>0</v>
      </c>
      <c r="C279" s="4">
        <v>1</v>
      </c>
      <c r="D279" s="4">
        <v>0</v>
      </c>
      <c r="E279">
        <f t="shared" si="44"/>
        <v>0</v>
      </c>
      <c r="F279">
        <f t="shared" si="45"/>
        <v>0</v>
      </c>
      <c r="G279" s="3">
        <f t="shared" si="46"/>
        <v>0</v>
      </c>
      <c r="H279" s="3">
        <f t="shared" si="47"/>
        <v>1</v>
      </c>
      <c r="I279">
        <f t="shared" si="48"/>
        <v>0</v>
      </c>
      <c r="J279">
        <f t="shared" si="49"/>
        <v>0</v>
      </c>
      <c r="L279" s="3">
        <f t="shared" si="50"/>
        <v>0</v>
      </c>
      <c r="M279">
        <f t="shared" si="51"/>
        <v>0</v>
      </c>
      <c r="N279">
        <f t="shared" si="52"/>
        <v>0</v>
      </c>
      <c r="O279">
        <f t="shared" si="53"/>
        <v>0</v>
      </c>
      <c r="Q279">
        <f t="shared" si="54"/>
        <v>0</v>
      </c>
    </row>
    <row r="280" spans="1:17" x14ac:dyDescent="0.25">
      <c r="A280">
        <v>279</v>
      </c>
      <c r="B280">
        <v>0</v>
      </c>
      <c r="C280" s="4">
        <v>0.99989099999999997</v>
      </c>
      <c r="D280" s="4">
        <v>1.0896359999999999E-4</v>
      </c>
      <c r="E280">
        <f t="shared" si="44"/>
        <v>0</v>
      </c>
      <c r="F280">
        <f t="shared" si="45"/>
        <v>0</v>
      </c>
      <c r="G280" s="3">
        <f t="shared" si="46"/>
        <v>1.634454E-3</v>
      </c>
      <c r="H280" s="3">
        <f t="shared" si="47"/>
        <v>0.99989099999999997</v>
      </c>
      <c r="I280">
        <f t="shared" si="48"/>
        <v>0</v>
      </c>
      <c r="J280">
        <f t="shared" si="49"/>
        <v>0</v>
      </c>
      <c r="L280" s="3">
        <f t="shared" si="50"/>
        <v>1.634454E-3</v>
      </c>
      <c r="M280">
        <f t="shared" si="51"/>
        <v>0</v>
      </c>
      <c r="N280">
        <f t="shared" si="52"/>
        <v>0</v>
      </c>
      <c r="O280">
        <f t="shared" si="53"/>
        <v>0</v>
      </c>
      <c r="Q280">
        <f t="shared" si="54"/>
        <v>0</v>
      </c>
    </row>
    <row r="281" spans="1:17" x14ac:dyDescent="0.25">
      <c r="A281">
        <v>280</v>
      </c>
      <c r="B281">
        <v>0</v>
      </c>
      <c r="C281" s="4">
        <v>1</v>
      </c>
      <c r="D281" s="4">
        <v>0</v>
      </c>
      <c r="E281">
        <f t="shared" si="44"/>
        <v>0</v>
      </c>
      <c r="F281">
        <f t="shared" si="45"/>
        <v>0</v>
      </c>
      <c r="G281" s="3">
        <f t="shared" si="46"/>
        <v>0</v>
      </c>
      <c r="H281" s="3">
        <f t="shared" si="47"/>
        <v>1</v>
      </c>
      <c r="I281">
        <f t="shared" si="48"/>
        <v>0</v>
      </c>
      <c r="J281">
        <f t="shared" si="49"/>
        <v>0</v>
      </c>
      <c r="L281" s="3">
        <f t="shared" si="50"/>
        <v>0</v>
      </c>
      <c r="M281">
        <f t="shared" si="51"/>
        <v>0</v>
      </c>
      <c r="N281">
        <f t="shared" si="52"/>
        <v>0</v>
      </c>
      <c r="O281">
        <f t="shared" si="53"/>
        <v>0</v>
      </c>
      <c r="Q281">
        <f t="shared" si="54"/>
        <v>0</v>
      </c>
    </row>
    <row r="282" spans="1:17" x14ac:dyDescent="0.25">
      <c r="A282">
        <v>281</v>
      </c>
      <c r="B282">
        <v>0</v>
      </c>
      <c r="C282" s="4">
        <v>0.99963290000000005</v>
      </c>
      <c r="D282" s="4">
        <v>3.6705910000000002E-4</v>
      </c>
      <c r="E282">
        <f t="shared" si="44"/>
        <v>0</v>
      </c>
      <c r="F282">
        <f t="shared" si="45"/>
        <v>0</v>
      </c>
      <c r="G282" s="3">
        <f t="shared" si="46"/>
        <v>5.5058865000000004E-3</v>
      </c>
      <c r="H282" s="3">
        <f t="shared" si="47"/>
        <v>0.99963290000000005</v>
      </c>
      <c r="I282">
        <f t="shared" si="48"/>
        <v>0</v>
      </c>
      <c r="J282">
        <f t="shared" si="49"/>
        <v>0</v>
      </c>
      <c r="L282" s="3">
        <f t="shared" si="50"/>
        <v>5.5058865000000004E-3</v>
      </c>
      <c r="M282">
        <f t="shared" si="51"/>
        <v>0</v>
      </c>
      <c r="N282">
        <f t="shared" si="52"/>
        <v>0</v>
      </c>
      <c r="O282">
        <f t="shared" si="53"/>
        <v>0</v>
      </c>
      <c r="Q282">
        <f t="shared" si="54"/>
        <v>0</v>
      </c>
    </row>
    <row r="283" spans="1:17" x14ac:dyDescent="0.25">
      <c r="A283">
        <v>282</v>
      </c>
      <c r="B283">
        <v>0</v>
      </c>
      <c r="C283" s="4">
        <v>0.99999769999999999</v>
      </c>
      <c r="D283" s="4">
        <v>2.2874989999999999E-6</v>
      </c>
      <c r="E283">
        <f t="shared" si="44"/>
        <v>0</v>
      </c>
      <c r="F283">
        <f t="shared" si="45"/>
        <v>0</v>
      </c>
      <c r="G283" s="3">
        <f t="shared" si="46"/>
        <v>3.4312485E-5</v>
      </c>
      <c r="H283" s="3">
        <f t="shared" si="47"/>
        <v>0.99999769999999999</v>
      </c>
      <c r="I283">
        <f t="shared" si="48"/>
        <v>0</v>
      </c>
      <c r="J283">
        <f t="shared" si="49"/>
        <v>0</v>
      </c>
      <c r="L283" s="3">
        <f t="shared" si="50"/>
        <v>3.4312485E-5</v>
      </c>
      <c r="M283">
        <f t="shared" si="51"/>
        <v>0</v>
      </c>
      <c r="N283">
        <f t="shared" si="52"/>
        <v>0</v>
      </c>
      <c r="O283">
        <f t="shared" si="53"/>
        <v>0</v>
      </c>
      <c r="Q283">
        <f t="shared" si="54"/>
        <v>0</v>
      </c>
    </row>
    <row r="284" spans="1:17" x14ac:dyDescent="0.25">
      <c r="A284">
        <v>283</v>
      </c>
      <c r="B284">
        <v>0</v>
      </c>
      <c r="C284" s="4">
        <v>0.99180140000000006</v>
      </c>
      <c r="D284" s="4">
        <v>8.1985600000000006E-3</v>
      </c>
      <c r="E284">
        <f t="shared" si="44"/>
        <v>0</v>
      </c>
      <c r="F284">
        <f t="shared" si="45"/>
        <v>0</v>
      </c>
      <c r="G284" s="3">
        <f t="shared" si="46"/>
        <v>0.12297840000000002</v>
      </c>
      <c r="H284" s="3">
        <f t="shared" si="47"/>
        <v>0.99180140000000006</v>
      </c>
      <c r="I284">
        <f t="shared" si="48"/>
        <v>0</v>
      </c>
      <c r="J284">
        <f t="shared" si="49"/>
        <v>0</v>
      </c>
      <c r="L284" s="3">
        <f t="shared" si="50"/>
        <v>0.12297840000000002</v>
      </c>
      <c r="M284">
        <f t="shared" si="51"/>
        <v>0</v>
      </c>
      <c r="N284">
        <f t="shared" si="52"/>
        <v>0</v>
      </c>
      <c r="O284">
        <f t="shared" si="53"/>
        <v>0</v>
      </c>
      <c r="Q284">
        <f t="shared" si="54"/>
        <v>0</v>
      </c>
    </row>
    <row r="285" spans="1:17" x14ac:dyDescent="0.25">
      <c r="A285">
        <v>284</v>
      </c>
      <c r="B285">
        <v>0</v>
      </c>
      <c r="C285" s="4">
        <v>0.99990829999999997</v>
      </c>
      <c r="D285" s="4">
        <v>9.1677769999999996E-5</v>
      </c>
      <c r="E285">
        <f t="shared" si="44"/>
        <v>0</v>
      </c>
      <c r="F285">
        <f t="shared" si="45"/>
        <v>0</v>
      </c>
      <c r="G285" s="3">
        <f t="shared" si="46"/>
        <v>1.3751665499999999E-3</v>
      </c>
      <c r="H285" s="3">
        <f t="shared" si="47"/>
        <v>0.99990829999999997</v>
      </c>
      <c r="I285">
        <f t="shared" si="48"/>
        <v>0</v>
      </c>
      <c r="J285">
        <f t="shared" si="49"/>
        <v>0</v>
      </c>
      <c r="L285" s="3">
        <f t="shared" si="50"/>
        <v>1.3751665499999999E-3</v>
      </c>
      <c r="M285">
        <f t="shared" si="51"/>
        <v>0</v>
      </c>
      <c r="N285">
        <f t="shared" si="52"/>
        <v>0</v>
      </c>
      <c r="O285">
        <f t="shared" si="53"/>
        <v>0</v>
      </c>
      <c r="Q285">
        <f t="shared" si="54"/>
        <v>0</v>
      </c>
    </row>
    <row r="286" spans="1:17" x14ac:dyDescent="0.25">
      <c r="A286">
        <v>285</v>
      </c>
      <c r="B286">
        <v>0</v>
      </c>
      <c r="C286" s="4">
        <v>0.99853979999999998</v>
      </c>
      <c r="D286" s="4">
        <v>1.4602160000000001E-3</v>
      </c>
      <c r="E286">
        <f t="shared" si="44"/>
        <v>0</v>
      </c>
      <c r="F286">
        <f t="shared" si="45"/>
        <v>0</v>
      </c>
      <c r="G286" s="3">
        <f t="shared" si="46"/>
        <v>2.1903240000000001E-2</v>
      </c>
      <c r="H286" s="3">
        <f t="shared" si="47"/>
        <v>0.99853979999999998</v>
      </c>
      <c r="I286">
        <f t="shared" si="48"/>
        <v>0</v>
      </c>
      <c r="J286">
        <f t="shared" si="49"/>
        <v>0</v>
      </c>
      <c r="L286" s="3">
        <f t="shared" si="50"/>
        <v>2.1903240000000001E-2</v>
      </c>
      <c r="M286">
        <f t="shared" si="51"/>
        <v>0</v>
      </c>
      <c r="N286">
        <f t="shared" si="52"/>
        <v>0</v>
      </c>
      <c r="O286">
        <f t="shared" si="53"/>
        <v>0</v>
      </c>
      <c r="Q286">
        <f t="shared" si="54"/>
        <v>0</v>
      </c>
    </row>
    <row r="287" spans="1:17" x14ac:dyDescent="0.25">
      <c r="A287">
        <v>286</v>
      </c>
      <c r="B287">
        <v>0</v>
      </c>
      <c r="C287" s="4">
        <v>0.96984530000000002</v>
      </c>
      <c r="D287" s="4">
        <v>3.01547E-2</v>
      </c>
      <c r="E287">
        <f t="shared" si="44"/>
        <v>0</v>
      </c>
      <c r="F287">
        <f t="shared" si="45"/>
        <v>0</v>
      </c>
      <c r="G287" s="3">
        <f t="shared" si="46"/>
        <v>0.45232050000000001</v>
      </c>
      <c r="H287" s="3">
        <f t="shared" si="47"/>
        <v>0.96984530000000002</v>
      </c>
      <c r="I287">
        <f t="shared" si="48"/>
        <v>0</v>
      </c>
      <c r="J287">
        <f t="shared" si="49"/>
        <v>0</v>
      </c>
      <c r="L287" s="3">
        <f t="shared" si="50"/>
        <v>0.45232050000000001</v>
      </c>
      <c r="M287" t="str">
        <f t="shared" si="51"/>
        <v>reject</v>
      </c>
      <c r="N287" t="str">
        <f t="shared" si="52"/>
        <v/>
      </c>
      <c r="O287" t="str">
        <f t="shared" si="53"/>
        <v/>
      </c>
      <c r="Q287">
        <f t="shared" si="54"/>
        <v>1</v>
      </c>
    </row>
    <row r="288" spans="1:17" x14ac:dyDescent="0.25">
      <c r="A288">
        <v>287</v>
      </c>
      <c r="B288">
        <v>0</v>
      </c>
      <c r="C288" s="4">
        <v>0.72225019999999995</v>
      </c>
      <c r="D288" s="4">
        <v>0.27774979999999999</v>
      </c>
      <c r="E288">
        <f t="shared" si="44"/>
        <v>1</v>
      </c>
      <c r="F288">
        <f t="shared" si="45"/>
        <v>1</v>
      </c>
      <c r="G288" s="3">
        <f t="shared" si="46"/>
        <v>4.1662470000000003</v>
      </c>
      <c r="H288" s="3">
        <f t="shared" si="47"/>
        <v>0.72225019999999995</v>
      </c>
      <c r="I288">
        <f t="shared" si="48"/>
        <v>1</v>
      </c>
      <c r="J288">
        <f t="shared" si="49"/>
        <v>1</v>
      </c>
      <c r="L288" s="3">
        <f t="shared" si="50"/>
        <v>0.72225019999999995</v>
      </c>
      <c r="M288" t="str">
        <f t="shared" si="51"/>
        <v>reject</v>
      </c>
      <c r="N288" t="str">
        <f t="shared" si="52"/>
        <v/>
      </c>
      <c r="O288" t="str">
        <f t="shared" si="53"/>
        <v/>
      </c>
      <c r="Q288">
        <f t="shared" si="54"/>
        <v>1</v>
      </c>
    </row>
    <row r="289" spans="1:17" x14ac:dyDescent="0.25">
      <c r="A289">
        <v>288</v>
      </c>
      <c r="B289">
        <v>0</v>
      </c>
      <c r="C289" s="4">
        <v>0.80671890000000002</v>
      </c>
      <c r="D289" s="4">
        <v>0.19328110000000001</v>
      </c>
      <c r="E289">
        <f t="shared" si="44"/>
        <v>0</v>
      </c>
      <c r="F289">
        <f t="shared" si="45"/>
        <v>0</v>
      </c>
      <c r="G289" s="3">
        <f t="shared" si="46"/>
        <v>2.8992165000000001</v>
      </c>
      <c r="H289" s="3">
        <f t="shared" si="47"/>
        <v>0.80671890000000002</v>
      </c>
      <c r="I289">
        <f t="shared" si="48"/>
        <v>1</v>
      </c>
      <c r="J289">
        <f t="shared" si="49"/>
        <v>1</v>
      </c>
      <c r="L289" s="3">
        <f t="shared" si="50"/>
        <v>0.80671890000000002</v>
      </c>
      <c r="M289" t="str">
        <f t="shared" si="51"/>
        <v>reject</v>
      </c>
      <c r="N289" t="str">
        <f t="shared" si="52"/>
        <v/>
      </c>
      <c r="O289" t="str">
        <f t="shared" si="53"/>
        <v/>
      </c>
      <c r="Q289">
        <f t="shared" si="54"/>
        <v>1</v>
      </c>
    </row>
    <row r="290" spans="1:17" x14ac:dyDescent="0.25">
      <c r="A290">
        <v>289</v>
      </c>
      <c r="B290">
        <v>0</v>
      </c>
      <c r="C290" s="4">
        <v>0.1539295</v>
      </c>
      <c r="D290" s="4">
        <v>0.84607049999999995</v>
      </c>
      <c r="E290">
        <f t="shared" si="44"/>
        <v>1</v>
      </c>
      <c r="F290">
        <f t="shared" si="45"/>
        <v>1</v>
      </c>
      <c r="G290" s="3">
        <f t="shared" si="46"/>
        <v>12.691057499999999</v>
      </c>
      <c r="H290" s="3">
        <f t="shared" si="47"/>
        <v>0.1539295</v>
      </c>
      <c r="I290">
        <f t="shared" si="48"/>
        <v>1</v>
      </c>
      <c r="J290">
        <f t="shared" si="49"/>
        <v>1</v>
      </c>
      <c r="L290" s="3">
        <f t="shared" si="50"/>
        <v>0.1539295</v>
      </c>
      <c r="M290">
        <f t="shared" si="51"/>
        <v>1</v>
      </c>
      <c r="N290">
        <f t="shared" si="52"/>
        <v>1</v>
      </c>
      <c r="O290">
        <f t="shared" si="53"/>
        <v>1</v>
      </c>
      <c r="Q290">
        <f t="shared" si="54"/>
        <v>0</v>
      </c>
    </row>
    <row r="291" spans="1:17" x14ac:dyDescent="0.25">
      <c r="A291">
        <v>290</v>
      </c>
      <c r="B291">
        <v>0</v>
      </c>
      <c r="C291" s="4">
        <v>0.81249179999999999</v>
      </c>
      <c r="D291" s="4">
        <v>0.18750820000000001</v>
      </c>
      <c r="E291">
        <f t="shared" si="44"/>
        <v>0</v>
      </c>
      <c r="F291">
        <f t="shared" si="45"/>
        <v>0</v>
      </c>
      <c r="G291" s="3">
        <f t="shared" si="46"/>
        <v>2.8126230000000003</v>
      </c>
      <c r="H291" s="3">
        <f t="shared" si="47"/>
        <v>0.81249179999999999</v>
      </c>
      <c r="I291">
        <f t="shared" si="48"/>
        <v>1</v>
      </c>
      <c r="J291">
        <f t="shared" si="49"/>
        <v>1</v>
      </c>
      <c r="L291" s="3">
        <f t="shared" si="50"/>
        <v>0.81249179999999999</v>
      </c>
      <c r="M291" t="str">
        <f t="shared" si="51"/>
        <v>reject</v>
      </c>
      <c r="N291" t="str">
        <f t="shared" si="52"/>
        <v/>
      </c>
      <c r="O291" t="str">
        <f t="shared" si="53"/>
        <v/>
      </c>
      <c r="Q291">
        <f t="shared" si="54"/>
        <v>1</v>
      </c>
    </row>
    <row r="292" spans="1:17" x14ac:dyDescent="0.25">
      <c r="A292">
        <v>291</v>
      </c>
      <c r="B292">
        <v>0</v>
      </c>
      <c r="C292" s="4">
        <v>0.4618874</v>
      </c>
      <c r="D292" s="4">
        <v>0.53811260000000005</v>
      </c>
      <c r="E292">
        <f t="shared" si="44"/>
        <v>1</v>
      </c>
      <c r="F292">
        <f t="shared" si="45"/>
        <v>1</v>
      </c>
      <c r="G292" s="3">
        <f t="shared" si="46"/>
        <v>8.071689000000001</v>
      </c>
      <c r="H292" s="3">
        <f t="shared" si="47"/>
        <v>0.4618874</v>
      </c>
      <c r="I292">
        <f t="shared" si="48"/>
        <v>1</v>
      </c>
      <c r="J292">
        <f t="shared" si="49"/>
        <v>1</v>
      </c>
      <c r="L292" s="3">
        <f t="shared" si="50"/>
        <v>0.4618874</v>
      </c>
      <c r="M292" t="str">
        <f t="shared" si="51"/>
        <v>reject</v>
      </c>
      <c r="N292" t="str">
        <f t="shared" si="52"/>
        <v/>
      </c>
      <c r="O292" t="str">
        <f t="shared" si="53"/>
        <v/>
      </c>
      <c r="Q292">
        <f t="shared" si="54"/>
        <v>1</v>
      </c>
    </row>
    <row r="293" spans="1:17" x14ac:dyDescent="0.25">
      <c r="A293">
        <v>292</v>
      </c>
      <c r="B293">
        <v>0</v>
      </c>
      <c r="C293" s="4">
        <v>0.99998290000000001</v>
      </c>
      <c r="D293" s="4">
        <v>1.7123829999999999E-5</v>
      </c>
      <c r="E293">
        <f t="shared" si="44"/>
        <v>0</v>
      </c>
      <c r="F293">
        <f t="shared" si="45"/>
        <v>0</v>
      </c>
      <c r="G293" s="3">
        <f t="shared" si="46"/>
        <v>2.5685744999999997E-4</v>
      </c>
      <c r="H293" s="3">
        <f t="shared" si="47"/>
        <v>0.99998290000000001</v>
      </c>
      <c r="I293">
        <f t="shared" si="48"/>
        <v>0</v>
      </c>
      <c r="J293">
        <f t="shared" si="49"/>
        <v>0</v>
      </c>
      <c r="L293" s="3">
        <f t="shared" si="50"/>
        <v>2.5685744999999997E-4</v>
      </c>
      <c r="M293">
        <f t="shared" si="51"/>
        <v>0</v>
      </c>
      <c r="N293">
        <f t="shared" si="52"/>
        <v>0</v>
      </c>
      <c r="O293">
        <f t="shared" si="53"/>
        <v>0</v>
      </c>
      <c r="Q293">
        <f t="shared" si="54"/>
        <v>0</v>
      </c>
    </row>
    <row r="294" spans="1:17" x14ac:dyDescent="0.25">
      <c r="A294">
        <v>293</v>
      </c>
      <c r="B294">
        <v>1</v>
      </c>
      <c r="C294" s="4">
        <v>8.9215319999999994E-3</v>
      </c>
      <c r="D294" s="4">
        <v>0.99107849999999997</v>
      </c>
      <c r="E294">
        <f t="shared" si="44"/>
        <v>1</v>
      </c>
      <c r="F294">
        <f t="shared" si="45"/>
        <v>0</v>
      </c>
      <c r="G294" s="3">
        <f t="shared" si="46"/>
        <v>14.866177499999999</v>
      </c>
      <c r="H294" s="3">
        <f t="shared" si="47"/>
        <v>8.9215319999999994E-3</v>
      </c>
      <c r="I294">
        <f t="shared" si="48"/>
        <v>1</v>
      </c>
      <c r="J294">
        <f t="shared" si="49"/>
        <v>0</v>
      </c>
      <c r="L294" s="3">
        <f t="shared" si="50"/>
        <v>8.9215319999999994E-3</v>
      </c>
      <c r="M294">
        <f t="shared" si="51"/>
        <v>1</v>
      </c>
      <c r="N294">
        <f t="shared" si="52"/>
        <v>1</v>
      </c>
      <c r="O294">
        <f t="shared" si="53"/>
        <v>0</v>
      </c>
      <c r="Q294">
        <f t="shared" si="54"/>
        <v>0</v>
      </c>
    </row>
    <row r="295" spans="1:17" x14ac:dyDescent="0.25">
      <c r="A295">
        <v>294</v>
      </c>
      <c r="B295">
        <v>1</v>
      </c>
      <c r="C295" s="4">
        <v>0.27593289999999998</v>
      </c>
      <c r="D295" s="4">
        <v>0.72406709999999996</v>
      </c>
      <c r="E295">
        <f t="shared" si="44"/>
        <v>1</v>
      </c>
      <c r="F295">
        <f t="shared" si="45"/>
        <v>0</v>
      </c>
      <c r="G295" s="3">
        <f t="shared" si="46"/>
        <v>10.8610065</v>
      </c>
      <c r="H295" s="3">
        <f t="shared" si="47"/>
        <v>0.27593289999999998</v>
      </c>
      <c r="I295">
        <f t="shared" si="48"/>
        <v>1</v>
      </c>
      <c r="J295">
        <f t="shared" si="49"/>
        <v>0</v>
      </c>
      <c r="L295" s="3">
        <f t="shared" si="50"/>
        <v>0.27593289999999998</v>
      </c>
      <c r="M295">
        <f t="shared" si="51"/>
        <v>1</v>
      </c>
      <c r="N295">
        <f t="shared" si="52"/>
        <v>1</v>
      </c>
      <c r="O295">
        <f t="shared" si="53"/>
        <v>0</v>
      </c>
      <c r="Q295">
        <f t="shared" si="54"/>
        <v>0</v>
      </c>
    </row>
    <row r="296" spans="1:17" x14ac:dyDescent="0.25">
      <c r="A296">
        <v>295</v>
      </c>
      <c r="B296">
        <v>0</v>
      </c>
      <c r="C296" s="4">
        <v>0.96088079999999998</v>
      </c>
      <c r="D296" s="4">
        <v>3.911916E-2</v>
      </c>
      <c r="E296">
        <f t="shared" si="44"/>
        <v>0</v>
      </c>
      <c r="F296">
        <f t="shared" si="45"/>
        <v>0</v>
      </c>
      <c r="G296" s="3">
        <f t="shared" si="46"/>
        <v>0.58678739999999996</v>
      </c>
      <c r="H296" s="3">
        <f t="shared" si="47"/>
        <v>0.96088079999999998</v>
      </c>
      <c r="I296">
        <f t="shared" si="48"/>
        <v>0</v>
      </c>
      <c r="J296">
        <f t="shared" si="49"/>
        <v>0</v>
      </c>
      <c r="L296" s="3">
        <f t="shared" si="50"/>
        <v>0.58678739999999996</v>
      </c>
      <c r="M296" t="str">
        <f t="shared" si="51"/>
        <v>reject</v>
      </c>
      <c r="N296" t="str">
        <f t="shared" si="52"/>
        <v/>
      </c>
      <c r="O296" t="str">
        <f t="shared" si="53"/>
        <v/>
      </c>
      <c r="Q296">
        <f t="shared" si="54"/>
        <v>1</v>
      </c>
    </row>
    <row r="297" spans="1:17" x14ac:dyDescent="0.25">
      <c r="A297">
        <v>296</v>
      </c>
      <c r="B297">
        <v>1</v>
      </c>
      <c r="C297" s="4">
        <v>0.59064910000000004</v>
      </c>
      <c r="D297" s="4">
        <v>0.40935090000000002</v>
      </c>
      <c r="E297">
        <f t="shared" si="44"/>
        <v>1</v>
      </c>
      <c r="F297">
        <f t="shared" si="45"/>
        <v>0</v>
      </c>
      <c r="G297" s="3">
        <f t="shared" si="46"/>
        <v>6.1402635000000005</v>
      </c>
      <c r="H297" s="3">
        <f t="shared" si="47"/>
        <v>0.59064910000000004</v>
      </c>
      <c r="I297">
        <f t="shared" si="48"/>
        <v>1</v>
      </c>
      <c r="J297">
        <f t="shared" si="49"/>
        <v>0</v>
      </c>
      <c r="L297" s="3">
        <f t="shared" si="50"/>
        <v>0.59064910000000004</v>
      </c>
      <c r="M297" t="str">
        <f t="shared" si="51"/>
        <v>reject</v>
      </c>
      <c r="N297" t="str">
        <f t="shared" si="52"/>
        <v/>
      </c>
      <c r="O297" t="str">
        <f t="shared" si="53"/>
        <v/>
      </c>
      <c r="Q297">
        <f t="shared" si="54"/>
        <v>1</v>
      </c>
    </row>
    <row r="298" spans="1:17" x14ac:dyDescent="0.25">
      <c r="A298">
        <v>297</v>
      </c>
      <c r="B298">
        <v>1</v>
      </c>
      <c r="C298" s="4">
        <v>0.41813080000000002</v>
      </c>
      <c r="D298" s="4">
        <v>0.58186919999999998</v>
      </c>
      <c r="E298">
        <f t="shared" si="44"/>
        <v>1</v>
      </c>
      <c r="F298">
        <f t="shared" si="45"/>
        <v>0</v>
      </c>
      <c r="G298" s="3">
        <f t="shared" si="46"/>
        <v>8.7280379999999997</v>
      </c>
      <c r="H298" s="3">
        <f t="shared" si="47"/>
        <v>0.41813080000000002</v>
      </c>
      <c r="I298">
        <f t="shared" si="48"/>
        <v>1</v>
      </c>
      <c r="J298">
        <f t="shared" si="49"/>
        <v>0</v>
      </c>
      <c r="L298" s="3">
        <f t="shared" si="50"/>
        <v>0.41813080000000002</v>
      </c>
      <c r="M298" t="str">
        <f t="shared" si="51"/>
        <v>reject</v>
      </c>
      <c r="N298" t="str">
        <f t="shared" si="52"/>
        <v/>
      </c>
      <c r="O298" t="str">
        <f t="shared" si="53"/>
        <v/>
      </c>
      <c r="Q298">
        <f t="shared" si="54"/>
        <v>1</v>
      </c>
    </row>
    <row r="299" spans="1:17" x14ac:dyDescent="0.25">
      <c r="A299">
        <v>298</v>
      </c>
      <c r="B299">
        <v>1</v>
      </c>
      <c r="C299" s="4">
        <v>4.3610289999999998E-3</v>
      </c>
      <c r="D299" s="4">
        <v>0.99563900000000005</v>
      </c>
      <c r="E299">
        <f t="shared" si="44"/>
        <v>1</v>
      </c>
      <c r="F299">
        <f t="shared" si="45"/>
        <v>0</v>
      </c>
      <c r="G299" s="3">
        <f t="shared" si="46"/>
        <v>14.934585</v>
      </c>
      <c r="H299" s="3">
        <f t="shared" si="47"/>
        <v>4.3610289999999998E-3</v>
      </c>
      <c r="I299">
        <f t="shared" si="48"/>
        <v>1</v>
      </c>
      <c r="J299">
        <f t="shared" si="49"/>
        <v>0</v>
      </c>
      <c r="L299" s="3">
        <f t="shared" si="50"/>
        <v>4.3610289999999998E-3</v>
      </c>
      <c r="M299">
        <f t="shared" si="51"/>
        <v>1</v>
      </c>
      <c r="N299">
        <f t="shared" si="52"/>
        <v>1</v>
      </c>
      <c r="O299">
        <f t="shared" si="53"/>
        <v>0</v>
      </c>
      <c r="Q299">
        <f t="shared" si="54"/>
        <v>0</v>
      </c>
    </row>
    <row r="300" spans="1:17" x14ac:dyDescent="0.25">
      <c r="A300">
        <v>299</v>
      </c>
      <c r="B300">
        <v>1</v>
      </c>
      <c r="C300" s="4">
        <v>2.8559749999999998E-2</v>
      </c>
      <c r="D300" s="4">
        <v>0.97144030000000003</v>
      </c>
      <c r="E300">
        <f t="shared" si="44"/>
        <v>1</v>
      </c>
      <c r="F300">
        <f t="shared" si="45"/>
        <v>0</v>
      </c>
      <c r="G300" s="3">
        <f t="shared" si="46"/>
        <v>14.571604500000001</v>
      </c>
      <c r="H300" s="3">
        <f t="shared" si="47"/>
        <v>2.8559749999999998E-2</v>
      </c>
      <c r="I300">
        <f t="shared" si="48"/>
        <v>1</v>
      </c>
      <c r="J300">
        <f t="shared" si="49"/>
        <v>0</v>
      </c>
      <c r="L300" s="3">
        <f t="shared" si="50"/>
        <v>2.8559749999999998E-2</v>
      </c>
      <c r="M300">
        <f t="shared" si="51"/>
        <v>1</v>
      </c>
      <c r="N300">
        <f t="shared" si="52"/>
        <v>1</v>
      </c>
      <c r="O300">
        <f t="shared" si="53"/>
        <v>0</v>
      </c>
      <c r="Q300">
        <f t="shared" si="54"/>
        <v>0</v>
      </c>
    </row>
    <row r="301" spans="1:17" x14ac:dyDescent="0.25">
      <c r="A301">
        <v>300</v>
      </c>
      <c r="B301">
        <v>0</v>
      </c>
      <c r="C301" s="4">
        <v>0.99891339999999995</v>
      </c>
      <c r="D301" s="4">
        <v>1.0866140000000001E-3</v>
      </c>
      <c r="E301">
        <f t="shared" si="44"/>
        <v>0</v>
      </c>
      <c r="F301">
        <f t="shared" si="45"/>
        <v>0</v>
      </c>
      <c r="G301" s="3">
        <f t="shared" si="46"/>
        <v>1.6299210000000001E-2</v>
      </c>
      <c r="H301" s="3">
        <f t="shared" si="47"/>
        <v>0.99891339999999995</v>
      </c>
      <c r="I301">
        <f t="shared" si="48"/>
        <v>0</v>
      </c>
      <c r="J301">
        <f t="shared" si="49"/>
        <v>0</v>
      </c>
      <c r="L301" s="3">
        <f t="shared" si="50"/>
        <v>1.6299210000000001E-2</v>
      </c>
      <c r="M301">
        <f t="shared" si="51"/>
        <v>0</v>
      </c>
      <c r="N301">
        <f t="shared" si="52"/>
        <v>0</v>
      </c>
      <c r="O301">
        <f t="shared" si="53"/>
        <v>0</v>
      </c>
      <c r="Q301">
        <f t="shared" si="54"/>
        <v>0</v>
      </c>
    </row>
    <row r="302" spans="1:17" x14ac:dyDescent="0.25">
      <c r="A302">
        <v>301</v>
      </c>
      <c r="B302">
        <v>1</v>
      </c>
      <c r="C302" s="4">
        <v>0.79940630000000001</v>
      </c>
      <c r="D302" s="4">
        <v>0.20059370000000001</v>
      </c>
      <c r="E302">
        <f t="shared" si="44"/>
        <v>1</v>
      </c>
      <c r="F302">
        <f t="shared" si="45"/>
        <v>0</v>
      </c>
      <c r="G302" s="3">
        <f t="shared" si="46"/>
        <v>3.0089055</v>
      </c>
      <c r="H302" s="3">
        <f t="shared" si="47"/>
        <v>0.79940630000000001</v>
      </c>
      <c r="I302">
        <f t="shared" si="48"/>
        <v>1</v>
      </c>
      <c r="J302">
        <f t="shared" si="49"/>
        <v>0</v>
      </c>
      <c r="L302" s="3">
        <f t="shared" si="50"/>
        <v>0.79940630000000001</v>
      </c>
      <c r="M302" t="str">
        <f t="shared" si="51"/>
        <v>reject</v>
      </c>
      <c r="N302" t="str">
        <f t="shared" si="52"/>
        <v/>
      </c>
      <c r="O302" t="str">
        <f t="shared" si="53"/>
        <v/>
      </c>
      <c r="Q302">
        <f t="shared" si="54"/>
        <v>1</v>
      </c>
    </row>
    <row r="303" spans="1:17" x14ac:dyDescent="0.25">
      <c r="A303">
        <v>302</v>
      </c>
      <c r="B303">
        <v>1</v>
      </c>
      <c r="C303" s="4">
        <v>3.7321569999999998E-2</v>
      </c>
      <c r="D303" s="4">
        <v>0.96267840000000005</v>
      </c>
      <c r="E303">
        <f t="shared" si="44"/>
        <v>1</v>
      </c>
      <c r="F303">
        <f t="shared" si="45"/>
        <v>0</v>
      </c>
      <c r="G303" s="3">
        <f t="shared" si="46"/>
        <v>14.440176000000001</v>
      </c>
      <c r="H303" s="3">
        <f t="shared" si="47"/>
        <v>3.7321569999999998E-2</v>
      </c>
      <c r="I303">
        <f t="shared" si="48"/>
        <v>1</v>
      </c>
      <c r="J303">
        <f t="shared" si="49"/>
        <v>0</v>
      </c>
      <c r="L303" s="3">
        <f t="shared" si="50"/>
        <v>3.7321569999999998E-2</v>
      </c>
      <c r="M303">
        <f t="shared" si="51"/>
        <v>1</v>
      </c>
      <c r="N303">
        <f t="shared" si="52"/>
        <v>1</v>
      </c>
      <c r="O303">
        <f t="shared" si="53"/>
        <v>0</v>
      </c>
      <c r="Q303">
        <f t="shared" si="54"/>
        <v>0</v>
      </c>
    </row>
    <row r="304" spans="1:17" x14ac:dyDescent="0.25">
      <c r="A304">
        <v>303</v>
      </c>
      <c r="B304">
        <v>0</v>
      </c>
      <c r="C304" s="4">
        <v>0.66367149999999997</v>
      </c>
      <c r="D304" s="4">
        <v>0.33632849999999997</v>
      </c>
      <c r="E304">
        <f t="shared" si="44"/>
        <v>1</v>
      </c>
      <c r="F304">
        <f t="shared" si="45"/>
        <v>1</v>
      </c>
      <c r="G304" s="3">
        <f t="shared" si="46"/>
        <v>5.0449275</v>
      </c>
      <c r="H304" s="3">
        <f t="shared" si="47"/>
        <v>0.66367149999999997</v>
      </c>
      <c r="I304">
        <f t="shared" si="48"/>
        <v>1</v>
      </c>
      <c r="J304">
        <f t="shared" si="49"/>
        <v>1</v>
      </c>
      <c r="L304" s="3">
        <f t="shared" si="50"/>
        <v>0.66367149999999997</v>
      </c>
      <c r="M304" t="str">
        <f t="shared" si="51"/>
        <v>reject</v>
      </c>
      <c r="N304" t="str">
        <f t="shared" si="52"/>
        <v/>
      </c>
      <c r="O304" t="str">
        <f t="shared" si="53"/>
        <v/>
      </c>
      <c r="Q304">
        <f t="shared" si="54"/>
        <v>1</v>
      </c>
    </row>
    <row r="305" spans="1:17" x14ac:dyDescent="0.25">
      <c r="A305">
        <v>304</v>
      </c>
      <c r="B305">
        <v>0</v>
      </c>
      <c r="C305" s="4">
        <v>0.84004179999999995</v>
      </c>
      <c r="D305" s="4">
        <v>0.15995819999999999</v>
      </c>
      <c r="E305">
        <f t="shared" si="44"/>
        <v>0</v>
      </c>
      <c r="F305">
        <f t="shared" si="45"/>
        <v>0</v>
      </c>
      <c r="G305" s="3">
        <f t="shared" si="46"/>
        <v>2.3993729999999998</v>
      </c>
      <c r="H305" s="3">
        <f t="shared" si="47"/>
        <v>0.84004179999999995</v>
      </c>
      <c r="I305">
        <f t="shared" si="48"/>
        <v>1</v>
      </c>
      <c r="J305">
        <f t="shared" si="49"/>
        <v>1</v>
      </c>
      <c r="L305" s="3">
        <f t="shared" si="50"/>
        <v>0.84004179999999995</v>
      </c>
      <c r="M305" t="str">
        <f t="shared" si="51"/>
        <v>reject</v>
      </c>
      <c r="N305" t="str">
        <f t="shared" si="52"/>
        <v/>
      </c>
      <c r="O305" t="str">
        <f t="shared" si="53"/>
        <v/>
      </c>
      <c r="Q305">
        <f t="shared" si="54"/>
        <v>1</v>
      </c>
    </row>
    <row r="306" spans="1:17" x14ac:dyDescent="0.25">
      <c r="A306">
        <v>305</v>
      </c>
      <c r="B306">
        <v>0</v>
      </c>
      <c r="C306" s="4">
        <v>0.89178100000000005</v>
      </c>
      <c r="D306" s="4">
        <v>0.108219</v>
      </c>
      <c r="E306">
        <f t="shared" si="44"/>
        <v>0</v>
      </c>
      <c r="F306">
        <f t="shared" si="45"/>
        <v>0</v>
      </c>
      <c r="G306" s="3">
        <f t="shared" si="46"/>
        <v>1.6232849999999999</v>
      </c>
      <c r="H306" s="3">
        <f t="shared" si="47"/>
        <v>0.89178100000000005</v>
      </c>
      <c r="I306">
        <f t="shared" si="48"/>
        <v>1</v>
      </c>
      <c r="J306">
        <f t="shared" si="49"/>
        <v>1</v>
      </c>
      <c r="L306" s="3">
        <f t="shared" si="50"/>
        <v>0.89178100000000005</v>
      </c>
      <c r="M306" t="str">
        <f t="shared" si="51"/>
        <v>reject</v>
      </c>
      <c r="N306" t="str">
        <f t="shared" si="52"/>
        <v/>
      </c>
      <c r="O306" t="str">
        <f t="shared" si="53"/>
        <v/>
      </c>
      <c r="Q306">
        <f t="shared" si="54"/>
        <v>1</v>
      </c>
    </row>
    <row r="307" spans="1:17" x14ac:dyDescent="0.25">
      <c r="A307">
        <v>306</v>
      </c>
      <c r="B307">
        <v>1</v>
      </c>
      <c r="C307" s="4">
        <v>4.4515249999999999E-2</v>
      </c>
      <c r="D307" s="4">
        <v>0.95548480000000002</v>
      </c>
      <c r="E307">
        <f t="shared" si="44"/>
        <v>1</v>
      </c>
      <c r="F307">
        <f t="shared" si="45"/>
        <v>0</v>
      </c>
      <c r="G307" s="3">
        <f t="shared" si="46"/>
        <v>14.332272</v>
      </c>
      <c r="H307" s="3">
        <f t="shared" si="47"/>
        <v>4.4515249999999999E-2</v>
      </c>
      <c r="I307">
        <f t="shared" si="48"/>
        <v>1</v>
      </c>
      <c r="J307">
        <f t="shared" si="49"/>
        <v>0</v>
      </c>
      <c r="L307" s="3">
        <f t="shared" si="50"/>
        <v>4.4515249999999999E-2</v>
      </c>
      <c r="M307">
        <f t="shared" si="51"/>
        <v>1</v>
      </c>
      <c r="N307">
        <f t="shared" si="52"/>
        <v>1</v>
      </c>
      <c r="O307">
        <f t="shared" si="53"/>
        <v>0</v>
      </c>
      <c r="Q307">
        <f t="shared" si="54"/>
        <v>0</v>
      </c>
    </row>
    <row r="308" spans="1:17" x14ac:dyDescent="0.25">
      <c r="A308">
        <v>307</v>
      </c>
      <c r="B308">
        <v>0</v>
      </c>
      <c r="C308" s="4">
        <v>1</v>
      </c>
      <c r="D308" s="4">
        <v>0</v>
      </c>
      <c r="E308">
        <f t="shared" si="44"/>
        <v>0</v>
      </c>
      <c r="F308">
        <f t="shared" si="45"/>
        <v>0</v>
      </c>
      <c r="G308" s="3">
        <f t="shared" si="46"/>
        <v>0</v>
      </c>
      <c r="H308" s="3">
        <f t="shared" si="47"/>
        <v>1</v>
      </c>
      <c r="I308">
        <f t="shared" si="48"/>
        <v>0</v>
      </c>
      <c r="J308">
        <f t="shared" si="49"/>
        <v>0</v>
      </c>
      <c r="L308" s="3">
        <f t="shared" si="50"/>
        <v>0</v>
      </c>
      <c r="M308">
        <f t="shared" si="51"/>
        <v>0</v>
      </c>
      <c r="N308">
        <f t="shared" si="52"/>
        <v>0</v>
      </c>
      <c r="O308">
        <f t="shared" si="53"/>
        <v>0</v>
      </c>
      <c r="Q308">
        <f t="shared" si="54"/>
        <v>0</v>
      </c>
    </row>
    <row r="309" spans="1:17" x14ac:dyDescent="0.25">
      <c r="A309">
        <v>308</v>
      </c>
      <c r="B309">
        <v>1</v>
      </c>
      <c r="C309" s="4">
        <v>0.19621079999999999</v>
      </c>
      <c r="D309" s="4">
        <v>0.80378919999999998</v>
      </c>
      <c r="E309">
        <f t="shared" si="44"/>
        <v>1</v>
      </c>
      <c r="F309">
        <f t="shared" si="45"/>
        <v>0</v>
      </c>
      <c r="G309" s="3">
        <f t="shared" si="46"/>
        <v>12.056837999999999</v>
      </c>
      <c r="H309" s="3">
        <f t="shared" si="47"/>
        <v>0.19621079999999999</v>
      </c>
      <c r="I309">
        <f t="shared" si="48"/>
        <v>1</v>
      </c>
      <c r="J309">
        <f t="shared" si="49"/>
        <v>0</v>
      </c>
      <c r="L309" s="3">
        <f t="shared" si="50"/>
        <v>0.19621079999999999</v>
      </c>
      <c r="M309">
        <f t="shared" si="51"/>
        <v>1</v>
      </c>
      <c r="N309">
        <f t="shared" si="52"/>
        <v>1</v>
      </c>
      <c r="O309">
        <f t="shared" si="53"/>
        <v>0</v>
      </c>
      <c r="Q309">
        <f t="shared" si="54"/>
        <v>0</v>
      </c>
    </row>
    <row r="310" spans="1:17" x14ac:dyDescent="0.25">
      <c r="A310">
        <v>309</v>
      </c>
      <c r="B310">
        <v>0</v>
      </c>
      <c r="C310" s="4">
        <v>0.54402229999999996</v>
      </c>
      <c r="D310" s="4">
        <v>0.45597769999999999</v>
      </c>
      <c r="E310">
        <f t="shared" si="44"/>
        <v>1</v>
      </c>
      <c r="F310">
        <f t="shared" si="45"/>
        <v>1</v>
      </c>
      <c r="G310" s="3">
        <f t="shared" si="46"/>
        <v>6.8396654999999997</v>
      </c>
      <c r="H310" s="3">
        <f t="shared" si="47"/>
        <v>0.54402229999999996</v>
      </c>
      <c r="I310">
        <f t="shared" si="48"/>
        <v>1</v>
      </c>
      <c r="J310">
        <f t="shared" si="49"/>
        <v>1</v>
      </c>
      <c r="L310" s="3">
        <f t="shared" si="50"/>
        <v>0.54402229999999996</v>
      </c>
      <c r="M310" t="str">
        <f t="shared" si="51"/>
        <v>reject</v>
      </c>
      <c r="N310" t="str">
        <f t="shared" si="52"/>
        <v/>
      </c>
      <c r="O310" t="str">
        <f t="shared" si="53"/>
        <v/>
      </c>
      <c r="Q310">
        <f t="shared" si="54"/>
        <v>1</v>
      </c>
    </row>
    <row r="311" spans="1:17" x14ac:dyDescent="0.25">
      <c r="A311">
        <v>310</v>
      </c>
      <c r="B311">
        <v>0</v>
      </c>
      <c r="C311" s="4">
        <v>0.9908074</v>
      </c>
      <c r="D311" s="4">
        <v>9.1926170000000001E-3</v>
      </c>
      <c r="E311">
        <f t="shared" si="44"/>
        <v>0</v>
      </c>
      <c r="F311">
        <f t="shared" si="45"/>
        <v>0</v>
      </c>
      <c r="G311" s="3">
        <f t="shared" si="46"/>
        <v>0.13788925499999999</v>
      </c>
      <c r="H311" s="3">
        <f t="shared" si="47"/>
        <v>0.9908074</v>
      </c>
      <c r="I311">
        <f t="shared" si="48"/>
        <v>0</v>
      </c>
      <c r="J311">
        <f t="shared" si="49"/>
        <v>0</v>
      </c>
      <c r="L311" s="3">
        <f t="shared" si="50"/>
        <v>0.13788925499999999</v>
      </c>
      <c r="M311">
        <f t="shared" si="51"/>
        <v>0</v>
      </c>
      <c r="N311">
        <f t="shared" si="52"/>
        <v>0</v>
      </c>
      <c r="O311">
        <f t="shared" si="53"/>
        <v>0</v>
      </c>
      <c r="Q311">
        <f t="shared" si="54"/>
        <v>0</v>
      </c>
    </row>
    <row r="312" spans="1:17" x14ac:dyDescent="0.25">
      <c r="A312">
        <v>311</v>
      </c>
      <c r="B312">
        <v>0</v>
      </c>
      <c r="C312" s="4">
        <v>0.26194659999999997</v>
      </c>
      <c r="D312" s="4">
        <v>0.73805339999999997</v>
      </c>
      <c r="E312">
        <f t="shared" si="44"/>
        <v>1</v>
      </c>
      <c r="F312">
        <f t="shared" si="45"/>
        <v>1</v>
      </c>
      <c r="G312" s="3">
        <f t="shared" si="46"/>
        <v>11.070800999999999</v>
      </c>
      <c r="H312" s="3">
        <f t="shared" si="47"/>
        <v>0.26194659999999997</v>
      </c>
      <c r="I312">
        <f t="shared" si="48"/>
        <v>1</v>
      </c>
      <c r="J312">
        <f t="shared" si="49"/>
        <v>1</v>
      </c>
      <c r="L312" s="3">
        <f t="shared" si="50"/>
        <v>0.26194659999999997</v>
      </c>
      <c r="M312">
        <f t="shared" si="51"/>
        <v>1</v>
      </c>
      <c r="N312">
        <f t="shared" si="52"/>
        <v>1</v>
      </c>
      <c r="O312">
        <f t="shared" si="53"/>
        <v>1</v>
      </c>
      <c r="Q312">
        <f t="shared" si="54"/>
        <v>0</v>
      </c>
    </row>
    <row r="313" spans="1:17" x14ac:dyDescent="0.25">
      <c r="A313">
        <v>312</v>
      </c>
      <c r="B313">
        <v>1</v>
      </c>
      <c r="C313" s="4">
        <v>0.13458329999999999</v>
      </c>
      <c r="D313" s="4">
        <v>0.86541670000000004</v>
      </c>
      <c r="E313">
        <f t="shared" si="44"/>
        <v>1</v>
      </c>
      <c r="F313">
        <f t="shared" si="45"/>
        <v>0</v>
      </c>
      <c r="G313" s="3">
        <f t="shared" si="46"/>
        <v>12.9812505</v>
      </c>
      <c r="H313" s="3">
        <f t="shared" si="47"/>
        <v>0.13458329999999999</v>
      </c>
      <c r="I313">
        <f t="shared" si="48"/>
        <v>1</v>
      </c>
      <c r="J313">
        <f t="shared" si="49"/>
        <v>0</v>
      </c>
      <c r="L313" s="3">
        <f t="shared" si="50"/>
        <v>0.13458329999999999</v>
      </c>
      <c r="M313">
        <f t="shared" si="51"/>
        <v>1</v>
      </c>
      <c r="N313">
        <f t="shared" si="52"/>
        <v>1</v>
      </c>
      <c r="O313">
        <f t="shared" si="53"/>
        <v>0</v>
      </c>
      <c r="Q313">
        <f t="shared" si="54"/>
        <v>0</v>
      </c>
    </row>
    <row r="314" spans="1:17" x14ac:dyDescent="0.25">
      <c r="A314">
        <v>313</v>
      </c>
      <c r="B314">
        <v>1</v>
      </c>
      <c r="C314" s="4">
        <v>6.4964300000000003E-2</v>
      </c>
      <c r="D314" s="4">
        <v>0.93503570000000003</v>
      </c>
      <c r="E314">
        <f t="shared" si="44"/>
        <v>1</v>
      </c>
      <c r="F314">
        <f t="shared" si="45"/>
        <v>0</v>
      </c>
      <c r="G314" s="3">
        <f t="shared" si="46"/>
        <v>14.0255355</v>
      </c>
      <c r="H314" s="3">
        <f t="shared" si="47"/>
        <v>6.4964300000000003E-2</v>
      </c>
      <c r="I314">
        <f t="shared" si="48"/>
        <v>1</v>
      </c>
      <c r="J314">
        <f t="shared" si="49"/>
        <v>0</v>
      </c>
      <c r="L314" s="3">
        <f t="shared" si="50"/>
        <v>6.4964300000000003E-2</v>
      </c>
      <c r="M314">
        <f t="shared" si="51"/>
        <v>1</v>
      </c>
      <c r="N314">
        <f t="shared" si="52"/>
        <v>1</v>
      </c>
      <c r="O314">
        <f t="shared" si="53"/>
        <v>0</v>
      </c>
      <c r="Q314">
        <f t="shared" si="54"/>
        <v>0</v>
      </c>
    </row>
    <row r="315" spans="1:17" x14ac:dyDescent="0.25">
      <c r="A315">
        <v>314</v>
      </c>
      <c r="B315">
        <v>0</v>
      </c>
      <c r="C315" s="4">
        <v>0.33734039999999998</v>
      </c>
      <c r="D315" s="4">
        <v>0.66265960000000002</v>
      </c>
      <c r="E315">
        <f t="shared" si="44"/>
        <v>1</v>
      </c>
      <c r="F315">
        <f t="shared" si="45"/>
        <v>1</v>
      </c>
      <c r="G315" s="3">
        <f t="shared" si="46"/>
        <v>9.9398940000000007</v>
      </c>
      <c r="H315" s="3">
        <f t="shared" si="47"/>
        <v>0.33734039999999998</v>
      </c>
      <c r="I315">
        <f t="shared" si="48"/>
        <v>1</v>
      </c>
      <c r="J315">
        <f t="shared" si="49"/>
        <v>1</v>
      </c>
      <c r="L315" s="3">
        <f t="shared" si="50"/>
        <v>0.33734039999999998</v>
      </c>
      <c r="M315">
        <f t="shared" si="51"/>
        <v>1</v>
      </c>
      <c r="N315">
        <f t="shared" si="52"/>
        <v>1</v>
      </c>
      <c r="O315">
        <f t="shared" si="53"/>
        <v>1</v>
      </c>
      <c r="Q315">
        <f t="shared" si="54"/>
        <v>0</v>
      </c>
    </row>
    <row r="316" spans="1:17" x14ac:dyDescent="0.25">
      <c r="A316">
        <v>315</v>
      </c>
      <c r="B316">
        <v>1</v>
      </c>
      <c r="C316" s="4">
        <v>0.16806219999999999</v>
      </c>
      <c r="D316" s="4">
        <v>0.83193779999999995</v>
      </c>
      <c r="E316">
        <f t="shared" si="44"/>
        <v>1</v>
      </c>
      <c r="F316">
        <f t="shared" si="45"/>
        <v>0</v>
      </c>
      <c r="G316" s="3">
        <f t="shared" si="46"/>
        <v>12.479066999999999</v>
      </c>
      <c r="H316" s="3">
        <f t="shared" si="47"/>
        <v>0.16806219999999999</v>
      </c>
      <c r="I316">
        <f t="shared" si="48"/>
        <v>1</v>
      </c>
      <c r="J316">
        <f t="shared" si="49"/>
        <v>0</v>
      </c>
      <c r="L316" s="3">
        <f t="shared" si="50"/>
        <v>0.16806219999999999</v>
      </c>
      <c r="M316">
        <f t="shared" si="51"/>
        <v>1</v>
      </c>
      <c r="N316">
        <f t="shared" si="52"/>
        <v>1</v>
      </c>
      <c r="O316">
        <f t="shared" si="53"/>
        <v>0</v>
      </c>
      <c r="Q316">
        <f t="shared" si="54"/>
        <v>0</v>
      </c>
    </row>
    <row r="317" spans="1:17" x14ac:dyDescent="0.25">
      <c r="A317">
        <v>316</v>
      </c>
      <c r="B317">
        <v>0</v>
      </c>
      <c r="C317" s="4">
        <v>0.96052769999999998</v>
      </c>
      <c r="D317" s="4">
        <v>3.9472319999999998E-2</v>
      </c>
      <c r="E317">
        <f t="shared" si="44"/>
        <v>0</v>
      </c>
      <c r="F317">
        <f t="shared" si="45"/>
        <v>0</v>
      </c>
      <c r="G317" s="3">
        <f t="shared" si="46"/>
        <v>0.59208479999999997</v>
      </c>
      <c r="H317" s="3">
        <f t="shared" si="47"/>
        <v>0.96052769999999998</v>
      </c>
      <c r="I317">
        <f t="shared" si="48"/>
        <v>0</v>
      </c>
      <c r="J317">
        <f t="shared" si="49"/>
        <v>0</v>
      </c>
      <c r="L317" s="3">
        <f t="shared" si="50"/>
        <v>0.59208479999999997</v>
      </c>
      <c r="M317" t="str">
        <f t="shared" si="51"/>
        <v>reject</v>
      </c>
      <c r="N317" t="str">
        <f t="shared" si="52"/>
        <v/>
      </c>
      <c r="O317" t="str">
        <f t="shared" si="53"/>
        <v/>
      </c>
      <c r="Q317">
        <f t="shared" si="54"/>
        <v>1</v>
      </c>
    </row>
    <row r="318" spans="1:17" x14ac:dyDescent="0.25">
      <c r="A318">
        <v>317</v>
      </c>
      <c r="B318">
        <v>1</v>
      </c>
      <c r="C318" s="4">
        <v>0.47784569999999998</v>
      </c>
      <c r="D318" s="4">
        <v>0.52215429999999996</v>
      </c>
      <c r="E318">
        <f t="shared" si="44"/>
        <v>1</v>
      </c>
      <c r="F318">
        <f t="shared" si="45"/>
        <v>0</v>
      </c>
      <c r="G318" s="3">
        <f t="shared" si="46"/>
        <v>7.832314499999999</v>
      </c>
      <c r="H318" s="3">
        <f t="shared" si="47"/>
        <v>0.47784569999999998</v>
      </c>
      <c r="I318">
        <f t="shared" si="48"/>
        <v>1</v>
      </c>
      <c r="J318">
        <f t="shared" si="49"/>
        <v>0</v>
      </c>
      <c r="L318" s="3">
        <f t="shared" si="50"/>
        <v>0.47784569999999998</v>
      </c>
      <c r="M318" t="str">
        <f t="shared" si="51"/>
        <v>reject</v>
      </c>
      <c r="N318" t="str">
        <f t="shared" si="52"/>
        <v/>
      </c>
      <c r="O318" t="str">
        <f t="shared" si="53"/>
        <v/>
      </c>
      <c r="Q318">
        <f t="shared" si="54"/>
        <v>1</v>
      </c>
    </row>
    <row r="319" spans="1:17" x14ac:dyDescent="0.25">
      <c r="A319">
        <v>318</v>
      </c>
      <c r="B319">
        <v>0</v>
      </c>
      <c r="C319" s="4">
        <v>0.85450079999999995</v>
      </c>
      <c r="D319" s="4">
        <v>0.1454992</v>
      </c>
      <c r="E319">
        <f t="shared" si="44"/>
        <v>0</v>
      </c>
      <c r="F319">
        <f t="shared" si="45"/>
        <v>0</v>
      </c>
      <c r="G319" s="3">
        <f t="shared" si="46"/>
        <v>2.1824879999999998</v>
      </c>
      <c r="H319" s="3">
        <f t="shared" si="47"/>
        <v>0.85450079999999995</v>
      </c>
      <c r="I319">
        <f t="shared" si="48"/>
        <v>1</v>
      </c>
      <c r="J319">
        <f t="shared" si="49"/>
        <v>1</v>
      </c>
      <c r="L319" s="3">
        <f t="shared" si="50"/>
        <v>0.85450079999999995</v>
      </c>
      <c r="M319" t="str">
        <f t="shared" si="51"/>
        <v>reject</v>
      </c>
      <c r="N319" t="str">
        <f t="shared" si="52"/>
        <v/>
      </c>
      <c r="O319" t="str">
        <f t="shared" si="53"/>
        <v/>
      </c>
      <c r="Q319">
        <f t="shared" si="54"/>
        <v>1</v>
      </c>
    </row>
    <row r="320" spans="1:17" x14ac:dyDescent="0.25">
      <c r="A320">
        <v>319</v>
      </c>
      <c r="B320">
        <v>1</v>
      </c>
      <c r="C320" s="4">
        <v>1.496595E-2</v>
      </c>
      <c r="D320" s="4">
        <v>0.98503399999999997</v>
      </c>
      <c r="E320">
        <f t="shared" si="44"/>
        <v>1</v>
      </c>
      <c r="F320">
        <f t="shared" si="45"/>
        <v>0</v>
      </c>
      <c r="G320" s="3">
        <f t="shared" si="46"/>
        <v>14.775509999999999</v>
      </c>
      <c r="H320" s="3">
        <f t="shared" si="47"/>
        <v>1.496595E-2</v>
      </c>
      <c r="I320">
        <f t="shared" si="48"/>
        <v>1</v>
      </c>
      <c r="J320">
        <f t="shared" si="49"/>
        <v>0</v>
      </c>
      <c r="L320" s="3">
        <f t="shared" si="50"/>
        <v>1.496595E-2</v>
      </c>
      <c r="M320">
        <f t="shared" si="51"/>
        <v>1</v>
      </c>
      <c r="N320">
        <f t="shared" si="52"/>
        <v>1</v>
      </c>
      <c r="O320">
        <f t="shared" si="53"/>
        <v>0</v>
      </c>
      <c r="Q320">
        <f t="shared" si="54"/>
        <v>0</v>
      </c>
    </row>
    <row r="321" spans="1:17" x14ac:dyDescent="0.25">
      <c r="A321">
        <v>320</v>
      </c>
      <c r="B321">
        <v>0</v>
      </c>
      <c r="C321" s="4">
        <v>0.99471609999999999</v>
      </c>
      <c r="D321" s="4">
        <v>5.2838729999999997E-3</v>
      </c>
      <c r="E321">
        <f t="shared" si="44"/>
        <v>0</v>
      </c>
      <c r="F321">
        <f t="shared" si="45"/>
        <v>0</v>
      </c>
      <c r="G321" s="3">
        <f t="shared" si="46"/>
        <v>7.9258095000000001E-2</v>
      </c>
      <c r="H321" s="3">
        <f t="shared" si="47"/>
        <v>0.99471609999999999</v>
      </c>
      <c r="I321">
        <f t="shared" si="48"/>
        <v>0</v>
      </c>
      <c r="J321">
        <f t="shared" si="49"/>
        <v>0</v>
      </c>
      <c r="L321" s="3">
        <f t="shared" si="50"/>
        <v>7.9258095000000001E-2</v>
      </c>
      <c r="M321">
        <f t="shared" si="51"/>
        <v>0</v>
      </c>
      <c r="N321">
        <f t="shared" si="52"/>
        <v>0</v>
      </c>
      <c r="O321">
        <f t="shared" si="53"/>
        <v>0</v>
      </c>
      <c r="Q321">
        <f t="shared" si="54"/>
        <v>0</v>
      </c>
    </row>
    <row r="322" spans="1:17" x14ac:dyDescent="0.25">
      <c r="A322">
        <v>321</v>
      </c>
      <c r="B322">
        <v>0</v>
      </c>
      <c r="C322" s="4">
        <v>0.99999729999999998</v>
      </c>
      <c r="D322" s="4">
        <v>2.7044310000000001E-6</v>
      </c>
      <c r="E322">
        <f t="shared" si="44"/>
        <v>0</v>
      </c>
      <c r="F322">
        <f t="shared" si="45"/>
        <v>0</v>
      </c>
      <c r="G322" s="3">
        <f t="shared" si="46"/>
        <v>4.0566465000000003E-5</v>
      </c>
      <c r="H322" s="3">
        <f t="shared" si="47"/>
        <v>0.99999729999999998</v>
      </c>
      <c r="I322">
        <f t="shared" si="48"/>
        <v>0</v>
      </c>
      <c r="J322">
        <f t="shared" si="49"/>
        <v>0</v>
      </c>
      <c r="L322" s="3">
        <f t="shared" si="50"/>
        <v>4.0566465000000003E-5</v>
      </c>
      <c r="M322">
        <f t="shared" si="51"/>
        <v>0</v>
      </c>
      <c r="N322">
        <f t="shared" si="52"/>
        <v>0</v>
      </c>
      <c r="O322">
        <f t="shared" si="53"/>
        <v>0</v>
      </c>
      <c r="Q322">
        <f t="shared" si="54"/>
        <v>0</v>
      </c>
    </row>
    <row r="323" spans="1:17" x14ac:dyDescent="0.25">
      <c r="A323">
        <v>322</v>
      </c>
      <c r="B323">
        <v>0</v>
      </c>
      <c r="C323" s="4">
        <v>0.99681200000000003</v>
      </c>
      <c r="D323" s="4">
        <v>3.188008E-3</v>
      </c>
      <c r="E323">
        <f t="shared" ref="E323:E326" si="55">IF(D323&gt;$V$12, 1, 0)</f>
        <v>0</v>
      </c>
      <c r="F323">
        <f t="shared" ref="F323:F326" si="56">IF(E323&lt;B323, $T$4, IF(E323&gt;B323, $U$3, 0))</f>
        <v>0</v>
      </c>
      <c r="G323" s="3">
        <f t="shared" ref="G323:G326" si="57">$T$3*C323 + $T$4*D323</f>
        <v>4.7820120000000001E-2</v>
      </c>
      <c r="H323" s="3">
        <f t="shared" ref="H323:H326" si="58">$U$3*C323 + $U$4*D323</f>
        <v>0.99681200000000003</v>
      </c>
      <c r="I323">
        <f t="shared" ref="I323:I326" si="59">IF(G323&lt;H323, 0, 1)</f>
        <v>0</v>
      </c>
      <c r="J323">
        <f t="shared" ref="J323:J326" si="60">IF(I323&lt;B323, $T$4, IF(I323&gt;B323, $U$3, 0))</f>
        <v>0</v>
      </c>
      <c r="L323" s="3">
        <f t="shared" ref="L323:L326" si="61">MIN(G323, H323)</f>
        <v>4.7820120000000001E-2</v>
      </c>
      <c r="M323">
        <f t="shared" ref="M323:M326" si="62">IF(L323&gt;$T$9, "reject", IF(G323&lt;H323, 0, 1))</f>
        <v>0</v>
      </c>
      <c r="N323">
        <f t="shared" ref="N323:N326" si="63">IF(M323="reject", "",  IF(G323&lt;H323, 0, 1))</f>
        <v>0</v>
      </c>
      <c r="O323">
        <f t="shared" ref="O323:O326" si="64">IF(N323="", "", IF(N323&lt;B323, $T$4, IF(N323&gt;B323, $U$3, 0)))</f>
        <v>0</v>
      </c>
      <c r="Q323">
        <f t="shared" ref="Q323:Q326" si="65">IF(M323="reject", 1, 0)</f>
        <v>0</v>
      </c>
    </row>
    <row r="324" spans="1:17" x14ac:dyDescent="0.25">
      <c r="A324">
        <v>323</v>
      </c>
      <c r="B324">
        <v>1</v>
      </c>
      <c r="C324" s="4">
        <v>0.85741579999999995</v>
      </c>
      <c r="D324" s="4">
        <v>0.14258419999999999</v>
      </c>
      <c r="E324">
        <f t="shared" si="55"/>
        <v>0</v>
      </c>
      <c r="F324">
        <f t="shared" si="56"/>
        <v>15</v>
      </c>
      <c r="G324" s="3">
        <f t="shared" si="57"/>
        <v>2.138763</v>
      </c>
      <c r="H324" s="3">
        <f t="shared" si="58"/>
        <v>0.85741579999999995</v>
      </c>
      <c r="I324">
        <f t="shared" si="59"/>
        <v>1</v>
      </c>
      <c r="J324">
        <f t="shared" si="60"/>
        <v>0</v>
      </c>
      <c r="L324" s="3">
        <f t="shared" si="61"/>
        <v>0.85741579999999995</v>
      </c>
      <c r="M324" t="str">
        <f t="shared" si="62"/>
        <v>reject</v>
      </c>
      <c r="N324" t="str">
        <f t="shared" si="63"/>
        <v/>
      </c>
      <c r="O324" t="str">
        <f t="shared" si="64"/>
        <v/>
      </c>
      <c r="Q324">
        <f t="shared" si="65"/>
        <v>1</v>
      </c>
    </row>
    <row r="325" spans="1:17" x14ac:dyDescent="0.25">
      <c r="A325">
        <v>324</v>
      </c>
      <c r="B325">
        <v>1</v>
      </c>
      <c r="C325" s="4">
        <v>2.2908370000000001E-2</v>
      </c>
      <c r="D325" s="4">
        <v>0.97709159999999995</v>
      </c>
      <c r="E325">
        <f t="shared" si="55"/>
        <v>1</v>
      </c>
      <c r="F325">
        <f t="shared" si="56"/>
        <v>0</v>
      </c>
      <c r="G325" s="3">
        <f t="shared" si="57"/>
        <v>14.656374</v>
      </c>
      <c r="H325" s="3">
        <f t="shared" si="58"/>
        <v>2.2908370000000001E-2</v>
      </c>
      <c r="I325">
        <f t="shared" si="59"/>
        <v>1</v>
      </c>
      <c r="J325">
        <f t="shared" si="60"/>
        <v>0</v>
      </c>
      <c r="L325" s="3">
        <f t="shared" si="61"/>
        <v>2.2908370000000001E-2</v>
      </c>
      <c r="M325">
        <f t="shared" si="62"/>
        <v>1</v>
      </c>
      <c r="N325">
        <f t="shared" si="63"/>
        <v>1</v>
      </c>
      <c r="O325">
        <f t="shared" si="64"/>
        <v>0</v>
      </c>
      <c r="Q325">
        <f t="shared" si="65"/>
        <v>0</v>
      </c>
    </row>
    <row r="326" spans="1:17" x14ac:dyDescent="0.25">
      <c r="A326">
        <v>325</v>
      </c>
      <c r="B326">
        <v>0</v>
      </c>
      <c r="C326" s="4">
        <v>0.18039040000000001</v>
      </c>
      <c r="D326" s="4">
        <v>0.81960960000000005</v>
      </c>
      <c r="E326">
        <f t="shared" si="55"/>
        <v>1</v>
      </c>
      <c r="F326">
        <f t="shared" si="56"/>
        <v>1</v>
      </c>
      <c r="G326" s="3">
        <f t="shared" si="57"/>
        <v>12.294144000000001</v>
      </c>
      <c r="H326" s="3">
        <f t="shared" si="58"/>
        <v>0.18039040000000001</v>
      </c>
      <c r="I326">
        <f t="shared" si="59"/>
        <v>1</v>
      </c>
      <c r="J326">
        <f t="shared" si="60"/>
        <v>1</v>
      </c>
      <c r="L326" s="3">
        <f t="shared" si="61"/>
        <v>0.18039040000000001</v>
      </c>
      <c r="M326">
        <f t="shared" si="62"/>
        <v>1</v>
      </c>
      <c r="N326">
        <f t="shared" si="63"/>
        <v>1</v>
      </c>
      <c r="O326">
        <f t="shared" si="64"/>
        <v>1</v>
      </c>
      <c r="Q326">
        <f t="shared" si="6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2</vt:i4>
      </vt:variant>
    </vt:vector>
  </HeadingPairs>
  <TitlesOfParts>
    <vt:vector size="3" baseType="lpstr">
      <vt:lpstr>cost scenario &amp; reject option</vt:lpstr>
      <vt:lpstr>diag2</vt:lpstr>
      <vt:lpstr>diag1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Kurin</dc:creator>
  <cp:lastModifiedBy>serge_000</cp:lastModifiedBy>
  <dcterms:created xsi:type="dcterms:W3CDTF">2017-04-27T21:55:43Z</dcterms:created>
  <dcterms:modified xsi:type="dcterms:W3CDTF">2019-03-04T04:10:54Z</dcterms:modified>
</cp:coreProperties>
</file>