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program files\qqfile\2609197429\filerecv\mobilefile\"/>
    </mc:Choice>
  </mc:AlternateContent>
  <xr:revisionPtr revIDLastSave="0" documentId="13_ncr:1_{1DDE8BC9-D04A-4119-8713-C2AA86BB67C3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1" sheetId="1" state="hidden" r:id="rId1"/>
    <sheet name="叉车接线安排" sheetId="2" r:id="rId2"/>
    <sheet name=" 叉车PLC Modbus 协议2.0" sheetId="3" r:id="rId3"/>
    <sheet name="BOM" sheetId="4" r:id="rId4"/>
    <sheet name="Sheet2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4" l="1"/>
  <c r="J26" i="4"/>
  <c r="J24" i="4"/>
  <c r="J21" i="4"/>
  <c r="J18" i="4"/>
  <c r="J17" i="4"/>
  <c r="J15" i="4"/>
  <c r="K1" i="4"/>
</calcChain>
</file>

<file path=xl/sharedStrings.xml><?xml version="1.0" encoding="utf-8"?>
<sst xmlns="http://schemas.openxmlformats.org/spreadsheetml/2006/main" count="473" uniqueCount="296">
  <si>
    <t>模拟量接线安排</t>
  </si>
  <si>
    <t>模拟量输出</t>
  </si>
  <si>
    <t>模拟量输入</t>
  </si>
  <si>
    <t>AQ0（V）</t>
  </si>
  <si>
    <t>加速度+</t>
  </si>
  <si>
    <t>AI0(V)</t>
  </si>
  <si>
    <t>电源+8.2V</t>
  </si>
  <si>
    <t>AQ0（M）</t>
  </si>
  <si>
    <t>加速度-</t>
  </si>
  <si>
    <t>AI0（M）</t>
  </si>
  <si>
    <t>AQ1（V）</t>
  </si>
  <si>
    <t>转向角度</t>
  </si>
  <si>
    <t>AQ1（M）</t>
  </si>
  <si>
    <t>AQ2（V）</t>
  </si>
  <si>
    <t>AQ2（M）</t>
  </si>
  <si>
    <t>叉车接线安排</t>
  </si>
  <si>
    <t>手柄速度部分</t>
  </si>
  <si>
    <t>手柄</t>
  </si>
  <si>
    <t>叉车</t>
  </si>
  <si>
    <t>粉红</t>
  </si>
  <si>
    <t>喇叭正极输出</t>
  </si>
  <si>
    <t>I0.3</t>
  </si>
  <si>
    <t>Q0.3</t>
  </si>
  <si>
    <t>紫</t>
  </si>
  <si>
    <t>提升正极输出</t>
  </si>
  <si>
    <t>I0.5</t>
  </si>
  <si>
    <t>Q0.5</t>
  </si>
  <si>
    <t>白</t>
  </si>
  <si>
    <t>下降正极输出</t>
  </si>
  <si>
    <t>I0.4</t>
  </si>
  <si>
    <t>Q0.4</t>
  </si>
  <si>
    <t>M</t>
  </si>
  <si>
    <t>未用</t>
  </si>
  <si>
    <t>/</t>
  </si>
  <si>
    <t>V</t>
  </si>
  <si>
    <t>白红</t>
  </si>
  <si>
    <t>后退防撞开关正极输出</t>
  </si>
  <si>
    <t>直连</t>
  </si>
  <si>
    <t>灰</t>
  </si>
  <si>
    <t>加速传感器电位器的负极电源</t>
  </si>
  <si>
    <t>AI0(M)</t>
  </si>
  <si>
    <t>AQ0(M)</t>
  </si>
  <si>
    <t>A+</t>
  </si>
  <si>
    <t>橙</t>
  </si>
  <si>
    <t>AQ0(V)</t>
  </si>
  <si>
    <t>、</t>
  </si>
  <si>
    <t>B+</t>
  </si>
  <si>
    <t>黄</t>
  </si>
  <si>
    <t>加速传感器电位器的+10V正极电源</t>
  </si>
  <si>
    <t>1M</t>
  </si>
  <si>
    <t>蓝</t>
  </si>
  <si>
    <t>I0.2</t>
  </si>
  <si>
    <t>Q0.2</t>
  </si>
  <si>
    <t>1L+</t>
  </si>
  <si>
    <t>红</t>
  </si>
  <si>
    <t>Q0.0</t>
  </si>
  <si>
    <t>I0.0</t>
  </si>
  <si>
    <t>黑</t>
  </si>
  <si>
    <t>Q0.1</t>
  </si>
  <si>
    <t>I0.1</t>
  </si>
  <si>
    <t>黑（801）</t>
  </si>
  <si>
    <t>绿</t>
  </si>
  <si>
    <t>白蓝</t>
  </si>
  <si>
    <t>灰（802）</t>
  </si>
  <si>
    <t>2M</t>
  </si>
  <si>
    <t>褐</t>
  </si>
  <si>
    <t>2L+</t>
  </si>
  <si>
    <t>叉车X13</t>
  </si>
  <si>
    <t>编码盘</t>
  </si>
  <si>
    <t>L+</t>
  </si>
  <si>
    <t>舵机转向部分</t>
  </si>
  <si>
    <t>M0</t>
  </si>
  <si>
    <t>负极</t>
  </si>
  <si>
    <t>V0</t>
  </si>
  <si>
    <t>转向角度模拟信号</t>
  </si>
  <si>
    <t>AI1(V)</t>
  </si>
  <si>
    <t>AQ1(V)</t>
  </si>
  <si>
    <t>M1</t>
  </si>
  <si>
    <t>AQ2(V)</t>
  </si>
  <si>
    <t>V1</t>
  </si>
  <si>
    <t>正极电源+24V</t>
  </si>
  <si>
    <t>PWM</t>
  </si>
  <si>
    <t xml:space="preserve"> </t>
  </si>
  <si>
    <t>9 pin</t>
  </si>
  <si>
    <t>PLC</t>
  </si>
  <si>
    <t>3 pin</t>
  </si>
  <si>
    <t>1X5</t>
  </si>
  <si>
    <t>X13</t>
  </si>
  <si>
    <t xml:space="preserve"> 叉车PLC Modbus 协议</t>
  </si>
  <si>
    <t>字寄存器</t>
  </si>
  <si>
    <t>字节寄存器</t>
  </si>
  <si>
    <t>寄存器地址</t>
  </si>
  <si>
    <t>写入值</t>
  </si>
  <si>
    <t>内容</t>
  </si>
  <si>
    <t>VW292</t>
  </si>
  <si>
    <t>VB293</t>
  </si>
  <si>
    <t>2号口模拟量输入值的低位</t>
  </si>
  <si>
    <t>VW294</t>
  </si>
  <si>
    <t>VB294</t>
  </si>
  <si>
    <t>1号口模拟量输入值的高位</t>
  </si>
  <si>
    <t>VB295</t>
  </si>
  <si>
    <t>VW296</t>
  </si>
  <si>
    <t>VB296</t>
  </si>
  <si>
    <t>0号口模拟量输入值的高位</t>
  </si>
  <si>
    <t>VB297</t>
  </si>
  <si>
    <t>0号口模拟量输入值的低位</t>
  </si>
  <si>
    <t>VW298</t>
  </si>
  <si>
    <t>VB298</t>
  </si>
  <si>
    <t>00 - ff</t>
  </si>
  <si>
    <t>开关量口I1.0-I1.1，由8位二进制表示，最低位代表I1.0，以此类推。</t>
  </si>
  <si>
    <t>VB299</t>
  </si>
  <si>
    <t>开关量口I0.0-I0.7的数值，由8位二进制表示，最低位代表I0.0，以此类推。</t>
  </si>
  <si>
    <t>VW300</t>
  </si>
  <si>
    <t>VB300</t>
  </si>
  <si>
    <t>VB301</t>
  </si>
  <si>
    <t>I0.0-I0.7的输入与寄存器地址99之间对于Q0.0-Q0.7的切换
（从最低位开始）相应位数置0：由寄存器地址99的数值决定开关量的输出口
（从最低位开始）相应位数置1：由I0.0-0.7的相应位数状态来决定对应的Q0.0-Q0.7的输出状态</t>
  </si>
  <si>
    <t>VW302</t>
  </si>
  <si>
    <t>VB302</t>
  </si>
  <si>
    <t>开关量口Q1.0-Q1.1的数值，由8位二进制表示，最低位代表Q1.0，以此类推。</t>
  </si>
  <si>
    <t>VB303</t>
  </si>
  <si>
    <t>开关量口Q0.0-Q0.7的数值，由8位二进制表示，最低位代表Q0.0，以此类推。</t>
  </si>
  <si>
    <t>VW304</t>
  </si>
  <si>
    <t>VB304</t>
  </si>
  <si>
    <t>0号口模拟量输出值的高位</t>
  </si>
  <si>
    <t>VB305</t>
  </si>
  <si>
    <t>0号口模拟量输出值的低位</t>
  </si>
  <si>
    <t>VW306</t>
  </si>
  <si>
    <t>VB306</t>
  </si>
  <si>
    <t>1号口模拟量输出值的高位</t>
  </si>
  <si>
    <t>VB307</t>
  </si>
  <si>
    <t>1号口模拟量输出值的低位</t>
  </si>
  <si>
    <t>VW308</t>
  </si>
  <si>
    <t>VB308</t>
  </si>
  <si>
    <t>2号口模拟量输出值的高位</t>
  </si>
  <si>
    <t>VB309</t>
  </si>
  <si>
    <t>2号口模拟量输出值的低位</t>
  </si>
  <si>
    <t>VW404</t>
  </si>
  <si>
    <t>VB404</t>
  </si>
  <si>
    <t>PWMQ.0 频率值的高位</t>
  </si>
  <si>
    <t>VB405</t>
  </si>
  <si>
    <t>PWMQ.0 频率值的低位</t>
  </si>
  <si>
    <t>VW406</t>
  </si>
  <si>
    <t>VB406</t>
  </si>
  <si>
    <t>PWMQ.0 脉宽值的高位</t>
  </si>
  <si>
    <t>VB407</t>
  </si>
  <si>
    <t>PWMQ.0 脉宽值的低位</t>
  </si>
  <si>
    <t>VW408</t>
  </si>
  <si>
    <t>VB408</t>
  </si>
  <si>
    <t>VB409</t>
  </si>
  <si>
    <t>VW410</t>
  </si>
  <si>
    <t>VB410</t>
  </si>
  <si>
    <t>VB411</t>
  </si>
  <si>
    <t>母件代号</t>
  </si>
  <si>
    <t>物料编号</t>
  </si>
  <si>
    <t>名称</t>
  </si>
  <si>
    <t>供应商</t>
  </si>
  <si>
    <t>规格</t>
  </si>
  <si>
    <t>用量</t>
  </si>
  <si>
    <t>备注</t>
  </si>
  <si>
    <t>成交单价</t>
  </si>
  <si>
    <t>税款运费</t>
  </si>
  <si>
    <t>实际总价</t>
  </si>
  <si>
    <t>01031301-000023</t>
  </si>
  <si>
    <t>西门子</t>
  </si>
  <si>
    <t>S7-200CN CPU224XP 6ES7 214-2AD23-0XB8</t>
  </si>
  <si>
    <t>01030305-000013</t>
  </si>
  <si>
    <t>PLC拓展模块</t>
  </si>
  <si>
    <t>EM 6ES7 232-0HB22-0XA8</t>
  </si>
  <si>
    <t>开关电源</t>
  </si>
  <si>
    <t>明纬</t>
  </si>
  <si>
    <t>SD-100B-24 24V/4.2A</t>
  </si>
  <si>
    <t>LED报警灯</t>
  </si>
  <si>
    <t xml:space="preserve">CNOBLE </t>
  </si>
  <si>
    <t>TB50-2T-D-J两层LED有声闪亮</t>
  </si>
  <si>
    <t>交换机</t>
  </si>
  <si>
    <t>水星</t>
  </si>
  <si>
    <t>S105C</t>
  </si>
  <si>
    <t>电源转换器</t>
  </si>
  <si>
    <t>EVEPS/易稳</t>
  </si>
  <si>
    <t>DC-DC 24V转5V2A</t>
  </si>
  <si>
    <t>微型电脑</t>
  </si>
  <si>
    <t>Intel/英特尔</t>
  </si>
  <si>
    <t>NUC5i5RYK i5-5250U</t>
  </si>
  <si>
    <t>启停开关</t>
  </si>
  <si>
    <t>一佳</t>
  </si>
  <si>
    <t>YJ139-LA38-11BNZS/E不锈钢自锁点动平头按钮</t>
  </si>
  <si>
    <t>01030801-000440</t>
  </si>
  <si>
    <t>多芯电缆</t>
  </si>
  <si>
    <t>恒光中兴电线</t>
  </si>
  <si>
    <t>RVVP0.2平方8芯多芯屏蔽控制信号线</t>
  </si>
  <si>
    <t>01030801-000441</t>
  </si>
  <si>
    <t>RVVP0.2平方16芯多芯屏蔽控制信号线</t>
  </si>
  <si>
    <t>01030801-000442</t>
  </si>
  <si>
    <t>RVVP0.2平方7芯多芯屏蔽控制信号线</t>
  </si>
  <si>
    <t>01030801-000443</t>
  </si>
  <si>
    <t>RVVP0.2平方6芯多芯屏蔽控制信号线</t>
  </si>
  <si>
    <t>姿态角度测量模块</t>
  </si>
  <si>
    <t>君悦智控</t>
  </si>
  <si>
    <t>JY901倾角仪</t>
  </si>
  <si>
    <t>激光避障雷达</t>
  </si>
  <si>
    <t>sick西克</t>
  </si>
  <si>
    <t>TIM561 10m 激光雷达</t>
  </si>
  <si>
    <t>01030207-000045</t>
  </si>
  <si>
    <t>激光导航雷达</t>
  </si>
  <si>
    <t>LMS111-10100 20m 激光雷达</t>
  </si>
  <si>
    <t>西克激光雷达网线</t>
  </si>
  <si>
    <t>正成电气</t>
  </si>
  <si>
    <t>M12-4A1-P-RJ45-1.5M</t>
  </si>
  <si>
    <t>西克激光雷达电源线</t>
  </si>
  <si>
    <t>M12-5A-S-1.5M</t>
  </si>
  <si>
    <t>弱电箱</t>
  </si>
  <si>
    <t>光大</t>
  </si>
  <si>
    <t>400x300x120mm</t>
  </si>
  <si>
    <t>6P J-P-T GEH KOMPL</t>
  </si>
  <si>
    <t>自由梦翔数码</t>
  </si>
  <si>
    <t>1-963212-1</t>
  </si>
  <si>
    <t>CONN SOCKET 17-20AWG</t>
  </si>
  <si>
    <t>927770-1</t>
  </si>
  <si>
    <t>CONN RCPT HSNG 16POS JPT BLACK</t>
  </si>
  <si>
    <t>1-963217-1</t>
  </si>
  <si>
    <t>继电器</t>
  </si>
  <si>
    <t>宗盛电气</t>
  </si>
  <si>
    <t>DC24V</t>
  </si>
  <si>
    <t>KF301-2P位接线端子</t>
  </si>
  <si>
    <t>telesky</t>
  </si>
  <si>
    <t>2P</t>
  </si>
  <si>
    <t>DB9公头</t>
  </si>
  <si>
    <t>良子创意之家</t>
  </si>
  <si>
    <t>公头配螺杆带外壳</t>
  </si>
  <si>
    <t>大功率MOS管</t>
  </si>
  <si>
    <t>育松电子</t>
  </si>
  <si>
    <t>15A，400W</t>
  </si>
  <si>
    <t>649016113322</t>
  </si>
  <si>
    <t>伍尔特</t>
  </si>
  <si>
    <t>长</t>
  </si>
  <si>
    <t>宽</t>
  </si>
  <si>
    <t>高</t>
  </si>
  <si>
    <t>导轨C45</t>
  </si>
  <si>
    <t>国标1.3mm</t>
  </si>
  <si>
    <t>端子排</t>
  </si>
  <si>
    <t>魏德米勒</t>
  </si>
  <si>
    <t>SAKDU2.5N</t>
  </si>
  <si>
    <t>空气开关</t>
  </si>
  <si>
    <t>施耐德</t>
  </si>
  <si>
    <t>20A/1P+N</t>
  </si>
  <si>
    <t>RSD-100B-24</t>
  </si>
  <si>
    <t>驱动器</t>
  </si>
  <si>
    <t>艾思控</t>
  </si>
  <si>
    <t>6010BLS</t>
  </si>
  <si>
    <t>工控机</t>
  </si>
  <si>
    <t>英特尔</t>
  </si>
  <si>
    <t>i3-6100U</t>
  </si>
  <si>
    <t>PLC+</t>
  </si>
  <si>
    <t>激光</t>
  </si>
  <si>
    <t>西克</t>
  </si>
  <si>
    <t>LMS111</t>
  </si>
  <si>
    <t>线径</t>
  </si>
  <si>
    <t>近端</t>
  </si>
  <si>
    <t>远端</t>
  </si>
  <si>
    <t>叉车电源</t>
  </si>
  <si>
    <t>地</t>
  </si>
  <si>
    <t>端子</t>
  </si>
  <si>
    <t>环形端子</t>
  </si>
  <si>
    <t>正（急停前）</t>
  </si>
  <si>
    <t>正（急停后/钥匙前接出）</t>
  </si>
  <si>
    <t>包</t>
  </si>
  <si>
    <t>20mm</t>
  </si>
  <si>
    <t>100mm</t>
  </si>
  <si>
    <t>转向控制</t>
  </si>
  <si>
    <t>6芯</t>
  </si>
  <si>
    <t>手柄控制</t>
  </si>
  <si>
    <t>18芯</t>
  </si>
  <si>
    <t>激光电源</t>
  </si>
  <si>
    <t>4芯</t>
  </si>
  <si>
    <t>激光网线</t>
  </si>
  <si>
    <t>5芯</t>
  </si>
  <si>
    <t>空气开关（急停前）</t>
  </si>
  <si>
    <t>辅助信号</t>
    <phoneticPr fontId="16" type="noConversion"/>
  </si>
  <si>
    <t>加速传感器电位器的输出信号（中位电压）</t>
    <phoneticPr fontId="16" type="noConversion"/>
  </si>
  <si>
    <t>加速传感器使能正极输出</t>
    <phoneticPr fontId="16" type="noConversion"/>
  </si>
  <si>
    <t>印刷线路板A1的正极输入</t>
    <phoneticPr fontId="16" type="noConversion"/>
  </si>
  <si>
    <t xml:space="preserve">I1.0-I1.1的输入与寄存器地址99之间对于Q1.0-Q1.1的切换
（从最低位开始）相应位数置0：由寄存器地址99的数值决定开关量的输出口
（从最低位开始）相应位数置1：由I1.0-1.1的相应位数状态来决定对应的Q1.0-Q1.1的输出状态
300.2置0：AQW4由寄存器地址103，AQW6由寄存器地址104决定
300.2置1：AQW4和AQW6由AIW2决定
300.3置0：AQW0由寄存器地址102决定
300.3置1：AQW0由AIW0决定
</t>
    <phoneticPr fontId="16" type="noConversion"/>
  </si>
  <si>
    <t>2号口模拟量输入值的高位</t>
    <phoneticPr fontId="16" type="noConversion"/>
  </si>
  <si>
    <t>1号口模拟量输入值的低位</t>
    <phoneticPr fontId="16" type="noConversion"/>
  </si>
  <si>
    <t>PWMQ.1 脉宽值的低位</t>
    <phoneticPr fontId="16" type="noConversion"/>
  </si>
  <si>
    <t>PWMQ.1 脉宽值的高位</t>
    <phoneticPr fontId="16" type="noConversion"/>
  </si>
  <si>
    <t>PWMQ.1 频率值的低位</t>
    <phoneticPr fontId="16" type="noConversion"/>
  </si>
  <si>
    <t>PWMQ.1 频率值的高位</t>
    <phoneticPr fontId="16" type="noConversion"/>
  </si>
  <si>
    <t>VB292</t>
    <phoneticPr fontId="16" type="noConversion"/>
  </si>
  <si>
    <t>直连</t>
    <phoneticPr fontId="16" type="noConversion"/>
  </si>
  <si>
    <t>后退防撞开关负极输入</t>
    <phoneticPr fontId="16" type="noConversion"/>
  </si>
  <si>
    <t>牵引杆根部的微动开关负极输出</t>
    <phoneticPr fontId="16" type="noConversion"/>
  </si>
  <si>
    <t>经过牵引杆根部的微动开关负极输出</t>
    <phoneticPr fontId="16" type="noConversion"/>
  </si>
  <si>
    <t>经过牵引杆根部的微动开关负极输入</t>
    <phoneticPr fontId="16" type="noConversion"/>
  </si>
  <si>
    <t>牵引杆根部的微动开关负极输入</t>
    <phoneticPr fontId="16" type="noConversion"/>
  </si>
  <si>
    <t>后退防撞开关，负极输出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</si>
</sst>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;[Red]\-0.00\ "/>
    <numFmt numFmtId="177" formatCode="0_ ;[Red]\-0\ "/>
  </numFmts>
  <fonts count="20" x14ac:knownFonts="1">
    <font>
      <sz val="11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9" tint="-0.249977111117893"/>
      <name val="宋体"/>
      <charset val="134"/>
      <scheme val="minor"/>
    </font>
    <font>
      <sz val="11"/>
      <color rgb="FFCAC4A2"/>
      <name val="宋体"/>
      <charset val="134"/>
      <scheme val="minor"/>
    </font>
    <font>
      <sz val="11"/>
      <color rgb="FF92D050"/>
      <name val="宋体"/>
      <charset val="134"/>
      <scheme val="minor"/>
    </font>
    <font>
      <sz val="11"/>
      <color rgb="FFFE98E8"/>
      <name val="宋体"/>
      <charset val="134"/>
      <scheme val="minor"/>
    </font>
    <font>
      <sz val="11"/>
      <color rgb="FFCC0099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9" tint="0.79995117038483843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98E8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E8DA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AC4A2"/>
        <bgColor indexed="64"/>
      </patternFill>
    </fill>
    <fill>
      <patternFill patternType="solid">
        <fgColor rgb="FFFF993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0" fontId="4" fillId="3" borderId="0" xfId="1" applyFill="1" applyAlignment="1">
      <alignment vertical="center"/>
    </xf>
    <xf numFmtId="176" fontId="4" fillId="3" borderId="0" xfId="1" applyNumberFormat="1" applyFill="1" applyAlignment="1">
      <alignment vertical="center"/>
    </xf>
    <xf numFmtId="176" fontId="3" fillId="3" borderId="0" xfId="1" applyNumberFormat="1" applyFont="1" applyFill="1" applyAlignment="1">
      <alignment vertical="center"/>
    </xf>
    <xf numFmtId="177" fontId="2" fillId="3" borderId="0" xfId="0" applyNumberFormat="1" applyFont="1" applyFill="1" applyAlignment="1">
      <alignment horizontal="left" vertical="top"/>
    </xf>
    <xf numFmtId="0" fontId="3" fillId="0" borderId="0" xfId="1" applyFont="1">
      <alignment vertical="center"/>
    </xf>
    <xf numFmtId="0" fontId="4" fillId="0" borderId="0" xfId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 wrapText="1"/>
    </xf>
    <xf numFmtId="0" fontId="5" fillId="0" borderId="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5" borderId="1" xfId="0" applyNumberFormat="1" applyFill="1" applyBorder="1">
      <alignment vertical="center"/>
    </xf>
    <xf numFmtId="0" fontId="0" fillId="6" borderId="1" xfId="0" applyNumberFormat="1" applyFill="1" applyBorder="1">
      <alignment vertical="center"/>
    </xf>
    <xf numFmtId="0" fontId="7" fillId="7" borderId="1" xfId="0" applyNumberFormat="1" applyFont="1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8" borderId="1" xfId="0" applyNumberFormat="1" applyFill="1" applyBorder="1" applyAlignment="1">
      <alignment vertical="center" wrapText="1"/>
    </xf>
    <xf numFmtId="0" fontId="0" fillId="0" borderId="1" xfId="0" applyNumberFormat="1" applyFill="1" applyBorder="1">
      <alignment vertical="center"/>
    </xf>
    <xf numFmtId="0" fontId="0" fillId="10" borderId="1" xfId="0" applyNumberFormat="1" applyFill="1" applyBorder="1" applyAlignment="1">
      <alignment vertical="center" wrapText="1"/>
    </xf>
    <xf numFmtId="0" fontId="0" fillId="7" borderId="1" xfId="0" applyNumberFormat="1" applyFill="1" applyBorder="1">
      <alignment vertical="center"/>
    </xf>
    <xf numFmtId="0" fontId="0" fillId="0" borderId="5" xfId="0" applyNumberFormat="1" applyBorder="1">
      <alignment vertical="center"/>
    </xf>
    <xf numFmtId="0" fontId="7" fillId="2" borderId="1" xfId="0" applyNumberFormat="1" applyFont="1" applyFill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12" borderId="1" xfId="0" applyNumberFormat="1" applyFill="1" applyBorder="1">
      <alignment vertical="center"/>
    </xf>
    <xf numFmtId="0" fontId="0" fillId="14" borderId="1" xfId="0" applyNumberFormat="1" applyFill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9" xfId="0" applyNumberFormat="1" applyBorder="1">
      <alignment vertical="center"/>
    </xf>
    <xf numFmtId="0" fontId="8" fillId="0" borderId="12" xfId="0" applyFont="1" applyFill="1" applyBorder="1">
      <alignment vertical="center"/>
    </xf>
    <xf numFmtId="0" fontId="7" fillId="0" borderId="12" xfId="0" applyFont="1" applyFill="1" applyBorder="1">
      <alignment vertical="center"/>
    </xf>
    <xf numFmtId="0" fontId="8" fillId="2" borderId="12" xfId="0" applyFont="1" applyFill="1" applyBorder="1">
      <alignment vertical="center"/>
    </xf>
    <xf numFmtId="0" fontId="9" fillId="2" borderId="12" xfId="0" applyFont="1" applyFill="1" applyBorder="1">
      <alignment vertical="center"/>
    </xf>
    <xf numFmtId="0" fontId="10" fillId="2" borderId="12" xfId="0" applyFont="1" applyFill="1" applyBorder="1">
      <alignment vertical="center"/>
    </xf>
    <xf numFmtId="0" fontId="11" fillId="2" borderId="12" xfId="0" applyFont="1" applyFill="1" applyBorder="1">
      <alignment vertical="center"/>
    </xf>
    <xf numFmtId="0" fontId="12" fillId="0" borderId="12" xfId="0" applyFont="1" applyFill="1" applyBorder="1">
      <alignment vertical="center"/>
    </xf>
    <xf numFmtId="0" fontId="13" fillId="0" borderId="12" xfId="0" applyFont="1" applyFill="1" applyBorder="1">
      <alignment vertical="center"/>
    </xf>
    <xf numFmtId="0" fontId="14" fillId="2" borderId="0" xfId="0" applyFont="1" applyFill="1">
      <alignment vertical="center"/>
    </xf>
    <xf numFmtId="0" fontId="0" fillId="0" borderId="0" xfId="0" applyFont="1">
      <alignment vertical="center"/>
    </xf>
    <xf numFmtId="177" fontId="2" fillId="3" borderId="0" xfId="0" quotePrefix="1" applyNumberFormat="1" applyFont="1" applyFill="1" applyAlignment="1">
      <alignment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3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10" borderId="1" xfId="0" applyNumberFormat="1" applyFont="1" applyFill="1" applyBorder="1">
      <alignment vertical="center"/>
    </xf>
    <xf numFmtId="0" fontId="17" fillId="9" borderId="1" xfId="0" applyNumberFormat="1" applyFont="1" applyFill="1" applyBorder="1" applyAlignment="1">
      <alignment vertical="center" wrapText="1"/>
    </xf>
    <xf numFmtId="0" fontId="17" fillId="11" borderId="1" xfId="0" applyNumberFormat="1" applyFont="1" applyFill="1" applyBorder="1">
      <alignment vertical="center"/>
    </xf>
    <xf numFmtId="0" fontId="17" fillId="7" borderId="1" xfId="0" applyNumberFormat="1" applyFont="1" applyFill="1" applyBorder="1">
      <alignment vertical="center"/>
    </xf>
    <xf numFmtId="0" fontId="17" fillId="0" borderId="2" xfId="0" applyNumberFormat="1" applyFont="1" applyBorder="1" applyAlignment="1">
      <alignment horizontal="left" vertical="center" wrapText="1"/>
    </xf>
    <xf numFmtId="0" fontId="17" fillId="0" borderId="1" xfId="0" applyNumberFormat="1" applyFont="1" applyBorder="1" applyAlignment="1">
      <alignment horizontal="left" vertical="center"/>
    </xf>
    <xf numFmtId="0" fontId="17" fillId="0" borderId="2" xfId="0" applyNumberFormat="1" applyFont="1" applyBorder="1" applyAlignment="1">
      <alignment horizontal="left" vertical="center"/>
    </xf>
    <xf numFmtId="0" fontId="17" fillId="0" borderId="1" xfId="0" applyNumberFormat="1" applyFont="1" applyBorder="1" applyAlignment="1">
      <alignment horizontal="center" vertical="center"/>
    </xf>
    <xf numFmtId="0" fontId="17" fillId="3" borderId="1" xfId="0" applyNumberFormat="1" applyFont="1" applyFill="1" applyBorder="1">
      <alignment vertical="center"/>
    </xf>
    <xf numFmtId="0" fontId="18" fillId="2" borderId="1" xfId="0" applyNumberFormat="1" applyFont="1" applyFill="1" applyBorder="1">
      <alignment vertical="center"/>
    </xf>
    <xf numFmtId="0" fontId="18" fillId="2" borderId="1" xfId="0" applyNumberFormat="1" applyFont="1" applyFill="1" applyBorder="1" applyAlignment="1">
      <alignment vertical="center" wrapText="1"/>
    </xf>
    <xf numFmtId="0" fontId="17" fillId="14" borderId="1" xfId="0" applyNumberFormat="1" applyFont="1" applyFill="1" applyBorder="1" applyAlignment="1">
      <alignment vertical="center" wrapText="1"/>
    </xf>
    <xf numFmtId="0" fontId="17" fillId="13" borderId="1" xfId="0" applyNumberFormat="1" applyFont="1" applyFill="1" applyBorder="1" applyAlignment="1">
      <alignment vertical="center" wrapText="1"/>
    </xf>
    <xf numFmtId="0" fontId="17" fillId="12" borderId="1" xfId="0" applyNumberFormat="1" applyFont="1" applyFill="1" applyBorder="1" applyAlignment="1">
      <alignment vertical="center" wrapText="1"/>
    </xf>
    <xf numFmtId="0" fontId="19" fillId="11" borderId="1" xfId="0" applyNumberFormat="1" applyFont="1" applyFill="1" applyBorder="1" applyAlignment="1">
      <alignment vertical="center" wrapText="1"/>
    </xf>
  </cellXfs>
  <cellStyles count="3">
    <cellStyle name="常规" xfId="0" builtinId="0"/>
    <cellStyle name="常规 6" xfId="2" xr:uid="{00000000-0005-0000-0000-00000D000000}"/>
    <cellStyle name="超链接" xfId="1" builtinId="8"/>
  </cellStyles>
  <dxfs count="0"/>
  <tableStyles count="0" defaultTableStyle="TableStyleMedium9"/>
  <colors>
    <mruColors>
      <color rgb="FFFF9933"/>
      <color rgb="FFFFFF00"/>
      <color rgb="FFFE98E8"/>
      <color rgb="FFCAC4A2"/>
      <color rgb="FFEAE8DA"/>
      <color rgb="FFCC0099"/>
      <color rgb="FF03E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9</xdr:row>
      <xdr:rowOff>95250</xdr:rowOff>
    </xdr:from>
    <xdr:to>
      <xdr:col>16</xdr:col>
      <xdr:colOff>352425</xdr:colOff>
      <xdr:row>14</xdr:row>
      <xdr:rowOff>114300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>
          <a:off x="9789160" y="1762125"/>
          <a:ext cx="1579880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9</xdr:row>
      <xdr:rowOff>47625</xdr:rowOff>
    </xdr:from>
    <xdr:to>
      <xdr:col>11</xdr:col>
      <xdr:colOff>133350</xdr:colOff>
      <xdr:row>14</xdr:row>
      <xdr:rowOff>95250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 flipV="1">
          <a:off x="6382385" y="1714500"/>
          <a:ext cx="2792730" cy="904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323850</xdr:colOff>
      <xdr:row>10</xdr:row>
      <xdr:rowOff>76200</xdr:rowOff>
    </xdr:from>
    <xdr:to>
      <xdr:col>16</xdr:col>
      <xdr:colOff>394970</xdr:colOff>
      <xdr:row>15</xdr:row>
      <xdr:rowOff>104775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9760585" y="1914525"/>
          <a:ext cx="1651000" cy="885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10</xdr:row>
      <xdr:rowOff>76200</xdr:rowOff>
    </xdr:from>
    <xdr:to>
      <xdr:col>11</xdr:col>
      <xdr:colOff>222250</xdr:colOff>
      <xdr:row>15</xdr:row>
      <xdr:rowOff>155575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 flipV="1">
          <a:off x="6391910" y="1914525"/>
          <a:ext cx="2872105" cy="936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257175</xdr:colOff>
      <xdr:row>11</xdr:row>
      <xdr:rowOff>98425</xdr:rowOff>
    </xdr:from>
    <xdr:to>
      <xdr:col>16</xdr:col>
      <xdr:colOff>346075</xdr:colOff>
      <xdr:row>18</xdr:row>
      <xdr:rowOff>114300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>
          <a:off x="9693910" y="2108200"/>
          <a:ext cx="1668780" cy="1216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11</xdr:row>
      <xdr:rowOff>95250</xdr:rowOff>
    </xdr:from>
    <xdr:to>
      <xdr:col>11</xdr:col>
      <xdr:colOff>149225</xdr:colOff>
      <xdr:row>18</xdr:row>
      <xdr:rowOff>120650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H="1" flipV="1">
          <a:off x="6410960" y="2105025"/>
          <a:ext cx="2780030" cy="1225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7</xdr:row>
      <xdr:rowOff>76200</xdr:rowOff>
    </xdr:from>
    <xdr:to>
      <xdr:col>16</xdr:col>
      <xdr:colOff>228600</xdr:colOff>
      <xdr:row>15</xdr:row>
      <xdr:rowOff>114300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H="1" flipV="1">
          <a:off x="9251315" y="1400175"/>
          <a:ext cx="1993900" cy="1409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221615</xdr:colOff>
      <xdr:row>2</xdr:row>
      <xdr:rowOff>154940</xdr:rowOff>
    </xdr:from>
    <xdr:to>
      <xdr:col>16</xdr:col>
      <xdr:colOff>288290</xdr:colOff>
      <xdr:row>14</xdr:row>
      <xdr:rowOff>96520</xdr:rowOff>
    </xdr:to>
    <xdr:grpSp>
      <xdr:nvGrpSpPr>
        <xdr:cNvPr id="23" name="组合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6203315" y="624840"/>
          <a:ext cx="4829175" cy="2075180"/>
          <a:chOff x="14939" y="224"/>
          <a:chExt cx="6556" cy="3164"/>
        </a:xfrm>
      </xdr:grpSpPr>
      <xdr:cxnSp macro="">
        <xdr:nvCxnSpPr>
          <xdr:cNvPr id="24" name="肘形连接符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CxnSpPr/>
        </xdr:nvCxnSpPr>
        <xdr:spPr>
          <a:xfrm rot="10800000">
            <a:off x="18135" y="224"/>
            <a:ext cx="3360" cy="3165"/>
          </a:xfrm>
          <a:prstGeom prst="bentConnector3">
            <a:avLst>
              <a:gd name="adj1" fmla="val 31632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肘形连接符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CxnSpPr/>
        </xdr:nvCxnSpPr>
        <xdr:spPr>
          <a:xfrm rot="10800000" flipV="1">
            <a:off x="14939" y="225"/>
            <a:ext cx="3225" cy="3150"/>
          </a:xfrm>
          <a:prstGeom prst="bentConnector3">
            <a:avLst>
              <a:gd name="adj1" fmla="val 49984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238125</xdr:colOff>
      <xdr:row>4</xdr:row>
      <xdr:rowOff>95250</xdr:rowOff>
    </xdr:from>
    <xdr:to>
      <xdr:col>11</xdr:col>
      <xdr:colOff>200025</xdr:colOff>
      <xdr:row>14</xdr:row>
      <xdr:rowOff>85725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6382385" y="904875"/>
          <a:ext cx="2859405" cy="1704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</xdr:colOff>
      <xdr:row>1</xdr:row>
      <xdr:rowOff>147320</xdr:rowOff>
    </xdr:from>
    <xdr:to>
      <xdr:col>16</xdr:col>
      <xdr:colOff>243840</xdr:colOff>
      <xdr:row>13</xdr:row>
      <xdr:rowOff>108585</xdr:rowOff>
    </xdr:to>
    <xdr:grpSp>
      <xdr:nvGrpSpPr>
        <xdr:cNvPr id="27" name="组合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6006465" y="439420"/>
          <a:ext cx="4981575" cy="2094865"/>
          <a:chOff x="14939" y="224"/>
          <a:chExt cx="6556" cy="3164"/>
        </a:xfrm>
      </xdr:grpSpPr>
      <xdr:cxnSp macro="">
        <xdr:nvCxnSpPr>
          <xdr:cNvPr id="28" name="肘形连接符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CxnSpPr/>
        </xdr:nvCxnSpPr>
        <xdr:spPr>
          <a:xfrm rot="10800000">
            <a:off x="18135" y="224"/>
            <a:ext cx="3360" cy="3165"/>
          </a:xfrm>
          <a:prstGeom prst="bentConnector3">
            <a:avLst>
              <a:gd name="adj1" fmla="val 20059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肘形连接符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CxnSpPr/>
        </xdr:nvCxnSpPr>
        <xdr:spPr>
          <a:xfrm rot="10800000" flipV="1">
            <a:off x="14939" y="225"/>
            <a:ext cx="3225" cy="3150"/>
          </a:xfrm>
          <a:prstGeom prst="bentConnector3">
            <a:avLst>
              <a:gd name="adj1" fmla="val 49566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276225</xdr:colOff>
      <xdr:row>5</xdr:row>
      <xdr:rowOff>76200</xdr:rowOff>
    </xdr:from>
    <xdr:to>
      <xdr:col>11</xdr:col>
      <xdr:colOff>200025</xdr:colOff>
      <xdr:row>15</xdr:row>
      <xdr:rowOff>123825</xdr:rowOff>
    </xdr:to>
    <xdr:cxnSp macro="">
      <xdr:nvCxnSpPr>
        <xdr:cNvPr id="30" name="直接箭头连接符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6420485" y="1057275"/>
          <a:ext cx="2821305" cy="1762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151765</xdr:colOff>
      <xdr:row>3</xdr:row>
      <xdr:rowOff>102235</xdr:rowOff>
    </xdr:from>
    <xdr:to>
      <xdr:col>16</xdr:col>
      <xdr:colOff>370840</xdr:colOff>
      <xdr:row>16</xdr:row>
      <xdr:rowOff>83185</xdr:rowOff>
    </xdr:to>
    <xdr:grpSp>
      <xdr:nvGrpSpPr>
        <xdr:cNvPr id="31" name="组合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6133465" y="749935"/>
          <a:ext cx="4981575" cy="2292350"/>
          <a:chOff x="14939" y="224"/>
          <a:chExt cx="6556" cy="3164"/>
        </a:xfrm>
      </xdr:grpSpPr>
      <xdr:cxnSp macro="">
        <xdr:nvCxnSpPr>
          <xdr:cNvPr id="32" name="肘形连接符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CxnSpPr/>
        </xdr:nvCxnSpPr>
        <xdr:spPr>
          <a:xfrm rot="10800000">
            <a:off x="18135" y="224"/>
            <a:ext cx="3360" cy="3165"/>
          </a:xfrm>
          <a:prstGeom prst="bentConnector3">
            <a:avLst>
              <a:gd name="adj1" fmla="val 42816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肘形连接符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CxnSpPr/>
        </xdr:nvCxnSpPr>
        <xdr:spPr>
          <a:xfrm rot="10800000" flipV="1">
            <a:off x="14939" y="225"/>
            <a:ext cx="3225" cy="3150"/>
          </a:xfrm>
          <a:prstGeom prst="bentConnector3">
            <a:avLst>
              <a:gd name="adj1" fmla="val 41662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266700</xdr:colOff>
      <xdr:row>9</xdr:row>
      <xdr:rowOff>82550</xdr:rowOff>
    </xdr:from>
    <xdr:to>
      <xdr:col>17</xdr:col>
      <xdr:colOff>301625</xdr:colOff>
      <xdr:row>13</xdr:row>
      <xdr:rowOff>104775</xdr:rowOff>
    </xdr:to>
    <xdr:cxnSp macro="">
      <xdr:nvCxnSpPr>
        <xdr:cNvPr id="34" name="直接箭头连接符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 flipH="1">
          <a:off x="9703435" y="1749425"/>
          <a:ext cx="2009775" cy="708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9</xdr:row>
      <xdr:rowOff>95250</xdr:rowOff>
    </xdr:from>
    <xdr:to>
      <xdr:col>11</xdr:col>
      <xdr:colOff>219075</xdr:colOff>
      <xdr:row>13</xdr:row>
      <xdr:rowOff>114300</xdr:rowOff>
    </xdr:to>
    <xdr:cxnSp macro="">
      <xdr:nvCxnSpPr>
        <xdr:cNvPr id="35" name="直接箭头连接符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 flipV="1">
          <a:off x="7085965" y="1762125"/>
          <a:ext cx="2174875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10</xdr:row>
      <xdr:rowOff>85725</xdr:rowOff>
    </xdr:from>
    <xdr:to>
      <xdr:col>17</xdr:col>
      <xdr:colOff>384175</xdr:colOff>
      <xdr:row>10</xdr:row>
      <xdr:rowOff>107950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 flipH="1" flipV="1">
          <a:off x="9279890" y="1924050"/>
          <a:ext cx="2515870" cy="22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4</xdr:row>
      <xdr:rowOff>93345</xdr:rowOff>
    </xdr:from>
    <xdr:to>
      <xdr:col>17</xdr:col>
      <xdr:colOff>323850</xdr:colOff>
      <xdr:row>11</xdr:row>
      <xdr:rowOff>102870</xdr:rowOff>
    </xdr:to>
    <xdr:grpSp>
      <xdr:nvGrpSpPr>
        <xdr:cNvPr id="38" name="组合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899275" y="918845"/>
          <a:ext cx="4556125" cy="1254125"/>
          <a:chOff x="14911" y="224"/>
          <a:chExt cx="6584" cy="3165"/>
        </a:xfrm>
      </xdr:grpSpPr>
      <xdr:cxnSp macro="">
        <xdr:nvCxnSpPr>
          <xdr:cNvPr id="39" name="肘形连接符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CxnSpPr/>
        </xdr:nvCxnSpPr>
        <xdr:spPr>
          <a:xfrm rot="10800000">
            <a:off x="18135" y="224"/>
            <a:ext cx="3360" cy="3165"/>
          </a:xfrm>
          <a:prstGeom prst="bentConnector3">
            <a:avLst>
              <a:gd name="adj1" fmla="val 70670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肘形连接符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CxnSpPr/>
        </xdr:nvCxnSpPr>
        <xdr:spPr>
          <a:xfrm rot="10800000" flipV="1">
            <a:off x="14911" y="226"/>
            <a:ext cx="3254" cy="3144"/>
          </a:xfrm>
          <a:prstGeom prst="bentConnector3">
            <a:avLst>
              <a:gd name="adj1" fmla="val 55356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231140</xdr:colOff>
      <xdr:row>20</xdr:row>
      <xdr:rowOff>95250</xdr:rowOff>
    </xdr:from>
    <xdr:to>
      <xdr:col>16</xdr:col>
      <xdr:colOff>335915</xdr:colOff>
      <xdr:row>33</xdr:row>
      <xdr:rowOff>76200</xdr:rowOff>
    </xdr:to>
    <xdr:grpSp>
      <xdr:nvGrpSpPr>
        <xdr:cNvPr id="41" name="组合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pSpPr/>
      </xdr:nvGrpSpPr>
      <xdr:grpSpPr>
        <a:xfrm rot="10800000">
          <a:off x="6212840" y="3765550"/>
          <a:ext cx="4867275" cy="2292350"/>
          <a:chOff x="14939" y="224"/>
          <a:chExt cx="6556" cy="3164"/>
        </a:xfrm>
      </xdr:grpSpPr>
      <xdr:cxnSp macro="">
        <xdr:nvCxnSpPr>
          <xdr:cNvPr id="42" name="肘形连接符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CxnSpPr/>
        </xdr:nvCxnSpPr>
        <xdr:spPr>
          <a:xfrm rot="10800000">
            <a:off x="18135" y="224"/>
            <a:ext cx="3360" cy="3165"/>
          </a:xfrm>
          <a:prstGeom prst="bentConnector3">
            <a:avLst>
              <a:gd name="adj1" fmla="val 42816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肘形连接符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CxnSpPr/>
        </xdr:nvCxnSpPr>
        <xdr:spPr>
          <a:xfrm rot="10800000" flipV="1">
            <a:off x="14939" y="225"/>
            <a:ext cx="3225" cy="3150"/>
          </a:xfrm>
          <a:prstGeom prst="bentConnector3">
            <a:avLst>
              <a:gd name="adj1" fmla="val 63279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333375</xdr:colOff>
      <xdr:row>6</xdr:row>
      <xdr:rowOff>76200</xdr:rowOff>
    </xdr:from>
    <xdr:to>
      <xdr:col>11</xdr:col>
      <xdr:colOff>219075</xdr:colOff>
      <xdr:row>21</xdr:row>
      <xdr:rowOff>76200</xdr:rowOff>
    </xdr:to>
    <xdr:cxnSp macro="">
      <xdr:nvCxnSpPr>
        <xdr:cNvPr id="44" name="直接箭头连接符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 flipV="1">
          <a:off x="6477635" y="1228725"/>
          <a:ext cx="2783205" cy="2571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22</xdr:row>
      <xdr:rowOff>85725</xdr:rowOff>
    </xdr:from>
    <xdr:to>
      <xdr:col>11</xdr:col>
      <xdr:colOff>228600</xdr:colOff>
      <xdr:row>23</xdr:row>
      <xdr:rowOff>104775</xdr:rowOff>
    </xdr:to>
    <xdr:cxnSp macro="">
      <xdr:nvCxnSpPr>
        <xdr:cNvPr id="45" name="直接箭头连接符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6439535" y="3981450"/>
          <a:ext cx="283083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20</xdr:row>
      <xdr:rowOff>114300</xdr:rowOff>
    </xdr:from>
    <xdr:to>
      <xdr:col>11</xdr:col>
      <xdr:colOff>152400</xdr:colOff>
      <xdr:row>25</xdr:row>
      <xdr:rowOff>133350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>
          <a:off x="7181215" y="3667125"/>
          <a:ext cx="2012950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129540</xdr:colOff>
      <xdr:row>22</xdr:row>
      <xdr:rowOff>79375</xdr:rowOff>
    </xdr:from>
    <xdr:to>
      <xdr:col>17</xdr:col>
      <xdr:colOff>177165</xdr:colOff>
      <xdr:row>30</xdr:row>
      <xdr:rowOff>3175</xdr:rowOff>
    </xdr:to>
    <xdr:grpSp>
      <xdr:nvGrpSpPr>
        <xdr:cNvPr id="47" name="组合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pSpPr/>
      </xdr:nvGrpSpPr>
      <xdr:grpSpPr>
        <a:xfrm rot="10800000">
          <a:off x="6733540" y="4105275"/>
          <a:ext cx="4575175" cy="1346200"/>
          <a:chOff x="14939" y="224"/>
          <a:chExt cx="6556" cy="3164"/>
        </a:xfrm>
      </xdr:grpSpPr>
      <xdr:cxnSp macro="">
        <xdr:nvCxnSpPr>
          <xdr:cNvPr id="48" name="肘形连接符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CxnSpPr/>
        </xdr:nvCxnSpPr>
        <xdr:spPr>
          <a:xfrm rot="10800000">
            <a:off x="18135" y="224"/>
            <a:ext cx="3360" cy="3165"/>
          </a:xfrm>
          <a:prstGeom prst="bentConnector3">
            <a:avLst>
              <a:gd name="adj1" fmla="val 42816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肘形连接符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CxnSpPr/>
        </xdr:nvCxnSpPr>
        <xdr:spPr>
          <a:xfrm rot="10800000" flipV="1">
            <a:off x="14939" y="225"/>
            <a:ext cx="3225" cy="3150"/>
          </a:xfrm>
          <a:prstGeom prst="bentConnector3">
            <a:avLst>
              <a:gd name="adj1" fmla="val 28120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228600</xdr:colOff>
      <xdr:row>21</xdr:row>
      <xdr:rowOff>104775</xdr:rowOff>
    </xdr:from>
    <xdr:to>
      <xdr:col>16</xdr:col>
      <xdr:colOff>257175</xdr:colOff>
      <xdr:row>22</xdr:row>
      <xdr:rowOff>95250</xdr:rowOff>
    </xdr:to>
    <xdr:cxnSp macro="">
      <xdr:nvCxnSpPr>
        <xdr:cNvPr id="50" name="直接箭头连接符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 flipH="1">
          <a:off x="9270365" y="3829050"/>
          <a:ext cx="200342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21</xdr:row>
      <xdr:rowOff>50800</xdr:rowOff>
    </xdr:from>
    <xdr:to>
      <xdr:col>16</xdr:col>
      <xdr:colOff>384175</xdr:colOff>
      <xdr:row>24</xdr:row>
      <xdr:rowOff>114300</xdr:rowOff>
    </xdr:to>
    <xdr:cxnSp macro="">
      <xdr:nvCxnSpPr>
        <xdr:cNvPr id="51" name="直接箭头连接符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 flipH="1">
          <a:off x="9213215" y="3775075"/>
          <a:ext cx="2187575" cy="577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8</xdr:row>
      <xdr:rowOff>95250</xdr:rowOff>
    </xdr:from>
    <xdr:to>
      <xdr:col>16</xdr:col>
      <xdr:colOff>301625</xdr:colOff>
      <xdr:row>22</xdr:row>
      <xdr:rowOff>130175</xdr:rowOff>
    </xdr:to>
    <xdr:cxnSp macro="">
      <xdr:nvCxnSpPr>
        <xdr:cNvPr id="52" name="直接箭头连接符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 flipH="1" flipV="1">
          <a:off x="9232265" y="1590675"/>
          <a:ext cx="2085975" cy="2435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282575</xdr:colOff>
      <xdr:row>21</xdr:row>
      <xdr:rowOff>127000</xdr:rowOff>
    </xdr:from>
    <xdr:to>
      <xdr:col>17</xdr:col>
      <xdr:colOff>394970</xdr:colOff>
      <xdr:row>28</xdr:row>
      <xdr:rowOff>79375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pSpPr/>
      </xdr:nvGrpSpPr>
      <xdr:grpSpPr>
        <a:xfrm rot="10800000">
          <a:off x="6886575" y="3975100"/>
          <a:ext cx="4633595" cy="1196975"/>
          <a:chOff x="14939" y="224"/>
          <a:chExt cx="6556" cy="3164"/>
        </a:xfrm>
      </xdr:grpSpPr>
      <xdr:cxnSp macro="">
        <xdr:nvCxnSpPr>
          <xdr:cNvPr id="55" name="肘形连接符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CxnSpPr/>
        </xdr:nvCxnSpPr>
        <xdr:spPr>
          <a:xfrm rot="10800000">
            <a:off x="18135" y="224"/>
            <a:ext cx="3360" cy="3165"/>
          </a:xfrm>
          <a:prstGeom prst="bentConnector3">
            <a:avLst>
              <a:gd name="adj1" fmla="val 42816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肘形连接符 55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CxnSpPr/>
        </xdr:nvCxnSpPr>
        <xdr:spPr>
          <a:xfrm rot="10800000" flipV="1">
            <a:off x="14939" y="225"/>
            <a:ext cx="3225" cy="3150"/>
          </a:xfrm>
          <a:prstGeom prst="bentConnector3">
            <a:avLst>
              <a:gd name="adj1" fmla="val 9696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199390</xdr:colOff>
      <xdr:row>5</xdr:row>
      <xdr:rowOff>92710</xdr:rowOff>
    </xdr:from>
    <xdr:to>
      <xdr:col>17</xdr:col>
      <xdr:colOff>351790</xdr:colOff>
      <xdr:row>14</xdr:row>
      <xdr:rowOff>131445</xdr:rowOff>
    </xdr:to>
    <xdr:grpSp>
      <xdr:nvGrpSpPr>
        <xdr:cNvPr id="57" name="组合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pSpPr/>
      </xdr:nvGrpSpPr>
      <xdr:grpSpPr>
        <a:xfrm>
          <a:off x="6803390" y="1096010"/>
          <a:ext cx="4679950" cy="1638935"/>
          <a:chOff x="14953" y="224"/>
          <a:chExt cx="6542" cy="3165"/>
        </a:xfrm>
      </xdr:grpSpPr>
      <xdr:cxnSp macro="">
        <xdr:nvCxnSpPr>
          <xdr:cNvPr id="58" name="肘形连接符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CxnSpPr/>
        </xdr:nvCxnSpPr>
        <xdr:spPr>
          <a:xfrm rot="10800000">
            <a:off x="18135" y="224"/>
            <a:ext cx="3360" cy="3165"/>
          </a:xfrm>
          <a:prstGeom prst="bentConnector3">
            <a:avLst>
              <a:gd name="adj1" fmla="val 74844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肘形连接符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CxnSpPr/>
        </xdr:nvCxnSpPr>
        <xdr:spPr>
          <a:xfrm rot="10800000" flipV="1">
            <a:off x="14953" y="225"/>
            <a:ext cx="3225" cy="3150"/>
          </a:xfrm>
          <a:prstGeom prst="bentConnector3">
            <a:avLst>
              <a:gd name="adj1" fmla="val 42100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66675</xdr:colOff>
      <xdr:row>19</xdr:row>
      <xdr:rowOff>123825</xdr:rowOff>
    </xdr:from>
    <xdr:to>
      <xdr:col>11</xdr:col>
      <xdr:colOff>66675</xdr:colOff>
      <xdr:row>19</xdr:row>
      <xdr:rowOff>123825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9108440" y="3505200"/>
          <a:ext cx="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638175</xdr:colOff>
      <xdr:row>19</xdr:row>
      <xdr:rowOff>104775</xdr:rowOff>
    </xdr:from>
    <xdr:to>
      <xdr:col>11</xdr:col>
      <xdr:colOff>95250</xdr:colOff>
      <xdr:row>19</xdr:row>
      <xdr:rowOff>114300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 flipV="1">
          <a:off x="8639175" y="3486150"/>
          <a:ext cx="49784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628650</xdr:colOff>
      <xdr:row>9</xdr:row>
      <xdr:rowOff>85725</xdr:rowOff>
    </xdr:from>
    <xdr:to>
      <xdr:col>9</xdr:col>
      <xdr:colOff>631825</xdr:colOff>
      <xdr:row>19</xdr:row>
      <xdr:rowOff>127000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 flipV="1">
          <a:off x="8629650" y="1752600"/>
          <a:ext cx="3175" cy="175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628650</xdr:colOff>
      <xdr:row>9</xdr:row>
      <xdr:rowOff>95250</xdr:rowOff>
    </xdr:from>
    <xdr:to>
      <xdr:col>11</xdr:col>
      <xdr:colOff>180975</xdr:colOff>
      <xdr:row>9</xdr:row>
      <xdr:rowOff>95250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H="1">
          <a:off x="8629650" y="1762125"/>
          <a:ext cx="59309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184150</xdr:colOff>
      <xdr:row>10</xdr:row>
      <xdr:rowOff>88900</xdr:rowOff>
    </xdr:from>
    <xdr:to>
      <xdr:col>10</xdr:col>
      <xdr:colOff>187325</xdr:colOff>
      <xdr:row>20</xdr:row>
      <xdr:rowOff>130175</xdr:rowOff>
    </xdr:to>
    <xdr:cxnSp macro="">
      <xdr:nvCxnSpPr>
        <xdr:cNvPr id="14" name="直接连接符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H="1" flipV="1">
          <a:off x="8830945" y="1927225"/>
          <a:ext cx="3175" cy="175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174625</xdr:colOff>
      <xdr:row>10</xdr:row>
      <xdr:rowOff>107950</xdr:rowOff>
    </xdr:from>
    <xdr:to>
      <xdr:col>11</xdr:col>
      <xdr:colOff>394970</xdr:colOff>
      <xdr:row>10</xdr:row>
      <xdr:rowOff>107950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>
          <a:off x="8821420" y="1946275"/>
          <a:ext cx="61531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187325</xdr:colOff>
      <xdr:row>20</xdr:row>
      <xdr:rowOff>111125</xdr:rowOff>
    </xdr:from>
    <xdr:to>
      <xdr:col>12</xdr:col>
      <xdr:colOff>6350</xdr:colOff>
      <xdr:row>20</xdr:row>
      <xdr:rowOff>111125</xdr:rowOff>
    </xdr:to>
    <xdr:cxnSp macro="">
      <xdr:nvCxnSpPr>
        <xdr:cNvPr id="16" name="直接连接符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H="1">
          <a:off x="8834120" y="3663950"/>
          <a:ext cx="60896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0</xdr:row>
      <xdr:rowOff>266700</xdr:rowOff>
    </xdr:from>
    <xdr:to>
      <xdr:col>17</xdr:col>
      <xdr:colOff>276225</xdr:colOff>
      <xdr:row>12</xdr:row>
      <xdr:rowOff>113665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6842125" y="266700"/>
          <a:ext cx="4565650" cy="2094865"/>
          <a:chOff x="14939" y="224"/>
          <a:chExt cx="6556" cy="3164"/>
        </a:xfrm>
      </xdr:grpSpPr>
      <xdr:cxnSp macro="">
        <xdr:nvCxnSpPr>
          <xdr:cNvPr id="10" name="肘形连接符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CxnSpPr/>
        </xdr:nvCxnSpPr>
        <xdr:spPr>
          <a:xfrm rot="10800000">
            <a:off x="18135" y="224"/>
            <a:ext cx="3360" cy="3165"/>
          </a:xfrm>
          <a:prstGeom prst="bentConnector3">
            <a:avLst>
              <a:gd name="adj1" fmla="val 20059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肘形连接符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 rot="10800000" flipV="1">
            <a:off x="14939" y="225"/>
            <a:ext cx="3225" cy="3150"/>
          </a:xfrm>
          <a:prstGeom prst="bentConnector3">
            <a:avLst>
              <a:gd name="adj1" fmla="val 49566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219075</xdr:colOff>
      <xdr:row>2</xdr:row>
      <xdr:rowOff>9525</xdr:rowOff>
    </xdr:from>
    <xdr:to>
      <xdr:col>17</xdr:col>
      <xdr:colOff>257175</xdr:colOff>
      <xdr:row>13</xdr:row>
      <xdr:rowOff>142240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6823075" y="479425"/>
          <a:ext cx="4565650" cy="2088515"/>
          <a:chOff x="14939" y="224"/>
          <a:chExt cx="6556" cy="3164"/>
        </a:xfrm>
      </xdr:grpSpPr>
      <xdr:cxnSp macro="">
        <xdr:nvCxnSpPr>
          <xdr:cNvPr id="19" name="肘形连接符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 rot="10800000">
            <a:off x="18135" y="224"/>
            <a:ext cx="3360" cy="3165"/>
          </a:xfrm>
          <a:prstGeom prst="bentConnector3">
            <a:avLst>
              <a:gd name="adj1" fmla="val 20059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肘形连接符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CxnSpPr/>
        </xdr:nvCxnSpPr>
        <xdr:spPr>
          <a:xfrm rot="10800000" flipV="1">
            <a:off x="14939" y="225"/>
            <a:ext cx="3225" cy="3150"/>
          </a:xfrm>
          <a:prstGeom prst="bentConnector3">
            <a:avLst>
              <a:gd name="adj1" fmla="val 49566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257175</xdr:colOff>
      <xdr:row>3</xdr:row>
      <xdr:rowOff>123825</xdr:rowOff>
    </xdr:from>
    <xdr:to>
      <xdr:col>17</xdr:col>
      <xdr:colOff>295275</xdr:colOff>
      <xdr:row>15</xdr:row>
      <xdr:rowOff>85090</xdr:rowOff>
    </xdr:to>
    <xdr:grpSp>
      <xdr:nvGrpSpPr>
        <xdr:cNvPr id="22" name="组合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6861175" y="771525"/>
          <a:ext cx="4565650" cy="2094865"/>
          <a:chOff x="14939" y="224"/>
          <a:chExt cx="6556" cy="3164"/>
        </a:xfrm>
      </xdr:grpSpPr>
      <xdr:cxnSp macro="">
        <xdr:nvCxnSpPr>
          <xdr:cNvPr id="37" name="肘形连接符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CxnSpPr/>
        </xdr:nvCxnSpPr>
        <xdr:spPr>
          <a:xfrm rot="10800000">
            <a:off x="18135" y="224"/>
            <a:ext cx="3360" cy="3165"/>
          </a:xfrm>
          <a:prstGeom prst="bentConnector3">
            <a:avLst>
              <a:gd name="adj1" fmla="val 20059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肘形连接符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CxnSpPr/>
        </xdr:nvCxnSpPr>
        <xdr:spPr>
          <a:xfrm rot="10800000" flipV="1">
            <a:off x="14939" y="225"/>
            <a:ext cx="3225" cy="3150"/>
          </a:xfrm>
          <a:prstGeom prst="bentConnector3">
            <a:avLst>
              <a:gd name="adj1" fmla="val 49566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384175</xdr:colOff>
      <xdr:row>4</xdr:row>
      <xdr:rowOff>79375</xdr:rowOff>
    </xdr:from>
    <xdr:to>
      <xdr:col>18</xdr:col>
      <xdr:colOff>3175</xdr:colOff>
      <xdr:row>16</xdr:row>
      <xdr:rowOff>40640</xdr:rowOff>
    </xdr:to>
    <xdr:grpSp>
      <xdr:nvGrpSpPr>
        <xdr:cNvPr id="60" name="组合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6988175" y="904875"/>
          <a:ext cx="4533900" cy="2094865"/>
          <a:chOff x="14939" y="224"/>
          <a:chExt cx="6556" cy="3164"/>
        </a:xfrm>
      </xdr:grpSpPr>
      <xdr:cxnSp macro="">
        <xdr:nvCxnSpPr>
          <xdr:cNvPr id="61" name="肘形连接符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CxnSpPr/>
        </xdr:nvCxnSpPr>
        <xdr:spPr>
          <a:xfrm rot="10800000">
            <a:off x="18135" y="224"/>
            <a:ext cx="3360" cy="3165"/>
          </a:xfrm>
          <a:prstGeom prst="bentConnector3">
            <a:avLst>
              <a:gd name="adj1" fmla="val 20059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肘形连接符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CxnSpPr/>
        </xdr:nvCxnSpPr>
        <xdr:spPr>
          <a:xfrm rot="10800000" flipV="1">
            <a:off x="14939" y="225"/>
            <a:ext cx="3225" cy="3150"/>
          </a:xfrm>
          <a:prstGeom prst="bentConnector3">
            <a:avLst>
              <a:gd name="adj1" fmla="val 49566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41275</xdr:colOff>
      <xdr:row>20</xdr:row>
      <xdr:rowOff>95250</xdr:rowOff>
    </xdr:from>
    <xdr:to>
      <xdr:col>17</xdr:col>
      <xdr:colOff>323850</xdr:colOff>
      <xdr:row>25</xdr:row>
      <xdr:rowOff>117475</xdr:rowOff>
    </xdr:to>
    <xdr:cxnSp macro="">
      <xdr:nvCxnSpPr>
        <xdr:cNvPr id="66" name="直接箭头连接符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 flipV="1">
          <a:off x="9083040" y="3648075"/>
          <a:ext cx="2652395" cy="879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41</xdr:row>
      <xdr:rowOff>19050</xdr:rowOff>
    </xdr:from>
    <xdr:to>
      <xdr:col>5</xdr:col>
      <xdr:colOff>19050</xdr:colOff>
      <xdr:row>50</xdr:row>
      <xdr:rowOff>161925</xdr:rowOff>
    </xdr:to>
    <xdr:cxnSp macro="">
      <xdr:nvCxnSpPr>
        <xdr:cNvPr id="69" name="直接箭头连接符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>
          <a:off x="5498465" y="7172325"/>
          <a:ext cx="19050" cy="1685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40</xdr:row>
      <xdr:rowOff>152400</xdr:rowOff>
    </xdr:from>
    <xdr:to>
      <xdr:col>7</xdr:col>
      <xdr:colOff>9525</xdr:colOff>
      <xdr:row>44</xdr:row>
      <xdr:rowOff>28575</xdr:rowOff>
    </xdr:to>
    <xdr:cxnSp macro="">
      <xdr:nvCxnSpPr>
        <xdr:cNvPr id="70" name="直接箭头连接符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CxnSpPr/>
      </xdr:nvCxnSpPr>
      <xdr:spPr>
        <a:xfrm>
          <a:off x="6781165" y="7134225"/>
          <a:ext cx="9525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636905</xdr:colOff>
      <xdr:row>46</xdr:row>
      <xdr:rowOff>6350</xdr:rowOff>
    </xdr:from>
    <xdr:to>
      <xdr:col>6</xdr:col>
      <xdr:colOff>636905</xdr:colOff>
      <xdr:row>52</xdr:row>
      <xdr:rowOff>0</xdr:rowOff>
    </xdr:to>
    <xdr:cxnSp macro="">
      <xdr:nvCxnSpPr>
        <xdr:cNvPr id="71" name="直接箭头连接符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CxnSpPr/>
      </xdr:nvCxnSpPr>
      <xdr:spPr>
        <a:xfrm>
          <a:off x="6781165" y="8016875"/>
          <a:ext cx="0" cy="1022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41</xdr:row>
      <xdr:rowOff>9525</xdr:rowOff>
    </xdr:from>
    <xdr:to>
      <xdr:col>9</xdr:col>
      <xdr:colOff>19050</xdr:colOff>
      <xdr:row>50</xdr:row>
      <xdr:rowOff>161925</xdr:rowOff>
    </xdr:to>
    <xdr:cxnSp macro="">
      <xdr:nvCxnSpPr>
        <xdr:cNvPr id="74" name="直接箭头连接符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 flipH="1">
          <a:off x="8001000" y="7162800"/>
          <a:ext cx="19050" cy="1695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40</xdr:row>
      <xdr:rowOff>152400</xdr:rowOff>
    </xdr:from>
    <xdr:to>
      <xdr:col>8</xdr:col>
      <xdr:colOff>0</xdr:colOff>
      <xdr:row>40</xdr:row>
      <xdr:rowOff>152400</xdr:rowOff>
    </xdr:to>
    <xdr:cxnSp macro="">
      <xdr:nvCxnSpPr>
        <xdr:cNvPr id="75" name="直接连接符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>
          <a:off x="6163310" y="7134225"/>
          <a:ext cx="119189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52</xdr:row>
      <xdr:rowOff>12700</xdr:rowOff>
    </xdr:from>
    <xdr:to>
      <xdr:col>7</xdr:col>
      <xdr:colOff>574040</xdr:colOff>
      <xdr:row>52</xdr:row>
      <xdr:rowOff>12700</xdr:rowOff>
    </xdr:to>
    <xdr:cxnSp macro="">
      <xdr:nvCxnSpPr>
        <xdr:cNvPr id="76" name="直接连接符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CxnSpPr/>
      </xdr:nvCxnSpPr>
      <xdr:spPr>
        <a:xfrm>
          <a:off x="6156960" y="9051925"/>
          <a:ext cx="119824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230r.1.14.213.5AsjTG&amp;id=535392430803&amp;ns=1&amp;abbucket=7" TargetMode="External"/><Relationship Id="rId13" Type="http://schemas.openxmlformats.org/officeDocument/2006/relationships/hyperlink" Target="https://item.taobao.com/item.htm?id=527634770562&amp;ali_refid=a3_420434_1006:1110464742:N:&#22810;&#33455;&#32447;:8c05fa305d73a2261fafb78f887896db&amp;ali_trackid=1_8c05fa305d73a2261fafb78f887896db&amp;spm=a230r.1.1957635.2.EoE9eH" TargetMode="External"/><Relationship Id="rId18" Type="http://schemas.openxmlformats.org/officeDocument/2006/relationships/hyperlink" Target="https://buyertrade.taobao.com/trade/detail/tradeSnap.htm?spm=a1z09.2.0.0.EQRxvW&amp;tradeID=10147962906374221&amp;snapShot=true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item.taobao.com/item.htm?spm=a1z10.3-c.w1017-3885704786.52.kmB5TR&amp;id=5640274883" TargetMode="External"/><Relationship Id="rId21" Type="http://schemas.openxmlformats.org/officeDocument/2006/relationships/hyperlink" Target="https://item.taobao.com/item.htm?spm=a230r.1.14.8.49c6e3acweVaHx&amp;id=522066486647&amp;ns=1&amp;abbucket=10" TargetMode="External"/><Relationship Id="rId7" Type="http://schemas.openxmlformats.org/officeDocument/2006/relationships/hyperlink" Target="https://item.taobao.com/item.htm?spm=a230r.1.14.62.v4ATUY&amp;id=523964856346&amp;ns=1&amp;abbucket=4" TargetMode="External"/><Relationship Id="rId12" Type="http://schemas.openxmlformats.org/officeDocument/2006/relationships/hyperlink" Target="https://item.taobao.com/item.htm?id=527634770562&amp;ali_refid=a3_420434_1006:1110464742:N:&#22810;&#33455;&#32447;:8c05fa305d73a2261fafb78f887896db&amp;ali_trackid=1_8c05fa305d73a2261fafb78f887896db&amp;spm=a230r.1.1957635.2.EoE9eH" TargetMode="External"/><Relationship Id="rId17" Type="http://schemas.openxmlformats.org/officeDocument/2006/relationships/hyperlink" Target="https://item.taobao.com/item.htm?id=541982989361&amp;ali_refid=a3_420434_1006:1121310840:N:%E7%BB%A7%E7%94%B5%E5%99%A8+24v:f8bcf77ee2391123171360dda99e4366&amp;ali_trackid=1_f8bcf77ee2391123171360dda99e4366&amp;spm=a230r.1.1957635.37.v8eYeM" TargetMode="External"/><Relationship Id="rId25" Type="http://schemas.openxmlformats.org/officeDocument/2006/relationships/hyperlink" Target="https://detail.tmall.com/item.htm?spm=a230r.1.14.1.8d9c729XfUc7n&amp;id=550388140983&amp;ns=1&amp;abbucket=10" TargetMode="External"/><Relationship Id="rId2" Type="http://schemas.openxmlformats.org/officeDocument/2006/relationships/hyperlink" Target="https://item.taobao.com/item.htm?id=12567438015&amp;tracelogww=ltckbburl" TargetMode="External"/><Relationship Id="rId16" Type="http://schemas.openxmlformats.org/officeDocument/2006/relationships/hyperlink" Target="https://detail.tmall.com/item.htm?spm=a230r.1.14.13.1pmC9t&amp;id=538697830367&amp;cm_id=140105335569ed55e27b&amp;abbucket=7" TargetMode="External"/><Relationship Id="rId20" Type="http://schemas.openxmlformats.org/officeDocument/2006/relationships/hyperlink" Target="https://item.taobao.com/item.htm?spm=a1z09.2.0.0.EQRxvW&amp;id=535420004999&amp;_u=2c5egte934e" TargetMode="External"/><Relationship Id="rId1" Type="http://schemas.openxmlformats.org/officeDocument/2006/relationships/hyperlink" Target="https://item.taobao.com/item.htm?id=12568845358&amp;tracelogww=ltckbburl" TargetMode="External"/><Relationship Id="rId6" Type="http://schemas.openxmlformats.org/officeDocument/2006/relationships/hyperlink" Target="https://item.taobao.com/item.htm?spm=a1z10.5-c.w4002-11001690309.42.L0gk44&amp;id=520666641457" TargetMode="External"/><Relationship Id="rId11" Type="http://schemas.openxmlformats.org/officeDocument/2006/relationships/hyperlink" Target="https://item.taobao.com/item.htm?spm=2013.1.0.0.jqJ8EB&amp;id=42861201221&amp;scm=1007.10115.11446.100200300000000&amp;pvid=869e2471-f413-4fff-a540-a2219dbe83d2" TargetMode="External"/><Relationship Id="rId24" Type="http://schemas.openxmlformats.org/officeDocument/2006/relationships/hyperlink" Target="https://item.taobao.com/item.htm?id=540437480107&amp;ali_refid=a3_420435_1006:1104263147:N:%E6%8E%A5%E7%BA%BF%E7%AB%AF%E5%AD%90:f715331876bd05f4181a46c5729315d6&amp;ali_trackid=1_f715331876bd05f4181a46c5729315d6&amp;spm=a230r.1.1989828.37" TargetMode="External"/><Relationship Id="rId5" Type="http://schemas.openxmlformats.org/officeDocument/2006/relationships/hyperlink" Target="https://detail.tmall.com/item.htm?id=529569879557&amp;ali_refid=a3_420434_1006:1106936270:N:&#20132;&#25442;&#26426;:2016e5e0df13a279299c317cfc333025&amp;ali_trackid=1_2016e5e0df13a279299c317cfc333025&amp;spm=a230r.1.1957635.12.6lYPJs" TargetMode="External"/><Relationship Id="rId15" Type="http://schemas.openxmlformats.org/officeDocument/2006/relationships/hyperlink" Target="https://detail.tmall.com/item.htm?spm=a1z0d.6639537.1997196601.73.fBxKfs&amp;id=538627591181" TargetMode="External"/><Relationship Id="rId23" Type="http://schemas.openxmlformats.org/officeDocument/2006/relationships/hyperlink" Target="https://item.taobao.com/item.htm?spm=a230r.1.14.1.3f1b1f68FKT1Ou&amp;id=524219118781&amp;ns=1&amp;abbucket=10" TargetMode="External"/><Relationship Id="rId10" Type="http://schemas.openxmlformats.org/officeDocument/2006/relationships/hyperlink" Target="https://item.taobao.com/item.htm?id=527634770562&amp;ali_refid=a3_420434_1006:1110464742:N:&#22810;&#33455;&#32447;:8c05fa305d73a2261fafb78f887896db&amp;ali_trackid=1_8c05fa305d73a2261fafb78f887896db&amp;spm=a230r.1.1957635.2.EoE9eH" TargetMode="External"/><Relationship Id="rId19" Type="http://schemas.openxmlformats.org/officeDocument/2006/relationships/hyperlink" Target="https://item.taobao.com/item.htm?spm=a1z09.2.0.0.EQRxvW&amp;id=520801262428&amp;_u=2c5egtea11f" TargetMode="External"/><Relationship Id="rId4" Type="http://schemas.openxmlformats.org/officeDocument/2006/relationships/hyperlink" Target="https://item.jd.com/11226503231.html" TargetMode="External"/><Relationship Id="rId9" Type="http://schemas.openxmlformats.org/officeDocument/2006/relationships/hyperlink" Target="https://item.taobao.com/item.htm?id=527634770562&amp;ali_refid=a3_420434_1006:1110464742:N:&#22810;&#33455;&#32447;:8c05fa305d73a2261fafb78f887896db&amp;ali_trackid=1_8c05fa305d73a2261fafb78f887896db&amp;spm=a230r.1.1957635.2.EoE9eH" TargetMode="External"/><Relationship Id="rId14" Type="http://schemas.openxmlformats.org/officeDocument/2006/relationships/hyperlink" Target="https://detail.tmall.com/item.htm?spm=a1z0d.6639537.1997196601.64.fBxKfs&amp;id=538697370401" TargetMode="External"/><Relationship Id="rId22" Type="http://schemas.openxmlformats.org/officeDocument/2006/relationships/hyperlink" Target="https://detail.tmall.com/item.htm?spm=a230r.1.14.29.32411ac3jzZdhd&amp;id=546293422078&amp;ns=1&amp;abbucket=10&amp;skuId=33010835896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4:U48"/>
  <sheetViews>
    <sheetView topLeftCell="A19" workbookViewId="0">
      <selection activeCell="B23" sqref="B23:F49"/>
    </sheetView>
  </sheetViews>
  <sheetFormatPr defaultColWidth="9" defaultRowHeight="14" x14ac:dyDescent="0.25"/>
  <cols>
    <col min="3" max="3" width="10.08984375" customWidth="1"/>
    <col min="4" max="4" width="40.08984375" customWidth="1"/>
  </cols>
  <sheetData>
    <row r="4" hidden="1" x14ac:dyDescent="0.25"/>
    <row r="5" hidden="1" x14ac:dyDescent="0.25"/>
    <row r="6" hidden="1" x14ac:dyDescent="0.25"/>
    <row r="7" hidden="1" x14ac:dyDescent="0.25"/>
    <row r="8" hidden="1" x14ac:dyDescent="0.25"/>
    <row r="9" hidden="1" x14ac:dyDescent="0.25"/>
    <row r="10" hidden="1" x14ac:dyDescent="0.25"/>
    <row r="11" hidden="1" x14ac:dyDescent="0.25"/>
    <row r="12" hidden="1" x14ac:dyDescent="0.25"/>
    <row r="13" hidden="1" x14ac:dyDescent="0.25"/>
    <row r="14" hidden="1" x14ac:dyDescent="0.25"/>
    <row r="15" hidden="1" x14ac:dyDescent="0.25"/>
    <row r="23" spans="7:21" x14ac:dyDescent="0.25"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</row>
    <row r="24" spans="7:21" x14ac:dyDescent="0.25"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7:21" x14ac:dyDescent="0.25">
      <c r="G25" s="43"/>
      <c r="H25" s="44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7:21" x14ac:dyDescent="0.25">
      <c r="G26" s="43"/>
      <c r="H26" s="43"/>
      <c r="I26" s="44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pans="7:21" x14ac:dyDescent="0.25"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pans="7:21" x14ac:dyDescent="0.25">
      <c r="G28" s="43"/>
      <c r="H28" s="43"/>
      <c r="I28" s="43"/>
      <c r="J28" s="43"/>
      <c r="K28" s="49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7:21" x14ac:dyDescent="0.25">
      <c r="G29" s="43"/>
      <c r="H29" s="43"/>
      <c r="I29" s="43"/>
      <c r="J29" s="43"/>
      <c r="K29" s="43"/>
      <c r="L29" s="50"/>
      <c r="M29" s="43"/>
      <c r="N29" s="43"/>
      <c r="O29" s="43"/>
      <c r="P29" s="43"/>
      <c r="Q29" s="43"/>
      <c r="R29" s="43"/>
      <c r="S29" s="43"/>
      <c r="T29" s="43"/>
      <c r="U29" s="43"/>
    </row>
    <row r="30" spans="7:21" x14ac:dyDescent="0.25">
      <c r="G30" s="43"/>
      <c r="H30" s="43"/>
      <c r="I30" s="43"/>
      <c r="J30" s="43"/>
      <c r="K30" s="43"/>
      <c r="L30" s="43"/>
      <c r="M30" s="44"/>
      <c r="N30" s="43"/>
      <c r="O30" s="43"/>
      <c r="P30" s="43"/>
      <c r="Q30" s="43"/>
      <c r="R30" s="43"/>
      <c r="S30" s="43"/>
      <c r="T30" s="43"/>
      <c r="U30" s="43"/>
    </row>
    <row r="31" spans="7:21" x14ac:dyDescent="0.25"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 spans="7:21" x14ac:dyDescent="0.25"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spans="7:21" x14ac:dyDescent="0.25"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 spans="7:21" x14ac:dyDescent="0.25"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r="41" spans="7:21" x14ac:dyDescent="0.25">
      <c r="G41" s="55" t="s">
        <v>0</v>
      </c>
      <c r="H41" s="55"/>
      <c r="I41" s="55"/>
    </row>
    <row r="42" spans="7:21" x14ac:dyDescent="0.25">
      <c r="G42" s="56" t="s">
        <v>1</v>
      </c>
      <c r="H42" s="57"/>
      <c r="I42" s="56" t="s">
        <v>2</v>
      </c>
      <c r="J42" s="57"/>
    </row>
    <row r="43" spans="7:21" x14ac:dyDescent="0.25">
      <c r="G43" s="45" t="s">
        <v>3</v>
      </c>
      <c r="H43" s="46" t="s">
        <v>4</v>
      </c>
      <c r="I43" s="45" t="s">
        <v>5</v>
      </c>
      <c r="J43" s="51" t="s">
        <v>6</v>
      </c>
    </row>
    <row r="44" spans="7:21" x14ac:dyDescent="0.25">
      <c r="G44" s="45" t="s">
        <v>7</v>
      </c>
      <c r="H44" s="47" t="s">
        <v>8</v>
      </c>
      <c r="I44" s="45" t="s">
        <v>9</v>
      </c>
      <c r="J44" s="52"/>
    </row>
    <row r="45" spans="7:21" x14ac:dyDescent="0.25">
      <c r="G45" s="45" t="s">
        <v>10</v>
      </c>
      <c r="H45" s="48" t="s">
        <v>11</v>
      </c>
      <c r="I45" s="45"/>
    </row>
    <row r="46" spans="7:21" x14ac:dyDescent="0.25">
      <c r="G46" s="45" t="s">
        <v>12</v>
      </c>
    </row>
    <row r="47" spans="7:21" x14ac:dyDescent="0.25">
      <c r="G47" s="45" t="s">
        <v>13</v>
      </c>
    </row>
    <row r="48" spans="7:21" x14ac:dyDescent="0.25">
      <c r="G48" s="45" t="s">
        <v>14</v>
      </c>
    </row>
  </sheetData>
  <mergeCells count="4">
    <mergeCell ref="G23:U23"/>
    <mergeCell ref="G41:I41"/>
    <mergeCell ref="G42:H42"/>
    <mergeCell ref="I42:J42"/>
  </mergeCells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6"/>
  <sheetViews>
    <sheetView tabSelected="1" topLeftCell="A7" workbookViewId="0">
      <selection activeCell="C25" sqref="C25"/>
    </sheetView>
  </sheetViews>
  <sheetFormatPr defaultColWidth="9" defaultRowHeight="14" x14ac:dyDescent="0.25"/>
  <cols>
    <col min="3" max="3" width="40.08984375" customWidth="1"/>
    <col min="4" max="4" width="9.54296875" customWidth="1"/>
    <col min="7" max="7" width="8.90625" customWidth="1"/>
    <col min="8" max="8" width="8" customWidth="1"/>
    <col min="11" max="20" width="5.54296875" customWidth="1"/>
    <col min="21" max="21" width="6.26953125" customWidth="1"/>
    <col min="22" max="22" width="7.08984375" customWidth="1"/>
    <col min="23" max="26" width="7.54296875" customWidth="1"/>
  </cols>
  <sheetData>
    <row r="1" spans="1:19" ht="23" x14ac:dyDescent="0.25">
      <c r="A1" s="58" t="s">
        <v>15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</row>
    <row r="2" spans="1:19" x14ac:dyDescent="0.25">
      <c r="A2" s="61" t="s">
        <v>16</v>
      </c>
      <c r="B2" s="61"/>
      <c r="C2" s="61"/>
      <c r="D2" s="24" t="s">
        <v>17</v>
      </c>
      <c r="E2" s="24" t="s">
        <v>18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41"/>
    </row>
    <row r="3" spans="1:19" x14ac:dyDescent="0.25">
      <c r="A3" s="18">
        <v>1</v>
      </c>
      <c r="B3" s="18" t="s">
        <v>19</v>
      </c>
      <c r="C3" s="26" t="s">
        <v>20</v>
      </c>
      <c r="D3" s="18" t="s">
        <v>21</v>
      </c>
      <c r="E3" s="18" t="s">
        <v>22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41"/>
    </row>
    <row r="4" spans="1:19" x14ac:dyDescent="0.25">
      <c r="A4" s="18">
        <v>2</v>
      </c>
      <c r="B4" s="18" t="s">
        <v>23</v>
      </c>
      <c r="C4" s="27" t="s">
        <v>24</v>
      </c>
      <c r="D4" s="18" t="s">
        <v>25</v>
      </c>
      <c r="E4" s="18" t="s">
        <v>26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41"/>
    </row>
    <row r="5" spans="1:19" x14ac:dyDescent="0.25">
      <c r="A5" s="18">
        <v>3</v>
      </c>
      <c r="B5" s="18" t="s">
        <v>27</v>
      </c>
      <c r="C5" s="18" t="s">
        <v>28</v>
      </c>
      <c r="D5" s="18" t="s">
        <v>29</v>
      </c>
      <c r="E5" s="18" t="s">
        <v>30</v>
      </c>
      <c r="F5" s="25"/>
      <c r="G5" s="25"/>
      <c r="H5" s="25"/>
      <c r="I5" s="25"/>
      <c r="J5" s="25"/>
      <c r="K5" s="25"/>
      <c r="L5" s="18" t="s">
        <v>31</v>
      </c>
      <c r="M5" s="18"/>
      <c r="N5" s="25"/>
      <c r="O5" s="25"/>
      <c r="P5" s="25"/>
      <c r="Q5" s="25"/>
      <c r="R5" s="25"/>
      <c r="S5" s="41"/>
    </row>
    <row r="6" spans="1:19" x14ac:dyDescent="0.25">
      <c r="A6" s="18">
        <v>4</v>
      </c>
      <c r="B6" s="18" t="s">
        <v>32</v>
      </c>
      <c r="C6" s="18"/>
      <c r="D6" s="19" t="s">
        <v>33</v>
      </c>
      <c r="E6" s="19" t="s">
        <v>33</v>
      </c>
      <c r="F6" s="25"/>
      <c r="G6" s="25"/>
      <c r="H6" s="25"/>
      <c r="I6" s="25"/>
      <c r="J6" s="25"/>
      <c r="K6" s="25"/>
      <c r="L6" s="18" t="s">
        <v>34</v>
      </c>
      <c r="M6" s="18"/>
      <c r="N6" s="25"/>
      <c r="O6" s="25"/>
      <c r="P6" s="25"/>
      <c r="Q6" s="25"/>
      <c r="R6" s="25"/>
      <c r="S6" s="41"/>
    </row>
    <row r="7" spans="1:19" x14ac:dyDescent="0.25">
      <c r="A7" s="18">
        <v>5</v>
      </c>
      <c r="B7" s="18" t="s">
        <v>35</v>
      </c>
      <c r="C7" s="28" t="s">
        <v>36</v>
      </c>
      <c r="D7" s="78" t="s">
        <v>289</v>
      </c>
      <c r="E7" s="29" t="s">
        <v>37</v>
      </c>
      <c r="F7" s="25"/>
      <c r="G7" s="25"/>
      <c r="H7" s="25"/>
      <c r="I7" s="25"/>
      <c r="J7" s="25"/>
      <c r="K7" s="25"/>
      <c r="L7" s="18" t="s">
        <v>31</v>
      </c>
      <c r="M7" s="18"/>
      <c r="N7" s="25"/>
      <c r="O7" s="25"/>
      <c r="P7" s="25"/>
      <c r="Q7" s="25"/>
      <c r="R7" s="25"/>
      <c r="S7" s="41"/>
    </row>
    <row r="8" spans="1:19" x14ac:dyDescent="0.25">
      <c r="A8" s="18">
        <v>6</v>
      </c>
      <c r="B8" s="18" t="s">
        <v>38</v>
      </c>
      <c r="C8" s="30" t="s">
        <v>39</v>
      </c>
      <c r="D8" s="31" t="s">
        <v>40</v>
      </c>
      <c r="E8" s="31" t="s">
        <v>41</v>
      </c>
      <c r="F8" s="25"/>
      <c r="G8" s="25"/>
      <c r="H8" s="25"/>
      <c r="I8" s="25"/>
      <c r="J8" s="25"/>
      <c r="K8" s="25"/>
      <c r="L8" s="18" t="s">
        <v>42</v>
      </c>
      <c r="M8" s="18"/>
      <c r="N8" s="25"/>
      <c r="O8" s="25"/>
      <c r="P8" s="25"/>
      <c r="Q8" s="25"/>
      <c r="R8" s="25"/>
      <c r="S8" s="41"/>
    </row>
    <row r="9" spans="1:19" x14ac:dyDescent="0.25">
      <c r="A9" s="18">
        <v>7</v>
      </c>
      <c r="B9" s="18" t="s">
        <v>43</v>
      </c>
      <c r="C9" s="71" t="s">
        <v>278</v>
      </c>
      <c r="D9" s="18" t="s">
        <v>5</v>
      </c>
      <c r="E9" s="18" t="s">
        <v>44</v>
      </c>
      <c r="F9" s="25"/>
      <c r="G9" s="62" t="s">
        <v>45</v>
      </c>
      <c r="H9" s="62"/>
      <c r="I9" s="25"/>
      <c r="J9" s="25"/>
      <c r="K9" s="25"/>
      <c r="L9" s="18" t="s">
        <v>46</v>
      </c>
      <c r="M9" s="18"/>
      <c r="N9" s="25"/>
      <c r="O9" s="25"/>
      <c r="P9" s="25"/>
      <c r="Q9" s="62" t="s">
        <v>17</v>
      </c>
      <c r="R9" s="62"/>
      <c r="S9" s="41"/>
    </row>
    <row r="10" spans="1:19" x14ac:dyDescent="0.25">
      <c r="A10" s="18">
        <v>8</v>
      </c>
      <c r="B10" s="18" t="s">
        <v>47</v>
      </c>
      <c r="C10" s="32" t="s">
        <v>48</v>
      </c>
      <c r="D10" s="29" t="s">
        <v>37</v>
      </c>
      <c r="E10" s="29" t="s">
        <v>37</v>
      </c>
      <c r="F10" s="25"/>
      <c r="G10" s="18">
        <v>1</v>
      </c>
      <c r="H10" s="18">
        <v>9</v>
      </c>
      <c r="I10" s="25"/>
      <c r="J10" s="25"/>
      <c r="K10" s="25"/>
      <c r="L10" s="18" t="s">
        <v>49</v>
      </c>
      <c r="M10" s="18" t="s">
        <v>49</v>
      </c>
      <c r="N10" s="25"/>
      <c r="O10" s="25"/>
      <c r="P10" s="25"/>
      <c r="Q10" s="18">
        <v>1</v>
      </c>
      <c r="R10" s="18">
        <v>9</v>
      </c>
      <c r="S10" s="41"/>
    </row>
    <row r="11" spans="1:19" x14ac:dyDescent="0.25">
      <c r="A11" s="18">
        <v>9</v>
      </c>
      <c r="B11" s="18" t="s">
        <v>50</v>
      </c>
      <c r="C11" s="72" t="s">
        <v>279</v>
      </c>
      <c r="D11" s="18" t="s">
        <v>51</v>
      </c>
      <c r="E11" s="18" t="s">
        <v>52</v>
      </c>
      <c r="F11" s="25"/>
      <c r="G11" s="18">
        <v>2</v>
      </c>
      <c r="H11" s="18">
        <v>10</v>
      </c>
      <c r="I11" s="25"/>
      <c r="J11" s="25"/>
      <c r="K11" s="25"/>
      <c r="L11" s="18" t="s">
        <v>53</v>
      </c>
      <c r="M11" s="18"/>
      <c r="N11" s="25"/>
      <c r="O11" s="25"/>
      <c r="P11" s="25"/>
      <c r="Q11" s="18">
        <v>2</v>
      </c>
      <c r="R11" s="18">
        <v>10</v>
      </c>
      <c r="S11" s="41"/>
    </row>
    <row r="12" spans="1:19" x14ac:dyDescent="0.25">
      <c r="A12" s="18">
        <v>10</v>
      </c>
      <c r="B12" s="18" t="s">
        <v>54</v>
      </c>
      <c r="C12" s="73" t="s">
        <v>280</v>
      </c>
      <c r="D12" s="29" t="s">
        <v>37</v>
      </c>
      <c r="E12" s="29" t="s">
        <v>37</v>
      </c>
      <c r="F12" s="25"/>
      <c r="G12" s="18">
        <v>3</v>
      </c>
      <c r="H12" s="18">
        <v>11</v>
      </c>
      <c r="I12" s="25"/>
      <c r="J12" s="25"/>
      <c r="K12" s="25"/>
      <c r="L12" s="18" t="s">
        <v>55</v>
      </c>
      <c r="M12" s="18" t="s">
        <v>56</v>
      </c>
      <c r="N12" s="25"/>
      <c r="O12" s="25"/>
      <c r="P12" s="25"/>
      <c r="Q12" s="18">
        <v>3</v>
      </c>
      <c r="R12" s="18">
        <v>11</v>
      </c>
      <c r="S12" s="41"/>
    </row>
    <row r="13" spans="1:19" x14ac:dyDescent="0.25">
      <c r="A13" s="18">
        <v>11</v>
      </c>
      <c r="B13" s="18" t="s">
        <v>57</v>
      </c>
      <c r="C13" s="79" t="s">
        <v>290</v>
      </c>
      <c r="D13" s="29" t="s">
        <v>37</v>
      </c>
      <c r="E13" s="29" t="s">
        <v>37</v>
      </c>
      <c r="F13" s="25"/>
      <c r="G13" s="18">
        <v>4</v>
      </c>
      <c r="H13" s="18">
        <v>12</v>
      </c>
      <c r="I13" s="25"/>
      <c r="J13" s="25"/>
      <c r="K13" s="25"/>
      <c r="L13" s="18" t="s">
        <v>58</v>
      </c>
      <c r="M13" s="18" t="s">
        <v>59</v>
      </c>
      <c r="N13" s="25"/>
      <c r="O13" s="25"/>
      <c r="P13" s="25"/>
      <c r="Q13" s="18">
        <v>4</v>
      </c>
      <c r="R13" s="18">
        <v>12</v>
      </c>
      <c r="S13" s="41"/>
    </row>
    <row r="14" spans="1:19" x14ac:dyDescent="0.25">
      <c r="A14" s="18">
        <v>12</v>
      </c>
      <c r="B14" s="18" t="s">
        <v>60</v>
      </c>
      <c r="C14" s="80" t="s">
        <v>291</v>
      </c>
      <c r="D14" s="29" t="s">
        <v>37</v>
      </c>
      <c r="E14" s="29" t="s">
        <v>37</v>
      </c>
      <c r="F14" s="25"/>
      <c r="G14" s="18">
        <v>5</v>
      </c>
      <c r="H14" s="18">
        <v>13</v>
      </c>
      <c r="I14" s="25"/>
      <c r="J14" s="25"/>
      <c r="K14" s="25"/>
      <c r="L14" s="18" t="s">
        <v>52</v>
      </c>
      <c r="M14" s="18" t="s">
        <v>51</v>
      </c>
      <c r="N14" s="25"/>
      <c r="O14" s="25"/>
      <c r="P14" s="25"/>
      <c r="Q14" s="18">
        <v>5</v>
      </c>
      <c r="R14" s="18">
        <v>13</v>
      </c>
      <c r="S14" s="41"/>
    </row>
    <row r="15" spans="1:19" x14ac:dyDescent="0.25">
      <c r="A15" s="18">
        <v>13</v>
      </c>
      <c r="B15" s="18" t="s">
        <v>61</v>
      </c>
      <c r="C15" s="83" t="s">
        <v>294</v>
      </c>
      <c r="D15" s="29" t="s">
        <v>37</v>
      </c>
      <c r="E15" s="29" t="s">
        <v>37</v>
      </c>
      <c r="F15" s="25"/>
      <c r="G15" s="18">
        <v>6</v>
      </c>
      <c r="H15" s="18">
        <v>14</v>
      </c>
      <c r="I15" s="25"/>
      <c r="J15" s="25"/>
      <c r="K15" s="25"/>
      <c r="L15" s="18" t="s">
        <v>22</v>
      </c>
      <c r="M15" s="18" t="s">
        <v>21</v>
      </c>
      <c r="N15" s="25"/>
      <c r="O15" s="25"/>
      <c r="P15" s="25"/>
      <c r="Q15" s="18">
        <v>6</v>
      </c>
      <c r="R15" s="18">
        <v>14</v>
      </c>
      <c r="S15" s="41"/>
    </row>
    <row r="16" spans="1:19" x14ac:dyDescent="0.25">
      <c r="A16" s="18">
        <v>14</v>
      </c>
      <c r="B16" s="18" t="s">
        <v>62</v>
      </c>
      <c r="C16" s="84" t="s">
        <v>295</v>
      </c>
      <c r="D16" s="29" t="s">
        <v>37</v>
      </c>
      <c r="E16" s="29" t="s">
        <v>37</v>
      </c>
      <c r="F16" s="25"/>
      <c r="G16" s="18">
        <v>7</v>
      </c>
      <c r="H16" s="18">
        <v>15</v>
      </c>
      <c r="I16" s="25"/>
      <c r="J16" s="25"/>
      <c r="K16" s="25"/>
      <c r="L16" s="18" t="s">
        <v>30</v>
      </c>
      <c r="M16" s="18" t="s">
        <v>29</v>
      </c>
      <c r="N16" s="25"/>
      <c r="O16" s="25"/>
      <c r="P16" s="25"/>
      <c r="Q16" s="18">
        <v>7</v>
      </c>
      <c r="R16" s="18">
        <v>15</v>
      </c>
      <c r="S16" s="41"/>
    </row>
    <row r="17" spans="1:19" x14ac:dyDescent="0.25">
      <c r="A17" s="18">
        <v>15</v>
      </c>
      <c r="B17" s="18" t="s">
        <v>63</v>
      </c>
      <c r="C17" s="82" t="s">
        <v>293</v>
      </c>
      <c r="D17" s="29" t="s">
        <v>37</v>
      </c>
      <c r="E17" s="29" t="s">
        <v>37</v>
      </c>
      <c r="F17" s="25"/>
      <c r="G17" s="18">
        <v>8</v>
      </c>
      <c r="H17" s="18">
        <v>16</v>
      </c>
      <c r="I17" s="25"/>
      <c r="J17" s="25"/>
      <c r="K17" s="25"/>
      <c r="L17" s="18" t="s">
        <v>64</v>
      </c>
      <c r="M17" s="19" t="s">
        <v>33</v>
      </c>
      <c r="N17" s="25"/>
      <c r="O17" s="25"/>
      <c r="P17" s="25"/>
      <c r="Q17" s="18">
        <v>8</v>
      </c>
      <c r="R17" s="18">
        <v>16</v>
      </c>
      <c r="S17" s="41"/>
    </row>
    <row r="18" spans="1:19" x14ac:dyDescent="0.25">
      <c r="A18" s="18">
        <v>16</v>
      </c>
      <c r="B18" s="18" t="s">
        <v>65</v>
      </c>
      <c r="C18" s="81" t="s">
        <v>292</v>
      </c>
      <c r="D18" s="29" t="s">
        <v>37</v>
      </c>
      <c r="E18" s="29" t="s">
        <v>37</v>
      </c>
      <c r="F18" s="25"/>
      <c r="G18" s="25"/>
      <c r="H18" s="25"/>
      <c r="I18" s="25"/>
      <c r="J18" s="25"/>
      <c r="K18" s="25"/>
      <c r="L18" s="18" t="s">
        <v>66</v>
      </c>
      <c r="M18" s="19" t="s">
        <v>33</v>
      </c>
      <c r="N18" s="25"/>
      <c r="O18" s="25"/>
      <c r="P18" s="25"/>
      <c r="Q18" s="25"/>
      <c r="R18" s="25"/>
      <c r="S18" s="41"/>
    </row>
    <row r="19" spans="1:19" x14ac:dyDescent="0.25">
      <c r="A19" s="3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18" t="s">
        <v>26</v>
      </c>
      <c r="M19" s="18" t="s">
        <v>25</v>
      </c>
      <c r="N19" s="25"/>
      <c r="O19" s="25"/>
      <c r="P19" s="25"/>
      <c r="Q19" s="25"/>
      <c r="R19" s="25"/>
      <c r="S19" s="41"/>
    </row>
    <row r="20" spans="1:19" x14ac:dyDescent="0.25">
      <c r="A20" s="34"/>
      <c r="B20" s="25"/>
      <c r="C20" s="25"/>
      <c r="D20" s="25"/>
      <c r="E20" s="25"/>
      <c r="F20" s="25"/>
      <c r="G20" s="62" t="s">
        <v>67</v>
      </c>
      <c r="H20" s="62"/>
      <c r="I20" s="25"/>
      <c r="J20" s="25"/>
      <c r="K20" s="25"/>
      <c r="L20" s="18" t="s">
        <v>31</v>
      </c>
      <c r="M20" s="18"/>
      <c r="N20" s="25"/>
      <c r="O20" s="25"/>
      <c r="P20" s="25"/>
      <c r="Q20" s="62" t="s">
        <v>68</v>
      </c>
      <c r="R20" s="62"/>
      <c r="S20" s="41"/>
    </row>
    <row r="21" spans="1:19" x14ac:dyDescent="0.25">
      <c r="A21" s="34"/>
      <c r="B21" s="25"/>
      <c r="C21" s="25"/>
      <c r="D21" s="25"/>
      <c r="E21" s="25"/>
      <c r="F21" s="25"/>
      <c r="G21" s="18">
        <v>1</v>
      </c>
      <c r="H21" s="18">
        <v>4</v>
      </c>
      <c r="I21" s="25"/>
      <c r="J21" s="25"/>
      <c r="K21" s="25"/>
      <c r="L21" s="18" t="s">
        <v>69</v>
      </c>
      <c r="M21" s="18"/>
      <c r="N21" s="25"/>
      <c r="O21" s="25"/>
      <c r="P21" s="25"/>
      <c r="Q21" s="18">
        <v>1</v>
      </c>
      <c r="R21" s="18">
        <v>4</v>
      </c>
      <c r="S21" s="41"/>
    </row>
    <row r="22" spans="1:19" x14ac:dyDescent="0.25">
      <c r="A22" s="61" t="s">
        <v>70</v>
      </c>
      <c r="B22" s="61"/>
      <c r="C22" s="61"/>
      <c r="D22" s="24" t="s">
        <v>68</v>
      </c>
      <c r="E22" s="24" t="s">
        <v>18</v>
      </c>
      <c r="F22" s="25"/>
      <c r="G22" s="18">
        <v>2</v>
      </c>
      <c r="H22" s="18">
        <v>5</v>
      </c>
      <c r="I22" s="25"/>
      <c r="J22" s="25"/>
      <c r="K22" s="25"/>
      <c r="L22" s="25"/>
      <c r="M22" s="25"/>
      <c r="N22" s="25"/>
      <c r="O22" s="25"/>
      <c r="P22" s="25"/>
      <c r="Q22" s="18">
        <v>2</v>
      </c>
      <c r="R22" s="18">
        <v>5</v>
      </c>
      <c r="S22" s="41"/>
    </row>
    <row r="23" spans="1:19" x14ac:dyDescent="0.25">
      <c r="A23" s="18">
        <v>1</v>
      </c>
      <c r="B23" s="18" t="s">
        <v>54</v>
      </c>
      <c r="C23" s="33" t="s">
        <v>6</v>
      </c>
      <c r="D23" s="29" t="s">
        <v>37</v>
      </c>
      <c r="E23" s="29" t="s">
        <v>37</v>
      </c>
      <c r="F23" s="25"/>
      <c r="G23" s="18">
        <v>3</v>
      </c>
      <c r="H23" s="18">
        <v>6</v>
      </c>
      <c r="I23" s="25"/>
      <c r="J23" s="25"/>
      <c r="K23" s="25"/>
      <c r="L23" s="18" t="s">
        <v>71</v>
      </c>
      <c r="M23" s="18" t="s">
        <v>31</v>
      </c>
      <c r="N23" s="25"/>
      <c r="O23" s="25"/>
      <c r="P23" s="25"/>
      <c r="Q23" s="18">
        <v>3</v>
      </c>
      <c r="R23" s="18">
        <v>6</v>
      </c>
      <c r="S23" s="41"/>
    </row>
    <row r="24" spans="1:19" x14ac:dyDescent="0.25">
      <c r="A24" s="18">
        <v>2</v>
      </c>
      <c r="B24" s="18" t="s">
        <v>57</v>
      </c>
      <c r="C24" s="35" t="s">
        <v>72</v>
      </c>
      <c r="D24" s="31" t="s">
        <v>40</v>
      </c>
      <c r="E24" s="36" t="s">
        <v>33</v>
      </c>
      <c r="F24" s="25"/>
      <c r="G24" s="25"/>
      <c r="H24" s="25"/>
      <c r="I24" s="25"/>
      <c r="J24" s="25"/>
      <c r="K24" s="25"/>
      <c r="L24" s="18" t="s">
        <v>73</v>
      </c>
      <c r="M24" s="18" t="s">
        <v>69</v>
      </c>
      <c r="N24" s="25"/>
      <c r="O24" s="25"/>
      <c r="P24" s="25"/>
      <c r="Q24" s="25"/>
      <c r="R24" s="25"/>
      <c r="S24" s="41"/>
    </row>
    <row r="25" spans="1:19" x14ac:dyDescent="0.25">
      <c r="A25" s="18">
        <v>3</v>
      </c>
      <c r="B25" s="18" t="s">
        <v>61</v>
      </c>
      <c r="C25" s="37" t="s">
        <v>74</v>
      </c>
      <c r="D25" s="18" t="s">
        <v>75</v>
      </c>
      <c r="E25" s="18" t="s">
        <v>76</v>
      </c>
      <c r="F25" s="25"/>
      <c r="G25" s="25"/>
      <c r="H25" s="25"/>
      <c r="I25" s="25"/>
      <c r="J25" s="25"/>
      <c r="K25" s="25"/>
      <c r="L25" s="18" t="s">
        <v>77</v>
      </c>
      <c r="M25" s="18"/>
      <c r="N25" s="25"/>
      <c r="O25" s="25"/>
      <c r="P25" s="25"/>
      <c r="Q25" s="25"/>
      <c r="R25" s="25"/>
      <c r="S25" s="41"/>
    </row>
    <row r="26" spans="1:19" x14ac:dyDescent="0.25">
      <c r="A26" s="18">
        <v>4</v>
      </c>
      <c r="B26" s="18" t="s">
        <v>47</v>
      </c>
      <c r="C26" s="70" t="s">
        <v>277</v>
      </c>
      <c r="D26" s="19" t="s">
        <v>33</v>
      </c>
      <c r="E26" s="18" t="s">
        <v>78</v>
      </c>
      <c r="F26" s="25"/>
      <c r="G26" s="25"/>
      <c r="H26" s="25"/>
      <c r="I26" s="25"/>
      <c r="J26" s="25"/>
      <c r="K26" s="25"/>
      <c r="L26" s="18" t="s">
        <v>79</v>
      </c>
      <c r="M26" s="18"/>
      <c r="N26" s="25"/>
      <c r="O26" s="25"/>
      <c r="P26" s="25"/>
      <c r="Q26" s="25"/>
      <c r="R26" s="25"/>
      <c r="S26" s="41"/>
    </row>
    <row r="27" spans="1:19" x14ac:dyDescent="0.25">
      <c r="A27" s="18">
        <v>5</v>
      </c>
      <c r="B27" s="18" t="s">
        <v>43</v>
      </c>
      <c r="C27" s="38" t="s">
        <v>80</v>
      </c>
      <c r="D27" s="29" t="s">
        <v>37</v>
      </c>
      <c r="E27" s="29" t="s">
        <v>37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41"/>
    </row>
    <row r="28" spans="1:19" x14ac:dyDescent="0.25">
      <c r="A28" s="18">
        <v>6</v>
      </c>
      <c r="B28" s="18" t="s">
        <v>27</v>
      </c>
      <c r="C28" s="18" t="s">
        <v>81</v>
      </c>
      <c r="D28" s="29" t="s">
        <v>37</v>
      </c>
      <c r="E28" s="29" t="s">
        <v>37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41"/>
    </row>
    <row r="29" spans="1:19" x14ac:dyDescent="0.25">
      <c r="A29" s="3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41"/>
    </row>
    <row r="30" spans="1:19" x14ac:dyDescent="0.25">
      <c r="A30" s="3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41"/>
    </row>
    <row r="31" spans="1:19" x14ac:dyDescent="0.25">
      <c r="A31" s="3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41"/>
    </row>
    <row r="32" spans="1:19" x14ac:dyDescent="0.25">
      <c r="A32" s="3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41"/>
    </row>
    <row r="33" spans="1:19" x14ac:dyDescent="0.25">
      <c r="A33" s="3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41"/>
    </row>
    <row r="34" spans="1:19" x14ac:dyDescent="0.25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2"/>
    </row>
    <row r="35" spans="1:19" x14ac:dyDescent="0.25">
      <c r="A35" s="3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41"/>
    </row>
    <row r="36" spans="1:19" x14ac:dyDescent="0.25">
      <c r="A36" s="3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41"/>
    </row>
    <row r="37" spans="1:19" x14ac:dyDescent="0.25">
      <c r="A37" s="3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41"/>
    </row>
    <row r="38" spans="1:19" x14ac:dyDescent="0.25">
      <c r="A38" s="3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41"/>
    </row>
    <row r="39" spans="1:19" x14ac:dyDescent="0.25">
      <c r="A39" s="34"/>
      <c r="B39" s="25"/>
      <c r="C39" s="25"/>
      <c r="D39" s="25"/>
      <c r="E39" s="25"/>
      <c r="F39" s="25"/>
      <c r="G39" s="25"/>
      <c r="H39" s="25"/>
      <c r="I39" s="25"/>
      <c r="J39" s="25"/>
      <c r="K39" s="25" t="s">
        <v>82</v>
      </c>
      <c r="L39" s="25"/>
      <c r="M39" s="25"/>
      <c r="N39" s="25"/>
      <c r="O39" s="25"/>
      <c r="P39" s="25"/>
      <c r="Q39" s="25"/>
      <c r="R39" s="25"/>
      <c r="S39" s="41"/>
    </row>
    <row r="40" spans="1:19" x14ac:dyDescent="0.25">
      <c r="A40" s="34"/>
      <c r="B40" s="25"/>
      <c r="C40" s="25"/>
      <c r="D40" s="25"/>
      <c r="E40" s="64" t="s">
        <v>17</v>
      </c>
      <c r="F40" s="65"/>
      <c r="G40" s="25"/>
      <c r="H40" s="25"/>
      <c r="I40" s="64" t="s">
        <v>68</v>
      </c>
      <c r="J40" s="65"/>
      <c r="K40" s="25"/>
      <c r="L40" s="25"/>
      <c r="M40" s="25"/>
      <c r="N40" s="25"/>
      <c r="O40" s="25"/>
      <c r="P40" s="25"/>
      <c r="Q40" s="25"/>
      <c r="R40" s="25"/>
      <c r="S40" s="41"/>
    </row>
    <row r="41" spans="1:19" x14ac:dyDescent="0.25">
      <c r="A41" s="34"/>
      <c r="B41" s="25"/>
      <c r="C41" s="25"/>
      <c r="D41" s="25"/>
      <c r="E41" s="66"/>
      <c r="F41" s="67"/>
      <c r="G41" s="25"/>
      <c r="H41" s="25"/>
      <c r="I41" s="66"/>
      <c r="J41" s="67"/>
      <c r="K41" s="25"/>
      <c r="L41" s="25"/>
      <c r="M41" s="25"/>
      <c r="N41" s="25"/>
      <c r="O41" s="25"/>
      <c r="P41" s="25"/>
      <c r="Q41" s="25"/>
      <c r="R41" s="25"/>
      <c r="S41" s="41"/>
    </row>
    <row r="42" spans="1:19" x14ac:dyDescent="0.25">
      <c r="A42" s="3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41"/>
    </row>
    <row r="43" spans="1:19" x14ac:dyDescent="0.25">
      <c r="A43" s="34"/>
      <c r="B43" s="25"/>
      <c r="C43" s="25"/>
      <c r="D43" s="25"/>
      <c r="E43" s="25"/>
      <c r="F43" s="62" t="s">
        <v>83</v>
      </c>
      <c r="G43" s="62"/>
      <c r="H43" s="62"/>
      <c r="I43" s="62"/>
      <c r="J43" s="25"/>
      <c r="K43" s="25"/>
      <c r="L43" s="25"/>
      <c r="M43" s="25"/>
      <c r="N43" s="25"/>
      <c r="O43" s="25"/>
      <c r="P43" s="25"/>
      <c r="Q43" s="25"/>
      <c r="R43" s="25"/>
      <c r="S43" s="41"/>
    </row>
    <row r="44" spans="1:19" x14ac:dyDescent="0.25">
      <c r="A44" s="3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41"/>
    </row>
    <row r="45" spans="1:19" x14ac:dyDescent="0.25">
      <c r="A45" s="34"/>
      <c r="B45" s="25"/>
      <c r="C45" s="25"/>
      <c r="D45" s="25"/>
      <c r="E45" s="25"/>
      <c r="F45" s="25"/>
      <c r="G45" s="64" t="s">
        <v>84</v>
      </c>
      <c r="H45" s="6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41"/>
    </row>
    <row r="46" spans="1:19" x14ac:dyDescent="0.25">
      <c r="A46" s="34"/>
      <c r="B46" s="25"/>
      <c r="C46" s="25"/>
      <c r="D46" s="25"/>
      <c r="E46" s="25" t="s">
        <v>83</v>
      </c>
      <c r="F46" s="25"/>
      <c r="G46" s="66"/>
      <c r="H46" s="67"/>
      <c r="I46" s="63" t="s">
        <v>85</v>
      </c>
      <c r="J46" s="63"/>
      <c r="K46" s="25"/>
      <c r="L46" s="25"/>
      <c r="M46" s="25"/>
      <c r="N46" s="25"/>
      <c r="O46" s="25"/>
      <c r="P46" s="25"/>
      <c r="Q46" s="25"/>
      <c r="R46" s="25"/>
      <c r="S46" s="41"/>
    </row>
    <row r="47" spans="1:19" x14ac:dyDescent="0.25">
      <c r="A47" s="3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41"/>
    </row>
    <row r="48" spans="1:19" x14ac:dyDescent="0.25">
      <c r="A48" s="3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41"/>
    </row>
    <row r="49" spans="1:19" x14ac:dyDescent="0.25">
      <c r="A49" s="34"/>
      <c r="B49" s="25"/>
      <c r="C49" s="25"/>
      <c r="D49" s="25"/>
      <c r="E49" s="25"/>
      <c r="F49" s="62" t="s">
        <v>83</v>
      </c>
      <c r="G49" s="62"/>
      <c r="H49" s="62"/>
      <c r="I49" s="62"/>
      <c r="J49" s="25"/>
      <c r="K49" s="25"/>
      <c r="L49" s="25"/>
      <c r="M49" s="25"/>
      <c r="N49" s="25"/>
      <c r="O49" s="25"/>
      <c r="P49" s="25"/>
      <c r="Q49" s="25"/>
      <c r="R49" s="25"/>
      <c r="S49" s="41"/>
    </row>
    <row r="50" spans="1:19" x14ac:dyDescent="0.25">
      <c r="A50" s="3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41"/>
    </row>
    <row r="51" spans="1:19" x14ac:dyDescent="0.25">
      <c r="A51" s="3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41"/>
    </row>
    <row r="52" spans="1:19" x14ac:dyDescent="0.25">
      <c r="A52" s="34"/>
      <c r="B52" s="25"/>
      <c r="C52" s="25"/>
      <c r="D52" s="25"/>
      <c r="E52" s="64" t="s">
        <v>86</v>
      </c>
      <c r="F52" s="65"/>
      <c r="G52" s="25"/>
      <c r="H52" s="25"/>
      <c r="I52" s="64" t="s">
        <v>87</v>
      </c>
      <c r="J52" s="65"/>
      <c r="K52" s="25"/>
      <c r="L52" s="25"/>
      <c r="M52" s="25"/>
      <c r="N52" s="25"/>
      <c r="O52" s="25"/>
      <c r="P52" s="25"/>
      <c r="Q52" s="25"/>
      <c r="R52" s="25"/>
      <c r="S52" s="41"/>
    </row>
    <row r="53" spans="1:19" x14ac:dyDescent="0.25">
      <c r="A53" s="34"/>
      <c r="B53" s="25"/>
      <c r="C53" s="25"/>
      <c r="D53" s="25"/>
      <c r="E53" s="66"/>
      <c r="F53" s="67"/>
      <c r="G53" s="25"/>
      <c r="H53" s="25"/>
      <c r="I53" s="66"/>
      <c r="J53" s="67"/>
      <c r="K53" s="25"/>
      <c r="L53" s="25"/>
      <c r="M53" s="25"/>
      <c r="N53" s="25"/>
      <c r="O53" s="25"/>
      <c r="P53" s="25"/>
      <c r="Q53" s="25"/>
      <c r="R53" s="25"/>
      <c r="S53" s="41"/>
    </row>
    <row r="54" spans="1:19" x14ac:dyDescent="0.25">
      <c r="A54" s="34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41"/>
    </row>
    <row r="55" spans="1:19" x14ac:dyDescent="0.25">
      <c r="A55" s="34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41"/>
    </row>
    <row r="56" spans="1:19" x14ac:dyDescent="0.25">
      <c r="A56" s="39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2"/>
    </row>
  </sheetData>
  <mergeCells count="15">
    <mergeCell ref="E52:F53"/>
    <mergeCell ref="I52:J53"/>
    <mergeCell ref="A22:C22"/>
    <mergeCell ref="F43:I43"/>
    <mergeCell ref="I46:J46"/>
    <mergeCell ref="F49:I49"/>
    <mergeCell ref="E40:F41"/>
    <mergeCell ref="I40:J41"/>
    <mergeCell ref="G45:H46"/>
    <mergeCell ref="A1:S1"/>
    <mergeCell ref="A2:C2"/>
    <mergeCell ref="G9:H9"/>
    <mergeCell ref="Q9:R9"/>
    <mergeCell ref="G20:H20"/>
    <mergeCell ref="Q20:R20"/>
  </mergeCells>
  <phoneticPr fontId="16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4" workbookViewId="0">
      <selection activeCell="E12" sqref="E12"/>
    </sheetView>
  </sheetViews>
  <sheetFormatPr defaultColWidth="9" defaultRowHeight="14" x14ac:dyDescent="0.25"/>
  <cols>
    <col min="1" max="1" width="8.90625" customWidth="1"/>
    <col min="2" max="3" width="10.90625" customWidth="1"/>
    <col min="4" max="4" width="8.36328125" customWidth="1"/>
    <col min="5" max="5" width="72.26953125" customWidth="1"/>
  </cols>
  <sheetData>
    <row r="1" spans="1:8" x14ac:dyDescent="0.25">
      <c r="A1" s="61" t="s">
        <v>88</v>
      </c>
      <c r="B1" s="61"/>
      <c r="C1" s="61"/>
      <c r="D1" s="61"/>
      <c r="E1" s="61"/>
    </row>
    <row r="2" spans="1:8" x14ac:dyDescent="0.25">
      <c r="A2" s="61"/>
      <c r="B2" s="61"/>
      <c r="C2" s="61"/>
      <c r="D2" s="61"/>
      <c r="E2" s="61"/>
    </row>
    <row r="3" spans="1:8" x14ac:dyDescent="0.25">
      <c r="A3" s="18" t="s">
        <v>89</v>
      </c>
      <c r="B3" s="18" t="s">
        <v>90</v>
      </c>
      <c r="C3" s="19" t="s">
        <v>91</v>
      </c>
      <c r="D3" s="19" t="s">
        <v>92</v>
      </c>
      <c r="E3" s="20" t="s">
        <v>93</v>
      </c>
    </row>
    <row r="4" spans="1:8" x14ac:dyDescent="0.25">
      <c r="A4" s="68" t="s">
        <v>94</v>
      </c>
      <c r="B4" s="77" t="s">
        <v>288</v>
      </c>
      <c r="C4" s="68">
        <v>96</v>
      </c>
      <c r="D4" s="19" t="s">
        <v>33</v>
      </c>
      <c r="E4" s="75" t="s">
        <v>282</v>
      </c>
      <c r="F4" s="1"/>
      <c r="G4" s="1"/>
      <c r="H4" s="1"/>
    </row>
    <row r="5" spans="1:8" x14ac:dyDescent="0.25">
      <c r="A5" s="68"/>
      <c r="B5" s="19" t="s">
        <v>95</v>
      </c>
      <c r="C5" s="68"/>
      <c r="D5" s="19" t="s">
        <v>33</v>
      </c>
      <c r="E5" s="21" t="s">
        <v>96</v>
      </c>
      <c r="F5" s="1"/>
      <c r="G5" s="1"/>
      <c r="H5" s="1"/>
    </row>
    <row r="6" spans="1:8" x14ac:dyDescent="0.25">
      <c r="A6" s="68" t="s">
        <v>97</v>
      </c>
      <c r="B6" s="19" t="s">
        <v>98</v>
      </c>
      <c r="C6" s="68">
        <v>97</v>
      </c>
      <c r="D6" s="19" t="s">
        <v>33</v>
      </c>
      <c r="E6" s="22" t="s">
        <v>99</v>
      </c>
    </row>
    <row r="7" spans="1:8" x14ac:dyDescent="0.25">
      <c r="A7" s="68"/>
      <c r="B7" s="19" t="s">
        <v>100</v>
      </c>
      <c r="C7" s="68"/>
      <c r="D7" s="19" t="s">
        <v>33</v>
      </c>
      <c r="E7" s="76" t="s">
        <v>283</v>
      </c>
    </row>
    <row r="8" spans="1:8" x14ac:dyDescent="0.25">
      <c r="A8" s="68" t="s">
        <v>101</v>
      </c>
      <c r="B8" s="19" t="s">
        <v>102</v>
      </c>
      <c r="C8" s="68">
        <v>98</v>
      </c>
      <c r="D8" s="19" t="s">
        <v>33</v>
      </c>
      <c r="E8" s="22" t="s">
        <v>103</v>
      </c>
    </row>
    <row r="9" spans="1:8" x14ac:dyDescent="0.25">
      <c r="A9" s="68"/>
      <c r="B9" s="19" t="s">
        <v>104</v>
      </c>
      <c r="C9" s="68"/>
      <c r="D9" s="19" t="s">
        <v>33</v>
      </c>
      <c r="E9" s="22" t="s">
        <v>105</v>
      </c>
    </row>
    <row r="10" spans="1:8" x14ac:dyDescent="0.25">
      <c r="A10" s="68" t="s">
        <v>106</v>
      </c>
      <c r="B10" s="19" t="s">
        <v>107</v>
      </c>
      <c r="C10" s="68">
        <v>99</v>
      </c>
      <c r="D10" s="19" t="s">
        <v>108</v>
      </c>
      <c r="E10" s="23" t="s">
        <v>109</v>
      </c>
    </row>
    <row r="11" spans="1:8" x14ac:dyDescent="0.25">
      <c r="A11" s="68"/>
      <c r="B11" s="19" t="s">
        <v>110</v>
      </c>
      <c r="C11" s="68"/>
      <c r="D11" s="19" t="s">
        <v>108</v>
      </c>
      <c r="E11" s="22" t="s">
        <v>111</v>
      </c>
    </row>
    <row r="12" spans="1:8" ht="126" x14ac:dyDescent="0.25">
      <c r="A12" s="68" t="s">
        <v>112</v>
      </c>
      <c r="B12" s="19" t="s">
        <v>113</v>
      </c>
      <c r="C12" s="68">
        <v>100</v>
      </c>
      <c r="D12" s="19" t="s">
        <v>108</v>
      </c>
      <c r="E12" s="74" t="s">
        <v>281</v>
      </c>
    </row>
    <row r="13" spans="1:8" ht="56" x14ac:dyDescent="0.25">
      <c r="A13" s="68"/>
      <c r="B13" s="19" t="s">
        <v>114</v>
      </c>
      <c r="C13" s="68"/>
      <c r="D13" s="19" t="s">
        <v>108</v>
      </c>
      <c r="E13" s="23" t="s">
        <v>115</v>
      </c>
    </row>
    <row r="14" spans="1:8" x14ac:dyDescent="0.25">
      <c r="A14" s="68" t="s">
        <v>116</v>
      </c>
      <c r="B14" s="19" t="s">
        <v>117</v>
      </c>
      <c r="C14" s="68">
        <v>101</v>
      </c>
      <c r="D14" s="19" t="s">
        <v>108</v>
      </c>
      <c r="E14" s="22" t="s">
        <v>118</v>
      </c>
    </row>
    <row r="15" spans="1:8" x14ac:dyDescent="0.25">
      <c r="A15" s="68"/>
      <c r="B15" s="19" t="s">
        <v>119</v>
      </c>
      <c r="C15" s="68"/>
      <c r="D15" s="19" t="s">
        <v>108</v>
      </c>
      <c r="E15" s="22" t="s">
        <v>120</v>
      </c>
    </row>
    <row r="16" spans="1:8" x14ac:dyDescent="0.25">
      <c r="A16" s="68" t="s">
        <v>121</v>
      </c>
      <c r="B16" s="19" t="s">
        <v>122</v>
      </c>
      <c r="C16" s="68">
        <v>106</v>
      </c>
      <c r="D16" s="19" t="s">
        <v>108</v>
      </c>
      <c r="E16" s="21" t="s">
        <v>123</v>
      </c>
      <c r="F16" s="1"/>
      <c r="G16" s="1"/>
      <c r="H16" s="1"/>
    </row>
    <row r="17" spans="1:8" x14ac:dyDescent="0.25">
      <c r="A17" s="68"/>
      <c r="B17" s="19" t="s">
        <v>124</v>
      </c>
      <c r="C17" s="68"/>
      <c r="D17" s="19" t="s">
        <v>108</v>
      </c>
      <c r="E17" s="21" t="s">
        <v>125</v>
      </c>
    </row>
    <row r="18" spans="1:8" x14ac:dyDescent="0.25">
      <c r="A18" s="68" t="s">
        <v>126</v>
      </c>
      <c r="B18" s="19" t="s">
        <v>127</v>
      </c>
      <c r="C18" s="68">
        <v>107</v>
      </c>
      <c r="D18" s="19" t="s">
        <v>108</v>
      </c>
      <c r="E18" s="21" t="s">
        <v>128</v>
      </c>
      <c r="F18" s="1"/>
      <c r="G18" s="1"/>
      <c r="H18" s="1"/>
    </row>
    <row r="19" spans="1:8" x14ac:dyDescent="0.25">
      <c r="A19" s="68"/>
      <c r="B19" s="19" t="s">
        <v>129</v>
      </c>
      <c r="C19" s="68"/>
      <c r="D19" s="19" t="s">
        <v>108</v>
      </c>
      <c r="E19" s="21" t="s">
        <v>130</v>
      </c>
      <c r="F19" s="1"/>
      <c r="G19" s="1"/>
      <c r="H19" s="1"/>
    </row>
    <row r="20" spans="1:8" x14ac:dyDescent="0.25">
      <c r="A20" s="68" t="s">
        <v>131</v>
      </c>
      <c r="B20" s="19" t="s">
        <v>132</v>
      </c>
      <c r="C20" s="68">
        <v>108</v>
      </c>
      <c r="D20" s="19" t="s">
        <v>108</v>
      </c>
      <c r="E20" s="21" t="s">
        <v>133</v>
      </c>
      <c r="F20" s="1"/>
      <c r="G20" s="1"/>
      <c r="H20" s="1"/>
    </row>
    <row r="21" spans="1:8" x14ac:dyDescent="0.25">
      <c r="A21" s="68"/>
      <c r="B21" s="19" t="s">
        <v>134</v>
      </c>
      <c r="C21" s="68"/>
      <c r="D21" s="19" t="s">
        <v>108</v>
      </c>
      <c r="E21" s="21" t="s">
        <v>135</v>
      </c>
      <c r="F21" s="1"/>
      <c r="G21" s="1"/>
      <c r="H21" s="1"/>
    </row>
    <row r="23" spans="1:8" x14ac:dyDescent="0.25">
      <c r="A23" s="68" t="s">
        <v>136</v>
      </c>
      <c r="B23" s="19" t="s">
        <v>137</v>
      </c>
      <c r="C23" s="68">
        <v>102</v>
      </c>
      <c r="D23" s="19" t="s">
        <v>108</v>
      </c>
      <c r="E23" s="21" t="s">
        <v>138</v>
      </c>
      <c r="F23" s="1"/>
      <c r="G23" s="1"/>
      <c r="H23" s="1"/>
    </row>
    <row r="24" spans="1:8" x14ac:dyDescent="0.25">
      <c r="A24" s="68"/>
      <c r="B24" s="19" t="s">
        <v>139</v>
      </c>
      <c r="C24" s="68"/>
      <c r="D24" s="19" t="s">
        <v>108</v>
      </c>
      <c r="E24" s="21" t="s">
        <v>140</v>
      </c>
      <c r="F24" s="1"/>
      <c r="G24" s="1"/>
      <c r="H24" s="1"/>
    </row>
    <row r="25" spans="1:8" x14ac:dyDescent="0.25">
      <c r="A25" s="68" t="s">
        <v>141</v>
      </c>
      <c r="B25" s="19" t="s">
        <v>142</v>
      </c>
      <c r="C25" s="68">
        <v>103</v>
      </c>
      <c r="D25" s="19" t="s">
        <v>108</v>
      </c>
      <c r="E25" s="21" t="s">
        <v>143</v>
      </c>
      <c r="F25" s="1"/>
      <c r="G25" s="1"/>
      <c r="H25" s="1"/>
    </row>
    <row r="26" spans="1:8" x14ac:dyDescent="0.25">
      <c r="A26" s="68"/>
      <c r="B26" s="19" t="s">
        <v>144</v>
      </c>
      <c r="C26" s="68"/>
      <c r="D26" s="19" t="s">
        <v>108</v>
      </c>
      <c r="E26" s="21" t="s">
        <v>145</v>
      </c>
      <c r="F26" s="1"/>
      <c r="G26" s="1"/>
      <c r="H26" s="1"/>
    </row>
    <row r="27" spans="1:8" x14ac:dyDescent="0.25">
      <c r="A27" s="68" t="s">
        <v>146</v>
      </c>
      <c r="B27" s="19" t="s">
        <v>147</v>
      </c>
      <c r="C27" s="68">
        <v>104</v>
      </c>
      <c r="D27" s="19" t="s">
        <v>108</v>
      </c>
      <c r="E27" s="75" t="s">
        <v>287</v>
      </c>
      <c r="F27" s="1"/>
      <c r="G27" s="1"/>
      <c r="H27" s="1"/>
    </row>
    <row r="28" spans="1:8" x14ac:dyDescent="0.25">
      <c r="A28" s="68"/>
      <c r="B28" s="19" t="s">
        <v>148</v>
      </c>
      <c r="C28" s="68"/>
      <c r="D28" s="19" t="s">
        <v>108</v>
      </c>
      <c r="E28" s="75" t="s">
        <v>286</v>
      </c>
      <c r="F28" s="1"/>
      <c r="G28" s="1"/>
      <c r="H28" s="1"/>
    </row>
    <row r="29" spans="1:8" x14ac:dyDescent="0.25">
      <c r="A29" s="68" t="s">
        <v>149</v>
      </c>
      <c r="B29" s="19" t="s">
        <v>150</v>
      </c>
      <c r="C29" s="68">
        <v>105</v>
      </c>
      <c r="D29" s="19" t="s">
        <v>108</v>
      </c>
      <c r="E29" s="75" t="s">
        <v>285</v>
      </c>
      <c r="F29" s="1"/>
      <c r="G29" s="1"/>
      <c r="H29" s="1"/>
    </row>
    <row r="30" spans="1:8" x14ac:dyDescent="0.25">
      <c r="A30" s="68"/>
      <c r="B30" s="19" t="s">
        <v>151</v>
      </c>
      <c r="C30" s="68"/>
      <c r="D30" s="19" t="s">
        <v>108</v>
      </c>
      <c r="E30" s="75" t="s">
        <v>284</v>
      </c>
      <c r="F30" s="1"/>
      <c r="G30" s="1"/>
      <c r="H30" s="1"/>
    </row>
  </sheetData>
  <mergeCells count="27">
    <mergeCell ref="A1:E2"/>
    <mergeCell ref="A25:A26"/>
    <mergeCell ref="A27:A28"/>
    <mergeCell ref="A29:A30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3:C24"/>
    <mergeCell ref="C25:C26"/>
    <mergeCell ref="C27:C28"/>
    <mergeCell ref="C29:C30"/>
    <mergeCell ref="A14:A15"/>
    <mergeCell ref="A16:A17"/>
    <mergeCell ref="A18:A19"/>
    <mergeCell ref="A20:A21"/>
    <mergeCell ref="A23:A24"/>
    <mergeCell ref="A4:A5"/>
    <mergeCell ref="A6:A7"/>
    <mergeCell ref="A8:A9"/>
    <mergeCell ref="A10:A11"/>
    <mergeCell ref="A12:A13"/>
  </mergeCells>
  <phoneticPr fontId="1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2"/>
  <sheetViews>
    <sheetView topLeftCell="C28" workbookViewId="0">
      <selection activeCell="A29" sqref="A29:XFD29"/>
    </sheetView>
  </sheetViews>
  <sheetFormatPr defaultColWidth="9" defaultRowHeight="14" x14ac:dyDescent="0.25"/>
  <cols>
    <col min="1" max="1" width="9" hidden="1" customWidth="1"/>
    <col min="2" max="2" width="17.08984375" hidden="1" customWidth="1"/>
    <col min="3" max="3" width="33.7265625" customWidth="1"/>
    <col min="4" max="4" width="13.7265625" customWidth="1"/>
    <col min="5" max="5" width="44.54296875" customWidth="1"/>
    <col min="8" max="8" width="10.36328125"/>
    <col min="10" max="11" width="10.36328125"/>
  </cols>
  <sheetData>
    <row r="1" spans="1:11" ht="15" x14ac:dyDescent="0.25">
      <c r="A1" s="3" t="s">
        <v>152</v>
      </c>
      <c r="B1" s="3" t="s">
        <v>153</v>
      </c>
      <c r="C1" s="3" t="s">
        <v>154</v>
      </c>
      <c r="D1" s="3" t="s">
        <v>155</v>
      </c>
      <c r="E1" s="3" t="s">
        <v>156</v>
      </c>
      <c r="F1" s="4" t="s">
        <v>157</v>
      </c>
      <c r="G1" s="3" t="s">
        <v>158</v>
      </c>
      <c r="H1" s="5" t="s">
        <v>159</v>
      </c>
      <c r="I1" s="5" t="s">
        <v>160</v>
      </c>
      <c r="J1" s="5" t="s">
        <v>161</v>
      </c>
      <c r="K1" s="5">
        <f>SUM(J2:J26)</f>
        <v>53607.65</v>
      </c>
    </row>
    <row r="2" spans="1:11" ht="15" x14ac:dyDescent="0.25">
      <c r="A2" s="6" t="s">
        <v>33</v>
      </c>
      <c r="B2" s="6" t="s">
        <v>162</v>
      </c>
      <c r="C2" s="6" t="s">
        <v>84</v>
      </c>
      <c r="D2" s="6" t="s">
        <v>163</v>
      </c>
      <c r="E2" s="7" t="s">
        <v>164</v>
      </c>
      <c r="F2" s="8">
        <v>1</v>
      </c>
      <c r="G2" s="6" t="s">
        <v>33</v>
      </c>
      <c r="H2" s="9">
        <v>1345</v>
      </c>
      <c r="I2" s="9">
        <v>0</v>
      </c>
      <c r="J2" s="9">
        <v>1345</v>
      </c>
      <c r="K2" s="6"/>
    </row>
    <row r="3" spans="1:11" ht="15" x14ac:dyDescent="0.25">
      <c r="A3" s="6" t="s">
        <v>33</v>
      </c>
      <c r="B3" s="6" t="s">
        <v>165</v>
      </c>
      <c r="C3" s="6" t="s">
        <v>166</v>
      </c>
      <c r="D3" s="6" t="s">
        <v>163</v>
      </c>
      <c r="E3" s="10" t="s">
        <v>167</v>
      </c>
      <c r="F3" s="8">
        <v>1</v>
      </c>
      <c r="G3" s="6" t="s">
        <v>33</v>
      </c>
      <c r="H3" s="9">
        <v>530</v>
      </c>
      <c r="I3" s="9">
        <v>0</v>
      </c>
      <c r="J3" s="9">
        <v>530</v>
      </c>
      <c r="K3" s="6"/>
    </row>
    <row r="4" spans="1:11" ht="15" x14ac:dyDescent="0.25">
      <c r="A4" s="6" t="s">
        <v>33</v>
      </c>
      <c r="B4" s="6" t="s">
        <v>33</v>
      </c>
      <c r="C4" s="6" t="s">
        <v>168</v>
      </c>
      <c r="D4" s="6" t="s">
        <v>169</v>
      </c>
      <c r="E4" s="7" t="s">
        <v>170</v>
      </c>
      <c r="F4" s="8">
        <v>1</v>
      </c>
      <c r="G4" s="6" t="s">
        <v>33</v>
      </c>
      <c r="H4" s="9">
        <v>161</v>
      </c>
      <c r="I4" s="9">
        <v>0</v>
      </c>
      <c r="J4" s="9">
        <v>161</v>
      </c>
      <c r="K4" s="6"/>
    </row>
    <row r="5" spans="1:11" ht="15" x14ac:dyDescent="0.25">
      <c r="A5" s="6" t="s">
        <v>33</v>
      </c>
      <c r="B5" s="6" t="s">
        <v>33</v>
      </c>
      <c r="C5" s="6" t="s">
        <v>171</v>
      </c>
      <c r="D5" s="6" t="s">
        <v>172</v>
      </c>
      <c r="E5" s="10" t="s">
        <v>173</v>
      </c>
      <c r="F5" s="8">
        <v>1</v>
      </c>
      <c r="G5" s="6" t="s">
        <v>33</v>
      </c>
      <c r="H5" s="9">
        <v>59</v>
      </c>
      <c r="I5" s="9">
        <v>0</v>
      </c>
      <c r="J5" s="9">
        <v>59</v>
      </c>
      <c r="K5" s="6"/>
    </row>
    <row r="6" spans="1:11" ht="15" x14ac:dyDescent="0.25">
      <c r="A6" s="6" t="s">
        <v>33</v>
      </c>
      <c r="B6" s="6" t="s">
        <v>33</v>
      </c>
      <c r="C6" s="6" t="s">
        <v>174</v>
      </c>
      <c r="D6" s="6" t="s">
        <v>175</v>
      </c>
      <c r="E6" s="10" t="s">
        <v>176</v>
      </c>
      <c r="F6" s="8">
        <v>1</v>
      </c>
      <c r="G6" s="6" t="s">
        <v>33</v>
      </c>
      <c r="H6" s="9">
        <v>19.5</v>
      </c>
      <c r="I6" s="9">
        <v>0</v>
      </c>
      <c r="J6" s="9">
        <v>19.5</v>
      </c>
      <c r="K6" s="6"/>
    </row>
    <row r="7" spans="1:11" ht="15" x14ac:dyDescent="0.25">
      <c r="A7" s="6" t="s">
        <v>33</v>
      </c>
      <c r="B7" s="6" t="s">
        <v>33</v>
      </c>
      <c r="C7" s="6" t="s">
        <v>177</v>
      </c>
      <c r="D7" s="6" t="s">
        <v>178</v>
      </c>
      <c r="E7" s="10" t="s">
        <v>179</v>
      </c>
      <c r="F7" s="8">
        <v>1</v>
      </c>
      <c r="G7" s="6" t="s">
        <v>33</v>
      </c>
      <c r="H7" s="9">
        <v>20.8</v>
      </c>
      <c r="I7" s="9">
        <v>0</v>
      </c>
      <c r="J7" s="9">
        <v>20.8</v>
      </c>
      <c r="K7" s="6"/>
    </row>
    <row r="8" spans="1:11" ht="15" x14ac:dyDescent="0.25">
      <c r="A8" s="6" t="s">
        <v>33</v>
      </c>
      <c r="B8" s="6" t="s">
        <v>33</v>
      </c>
      <c r="C8" s="6" t="s">
        <v>180</v>
      </c>
      <c r="D8" s="6" t="s">
        <v>181</v>
      </c>
      <c r="E8" s="10" t="s">
        <v>182</v>
      </c>
      <c r="F8" s="8">
        <v>1</v>
      </c>
      <c r="G8" s="6" t="s">
        <v>33</v>
      </c>
      <c r="H8" s="9">
        <v>2450</v>
      </c>
      <c r="I8" s="9">
        <v>0</v>
      </c>
      <c r="J8" s="9">
        <v>2450</v>
      </c>
      <c r="K8" s="6"/>
    </row>
    <row r="9" spans="1:11" ht="15" x14ac:dyDescent="0.25">
      <c r="A9" s="6" t="s">
        <v>33</v>
      </c>
      <c r="B9" s="6" t="s">
        <v>33</v>
      </c>
      <c r="C9" s="6" t="s">
        <v>183</v>
      </c>
      <c r="D9" s="6" t="s">
        <v>184</v>
      </c>
      <c r="E9" s="10" t="s">
        <v>185</v>
      </c>
      <c r="F9" s="8">
        <v>1</v>
      </c>
      <c r="G9" s="6" t="s">
        <v>33</v>
      </c>
      <c r="H9" s="9">
        <v>18</v>
      </c>
      <c r="I9" s="9">
        <v>0</v>
      </c>
      <c r="J9" s="9">
        <v>18</v>
      </c>
      <c r="K9" s="6"/>
    </row>
    <row r="10" spans="1:11" ht="15" x14ac:dyDescent="0.25">
      <c r="A10" s="6" t="s">
        <v>33</v>
      </c>
      <c r="B10" s="6" t="s">
        <v>186</v>
      </c>
      <c r="C10" s="6" t="s">
        <v>187</v>
      </c>
      <c r="D10" s="6" t="s">
        <v>188</v>
      </c>
      <c r="E10" s="7" t="s">
        <v>189</v>
      </c>
      <c r="F10" s="8">
        <v>1</v>
      </c>
      <c r="G10" s="6" t="s">
        <v>33</v>
      </c>
      <c r="H10" s="9">
        <v>2.8</v>
      </c>
      <c r="I10" s="9">
        <v>0</v>
      </c>
      <c r="J10" s="9">
        <v>2.8</v>
      </c>
      <c r="K10" s="6"/>
    </row>
    <row r="11" spans="1:11" ht="15" x14ac:dyDescent="0.25">
      <c r="A11" s="6" t="s">
        <v>33</v>
      </c>
      <c r="B11" s="6" t="s">
        <v>190</v>
      </c>
      <c r="C11" s="6" t="s">
        <v>187</v>
      </c>
      <c r="D11" s="6" t="s">
        <v>188</v>
      </c>
      <c r="E11" s="7" t="s">
        <v>191</v>
      </c>
      <c r="F11" s="8">
        <v>1</v>
      </c>
      <c r="G11" s="6" t="s">
        <v>33</v>
      </c>
      <c r="H11" s="9">
        <v>5</v>
      </c>
      <c r="I11" s="9">
        <v>0</v>
      </c>
      <c r="J11" s="9">
        <v>5</v>
      </c>
      <c r="K11" s="6"/>
    </row>
    <row r="12" spans="1:11" ht="15" x14ac:dyDescent="0.25">
      <c r="A12" s="6" t="s">
        <v>33</v>
      </c>
      <c r="B12" s="6" t="s">
        <v>192</v>
      </c>
      <c r="C12" s="6" t="s">
        <v>187</v>
      </c>
      <c r="D12" s="6" t="s">
        <v>188</v>
      </c>
      <c r="E12" s="7" t="s">
        <v>193</v>
      </c>
      <c r="F12" s="8">
        <v>1</v>
      </c>
      <c r="G12" s="6" t="s">
        <v>33</v>
      </c>
      <c r="H12" s="9">
        <v>5</v>
      </c>
      <c r="I12" s="9">
        <v>0</v>
      </c>
      <c r="J12" s="9">
        <v>5</v>
      </c>
      <c r="K12" s="6"/>
    </row>
    <row r="13" spans="1:11" ht="15" x14ac:dyDescent="0.25">
      <c r="A13" s="6" t="s">
        <v>33</v>
      </c>
      <c r="B13" s="6" t="s">
        <v>194</v>
      </c>
      <c r="C13" s="6" t="s">
        <v>187</v>
      </c>
      <c r="D13" s="6" t="s">
        <v>188</v>
      </c>
      <c r="E13" s="7" t="s">
        <v>195</v>
      </c>
      <c r="F13" s="8">
        <v>1</v>
      </c>
      <c r="G13" s="6" t="s">
        <v>33</v>
      </c>
      <c r="H13" s="9">
        <v>5</v>
      </c>
      <c r="I13" s="9">
        <v>0</v>
      </c>
      <c r="J13" s="9">
        <v>5</v>
      </c>
      <c r="K13" s="6"/>
    </row>
    <row r="14" spans="1:11" ht="15" x14ac:dyDescent="0.25">
      <c r="A14" s="6" t="s">
        <v>33</v>
      </c>
      <c r="B14" s="6" t="s">
        <v>33</v>
      </c>
      <c r="C14" s="8" t="s">
        <v>196</v>
      </c>
      <c r="D14" s="6" t="s">
        <v>197</v>
      </c>
      <c r="E14" s="11" t="s">
        <v>198</v>
      </c>
      <c r="F14" s="8">
        <v>1</v>
      </c>
      <c r="G14" s="6" t="s">
        <v>33</v>
      </c>
      <c r="H14" s="9">
        <v>128</v>
      </c>
      <c r="I14" s="9">
        <v>0</v>
      </c>
      <c r="J14" s="9">
        <v>128</v>
      </c>
      <c r="K14" s="9"/>
    </row>
    <row r="15" spans="1:11" ht="15" x14ac:dyDescent="0.25">
      <c r="A15" s="6" t="s">
        <v>33</v>
      </c>
      <c r="B15" s="6" t="s">
        <v>33</v>
      </c>
      <c r="C15" s="8" t="s">
        <v>199</v>
      </c>
      <c r="D15" s="6" t="s">
        <v>200</v>
      </c>
      <c r="E15" s="9" t="s">
        <v>201</v>
      </c>
      <c r="F15" s="8">
        <v>3</v>
      </c>
      <c r="G15" s="6" t="s">
        <v>33</v>
      </c>
      <c r="H15" s="9">
        <v>8700</v>
      </c>
      <c r="I15" s="9">
        <v>0</v>
      </c>
      <c r="J15" s="9">
        <f t="shared" ref="J15:J18" si="0">H15*F15</f>
        <v>26100</v>
      </c>
      <c r="K15" s="9"/>
    </row>
    <row r="16" spans="1:11" ht="15" x14ac:dyDescent="0.25">
      <c r="A16" s="6" t="s">
        <v>33</v>
      </c>
      <c r="B16" s="6" t="s">
        <v>202</v>
      </c>
      <c r="C16" s="8" t="s">
        <v>203</v>
      </c>
      <c r="D16" s="6" t="s">
        <v>200</v>
      </c>
      <c r="E16" s="9" t="s">
        <v>204</v>
      </c>
      <c r="F16" s="8">
        <v>1</v>
      </c>
      <c r="G16" s="6" t="s">
        <v>33</v>
      </c>
      <c r="H16" s="9">
        <v>22000</v>
      </c>
      <c r="I16" s="9">
        <v>0</v>
      </c>
      <c r="J16" s="9">
        <v>22000</v>
      </c>
      <c r="K16" s="9"/>
    </row>
    <row r="17" spans="1:11" ht="15" x14ac:dyDescent="0.25">
      <c r="A17" s="6" t="s">
        <v>33</v>
      </c>
      <c r="B17" s="6" t="s">
        <v>33</v>
      </c>
      <c r="C17" s="8" t="s">
        <v>205</v>
      </c>
      <c r="D17" s="6" t="s">
        <v>206</v>
      </c>
      <c r="E17" s="9" t="s">
        <v>207</v>
      </c>
      <c r="F17" s="8">
        <v>4</v>
      </c>
      <c r="G17" s="6" t="s">
        <v>33</v>
      </c>
      <c r="H17" s="9">
        <v>56</v>
      </c>
      <c r="I17" s="9">
        <v>0</v>
      </c>
      <c r="J17" s="9">
        <f t="shared" si="0"/>
        <v>224</v>
      </c>
      <c r="K17" s="9"/>
    </row>
    <row r="18" spans="1:11" ht="15" x14ac:dyDescent="0.25">
      <c r="A18" s="6" t="s">
        <v>33</v>
      </c>
      <c r="B18" s="6" t="s">
        <v>33</v>
      </c>
      <c r="C18" s="8" t="s">
        <v>208</v>
      </c>
      <c r="D18" s="6" t="s">
        <v>206</v>
      </c>
      <c r="E18" s="9" t="s">
        <v>209</v>
      </c>
      <c r="F18" s="8">
        <v>4</v>
      </c>
      <c r="G18" s="6" t="s">
        <v>33</v>
      </c>
      <c r="H18" s="9">
        <v>19</v>
      </c>
      <c r="I18" s="9">
        <v>0</v>
      </c>
      <c r="J18" s="9">
        <f t="shared" si="0"/>
        <v>76</v>
      </c>
      <c r="K18" s="9"/>
    </row>
    <row r="19" spans="1:11" ht="15" x14ac:dyDescent="0.25">
      <c r="A19" s="6" t="s">
        <v>33</v>
      </c>
      <c r="B19" s="6" t="s">
        <v>33</v>
      </c>
      <c r="C19" s="8" t="s">
        <v>210</v>
      </c>
      <c r="D19" s="6" t="s">
        <v>211</v>
      </c>
      <c r="E19" s="12" t="s">
        <v>212</v>
      </c>
      <c r="F19" s="8">
        <v>1</v>
      </c>
      <c r="G19" s="6" t="s">
        <v>33</v>
      </c>
      <c r="H19" s="9">
        <v>159</v>
      </c>
      <c r="I19" s="9">
        <v>0</v>
      </c>
      <c r="J19" s="9">
        <v>159</v>
      </c>
      <c r="K19" s="9"/>
    </row>
    <row r="20" spans="1:11" ht="15" x14ac:dyDescent="0.25">
      <c r="A20" s="6" t="s">
        <v>33</v>
      </c>
      <c r="B20" s="6" t="s">
        <v>33</v>
      </c>
      <c r="C20" s="8" t="s">
        <v>213</v>
      </c>
      <c r="D20" s="6" t="s">
        <v>214</v>
      </c>
      <c r="E20" s="12" t="s">
        <v>215</v>
      </c>
      <c r="F20" s="8">
        <v>1</v>
      </c>
      <c r="G20" s="6" t="s">
        <v>33</v>
      </c>
      <c r="H20" s="9">
        <v>27.49</v>
      </c>
      <c r="I20" s="9">
        <v>0</v>
      </c>
      <c r="J20" s="9">
        <v>27.49</v>
      </c>
      <c r="K20" s="9"/>
    </row>
    <row r="21" spans="1:11" ht="15" x14ac:dyDescent="0.25">
      <c r="A21" s="6" t="s">
        <v>33</v>
      </c>
      <c r="B21" s="6" t="s">
        <v>33</v>
      </c>
      <c r="C21" s="8" t="s">
        <v>216</v>
      </c>
      <c r="D21" s="6" t="s">
        <v>214</v>
      </c>
      <c r="E21" s="12" t="s">
        <v>217</v>
      </c>
      <c r="F21" s="8">
        <v>24</v>
      </c>
      <c r="G21" s="6" t="s">
        <v>33</v>
      </c>
      <c r="H21" s="9">
        <v>7.56</v>
      </c>
      <c r="I21" s="9">
        <v>0</v>
      </c>
      <c r="J21" s="9">
        <f>H21*F21</f>
        <v>181.44</v>
      </c>
      <c r="K21" s="9"/>
    </row>
    <row r="22" spans="1:11" ht="15" x14ac:dyDescent="0.25">
      <c r="A22" s="6" t="s">
        <v>33</v>
      </c>
      <c r="B22" s="6" t="s">
        <v>33</v>
      </c>
      <c r="C22" s="8" t="s">
        <v>218</v>
      </c>
      <c r="D22" s="6" t="s">
        <v>214</v>
      </c>
      <c r="E22" s="12" t="s">
        <v>219</v>
      </c>
      <c r="F22" s="8">
        <v>1</v>
      </c>
      <c r="G22" s="6" t="s">
        <v>33</v>
      </c>
      <c r="H22" s="9">
        <v>58.07</v>
      </c>
      <c r="I22" s="9">
        <v>0</v>
      </c>
      <c r="J22" s="9">
        <v>58.07</v>
      </c>
      <c r="K22" s="9"/>
    </row>
    <row r="23" spans="1:11" ht="15" x14ac:dyDescent="0.25">
      <c r="A23" s="6" t="s">
        <v>33</v>
      </c>
      <c r="B23" s="6" t="s">
        <v>33</v>
      </c>
      <c r="C23" s="13" t="s">
        <v>220</v>
      </c>
      <c r="D23" s="6" t="s">
        <v>221</v>
      </c>
      <c r="E23" s="12" t="s">
        <v>222</v>
      </c>
      <c r="F23" s="8">
        <v>1</v>
      </c>
      <c r="G23" s="6" t="s">
        <v>33</v>
      </c>
      <c r="H23" s="9">
        <v>5.9</v>
      </c>
      <c r="I23" s="9">
        <v>0</v>
      </c>
      <c r="J23" s="9">
        <v>5.9</v>
      </c>
      <c r="K23" s="9"/>
    </row>
    <row r="24" spans="1:11" ht="15" x14ac:dyDescent="0.25">
      <c r="A24" s="6" t="s">
        <v>33</v>
      </c>
      <c r="B24" s="6" t="s">
        <v>33</v>
      </c>
      <c r="C24" s="13" t="s">
        <v>223</v>
      </c>
      <c r="D24" s="6" t="s">
        <v>224</v>
      </c>
      <c r="E24" s="12" t="s">
        <v>225</v>
      </c>
      <c r="F24" s="8">
        <v>3</v>
      </c>
      <c r="G24" s="6" t="s">
        <v>33</v>
      </c>
      <c r="H24" s="9">
        <v>1.8</v>
      </c>
      <c r="I24" s="9">
        <v>0</v>
      </c>
      <c r="J24" s="9">
        <f>1.8*F24</f>
        <v>5.4</v>
      </c>
      <c r="K24" s="9"/>
    </row>
    <row r="25" spans="1:11" ht="15" x14ac:dyDescent="0.25">
      <c r="A25" s="6" t="s">
        <v>33</v>
      </c>
      <c r="B25" s="6" t="s">
        <v>33</v>
      </c>
      <c r="C25" s="13" t="s">
        <v>226</v>
      </c>
      <c r="D25" s="6" t="s">
        <v>227</v>
      </c>
      <c r="E25" s="12" t="s">
        <v>228</v>
      </c>
      <c r="F25" s="8">
        <v>1</v>
      </c>
      <c r="G25" s="6" t="s">
        <v>33</v>
      </c>
      <c r="H25" s="9">
        <v>4.75</v>
      </c>
      <c r="I25" s="9">
        <v>0</v>
      </c>
      <c r="J25" s="9">
        <v>4.75</v>
      </c>
      <c r="K25" s="9"/>
    </row>
    <row r="26" spans="1:11" ht="15" x14ac:dyDescent="0.25">
      <c r="A26" s="6" t="s">
        <v>33</v>
      </c>
      <c r="B26" s="6" t="s">
        <v>33</v>
      </c>
      <c r="C26" s="13" t="s">
        <v>229</v>
      </c>
      <c r="D26" s="6" t="s">
        <v>230</v>
      </c>
      <c r="E26" s="12" t="s">
        <v>231</v>
      </c>
      <c r="F26" s="8">
        <v>3</v>
      </c>
      <c r="G26" s="6" t="s">
        <v>33</v>
      </c>
      <c r="H26" s="9">
        <v>5.5</v>
      </c>
      <c r="I26" s="9">
        <v>0</v>
      </c>
      <c r="J26" s="9">
        <f>H26*F26</f>
        <v>16.5</v>
      </c>
      <c r="K26" s="9"/>
    </row>
    <row r="27" spans="1:11" ht="15" x14ac:dyDescent="0.25">
      <c r="A27" s="6" t="s">
        <v>33</v>
      </c>
      <c r="B27" s="6" t="s">
        <v>33</v>
      </c>
      <c r="C27" s="53" t="s">
        <v>232</v>
      </c>
      <c r="D27" s="6" t="s">
        <v>233</v>
      </c>
      <c r="E27" s="12"/>
      <c r="F27" s="8"/>
      <c r="G27" s="6"/>
      <c r="H27" s="9"/>
      <c r="I27" s="9"/>
      <c r="J27" s="9"/>
      <c r="K27" s="9"/>
    </row>
    <row r="28" spans="1:11" ht="15" x14ac:dyDescent="0.25">
      <c r="A28" s="6" t="s">
        <v>33</v>
      </c>
      <c r="B28" s="6" t="s">
        <v>33</v>
      </c>
      <c r="C28" s="13">
        <v>64900613722</v>
      </c>
      <c r="D28" s="6" t="s">
        <v>233</v>
      </c>
      <c r="E28" s="12"/>
      <c r="F28" s="8"/>
      <c r="G28" s="6"/>
      <c r="H28" s="9"/>
      <c r="I28" s="9"/>
      <c r="J28" s="9"/>
      <c r="K28" s="9"/>
    </row>
    <row r="29" spans="1:11" x14ac:dyDescent="0.25">
      <c r="F29" t="s">
        <v>234</v>
      </c>
      <c r="G29" t="s">
        <v>235</v>
      </c>
      <c r="H29" t="s">
        <v>236</v>
      </c>
    </row>
    <row r="30" spans="1:11" x14ac:dyDescent="0.25">
      <c r="C30" s="14" t="s">
        <v>237</v>
      </c>
      <c r="E30" t="s">
        <v>238</v>
      </c>
      <c r="G30">
        <v>35</v>
      </c>
      <c r="H30">
        <v>7.5</v>
      </c>
    </row>
    <row r="31" spans="1:11" x14ac:dyDescent="0.25">
      <c r="C31" s="15" t="s">
        <v>239</v>
      </c>
      <c r="D31" t="s">
        <v>240</v>
      </c>
      <c r="E31" t="s">
        <v>241</v>
      </c>
      <c r="F31">
        <v>6.2</v>
      </c>
      <c r="G31" s="16">
        <v>43</v>
      </c>
      <c r="H31">
        <v>41</v>
      </c>
    </row>
    <row r="32" spans="1:11" x14ac:dyDescent="0.25">
      <c r="C32" s="15" t="s">
        <v>242</v>
      </c>
      <c r="D32" t="s">
        <v>243</v>
      </c>
      <c r="E32" t="s">
        <v>244</v>
      </c>
      <c r="F32">
        <v>18</v>
      </c>
      <c r="G32" s="16">
        <v>95</v>
      </c>
      <c r="H32">
        <v>74</v>
      </c>
    </row>
    <row r="33" spans="3:8" x14ac:dyDescent="0.25">
      <c r="C33" s="15" t="s">
        <v>168</v>
      </c>
      <c r="D33" t="s">
        <v>169</v>
      </c>
      <c r="E33" t="s">
        <v>245</v>
      </c>
      <c r="F33">
        <v>36</v>
      </c>
      <c r="G33">
        <v>185</v>
      </c>
      <c r="H33">
        <v>68</v>
      </c>
    </row>
    <row r="34" spans="3:8" x14ac:dyDescent="0.25">
      <c r="C34" t="s">
        <v>246</v>
      </c>
      <c r="D34" t="s">
        <v>247</v>
      </c>
      <c r="E34" t="s">
        <v>248</v>
      </c>
      <c r="F34">
        <v>45</v>
      </c>
      <c r="G34">
        <v>136</v>
      </c>
      <c r="H34" s="16">
        <v>90</v>
      </c>
    </row>
    <row r="35" spans="3:8" x14ac:dyDescent="0.25">
      <c r="C35" t="s">
        <v>249</v>
      </c>
      <c r="D35" t="s">
        <v>250</v>
      </c>
      <c r="E35" t="s">
        <v>251</v>
      </c>
      <c r="F35">
        <v>36</v>
      </c>
      <c r="G35" s="16">
        <v>112</v>
      </c>
      <c r="H35" s="17">
        <v>116</v>
      </c>
    </row>
    <row r="36" spans="3:8" x14ac:dyDescent="0.25">
      <c r="C36" t="s">
        <v>84</v>
      </c>
      <c r="D36" t="s">
        <v>163</v>
      </c>
      <c r="E36" t="s">
        <v>164</v>
      </c>
      <c r="F36">
        <v>140</v>
      </c>
      <c r="G36">
        <v>80</v>
      </c>
      <c r="H36">
        <v>62</v>
      </c>
    </row>
    <row r="37" spans="3:8" x14ac:dyDescent="0.25">
      <c r="C37" t="s">
        <v>252</v>
      </c>
      <c r="D37" t="s">
        <v>163</v>
      </c>
      <c r="E37" t="s">
        <v>167</v>
      </c>
      <c r="F37">
        <v>46</v>
      </c>
      <c r="G37">
        <v>80</v>
      </c>
      <c r="H37">
        <v>62</v>
      </c>
    </row>
    <row r="38" spans="3:8" x14ac:dyDescent="0.25">
      <c r="C38" t="s">
        <v>253</v>
      </c>
      <c r="D38" t="s">
        <v>254</v>
      </c>
      <c r="E38" t="s">
        <v>255</v>
      </c>
      <c r="F38">
        <v>102</v>
      </c>
      <c r="G38" s="16">
        <v>110</v>
      </c>
      <c r="H38">
        <v>102</v>
      </c>
    </row>
    <row r="39" spans="3:8" x14ac:dyDescent="0.25">
      <c r="C39" s="15" t="s">
        <v>220</v>
      </c>
      <c r="D39" t="s">
        <v>243</v>
      </c>
      <c r="F39">
        <v>22</v>
      </c>
      <c r="G39" s="16">
        <v>75</v>
      </c>
      <c r="H39">
        <v>70</v>
      </c>
    </row>
    <row r="41" spans="3:8" x14ac:dyDescent="0.25">
      <c r="F41">
        <v>350</v>
      </c>
      <c r="G41">
        <v>200</v>
      </c>
      <c r="H41">
        <v>150</v>
      </c>
    </row>
    <row r="42" spans="3:8" x14ac:dyDescent="0.25">
      <c r="F42">
        <f>F31*10+F32+F33+F34*2+F35+F36</f>
        <v>382</v>
      </c>
    </row>
  </sheetData>
  <phoneticPr fontId="16" type="noConversion"/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  <hyperlink ref="E6" r:id="rId5" xr:uid="{00000000-0004-0000-0300-000004000000}"/>
    <hyperlink ref="E7" r:id="rId6" xr:uid="{00000000-0004-0000-0300-000005000000}"/>
    <hyperlink ref="E8" r:id="rId7" location="detail" xr:uid="{00000000-0004-0000-0300-000006000000}"/>
    <hyperlink ref="E9" r:id="rId8" location="detail" xr:uid="{00000000-0004-0000-0300-000007000000}"/>
    <hyperlink ref="E10" r:id="rId9" xr:uid="{00000000-0004-0000-0300-000008000000}"/>
    <hyperlink ref="E11" r:id="rId10" xr:uid="{00000000-0004-0000-0300-000009000000}"/>
    <hyperlink ref="E14" r:id="rId11" xr:uid="{00000000-0004-0000-0300-00000A000000}"/>
    <hyperlink ref="E12" r:id="rId12" xr:uid="{00000000-0004-0000-0300-00000B000000}"/>
    <hyperlink ref="E13" r:id="rId13" xr:uid="{00000000-0004-0000-0300-00000C000000}"/>
    <hyperlink ref="E20" r:id="rId14" xr:uid="{00000000-0004-0000-0300-00000D000000}"/>
    <hyperlink ref="E21" r:id="rId15" xr:uid="{00000000-0004-0000-0300-00000E000000}"/>
    <hyperlink ref="E22" r:id="rId16" xr:uid="{00000000-0004-0000-0300-00000F000000}"/>
    <hyperlink ref="E23" r:id="rId17" xr:uid="{00000000-0004-0000-0300-000010000000}"/>
    <hyperlink ref="E24" r:id="rId18" xr:uid="{00000000-0004-0000-0300-000011000000}"/>
    <hyperlink ref="E25" r:id="rId19" xr:uid="{00000000-0004-0000-0300-000012000000}"/>
    <hyperlink ref="E26" r:id="rId20" xr:uid="{00000000-0004-0000-0300-000013000000}"/>
    <hyperlink ref="C30" r:id="rId21" location="detail" xr:uid="{00000000-0004-0000-0300-000014000000}"/>
    <hyperlink ref="C32" r:id="rId22" xr:uid="{00000000-0004-0000-0300-000015000000}"/>
    <hyperlink ref="C33" r:id="rId23" location="detail" xr:uid="{00000000-0004-0000-0300-000016000000}"/>
    <hyperlink ref="C31" r:id="rId24" xr:uid="{00000000-0004-0000-0300-000017000000}"/>
    <hyperlink ref="C39" r:id="rId25" xr:uid="{00000000-0004-0000-0300-000018000000}"/>
  </hyperlinks>
  <pageMargins left="0.75" right="0.75" top="1" bottom="1" header="0.51180555555555596" footer="0.51180555555555596"/>
  <pageSetup paperSize="9" orientation="portrait" r:id="rId2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A10" sqref="A10"/>
    </sheetView>
  </sheetViews>
  <sheetFormatPr defaultColWidth="9" defaultRowHeight="14" x14ac:dyDescent="0.25"/>
  <sheetData>
    <row r="1" spans="1:5" x14ac:dyDescent="0.25">
      <c r="C1" t="s">
        <v>256</v>
      </c>
      <c r="D1" t="s">
        <v>257</v>
      </c>
      <c r="E1" t="s">
        <v>258</v>
      </c>
    </row>
    <row r="2" spans="1:5" x14ac:dyDescent="0.25">
      <c r="A2" s="69" t="s">
        <v>259</v>
      </c>
      <c r="B2" t="s">
        <v>260</v>
      </c>
      <c r="C2">
        <v>1.5</v>
      </c>
      <c r="D2" t="s">
        <v>261</v>
      </c>
      <c r="E2" t="s">
        <v>262</v>
      </c>
    </row>
    <row r="3" spans="1:5" x14ac:dyDescent="0.25">
      <c r="A3" s="69"/>
      <c r="B3" t="s">
        <v>263</v>
      </c>
    </row>
    <row r="4" spans="1:5" x14ac:dyDescent="0.25">
      <c r="A4" s="69"/>
      <c r="B4" t="s">
        <v>264</v>
      </c>
      <c r="C4">
        <v>1.5</v>
      </c>
      <c r="D4" t="s">
        <v>261</v>
      </c>
      <c r="E4" t="s">
        <v>262</v>
      </c>
    </row>
    <row r="5" spans="1:5" x14ac:dyDescent="0.25">
      <c r="A5" s="69"/>
      <c r="B5" t="s">
        <v>265</v>
      </c>
      <c r="D5" t="s">
        <v>266</v>
      </c>
      <c r="E5" t="s">
        <v>267</v>
      </c>
    </row>
    <row r="6" spans="1:5" x14ac:dyDescent="0.25">
      <c r="A6" s="2" t="s">
        <v>268</v>
      </c>
      <c r="B6" t="s">
        <v>269</v>
      </c>
    </row>
    <row r="7" spans="1:5" x14ac:dyDescent="0.25">
      <c r="A7" t="s">
        <v>270</v>
      </c>
      <c r="B7" t="s">
        <v>271</v>
      </c>
    </row>
    <row r="8" spans="1:5" x14ac:dyDescent="0.25">
      <c r="A8" t="s">
        <v>272</v>
      </c>
      <c r="B8" t="s">
        <v>273</v>
      </c>
    </row>
    <row r="9" spans="1:5" x14ac:dyDescent="0.25">
      <c r="A9" t="s">
        <v>274</v>
      </c>
      <c r="B9" t="s">
        <v>275</v>
      </c>
    </row>
    <row r="10" spans="1:5" x14ac:dyDescent="0.25">
      <c r="A10" t="s">
        <v>276</v>
      </c>
    </row>
  </sheetData>
  <mergeCells count="1">
    <mergeCell ref="A2:A5"/>
  </mergeCells>
  <phoneticPr fontId="1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叉车接线安排</vt:lpstr>
      <vt:lpstr> 叉车PLC Modbus 协议2.0</vt:lpstr>
      <vt:lpstr>BOM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Thompson</cp:lastModifiedBy>
  <dcterms:created xsi:type="dcterms:W3CDTF">2006-09-13T11:21:00Z</dcterms:created>
  <dcterms:modified xsi:type="dcterms:W3CDTF">2020-04-15T05:02:57Z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