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NTINE\VDI\ALUMNO\dagapas\Escritorio\"/>
    </mc:Choice>
  </mc:AlternateContent>
  <xr:revisionPtr revIDLastSave="0" documentId="8_{7738C6BA-C74B-44CA-9DBC-D3260B73045A}" xr6:coauthVersionLast="36" xr6:coauthVersionMax="36" xr10:uidLastSave="{00000000-0000-0000-0000-000000000000}"/>
  <bookViews>
    <workbookView xWindow="0" yWindow="0" windowWidth="28800" windowHeight="12225" xr2:uid="{F08F9825-9BEF-4EE3-B725-D8DD9B73E4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P9" i="1"/>
  <c r="P4" i="1"/>
  <c r="P5" i="1"/>
  <c r="P6" i="1"/>
  <c r="P7" i="1"/>
  <c r="P8" i="1"/>
  <c r="P3" i="1"/>
  <c r="M8" i="1" l="1"/>
  <c r="L8" i="1"/>
  <c r="L5" i="1"/>
  <c r="M5" i="1"/>
  <c r="L7" i="1"/>
  <c r="M7" i="1"/>
  <c r="L6" i="1"/>
  <c r="M6" i="1"/>
  <c r="L4" i="1"/>
  <c r="M4" i="1"/>
  <c r="M3" i="1"/>
  <c r="L3" i="1"/>
</calcChain>
</file>

<file path=xl/sharedStrings.xml><?xml version="1.0" encoding="utf-8"?>
<sst xmlns="http://schemas.openxmlformats.org/spreadsheetml/2006/main" count="30" uniqueCount="25">
  <si>
    <t>Rewrites</t>
  </si>
  <si>
    <t>T CPU</t>
  </si>
  <si>
    <t>T real</t>
  </si>
  <si>
    <t>Rewrites/s</t>
  </si>
  <si>
    <t>DAM</t>
  </si>
  <si>
    <t>Case</t>
  </si>
  <si>
    <t>Iters</t>
  </si>
  <si>
    <t>ATAME</t>
  </si>
  <si>
    <t>STRASS</t>
  </si>
  <si>
    <t>DAM-7</t>
  </si>
  <si>
    <t>Speedup</t>
  </si>
  <si>
    <t>T CPU (s)</t>
  </si>
  <si>
    <t>T real (s)</t>
  </si>
  <si>
    <t>CONTAINERS</t>
  </si>
  <si>
    <t>srew T using all * .</t>
  </si>
  <si>
    <t>srew T using S .</t>
  </si>
  <si>
    <t>ATAME:</t>
  </si>
  <si>
    <t>STRASS:</t>
  </si>
  <si>
    <t>Only ATAME</t>
  </si>
  <si>
    <t>Only STRASS</t>
  </si>
  <si>
    <t xml:space="preserve"> Max %</t>
  </si>
  <si>
    <t>Term</t>
  </si>
  <si>
    <t>{[s1, open3][s2, open][s3, open2] ; 49000000 ; 20 ; true}</t>
  </si>
  <si>
    <t>(&lt; 3, 3 | nil &gt; &lt; 4, 4 | nil &gt; &lt; 5, 5 | nil &gt;) : c(1), c(2), c(3), c(4)</t>
  </si>
  <si>
    <t>Result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</si>
</sst>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10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Fira Code"/>
      <family val="3"/>
    </font>
    <font>
      <sz val="11"/>
      <color theme="1"/>
      <name val="Calibri"/>
      <family val="2"/>
      <scheme val="minor"/>
    </font>
    <font>
      <sz val="8"/>
      <color rgb="FF3F3F7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3" fillId="2" borderId="6" xfId="3" applyBorder="1"/>
    <xf numFmtId="0" fontId="0" fillId="0" borderId="4" xfId="0" applyBorder="1"/>
    <xf numFmtId="0" fontId="0" fillId="0" borderId="7" xfId="0" applyBorder="1"/>
    <xf numFmtId="0" fontId="2" fillId="3" borderId="7" xfId="2" applyFill="1" applyBorder="1"/>
    <xf numFmtId="0" fontId="2" fillId="3" borderId="10" xfId="2" applyFill="1" applyBorder="1"/>
    <xf numFmtId="0" fontId="0" fillId="0" borderId="0" xfId="0" applyFill="1" applyBorder="1"/>
    <xf numFmtId="0" fontId="2" fillId="3" borderId="7" xfId="2" applyFont="1" applyFill="1" applyBorder="1"/>
    <xf numFmtId="0" fontId="5" fillId="0" borderId="0" xfId="0" applyFont="1"/>
    <xf numFmtId="0" fontId="5" fillId="0" borderId="0" xfId="0" applyFont="1" applyFill="1" applyBorder="1"/>
    <xf numFmtId="0" fontId="6" fillId="2" borderId="3" xfId="3" applyFont="1" applyAlignment="1">
      <alignment horizontal="center"/>
    </xf>
    <xf numFmtId="0" fontId="7" fillId="0" borderId="0" xfId="0" applyFont="1"/>
    <xf numFmtId="0" fontId="1" fillId="3" borderId="11" xfId="1" applyFill="1" applyBorder="1" applyAlignment="1">
      <alignment horizontal="center"/>
    </xf>
    <xf numFmtId="0" fontId="1" fillId="3" borderId="12" xfId="1" applyFill="1" applyBorder="1" applyAlignment="1">
      <alignment horizontal="center"/>
    </xf>
    <xf numFmtId="0" fontId="6" fillId="2" borderId="13" xfId="3" applyFont="1" applyBorder="1" applyAlignment="1">
      <alignment horizontal="center" vertical="center"/>
    </xf>
    <xf numFmtId="0" fontId="6" fillId="2" borderId="8" xfId="3" applyFont="1" applyBorder="1" applyAlignment="1">
      <alignment horizontal="center" vertical="center"/>
    </xf>
    <xf numFmtId="0" fontId="6" fillId="2" borderId="14" xfId="3" applyFont="1" applyBorder="1" applyAlignment="1">
      <alignment horizontal="center" vertical="center"/>
    </xf>
    <xf numFmtId="0" fontId="6" fillId="2" borderId="15" xfId="3" applyFont="1" applyBorder="1" applyAlignment="1">
      <alignment horizontal="center" vertical="center"/>
    </xf>
    <xf numFmtId="0" fontId="2" fillId="3" borderId="2" xfId="2" applyFont="1" applyFill="1" applyAlignment="1">
      <alignment horizontal="center" vertical="center"/>
    </xf>
    <xf numFmtId="0" fontId="2" fillId="3" borderId="5" xfId="2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2" fillId="4" borderId="16" xfId="2" applyFill="1" applyBorder="1" applyAlignment="1"/>
    <xf numFmtId="0" fontId="2" fillId="4" borderId="17" xfId="2" applyFill="1" applyBorder="1"/>
    <xf numFmtId="0" fontId="0" fillId="0" borderId="0" xfId="0" applyNumberFormat="1"/>
    <xf numFmtId="3" fontId="3" fillId="2" borderId="6" xfId="3" applyNumberFormat="1" applyBorder="1"/>
    <xf numFmtId="3" fontId="3" fillId="2" borderId="9" xfId="3" applyNumberFormat="1" applyBorder="1"/>
    <xf numFmtId="3" fontId="4" fillId="2" borderId="6" xfId="3" applyNumberFormat="1" applyFont="1" applyBorder="1"/>
    <xf numFmtId="0" fontId="2" fillId="3" borderId="2" xfId="2" applyFill="1" applyAlignment="1">
      <alignment horizontal="center" vertical="center"/>
    </xf>
    <xf numFmtId="0" fontId="9" fillId="2" borderId="13" xfId="3" applyFont="1" applyBorder="1" applyAlignment="1">
      <alignment horizontal="left" vertical="center"/>
    </xf>
    <xf numFmtId="0" fontId="9" fillId="2" borderId="8" xfId="3" applyFont="1" applyBorder="1" applyAlignment="1">
      <alignment horizontal="left" vertical="center"/>
    </xf>
    <xf numFmtId="0" fontId="9" fillId="2" borderId="14" xfId="3" applyFont="1" applyBorder="1" applyAlignment="1">
      <alignment horizontal="left" vertical="center"/>
    </xf>
    <xf numFmtId="0" fontId="9" fillId="2" borderId="15" xfId="3" applyFont="1" applyBorder="1" applyAlignment="1">
      <alignment horizontal="left" vertical="center"/>
    </xf>
    <xf numFmtId="0" fontId="9" fillId="2" borderId="3" xfId="3" applyFont="1" applyAlignment="1">
      <alignment horizontal="left"/>
    </xf>
    <xf numFmtId="0" fontId="2" fillId="4" borderId="18" xfId="2" applyFill="1" applyBorder="1" applyAlignment="1">
      <alignment horizontal="right"/>
    </xf>
    <xf numFmtId="167" fontId="0" fillId="0" borderId="4" xfId="4" applyNumberFormat="1" applyFont="1" applyBorder="1"/>
    <xf numFmtId="167" fontId="0" fillId="0" borderId="4" xfId="0" applyNumberFormat="1" applyBorder="1"/>
    <xf numFmtId="0" fontId="1" fillId="4" borderId="1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12" xfId="1" applyFill="1" applyBorder="1" applyAlignment="1">
      <alignment horizontal="center"/>
    </xf>
  </cellXfs>
  <cellStyles count="5">
    <cellStyle name="Entrada" xfId="3" builtinId="20"/>
    <cellStyle name="Normal" xfId="0" builtinId="0"/>
    <cellStyle name="Porcentaje" xfId="4" builtinId="5"/>
    <cellStyle name="Título 2" xfId="1" builtinId="17"/>
    <cellStyle name="Título 3" xfId="2" builtinId="18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382F-F2C4-47BA-B9B1-3F8C4317679B}">
  <dimension ref="A1:S9"/>
  <sheetViews>
    <sheetView tabSelected="1" workbookViewId="0">
      <selection activeCell="J12" sqref="J12"/>
    </sheetView>
  </sheetViews>
  <sheetFormatPr baseColWidth="10" defaultRowHeight="15"/>
  <cols>
    <col min="1" max="1" width="15.28515625" style="10" customWidth="1"/>
    <col min="2" max="2" width="8.7109375" style="32" customWidth="1"/>
    <col min="3" max="3" width="11.42578125" style="1"/>
    <col min="5" max="6" width="11.42578125" style="8"/>
    <col min="7" max="7" width="11.42578125" style="2"/>
    <col min="9" max="10" width="11.42578125" style="8"/>
    <col min="11" max="11" width="11.42578125" style="2"/>
    <col min="13" max="13" width="11.42578125" style="2"/>
    <col min="14" max="14" width="11.85546875" bestFit="1" customWidth="1"/>
    <col min="15" max="15" width="12" bestFit="1" customWidth="1"/>
    <col min="16" max="16" width="11.85546875" style="35" bestFit="1" customWidth="1"/>
  </cols>
  <sheetData>
    <row r="1" spans="1:19" ht="18" thickBot="1">
      <c r="A1" s="18" t="s">
        <v>5</v>
      </c>
      <c r="B1" s="27" t="s">
        <v>21</v>
      </c>
      <c r="C1" s="19" t="s">
        <v>6</v>
      </c>
      <c r="D1" s="12" t="s">
        <v>7</v>
      </c>
      <c r="E1" s="20"/>
      <c r="F1" s="20"/>
      <c r="G1" s="13"/>
      <c r="H1" s="12" t="s">
        <v>8</v>
      </c>
      <c r="I1" s="20"/>
      <c r="J1" s="20"/>
      <c r="K1" s="13"/>
      <c r="L1" s="12" t="s">
        <v>10</v>
      </c>
      <c r="M1" s="13"/>
      <c r="N1" s="36" t="s">
        <v>24</v>
      </c>
      <c r="O1" s="37"/>
      <c r="P1" s="38"/>
    </row>
    <row r="2" spans="1:19" s="3" customFormat="1" ht="16.5" thickTop="1" thickBot="1">
      <c r="A2" s="18"/>
      <c r="B2" s="27"/>
      <c r="C2" s="19"/>
      <c r="D2" s="4" t="s">
        <v>0</v>
      </c>
      <c r="E2" s="7" t="s">
        <v>11</v>
      </c>
      <c r="F2" s="7" t="s">
        <v>12</v>
      </c>
      <c r="G2" s="5" t="s">
        <v>3</v>
      </c>
      <c r="H2" s="4" t="s">
        <v>0</v>
      </c>
      <c r="I2" s="7" t="s">
        <v>11</v>
      </c>
      <c r="J2" s="7" t="s">
        <v>12</v>
      </c>
      <c r="K2" s="5" t="s">
        <v>3</v>
      </c>
      <c r="L2" s="4" t="s">
        <v>1</v>
      </c>
      <c r="M2" s="5" t="s">
        <v>2</v>
      </c>
      <c r="N2" s="21" t="s">
        <v>18</v>
      </c>
      <c r="O2" s="22" t="s">
        <v>19</v>
      </c>
      <c r="P2" s="33" t="s">
        <v>20</v>
      </c>
    </row>
    <row r="3" spans="1:19">
      <c r="A3" s="14" t="s">
        <v>9</v>
      </c>
      <c r="B3" s="28" t="s">
        <v>22</v>
      </c>
      <c r="C3" s="25">
        <v>100000</v>
      </c>
      <c r="D3">
        <v>198845</v>
      </c>
      <c r="E3" s="8">
        <v>33.911999999999999</v>
      </c>
      <c r="F3" s="8">
        <v>33.914000000000001</v>
      </c>
      <c r="G3" s="2">
        <v>5863</v>
      </c>
      <c r="H3">
        <v>37088928</v>
      </c>
      <c r="I3" s="8">
        <v>25.596</v>
      </c>
      <c r="J3" s="8">
        <v>25.597000000000001</v>
      </c>
      <c r="K3" s="2">
        <v>1449012</v>
      </c>
      <c r="L3">
        <f t="shared" ref="L3:M9" si="0">E3/I3</f>
        <v>1.3248945147679325</v>
      </c>
      <c r="M3" s="2">
        <f t="shared" si="0"/>
        <v>1.3249208891666993</v>
      </c>
      <c r="N3" s="23">
        <v>1124</v>
      </c>
      <c r="O3" s="23">
        <v>1124</v>
      </c>
      <c r="P3" s="34">
        <f>MAX($N3/$C3,$O3/$C3)</f>
        <v>1.124E-2</v>
      </c>
    </row>
    <row r="4" spans="1:19">
      <c r="A4" s="15"/>
      <c r="B4" s="29"/>
      <c r="C4" s="24">
        <v>500000</v>
      </c>
      <c r="D4">
        <v>996674</v>
      </c>
      <c r="E4" s="8">
        <v>419.22</v>
      </c>
      <c r="F4" s="8">
        <v>419.21699999999998</v>
      </c>
      <c r="G4" s="2">
        <v>2377</v>
      </c>
      <c r="H4" s="6">
        <v>185440516</v>
      </c>
      <c r="I4" s="9">
        <v>272.96800000000002</v>
      </c>
      <c r="J4" s="9">
        <v>272.96699999999998</v>
      </c>
      <c r="K4" s="2">
        <v>679348</v>
      </c>
      <c r="L4">
        <f t="shared" si="0"/>
        <v>1.5357844142903196</v>
      </c>
      <c r="M4" s="2">
        <f t="shared" si="0"/>
        <v>1.5357790502148612</v>
      </c>
      <c r="N4" s="23">
        <v>5549</v>
      </c>
      <c r="O4" s="23">
        <v>5549</v>
      </c>
      <c r="P4" s="34">
        <f t="shared" ref="P4:P9" si="1">MAX($N4/$C4,$O4/$C4)</f>
        <v>1.1098E-2</v>
      </c>
      <c r="R4" s="8" t="s">
        <v>16</v>
      </c>
      <c r="S4" s="11" t="s">
        <v>14</v>
      </c>
    </row>
    <row r="5" spans="1:19">
      <c r="A5" s="16" t="s">
        <v>4</v>
      </c>
      <c r="B5" s="30" t="s">
        <v>22</v>
      </c>
      <c r="C5" s="24">
        <v>1000</v>
      </c>
      <c r="D5">
        <v>1805</v>
      </c>
      <c r="E5" s="8">
        <v>3.5999999999999997E-2</v>
      </c>
      <c r="F5" s="8">
        <v>3.6999999999999998E-2</v>
      </c>
      <c r="G5" s="2">
        <v>50138</v>
      </c>
      <c r="H5">
        <v>256192</v>
      </c>
      <c r="I5" s="8">
        <v>0.04</v>
      </c>
      <c r="J5" s="8">
        <v>0.04</v>
      </c>
      <c r="K5" s="2">
        <v>6404800</v>
      </c>
      <c r="L5">
        <f t="shared" si="0"/>
        <v>0.89999999999999991</v>
      </c>
      <c r="M5" s="2">
        <f t="shared" si="0"/>
        <v>0.92499999999999993</v>
      </c>
      <c r="N5" s="23">
        <v>134</v>
      </c>
      <c r="O5" s="23">
        <v>134</v>
      </c>
      <c r="P5" s="34">
        <f t="shared" si="1"/>
        <v>0.13400000000000001</v>
      </c>
      <c r="R5" s="8" t="s">
        <v>17</v>
      </c>
      <c r="S5" s="11" t="s">
        <v>15</v>
      </c>
    </row>
    <row r="6" spans="1:19">
      <c r="A6" s="17"/>
      <c r="B6" s="31"/>
      <c r="C6" s="24">
        <v>100000</v>
      </c>
      <c r="D6">
        <v>247281</v>
      </c>
      <c r="E6" s="8">
        <v>9.5960000000000001</v>
      </c>
      <c r="F6" s="8">
        <v>9.5950000000000006</v>
      </c>
      <c r="G6" s="2">
        <v>25769</v>
      </c>
      <c r="H6" s="6">
        <v>22110204</v>
      </c>
      <c r="I6" s="9">
        <v>8.0640000000000001</v>
      </c>
      <c r="J6" s="9">
        <v>8.0619999999999994</v>
      </c>
      <c r="K6" s="2">
        <v>2741840</v>
      </c>
      <c r="L6">
        <f t="shared" si="0"/>
        <v>1.1899801587301588</v>
      </c>
      <c r="M6" s="2">
        <f t="shared" si="0"/>
        <v>1.1901513272140909</v>
      </c>
      <c r="N6" s="23">
        <v>1940</v>
      </c>
      <c r="O6" s="23">
        <v>1940</v>
      </c>
      <c r="P6" s="34">
        <f t="shared" si="1"/>
        <v>1.9400000000000001E-2</v>
      </c>
    </row>
    <row r="7" spans="1:19">
      <c r="A7" s="15"/>
      <c r="B7" s="29"/>
      <c r="C7" s="24">
        <v>500000</v>
      </c>
      <c r="D7">
        <v>1264328</v>
      </c>
      <c r="E7" s="8">
        <v>84.688000000000002</v>
      </c>
      <c r="F7" s="8">
        <v>84.686999999999998</v>
      </c>
      <c r="G7" s="2">
        <v>14929</v>
      </c>
      <c r="H7" s="6">
        <v>109884763</v>
      </c>
      <c r="I7" s="9">
        <v>60.683999999999997</v>
      </c>
      <c r="J7" s="9">
        <v>60.686</v>
      </c>
      <c r="K7" s="2">
        <v>1810769</v>
      </c>
      <c r="L7">
        <f t="shared" si="0"/>
        <v>1.3955573132951027</v>
      </c>
      <c r="M7" s="2">
        <f t="shared" si="0"/>
        <v>1.3954948423030022</v>
      </c>
      <c r="N7" s="23">
        <v>6473</v>
      </c>
      <c r="O7" s="23">
        <v>6473</v>
      </c>
      <c r="P7" s="34">
        <f t="shared" si="1"/>
        <v>1.2945999999999999E-2</v>
      </c>
    </row>
    <row r="8" spans="1:19">
      <c r="A8" s="16" t="s">
        <v>13</v>
      </c>
      <c r="B8" s="30" t="s">
        <v>23</v>
      </c>
      <c r="C8" s="24">
        <v>10000</v>
      </c>
      <c r="D8">
        <v>88042</v>
      </c>
      <c r="E8" s="8">
        <v>0.66400000000000003</v>
      </c>
      <c r="F8" s="8">
        <v>0.66100000000000003</v>
      </c>
      <c r="G8" s="2">
        <v>132593</v>
      </c>
      <c r="H8" s="6">
        <v>2135496</v>
      </c>
      <c r="I8" s="8">
        <v>0.92400000000000004</v>
      </c>
      <c r="J8" s="8">
        <v>0.92500000000000004</v>
      </c>
      <c r="K8" s="2">
        <v>2311142</v>
      </c>
      <c r="L8">
        <f t="shared" si="0"/>
        <v>0.7186147186147186</v>
      </c>
      <c r="M8" s="2">
        <f t="shared" si="0"/>
        <v>0.71459459459459462</v>
      </c>
      <c r="N8" s="23">
        <v>907</v>
      </c>
      <c r="O8" s="23">
        <v>907</v>
      </c>
      <c r="P8" s="34">
        <f t="shared" si="1"/>
        <v>9.0700000000000003E-2</v>
      </c>
    </row>
    <row r="9" spans="1:19">
      <c r="A9" s="15"/>
      <c r="B9" s="29"/>
      <c r="C9" s="26">
        <v>13783</v>
      </c>
      <c r="D9">
        <v>147197</v>
      </c>
      <c r="E9" s="8">
        <v>1.1040000000000001</v>
      </c>
      <c r="F9" s="8">
        <v>1.101</v>
      </c>
      <c r="G9" s="2">
        <v>133330</v>
      </c>
      <c r="H9" s="6">
        <v>2970250</v>
      </c>
      <c r="I9" s="8">
        <v>1.264</v>
      </c>
      <c r="J9" s="8">
        <v>1.2609999999999999</v>
      </c>
      <c r="K9" s="2">
        <v>2349881</v>
      </c>
      <c r="L9">
        <f t="shared" si="0"/>
        <v>0.87341772151898744</v>
      </c>
      <c r="M9" s="2">
        <f t="shared" si="0"/>
        <v>0.87311657414750199</v>
      </c>
      <c r="N9" s="23">
        <v>0</v>
      </c>
      <c r="O9" s="23">
        <v>0</v>
      </c>
      <c r="P9" s="35">
        <f t="shared" si="1"/>
        <v>0</v>
      </c>
    </row>
  </sheetData>
  <mergeCells count="13">
    <mergeCell ref="A8:A9"/>
    <mergeCell ref="B1:B2"/>
    <mergeCell ref="B3:B4"/>
    <mergeCell ref="B5:B7"/>
    <mergeCell ref="B8:B9"/>
    <mergeCell ref="L1:M1"/>
    <mergeCell ref="A3:A4"/>
    <mergeCell ref="A5:A7"/>
    <mergeCell ref="A1:A2"/>
    <mergeCell ref="C1:C2"/>
    <mergeCell ref="D1:G1"/>
    <mergeCell ref="H1:K1"/>
    <mergeCell ref="N1:P1"/>
  </mergeCells>
  <conditionalFormatting sqref="L3:M1048576">
    <cfRule type="top10" dxfId="4" priority="3" percent="1" rank="10"/>
    <cfRule type="top10" dxfId="3" priority="4" percent="1" bottom="1" rank="10"/>
    <cfRule type="cellIs" dxfId="2" priority="7" operator="greaterThan">
      <formula>1</formula>
    </cfRule>
  </conditionalFormatting>
  <conditionalFormatting sqref="L3:M1048576">
    <cfRule type="cellIs" dxfId="1" priority="6" operator="lessThan">
      <formula>1</formula>
    </cfRule>
  </conditionalFormatting>
  <conditionalFormatting sqref="L3:M1048576">
    <cfRule type="cellIs" dxfId="0" priority="5" operator="equal">
      <formula>1</formula>
    </cfRule>
  </conditionalFormatting>
  <conditionalFormatting sqref="P3:P1048576">
    <cfRule type="colorScale" priority="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</dc:creator>
  <cp:lastModifiedBy>DANIEL GALÁN PASCUAL</cp:lastModifiedBy>
  <dcterms:created xsi:type="dcterms:W3CDTF">2022-03-16T12:29:48Z</dcterms:created>
  <dcterms:modified xsi:type="dcterms:W3CDTF">2022-03-24T17:22:25Z</dcterms:modified>
</cp:coreProperties>
</file>