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Q:\1.SBI-MF\REPORTING\4.Monthly Reports\2025-26\Apr-2025\Monthly Portfolio\"/>
    </mc:Choice>
  </mc:AlternateContent>
  <xr:revisionPtr revIDLastSave="0" documentId="13_ncr:1_{C27F670D-9A7C-4940-A5B4-BBA8571ABF1D}" xr6:coauthVersionLast="47" xr6:coauthVersionMax="47" xr10:uidLastSave="{00000000-0000-0000-0000-000000000000}"/>
  <bookViews>
    <workbookView xWindow="-120" yWindow="-120" windowWidth="29040" windowHeight="15840" activeTab="1" xr2:uid="{504E3837-B4BE-46CD-9E25-712A88FE3565}"/>
  </bookViews>
  <sheets>
    <sheet name="Index" sheetId="137" r:id="rId1"/>
    <sheet name="SMEEF" sheetId="2" r:id="rId2"/>
    <sheet name="SLMF" sheetId="7" r:id="rId3"/>
    <sheet name="SLTEF" sheetId="8" r:id="rId4"/>
    <sheet name="SMGLF" sheetId="11" r:id="rId5"/>
    <sheet name="SEHF" sheetId="13" r:id="rId6"/>
    <sheet name="SMIF" sheetId="15" r:id="rId7"/>
    <sheet name="SCOF" sheetId="17" r:id="rId8"/>
    <sheet name="STOF" sheetId="18" r:id="rId9"/>
    <sheet name="SHOF" sheetId="19" r:id="rId10"/>
    <sheet name="SCF" sheetId="20" r:id="rId11"/>
    <sheet name="SNIF" sheetId="21" r:id="rId12"/>
    <sheet name="SMCBF-SP" sheetId="22" r:id="rId13"/>
    <sheet name="SOF" sheetId="23" r:id="rId14"/>
    <sheet name="SMMDF" sheetId="24" r:id="rId15"/>
    <sheet name="SLF" sheetId="25" r:id="rId16"/>
    <sheet name="SDBF" sheetId="26" r:id="rId17"/>
    <sheet name="SSF" sheetId="27" r:id="rId18"/>
    <sheet name="SCRF" sheetId="28" r:id="rId19"/>
    <sheet name="SFEF" sheetId="29" r:id="rId20"/>
    <sheet name="SCHF" sheetId="30" r:id="rId21"/>
    <sheet name="SMUSD" sheetId="31" r:id="rId22"/>
    <sheet name="SMIDCAP" sheetId="32" r:id="rId23"/>
    <sheet name="SMCMF" sheetId="33" r:id="rId24"/>
    <sheet name="SMCOMMA" sheetId="34" r:id="rId25"/>
    <sheet name="SMGF" sheetId="35" r:id="rId26"/>
    <sheet name="SFLEXI" sheetId="36" r:id="rId27"/>
    <sheet name="SMAAF" sheetId="37" r:id="rId28"/>
    <sheet name="SBLUECHIP" sheetId="38" r:id="rId29"/>
    <sheet name="SAOF" sheetId="39" r:id="rId30"/>
    <sheet name="SIF" sheetId="40" r:id="rId31"/>
    <sheet name="SMLDF" sheetId="41" r:id="rId32"/>
    <sheet name="SSTDF" sheetId="42" r:id="rId33"/>
    <sheet name="SETFGOLD" sheetId="43" r:id="rId34"/>
    <sheet name="SPSU" sheetId="44" r:id="rId35"/>
    <sheet name="SGF" sheetId="45" r:id="rId36"/>
    <sheet name="SBISENSEX" sheetId="46" r:id="rId37"/>
    <sheet name="SSCF" sheetId="47" r:id="rId38"/>
    <sheet name="SBPF" sheetId="48" r:id="rId39"/>
    <sheet name="SBFS" sheetId="49" r:id="rId40"/>
    <sheet name="SETFNN50" sheetId="50" r:id="rId41"/>
    <sheet name="SETFNIFBK" sheetId="51" r:id="rId42"/>
    <sheet name="SETFBSE100" sheetId="52" r:id="rId43"/>
    <sheet name="SESF" sheetId="53" r:id="rId44"/>
    <sheet name="SETFNIF50" sheetId="54" r:id="rId45"/>
    <sheet name="SLTAF-III" sheetId="55" r:id="rId46"/>
    <sheet name="SETF10GILT" sheetId="56" r:id="rId47"/>
    <sheet name="SLTAF-IV" sheetId="57" r:id="rId48"/>
    <sheet name="SLTAF-V" sheetId="58" r:id="rId49"/>
    <sheet name="SLTAF-VI" sheetId="59" r:id="rId50"/>
    <sheet name="SETFSN50" sheetId="60" r:id="rId51"/>
    <sheet name="SBIETFQLTY" sheetId="61" r:id="rId52"/>
    <sheet name="SCBF" sheetId="62" r:id="rId53"/>
    <sheet name="SEMVF" sheetId="63" r:id="rId54"/>
    <sheet name="SFMP- Series 1" sheetId="64" r:id="rId55"/>
    <sheet name="SFMP- Series 6" sheetId="65" r:id="rId56"/>
    <sheet name="SFMP- Series 34" sheetId="66" r:id="rId57"/>
    <sheet name="SMCBF-IP" sheetId="67" r:id="rId58"/>
    <sheet name="SFRDF" sheetId="68" r:id="rId59"/>
    <sheet name="SBIETFIT" sheetId="69" r:id="rId60"/>
    <sheet name="SBIETFPB" sheetId="70" r:id="rId61"/>
    <sheet name="SRBF-AP" sheetId="71" r:id="rId62"/>
    <sheet name="SRBF-AHP" sheetId="72" r:id="rId63"/>
    <sheet name="SRBF-CHP" sheetId="73" r:id="rId64"/>
    <sheet name="SRBF-CP" sheetId="74" r:id="rId65"/>
    <sheet name="SIA-US EQUITY FOF" sheetId="75" r:id="rId66"/>
    <sheet name="SFMP- Series 41" sheetId="76" r:id="rId67"/>
    <sheet name="SFMP- Series 42" sheetId="77" r:id="rId68"/>
    <sheet name="SFMP- Series 43" sheetId="78" r:id="rId69"/>
    <sheet name="SNN50" sheetId="79" r:id="rId70"/>
    <sheet name="SFMP- Series 44" sheetId="80" r:id="rId71"/>
    <sheet name="SFMP- Series 45" sheetId="81" r:id="rId72"/>
    <sheet name="SBIETFCON" sheetId="82" r:id="rId73"/>
    <sheet name="SFMP- Series 46" sheetId="83" r:id="rId74"/>
    <sheet name="SFMP- Series 47" sheetId="84" r:id="rId75"/>
    <sheet name="SFMP- Series 48" sheetId="85" r:id="rId76"/>
    <sheet name="SBAF" sheetId="86" r:id="rId77"/>
    <sheet name="SFMP- Series 49" sheetId="87" r:id="rId78"/>
    <sheet name="SFMP- Series 50" sheetId="88" r:id="rId79"/>
    <sheet name="SFMP- Series 51" sheetId="89" r:id="rId80"/>
    <sheet name="SFMP- Series 52" sheetId="90" r:id="rId81"/>
    <sheet name="SFMP- Series 53" sheetId="91" r:id="rId82"/>
    <sheet name="SFMP- Series 54" sheetId="92" r:id="rId83"/>
    <sheet name="SFMP- Series 55" sheetId="93" r:id="rId84"/>
    <sheet name="SFMP- Series 56" sheetId="94" r:id="rId85"/>
    <sheet name="SFMP- Series 57" sheetId="95" r:id="rId86"/>
    <sheet name="SFMP- Series 58" sheetId="96" r:id="rId87"/>
    <sheet name="SCPSE" sheetId="97" r:id="rId88"/>
    <sheet name="SFMP- Series 59" sheetId="98" r:id="rId89"/>
    <sheet name="SFMP- Series 60" sheetId="99" r:id="rId90"/>
    <sheet name="SMCF" sheetId="100" r:id="rId91"/>
    <sheet name="SFMP- Series 61" sheetId="101" r:id="rId92"/>
    <sheet name="SFMP- Series 66" sheetId="102" r:id="rId93"/>
    <sheet name="SFMP- Series 67" sheetId="103" r:id="rId94"/>
    <sheet name="SFMP- Series 64" sheetId="104" r:id="rId95"/>
    <sheet name="SFMP- Series 68" sheetId="105" r:id="rId96"/>
    <sheet name="SNM150IF" sheetId="106" r:id="rId97"/>
    <sheet name="SNS250IF" sheetId="107" r:id="rId98"/>
    <sheet name="SCIGI-JUN 2036" sheetId="108" r:id="rId99"/>
    <sheet name="SCIGI-APR 2029" sheetId="109" r:id="rId100"/>
    <sheet name="SCISI-SEP 2027" sheetId="110" r:id="rId101"/>
    <sheet name="SFMP- Series 72" sheetId="111" r:id="rId102"/>
    <sheet name="SFMP- Series 73" sheetId="112" r:id="rId103"/>
    <sheet name="SLDF" sheetId="113" r:id="rId104"/>
    <sheet name="SFMP- Series 74" sheetId="114" r:id="rId105"/>
    <sheet name="SFMP- Series 76" sheetId="115" r:id="rId106"/>
    <sheet name="SFMP- Series 78" sheetId="116" r:id="rId107"/>
    <sheet name="SDYF" sheetId="117" r:id="rId108"/>
    <sheet name="SFMP- Series 79" sheetId="118" r:id="rId109"/>
    <sheet name="SFMP- Series 81" sheetId="119" r:id="rId110"/>
    <sheet name="SBI-BSE-SENSEX-IF" sheetId="120" r:id="rId111"/>
    <sheet name="LIQUIDSBI" sheetId="121" r:id="rId112"/>
    <sheet name="SN50EWIF" sheetId="122" r:id="rId113"/>
    <sheet name="SEOF" sheetId="123" r:id="rId114"/>
    <sheet name="SBI-AOF" sheetId="124" r:id="rId115"/>
    <sheet name="SETFSILVER" sheetId="125" r:id="rId116"/>
    <sheet name="SETFSILVER-FOF" sheetId="126" r:id="rId117"/>
    <sheet name="SN50EW-ETF" sheetId="127" r:id="rId118"/>
    <sheet name="SIOF" sheetId="128" r:id="rId119"/>
    <sheet name="SN500IF" sheetId="129" r:id="rId120"/>
    <sheet name="SNICIF" sheetId="130" r:id="rId121"/>
    <sheet name="SQF" sheetId="131" r:id="rId122"/>
    <sheet name="SNBIF" sheetId="132" r:id="rId123"/>
    <sheet name="SNITIF" sheetId="133" r:id="rId124"/>
    <sheet name="SBI BSE PSU Bank ETF" sheetId="134" r:id="rId125"/>
    <sheet name="SBI BSE PSU Bank Index Fund" sheetId="135" r:id="rId126"/>
    <sheet name="SBIRIOS" sheetId="136" r:id="rId127"/>
  </sheets>
  <definedNames>
    <definedName name="_xlnm._FilterDatabase" localSheetId="0" hidden="1">Index!$A$3:$C$3</definedName>
    <definedName name="_xlnm._FilterDatabase" localSheetId="30" hidden="1">SIF!$A$10:$IV$45</definedName>
    <definedName name="_xlnm._FilterDatabase" localSheetId="57" hidden="1">'SMCBF-IP'!$A$10:$IV$35</definedName>
    <definedName name="_xlnm.Print_Area" localSheetId="111">LIQUIDSBI!$A$1:$C$80</definedName>
    <definedName name="_xlnm.Print_Area" localSheetId="29">SAOF!$A$1:$C$573</definedName>
    <definedName name="_xlnm.Print_Area" localSheetId="76">SBAF!$A$1:$C$290</definedName>
    <definedName name="_xlnm.Print_Area" localSheetId="39">SBFS!$A$1:$C$102</definedName>
    <definedName name="_xlnm.Print_Area" localSheetId="124">'SBI BSE PSU Bank ETF'!$A$1:$C$91</definedName>
    <definedName name="_xlnm.Print_Area" localSheetId="125">'SBI BSE PSU Bank Index Fund'!$A$1:$C$91</definedName>
    <definedName name="_xlnm.Print_Area" localSheetId="114">'SBI-AOF'!$A$1:$C$106</definedName>
    <definedName name="_xlnm.Print_Area" localSheetId="110">'SBI-BSE-SENSEX-IF'!$A$1:$C$109</definedName>
    <definedName name="_xlnm.Print_Area" localSheetId="72">SBIETFCON!$A$1:$C$109</definedName>
    <definedName name="_xlnm.Print_Area" localSheetId="59">SBIETFIT!$A$1:$C$88</definedName>
    <definedName name="_xlnm.Print_Area" localSheetId="60">SBIETFPB!$A$1:$C$89</definedName>
    <definedName name="_xlnm.Print_Area" localSheetId="51">SBIETFQLTY!$A$1:$C$109</definedName>
    <definedName name="_xlnm.Print_Area" localSheetId="126">SBIRIOS!$A$1:$C$118</definedName>
    <definedName name="_xlnm.Print_Area" localSheetId="36">SBISENSEX!$A$1:$C$109</definedName>
    <definedName name="_xlnm.Print_Area" localSheetId="28">SBLUECHIP!$A$1:$C$127</definedName>
    <definedName name="_xlnm.Print_Area" localSheetId="38">SBPF!$A$1:$C$131</definedName>
    <definedName name="_xlnm.Print_Area" localSheetId="52">SCBF!$A$1:$C$174</definedName>
    <definedName name="_xlnm.Print_Area" localSheetId="10">SCF!$A$1:$C$185</definedName>
    <definedName name="_xlnm.Print_Area" localSheetId="20">SCHF!$A$1:$C$188</definedName>
    <definedName name="_xlnm.Print_Area" localSheetId="99">'SCIGI-APR 2029'!$A$1:$C$81</definedName>
    <definedName name="_xlnm.Print_Area" localSheetId="98">'SCIGI-JUN 2036'!$A$1:$C$83</definedName>
    <definedName name="_xlnm.Print_Area" localSheetId="100">'SCISI-SEP 2027'!$A$1:$C$99</definedName>
    <definedName name="_xlnm.Print_Area" localSheetId="7">SCOF!$A$1:$C$128</definedName>
    <definedName name="_xlnm.Print_Area" localSheetId="87">SCPSE!$A$1:$C$181</definedName>
    <definedName name="_xlnm.Print_Area" localSheetId="18">SCRF!$A$1:$C$118</definedName>
    <definedName name="_xlnm.Print_Area" localSheetId="16">SDBF!$A$1:$C$105</definedName>
    <definedName name="_xlnm.Print_Area" localSheetId="107">SDYF!$A$1:$C$134</definedName>
    <definedName name="_xlnm.Print_Area" localSheetId="5">SEHF!$A$1:$C$206</definedName>
    <definedName name="_xlnm.Print_Area" localSheetId="53">SEMVF!$A$1:$C$129</definedName>
    <definedName name="_xlnm.Print_Area" localSheetId="113">SEOF!$A$1:$C$120</definedName>
    <definedName name="_xlnm.Print_Area" localSheetId="43">SESF!$A$1:$C$259</definedName>
    <definedName name="_xlnm.Print_Area" localSheetId="46">SETF10GILT!$A$1:$C$81</definedName>
    <definedName name="_xlnm.Print_Area" localSheetId="42">SETFBSE100!$A$1:$C$179</definedName>
    <definedName name="_xlnm.Print_Area" localSheetId="33">SETFGOLD!$A$1:$C$82</definedName>
    <definedName name="_xlnm.Print_Area" localSheetId="44">SETFNIF50!$A$1:$C$129</definedName>
    <definedName name="_xlnm.Print_Area" localSheetId="41">SETFNIFBK!$A$1:$C$91</definedName>
    <definedName name="_xlnm.Print_Area" localSheetId="40">SETFNN50!$A$1:$C$130</definedName>
    <definedName name="_xlnm.Print_Area" localSheetId="115">SETFSILVER!$A$1:$C$82</definedName>
    <definedName name="_xlnm.Print_Area" localSheetId="116">'SETFSILVER-FOF'!$A$1:$C$81</definedName>
    <definedName name="_xlnm.Print_Area" localSheetId="50">SETFSN50!$A$1:$C$130</definedName>
    <definedName name="_xlnm.Print_Area" localSheetId="19">SFEF!$A$1:$C$110</definedName>
    <definedName name="_xlnm.Print_Area" localSheetId="26">SFLEXI!$A$1:$C$140</definedName>
    <definedName name="_xlnm.Print_Area" localSheetId="54">'SFMP- Series 1'!$A$1:$C$92</definedName>
    <definedName name="_xlnm.Print_Area" localSheetId="56">'SFMP- Series 34'!$A$1:$C$85</definedName>
    <definedName name="_xlnm.Print_Area" localSheetId="66">'SFMP- Series 41'!$A$1:$C$79</definedName>
    <definedName name="_xlnm.Print_Area" localSheetId="67">'SFMP- Series 42'!$A$1:$C$103</definedName>
    <definedName name="_xlnm.Print_Area" localSheetId="68">'SFMP- Series 43'!$A$1:$C$94</definedName>
    <definedName name="_xlnm.Print_Area" localSheetId="70">'SFMP- Series 44'!$A$1:$C$95</definedName>
    <definedName name="_xlnm.Print_Area" localSheetId="71">'SFMP- Series 45'!$A$1:$C$97</definedName>
    <definedName name="_xlnm.Print_Area" localSheetId="73">'SFMP- Series 46'!$A$1:$C$90</definedName>
    <definedName name="_xlnm.Print_Area" localSheetId="74">'SFMP- Series 47'!$A$1:$C$87</definedName>
    <definedName name="_xlnm.Print_Area" localSheetId="75">'SFMP- Series 48'!$A$1:$C$86</definedName>
    <definedName name="_xlnm.Print_Area" localSheetId="77">'SFMP- Series 49'!$A$1:$C$95</definedName>
    <definedName name="_xlnm.Print_Area" localSheetId="78">'SFMP- Series 50'!$A$1:$C$91</definedName>
    <definedName name="_xlnm.Print_Area" localSheetId="79">'SFMP- Series 51'!$A$1:$C$100</definedName>
    <definedName name="_xlnm.Print_Area" localSheetId="80">'SFMP- Series 52'!$A$1:$C$93</definedName>
    <definedName name="_xlnm.Print_Area" localSheetId="81">'SFMP- Series 53'!$A$1:$C$99</definedName>
    <definedName name="_xlnm.Print_Area" localSheetId="82">'SFMP- Series 54'!$A$1:$C$86</definedName>
    <definedName name="_xlnm.Print_Area" localSheetId="83">'SFMP- Series 55'!$A$1:$C$97</definedName>
    <definedName name="_xlnm.Print_Area" localSheetId="84">'SFMP- Series 56'!$A$1:$C$79</definedName>
    <definedName name="_xlnm.Print_Area" localSheetId="85">'SFMP- Series 57'!$A$1:$C$94</definedName>
    <definedName name="_xlnm.Print_Area" localSheetId="86">'SFMP- Series 58'!$A$1:$C$92</definedName>
    <definedName name="_xlnm.Print_Area" localSheetId="88">'SFMP- Series 59'!$A$1:$C$82</definedName>
    <definedName name="_xlnm.Print_Area" localSheetId="55">'SFMP- Series 6'!$A$1:$C$90</definedName>
    <definedName name="_xlnm.Print_Area" localSheetId="89">'SFMP- Series 60'!$A$1:$C$92</definedName>
    <definedName name="_xlnm.Print_Area" localSheetId="91">'SFMP- Series 61'!$A$1:$C$100</definedName>
    <definedName name="_xlnm.Print_Area" localSheetId="94">'SFMP- Series 64'!$A$1:$C$95</definedName>
    <definedName name="_xlnm.Print_Area" localSheetId="92">'SFMP- Series 66'!$A$1:$C$98</definedName>
    <definedName name="_xlnm.Print_Area" localSheetId="93">'SFMP- Series 67'!$A$1:$C$98</definedName>
    <definedName name="_xlnm.Print_Area" localSheetId="95">'SFMP- Series 68'!$A$1:$C$83</definedName>
    <definedName name="_xlnm.Print_Area" localSheetId="101">'SFMP- Series 72'!$A$1:$C$83</definedName>
    <definedName name="_xlnm.Print_Area" localSheetId="102">'SFMP- Series 73'!$A$1:$C$83</definedName>
    <definedName name="_xlnm.Print_Area" localSheetId="104">'SFMP- Series 74'!$A$1:$C$92</definedName>
    <definedName name="_xlnm.Print_Area" localSheetId="105">'SFMP- Series 76'!$A$1:$C$91</definedName>
    <definedName name="_xlnm.Print_Area" localSheetId="106">'SFMP- Series 78'!$A$1:$C$93</definedName>
    <definedName name="_xlnm.Print_Area" localSheetId="108">'SFMP- Series 79'!$A$1:$C$86</definedName>
    <definedName name="_xlnm.Print_Area" localSheetId="109">'SFMP- Series 81'!$A$1:$C$101</definedName>
    <definedName name="_xlnm.Print_Area" localSheetId="58">SFRDF!$A$1:$C$103</definedName>
    <definedName name="_xlnm.Print_Area" localSheetId="35">SGF!$A$1:$C$81</definedName>
    <definedName name="_xlnm.Print_Area" localSheetId="9">SHOF!$A$1:$C$110</definedName>
    <definedName name="_xlnm.Print_Area" localSheetId="65">'SIA-US EQUITY FOF'!$A$1:$C$80</definedName>
    <definedName name="_xlnm.Print_Area" localSheetId="30">SIF!$A$1:$C$120</definedName>
    <definedName name="_xlnm.Print_Area" localSheetId="118">SIOF!$A$1:$C$125</definedName>
    <definedName name="_xlnm.Print_Area" localSheetId="103">SLDF!$A$1:$C$90</definedName>
    <definedName name="_xlnm.Print_Area" localSheetId="15">SLF!$A$1:$C$217</definedName>
    <definedName name="_xlnm.Print_Area" localSheetId="2">SLMF!$A$1:$C$166</definedName>
    <definedName name="_xlnm.Print_Area" localSheetId="45">'SLTAF-III'!$A$1:$C$104</definedName>
    <definedName name="_xlnm.Print_Area" localSheetId="47">'SLTAF-IV'!$A$1:$C$98</definedName>
    <definedName name="_xlnm.Print_Area" localSheetId="48">'SLTAF-V'!$A$1:$C$105</definedName>
    <definedName name="_xlnm.Print_Area" localSheetId="49">'SLTAF-VI'!$A$1:$C$115</definedName>
    <definedName name="_xlnm.Print_Area" localSheetId="3">SLTEF!$A$1:$C$142</definedName>
    <definedName name="_xlnm.Print_Area" localSheetId="27">SMAAF!$A$1:$C$184</definedName>
    <definedName name="_xlnm.Print_Area" localSheetId="57">'SMCBF-IP'!$A$1:$C$113</definedName>
    <definedName name="_xlnm.Print_Area" localSheetId="12">'SMCBF-SP'!$A$1:$C$122</definedName>
    <definedName name="_xlnm.Print_Area" localSheetId="90">SMCF!$A$1:$C$135</definedName>
    <definedName name="_xlnm.Print_Area" localSheetId="23">SMCMF!$A$1:$C$81</definedName>
    <definedName name="_xlnm.Print_Area" localSheetId="24">SMCOMMA!$A$1:$C$108</definedName>
    <definedName name="_xlnm.Print_Area" localSheetId="1">SMEEF!$A$1:$P$124</definedName>
    <definedName name="_xlnm.Print_Area" localSheetId="25">SMGF!$A$1:$C$94</definedName>
    <definedName name="_xlnm.Print_Area" localSheetId="4">SMGLF!$A$1:$C$112</definedName>
    <definedName name="_xlnm.Print_Area" localSheetId="22">SMIDCAP!$A$1:$C$145</definedName>
    <definedName name="_xlnm.Print_Area" localSheetId="6">SMIF!$A$1:$C$102</definedName>
    <definedName name="_xlnm.Print_Area" localSheetId="31">SMLDF!$A$1:$C$182</definedName>
    <definedName name="_xlnm.Print_Area" localSheetId="14">SMMDF!$A$1:$C$123</definedName>
    <definedName name="_xlnm.Print_Area" localSheetId="21">SMUSD!$A$1:$C$202</definedName>
    <definedName name="_xlnm.Print_Area" localSheetId="119">SN500IF!$A$1:$C$580</definedName>
    <definedName name="_xlnm.Print_Area" localSheetId="117">'SN50EW-ETF'!$A$1:$C$129</definedName>
    <definedName name="_xlnm.Print_Area" localSheetId="112">SN50EWIF!$A$1:$C$129</definedName>
    <definedName name="_xlnm.Print_Area" localSheetId="122">SNBIF!$A$1:$C$91</definedName>
    <definedName name="_xlnm.Print_Area" localSheetId="120">SNICIF!$A$1:$C$109</definedName>
    <definedName name="_xlnm.Print_Area" localSheetId="11">SNIF!$A$1:$C$129</definedName>
    <definedName name="_xlnm.Print_Area" localSheetId="123">SNITIF!$A$1:$C$89</definedName>
    <definedName name="_xlnm.Print_Area" localSheetId="96">SNM150IF!$A$1:$C$229</definedName>
    <definedName name="_xlnm.Print_Area" localSheetId="69">'SNN50'!$A$1:$C$130</definedName>
    <definedName name="_xlnm.Print_Area" localSheetId="97">SNS250IF!$A$1:$C$329</definedName>
    <definedName name="_xlnm.Print_Area" localSheetId="13">SOF!$A$1:$C$88</definedName>
    <definedName name="_xlnm.Print_Area" localSheetId="34">SPSU!$A$1:$C$105</definedName>
    <definedName name="_xlnm.Print_Area" localSheetId="121">SQF!$A$1:$C$123</definedName>
    <definedName name="_xlnm.Print_Area" localSheetId="62">'SRBF-AHP'!$A$1:$C$143</definedName>
    <definedName name="_xlnm.Print_Area" localSheetId="61">'SRBF-AP'!$A$1:$C$131</definedName>
    <definedName name="_xlnm.Print_Area" localSheetId="63">'SRBF-CHP'!$A$1:$C$139</definedName>
    <definedName name="_xlnm.Print_Area" localSheetId="64">'SRBF-CP'!$A$1:$C$140</definedName>
    <definedName name="_xlnm.Print_Area" localSheetId="37">SSCF!$A$1:$C$150</definedName>
    <definedName name="_xlnm.Print_Area" localSheetId="17">SSF!$A$1:$C$175</definedName>
    <definedName name="_xlnm.Print_Area" localSheetId="32">SSTDF!$A$1:$C$152</definedName>
    <definedName name="_xlnm.Print_Area" localSheetId="8">STOF!$A$1:$C$114</definedName>
    <definedName name="XDO_?AUM?">SMEEF!$G$13</definedName>
    <definedName name="XDO_?CLASS_3?">SMEEF!$C$8:$C$46</definedName>
    <definedName name="XDO_?CLASS_3?1?">#REF!</definedName>
    <definedName name="XDO_?CLASS_3?10?">#REF!</definedName>
    <definedName name="XDO_?CLASS_3?100?">'SFMP- Series 66'!$C$16:$C$34</definedName>
    <definedName name="XDO_?CLASS_3?101?">'SFMP- Series 67'!$C$16:$C$34</definedName>
    <definedName name="XDO_?CLASS_3?102?">'SFMP- Series 64'!$C$16:$C$24</definedName>
    <definedName name="XDO_?CLASS_3?103?">'SFMP- Series 68'!$C$16:$C$24</definedName>
    <definedName name="XDO_?CLASS_3?104?">SNM150IF!$C$8:$C$159</definedName>
    <definedName name="XDO_?CLASS_3?105?">SNS250IF!$C$8:$C$259</definedName>
    <definedName name="XDO_?CLASS_3?106?">'SCIGI-JUN 2036'!$C$16:$C$26</definedName>
    <definedName name="XDO_?CLASS_3?107?">'SCIGI-APR 2029'!$C$16:$C$24</definedName>
    <definedName name="XDO_?CLASS_3?108?">'SCISI-SEP 2027'!$C$16:$C$24</definedName>
    <definedName name="XDO_?CLASS_3?109?">'SFMP- Series 72'!$C$28:$C$41</definedName>
    <definedName name="XDO_?CLASS_3?11?">SEHF!$C$8:$C$49</definedName>
    <definedName name="XDO_?CLASS_3?110?">'SFMP- Series 73'!$C$28:$C$41</definedName>
    <definedName name="XDO_?CLASS_3?111?">SLDF!$C$16:$C$32</definedName>
    <definedName name="XDO_?CLASS_3?112?">'SFMP- Series 74'!$C$16:$C$33</definedName>
    <definedName name="XDO_?CLASS_3?113?">'SFMP- Series 76'!$C$16:$C$21</definedName>
    <definedName name="XDO_?CLASS_3?114?">'SFMP- Series 78'!$C$16:$C$22</definedName>
    <definedName name="XDO_?CLASS_3?115?">SDYF!$C$8:$C$52</definedName>
    <definedName name="XDO_?CLASS_3?116?">'SFMP- Series 79'!$C$16:$C$21</definedName>
    <definedName name="XDO_?CLASS_3?117?">'SFMP- Series 81'!$C$16:$C$25</definedName>
    <definedName name="XDO_?CLASS_3?118?">'SBI-BSE-SENSEX-IF'!$C$8:$C$39</definedName>
    <definedName name="XDO_?CLASS_3?119?">LIQUIDSBI!$C$40:$C$52</definedName>
    <definedName name="XDO_?CLASS_3?12?">#REF!</definedName>
    <definedName name="XDO_?CLASS_3?120?">SN50EWIF!$C$8:$C$59</definedName>
    <definedName name="XDO_?CLASS_3?121?">SEOF!$C$8:$C$44</definedName>
    <definedName name="XDO_?CLASS_3?122?">'SBI-AOF'!$C$8:$C$35</definedName>
    <definedName name="XDO_?CLASS_3?123?">SETFSILVER!$C$40:$C$54</definedName>
    <definedName name="XDO_?CLASS_3?124?">'SETFSILVER-FOF'!$C$40:$C$42</definedName>
    <definedName name="XDO_?CLASS_3?125?">'SN50EW-ETF'!$C$8:$C$59</definedName>
    <definedName name="XDO_?CLASS_3?126?">SIOF!$C$8:$C$47</definedName>
    <definedName name="XDO_?CLASS_3?127?">SN500IF!$C$8:$C$510</definedName>
    <definedName name="XDO_?CLASS_3?128?">SNICIF!$C$8:$C$39</definedName>
    <definedName name="XDO_?CLASS_3?129?">SQF!$C$8:$C$53</definedName>
    <definedName name="XDO_?CLASS_3?13?">SMIF!$C$16:$C$30</definedName>
    <definedName name="XDO_?CLASS_3?130?">SNBIF!$C$8:$C$21</definedName>
    <definedName name="XDO_?CLASS_3?131?">SNITIF!$C$8:$C$19</definedName>
    <definedName name="XDO_?CLASS_3?132?">'SBI BSE PSU Bank ETF'!$C$8:$C$21</definedName>
    <definedName name="XDO_?CLASS_3?133?">'SBI BSE PSU Bank Index Fund'!$C$8:$C$21</definedName>
    <definedName name="XDO_?CLASS_3?134?">SBIRIOS!$C$8:$C$48</definedName>
    <definedName name="XDO_?CLASS_3?14?">#REF!</definedName>
    <definedName name="XDO_?CLASS_3?15?">SCOF!$C$8:$C$57</definedName>
    <definedName name="XDO_?CLASS_3?16?">STOF!$C$8:$C$35</definedName>
    <definedName name="XDO_?CLASS_3?17?">SHOF!$C$8:$C$37</definedName>
    <definedName name="XDO_?CLASS_3?18?">SCF!$C$8:$C$86</definedName>
    <definedName name="XDO_?CLASS_3?19?">SNIF!$C$8:$C$59</definedName>
    <definedName name="XDO_?CLASS_3?2?">#REF!</definedName>
    <definedName name="XDO_?CLASS_3?20?">'SMCBF-SP'!$C$8:$C$31</definedName>
    <definedName name="XDO_?CLASS_3?21?">SOF!$C$28:$C$31</definedName>
    <definedName name="XDO_?CLASS_3?22?">SMMDF!$C$16:$C$51</definedName>
    <definedName name="XDO_?CLASS_3?23?">SLF!$C$16:$C$28</definedName>
    <definedName name="XDO_?CLASS_3?24?">SDBF!$C$16:$C$24</definedName>
    <definedName name="XDO_?CLASS_3?25?">SSF!$C$16:$C$24</definedName>
    <definedName name="XDO_?CLASS_3?26?">SCRF!$C$8:$C$17</definedName>
    <definedName name="XDO_?CLASS_3?27?">SFEF!$C$8:$C$32</definedName>
    <definedName name="XDO_?CLASS_3?28?">SCHF!$C$8:$C$48</definedName>
    <definedName name="XDO_?CLASS_3?29?">SMUSD!$C$16:$C$44</definedName>
    <definedName name="XDO_?CLASS_3?3?">#REF!</definedName>
    <definedName name="XDO_?CLASS_3?30?">SMIDCAP!$C$8:$C$67</definedName>
    <definedName name="XDO_?CLASS_3?31?">SMCMF!$C$16:$C$25</definedName>
    <definedName name="XDO_?CLASS_3?32?">SMCOMMA!$C$8:$C$37</definedName>
    <definedName name="XDO_?CLASS_3?33?">SMGF!$C$16:$C$28</definedName>
    <definedName name="XDO_?CLASS_3?34?">SFLEXI!$C$8:$C$62</definedName>
    <definedName name="XDO_?CLASS_3?35?">SMAAF!$C$8:$C$62</definedName>
    <definedName name="XDO_?CLASS_3?36?">SBLUECHIP!$C$8:$C$48</definedName>
    <definedName name="XDO_?CLASS_3?37?">SAOF!$C$8:$C$204</definedName>
    <definedName name="XDO_?CLASS_3?38?">SIF!$C$8:$C$44</definedName>
    <definedName name="XDO_?CLASS_3?39?">SMLDF!$C$16:$C$66</definedName>
    <definedName name="XDO_?CLASS_3?4?">#REF!</definedName>
    <definedName name="XDO_?CLASS_3?40?">SSTDF!$C$16:$C$71</definedName>
    <definedName name="XDO_?CLASS_3?41?">SETFGOLD!$C$40:$C$46</definedName>
    <definedName name="XDO_?CLASS_3?42?">SPSU!$C$8:$C$34</definedName>
    <definedName name="XDO_?CLASS_3?43?">SGF!$C$40:$C$42</definedName>
    <definedName name="XDO_?CLASS_3?44?">SBISENSEX!$C$8:$C$39</definedName>
    <definedName name="XDO_?CLASS_3?45?">SSCF!$C$8:$C$72</definedName>
    <definedName name="XDO_?CLASS_3?46?">SBPF!$C$16:$C$58</definedName>
    <definedName name="XDO_?CLASS_3?47?">SBFS!$C$8:$C$31</definedName>
    <definedName name="XDO_?CLASS_3?48?">SETFNN50!$C$8:$C$60</definedName>
    <definedName name="XDO_?CLASS_3?49?">SETFNIFBK!$C$8:$C$21</definedName>
    <definedName name="XDO_?CLASS_3?5?">SLMF!$C$8:$C$81</definedName>
    <definedName name="XDO_?CLASS_3?50?">SETFBSE100!$C$8:$C$110</definedName>
    <definedName name="XDO_?CLASS_3?51?">SESF!$C$8:$C$95</definedName>
    <definedName name="XDO_?CLASS_3?52?">SETFNIF50!$C$8:$C$59</definedName>
    <definedName name="XDO_?CLASS_3?53?">'SLTAF-III'!$C$8:$C$34</definedName>
    <definedName name="XDO_?CLASS_3?54?">SETF10GILT!$C$16:$C$24</definedName>
    <definedName name="XDO_?CLASS_3?55?">'SLTAF-IV'!$C$8:$C$28</definedName>
    <definedName name="XDO_?CLASS_3?56?">'SLTAF-V'!$C$8:$C$35</definedName>
    <definedName name="XDO_?CLASS_3?57?">'SLTAF-VI'!$C$8:$C$45</definedName>
    <definedName name="XDO_?CLASS_3?58?">SETFSN50!$C$8:$C$60</definedName>
    <definedName name="XDO_?CLASS_3?59?">SBIETFQLTY!$C$8:$C$39</definedName>
    <definedName name="XDO_?CLASS_3?6?">SLTEF!$C$8:$C$71</definedName>
    <definedName name="XDO_?CLASS_3?60?">SCBF!$C$16:$C$97</definedName>
    <definedName name="XDO_?CLASS_3?61?">SEMVF!$C$8:$C$59</definedName>
    <definedName name="XDO_?CLASS_3?62?">'SFMP- Series 1'!$C$16:$C$31</definedName>
    <definedName name="XDO_?CLASS_3?63?">'SFMP- Series 6'!$C$16:$C$29</definedName>
    <definedName name="XDO_?CLASS_3?64?">'SFMP- Series 34'!$C$16:$C$26</definedName>
    <definedName name="XDO_?CLASS_3?65?">'SMCBF-IP'!$C$8:$C$34</definedName>
    <definedName name="XDO_?CLASS_3?66?">SFRDF!$C$16:$C$25</definedName>
    <definedName name="XDO_?CLASS_3?67?">SBIETFIT!$C$8:$C$19</definedName>
    <definedName name="XDO_?CLASS_3?68?">SBIETFPB!$C$8:$C$19</definedName>
    <definedName name="XDO_?CLASS_3?69?">'SRBF-AP'!$C$8:$C$56</definedName>
    <definedName name="XDO_?CLASS_3?7?">#REF!</definedName>
    <definedName name="XDO_?CLASS_3?70?">'SRBF-AHP'!$C$8:$C$56</definedName>
    <definedName name="XDO_?CLASS_3?71?">'SRBF-CHP'!$C$8:$C$56</definedName>
    <definedName name="XDO_?CLASS_3?72?">'SRBF-CP'!$C$8:$C$56</definedName>
    <definedName name="XDO_?CLASS_3?73?">'SIA-US EQUITY FOF'!$C$8:$C$14</definedName>
    <definedName name="XDO_?CLASS_3?74?">'SFMP- Series 41'!$C$40:$C$52</definedName>
    <definedName name="XDO_?CLASS_3?75?">'SFMP- Series 42'!$C$16:$C$18</definedName>
    <definedName name="XDO_?CLASS_3?76?">'SFMP- Series 43'!$C$16:$C$34</definedName>
    <definedName name="XDO_?CLASS_3?77?">'SNN50'!$C$8:$C$60</definedName>
    <definedName name="XDO_?CLASS_3?78?">'SFMP- Series 44'!$C$16:$C$31</definedName>
    <definedName name="XDO_?CLASS_3?79?">'SFMP- Series 45'!$C$16:$C$33</definedName>
    <definedName name="XDO_?CLASS_3?8?">#REF!</definedName>
    <definedName name="XDO_?CLASS_3?80?">SBIETFCON!$C$8:$C$39</definedName>
    <definedName name="XDO_?CLASS_3?81?">'SFMP- Series 46'!$C$16:$C$29</definedName>
    <definedName name="XDO_?CLASS_3?82?">'SFMP- Series 47'!$C$16:$C$27</definedName>
    <definedName name="XDO_?CLASS_3?83?">'SFMP- Series 48'!$C$16:$C$28</definedName>
    <definedName name="XDO_?CLASS_3?84?">SBAF!$C$8:$C$100</definedName>
    <definedName name="XDO_?CLASS_3?85?">'SFMP- Series 49'!$C$16:$C$33</definedName>
    <definedName name="XDO_?CLASS_3?86?">'SFMP- Series 50'!$C$16:$C$30</definedName>
    <definedName name="XDO_?CLASS_3?87?">'SFMP- Series 51'!$C$16:$C$36</definedName>
    <definedName name="XDO_?CLASS_3?88?">'SFMP- Series 52'!$C$16:$C$30</definedName>
    <definedName name="XDO_?CLASS_3?89?">'SFMP- Series 53'!$C$16:$C$34</definedName>
    <definedName name="XDO_?CLASS_3?9?">SMGLF!$C$8:$C$41</definedName>
    <definedName name="XDO_?CLASS_3?90?">'SFMP- Series 54'!$C$16:$C$28</definedName>
    <definedName name="XDO_?CLASS_3?91?">'SFMP- Series 55'!$C$16:$C$32</definedName>
    <definedName name="XDO_?CLASS_3?92?">'SFMP- Series 56'!$C$40:$C$52</definedName>
    <definedName name="XDO_?CLASS_3?93?">'SFMP- Series 57'!$C$16:$C$29</definedName>
    <definedName name="XDO_?CLASS_3?94?">'SFMP- Series 58'!$C$16:$C$31</definedName>
    <definedName name="XDO_?CLASS_3?95?">SCPSE!$C$16:$C$44</definedName>
    <definedName name="XDO_?CLASS_3?96?">'SFMP- Series 59'!$C$28:$C$40</definedName>
    <definedName name="XDO_?CLASS_3?97?">'SFMP- Series 60'!$C$16:$C$30</definedName>
    <definedName name="XDO_?CLASS_3?98?">SMCF!$C$8:$C$57</definedName>
    <definedName name="XDO_?CLASS_3?99?">'SFMP- Series 61'!$C$16:$C$36</definedName>
    <definedName name="XDO_?CLASS_4?">SMEEF!$C$9</definedName>
    <definedName name="XDO_?CS_1?">SMEEF!$G$11</definedName>
    <definedName name="XDO_?CS_2?">SMEEF!$H$11</definedName>
    <definedName name="XDO_?FINAL_ISIN?">SMEEF!$D$10:$D$100</definedName>
    <definedName name="XDO_?FINAL_ISIN?1?">#REF!</definedName>
    <definedName name="XDO_?FINAL_ISIN?10?">SLMF!$D$10:$D$87</definedName>
    <definedName name="XDO_?FINAL_ISIN?100?">SLF!$D$18:$D$156</definedName>
    <definedName name="XDO_?FINAL_ISIN?101?">SLF!$D$18:$D$167</definedName>
    <definedName name="XDO_?FINAL_ISIN?102?">SLF!$D$18:$D$178</definedName>
    <definedName name="XDO_?FINAL_ISIN?103?">SLF!$D$18:$D$189</definedName>
    <definedName name="XDO_?FINAL_ISIN?104?">SLF!$D$18:$D$194</definedName>
    <definedName name="XDO_?FINAL_ISIN?105?">SDBF!$D$18:$D$24</definedName>
    <definedName name="XDO_?FINAL_ISIN?106?">SDBF!$D$18:$D$30</definedName>
    <definedName name="XDO_?FINAL_ISIN?107?">SDBF!$D$18:$D$39</definedName>
    <definedName name="XDO_?FINAL_ISIN?108?">SDBF!$D$18:$D$49</definedName>
    <definedName name="XDO_?FINAL_ISIN?109?">SDBF!$D$18:$D$68</definedName>
    <definedName name="XDO_?FINAL_ISIN?11?">SLMF!$D$10:$D$91</definedName>
    <definedName name="XDO_?FINAL_ISIN?110?">SDBF!$D$18:$D$78</definedName>
    <definedName name="XDO_?FINAL_ISIN?111?">SDBF!$D$18:$D$83</definedName>
    <definedName name="XDO_?FINAL_ISIN?112?">SSF!$D$24</definedName>
    <definedName name="XDO_?FINAL_ISIN?113?">SSF!$D$24:$D$59</definedName>
    <definedName name="XDO_?FINAL_ISIN?114?">SSF!$D$24:$D$86</definedName>
    <definedName name="XDO_?FINAL_ISIN?115?">SSF!$D$24:$D$121</definedName>
    <definedName name="XDO_?FINAL_ISIN?116?">SSF!$D$24:$D$126</definedName>
    <definedName name="XDO_?FINAL_ISIN?117?">SSF!$D$24:$D$137</definedName>
    <definedName name="XDO_?FINAL_ISIN?118?">SSF!$D$24:$D$147</definedName>
    <definedName name="XDO_?FINAL_ISIN?119?">SSF!$D$24:$D$152</definedName>
    <definedName name="XDO_?FINAL_ISIN?12?">SLMF!$D$10:$D$112</definedName>
    <definedName name="XDO_?FINAL_ISIN?120?">SCRF!$D$16:$D$17</definedName>
    <definedName name="XDO_?FINAL_ISIN?121?">SCRF!$D$16:$D$50</definedName>
    <definedName name="XDO_?FINAL_ISIN?122?">SCRF!$D$16:$D$60</definedName>
    <definedName name="XDO_?FINAL_ISIN?123?">SCRF!$D$16:$D$81</definedName>
    <definedName name="XDO_?FINAL_ISIN?124?">SCRF!$D$16:$D$91</definedName>
    <definedName name="XDO_?FINAL_ISIN?125?">SCRF!$D$16:$D$96</definedName>
    <definedName name="XDO_?FINAL_ISIN?126?">SFEF!$D$10:$D$32</definedName>
    <definedName name="XDO_?FINAL_ISIN?127?">SFEF!$D$10:$D$39</definedName>
    <definedName name="XDO_?FINAL_ISIN?128?">SFEF!$D$10:$D$64</definedName>
    <definedName name="XDO_?FINAL_ISIN?129?">SFEF!$D$10:$D$83</definedName>
    <definedName name="XDO_?FINAL_ISIN?13?">SLMF!$D$10:$D$131</definedName>
    <definedName name="XDO_?FINAL_ISIN?130?">SFEF!$D$10:$D$88</definedName>
    <definedName name="XDO_?FINAL_ISIN?131?">SCHF!$D$10:$D$48</definedName>
    <definedName name="XDO_?FINAL_ISIN?132?">SCHF!$D$10:$D$56</definedName>
    <definedName name="XDO_?FINAL_ISIN?133?">SCHF!$D$10:$D$107</definedName>
    <definedName name="XDO_?FINAL_ISIN?134?">SCHF!$D$10:$D$118</definedName>
    <definedName name="XDO_?FINAL_ISIN?135?">SCHF!$D$10:$D$127</definedName>
    <definedName name="XDO_?FINAL_ISIN?136?">SCHF!$D$10:$D$146</definedName>
    <definedName name="XDO_?FINAL_ISIN?137?">SCHF!$D$10:$D$156</definedName>
    <definedName name="XDO_?FINAL_ISIN?138?">SCHF!$D$10:$D$161</definedName>
    <definedName name="XDO_?FINAL_ISIN?139?">SMUSD!$D$18:$D$44</definedName>
    <definedName name="XDO_?FINAL_ISIN?14?">SLMF!$D$10:$D$136</definedName>
    <definedName name="XDO_?FINAL_ISIN?140?">SMUSD!$D$18:$D$51</definedName>
    <definedName name="XDO_?FINAL_ISIN?141?">SMUSD!$D$18:$D$56</definedName>
    <definedName name="XDO_?FINAL_ISIN?142?">SMUSD!$D$18:$D$73</definedName>
    <definedName name="XDO_?FINAL_ISIN?143?">SMUSD!$D$18:$D$97</definedName>
    <definedName name="XDO_?FINAL_ISIN?144?">SMUSD!$D$18:$D$128</definedName>
    <definedName name="XDO_?FINAL_ISIN?145?">SMUSD!$D$18:$D$135</definedName>
    <definedName name="XDO_?FINAL_ISIN?146?">SMUSD!$D$18:$D$141</definedName>
    <definedName name="XDO_?FINAL_ISIN?147?">SMUSD!$D$18:$D$148</definedName>
    <definedName name="XDO_?FINAL_ISIN?148?">SMUSD!$D$18:$D$158</definedName>
    <definedName name="XDO_?FINAL_ISIN?149?">SMUSD!$D$18:$D$163</definedName>
    <definedName name="XDO_?FINAL_ISIN?15?">SLTEF!$D$10:$D$71</definedName>
    <definedName name="XDO_?FINAL_ISIN?150?">SMIDCAP!$D$10:$D$67</definedName>
    <definedName name="XDO_?FINAL_ISIN?151?">SMIDCAP!$D$10:$D$94</definedName>
    <definedName name="XDO_?FINAL_ISIN?152?">SMIDCAP!$D$10:$D$113</definedName>
    <definedName name="XDO_?FINAL_ISIN?153?">SMIDCAP!$D$10:$D$118</definedName>
    <definedName name="XDO_?FINAL_ISIN?154?">SMCMF!$D$24:$D$25</definedName>
    <definedName name="XDO_?FINAL_ISIN?155?">SMCMF!$D$24:$D$54</definedName>
    <definedName name="XDO_?FINAL_ISIN?156?">SMCMF!$D$24:$D$59</definedName>
    <definedName name="XDO_?FINAL_ISIN?157?">SMCOMMA!$D$10:$D$37</definedName>
    <definedName name="XDO_?FINAL_ISIN?158?">SMCOMMA!$D$10:$D$62</definedName>
    <definedName name="XDO_?FINAL_ISIN?159?">SMCOMMA!$D$10:$D$81</definedName>
    <definedName name="XDO_?FINAL_ISIN?16?">SLTEF!$D$10:$D$96</definedName>
    <definedName name="XDO_?FINAL_ISIN?160?">SMCOMMA!$D$10:$D$86</definedName>
    <definedName name="XDO_?FINAL_ISIN?161?">SMGF!$D$24:$D$28</definedName>
    <definedName name="XDO_?FINAL_ISIN?162?">SMGF!$D$24:$D$39</definedName>
    <definedName name="XDO_?FINAL_ISIN?163?">SMGF!$D$24:$D$48</definedName>
    <definedName name="XDO_?FINAL_ISIN?164?">SMGF!$D$24:$D$67</definedName>
    <definedName name="XDO_?FINAL_ISIN?165?">SMGF!$D$24:$D$72</definedName>
    <definedName name="XDO_?FINAL_ISIN?166?">SFLEXI!$D$10:$D$62</definedName>
    <definedName name="XDO_?FINAL_ISIN?167?">SFLEXI!$D$10:$D$71</definedName>
    <definedName name="XDO_?FINAL_ISIN?168?">SFLEXI!$D$10:$D$94</definedName>
    <definedName name="XDO_?FINAL_ISIN?169?">SFLEXI!$D$10:$D$113</definedName>
    <definedName name="XDO_?FINAL_ISIN?17?">SLTEF!$D$10:$D$115</definedName>
    <definedName name="XDO_?FINAL_ISIN?170?">SFLEXI!$D$10:$D$118</definedName>
    <definedName name="XDO_?FINAL_ISIN?171?">SMAAF!$D$10:$D$62</definedName>
    <definedName name="XDO_?FINAL_ISIN?172?">SMAAF!$D$10:$D$70</definedName>
    <definedName name="XDO_?FINAL_ISIN?173?">SMAAF!$D$10:$D$75</definedName>
    <definedName name="XDO_?FINAL_ISIN?174?">SMAAF!$D$10:$D$111</definedName>
    <definedName name="XDO_?FINAL_ISIN?175?">SMAAF!$D$10:$D$121</definedName>
    <definedName name="XDO_?FINAL_ISIN?176?">SMAAF!$D$10:$D$126</definedName>
    <definedName name="XDO_?FINAL_ISIN?177?">SMAAF!$D$10:$D$145</definedName>
    <definedName name="XDO_?FINAL_ISIN?178?">SMAAF!$D$10:$D$157</definedName>
    <definedName name="XDO_?FINAL_ISIN?179?">SMAAF!$D$10:$D$162</definedName>
    <definedName name="XDO_?FINAL_ISIN?18?">SLTEF!$D$10:$D$120</definedName>
    <definedName name="XDO_?FINAL_ISIN?180?">SBLUECHIP!$D$10:$D$48</definedName>
    <definedName name="XDO_?FINAL_ISIN?181?">SBLUECHIP!$D$10:$D$75</definedName>
    <definedName name="XDO_?FINAL_ISIN?182?">SBLUECHIP!$D$10:$D$94</definedName>
    <definedName name="XDO_?FINAL_ISIN?183?">SBLUECHIP!$D$10:$D$99</definedName>
    <definedName name="XDO_?FINAL_ISIN?184?">SAOF!$D$10:$D$204</definedName>
    <definedName name="XDO_?FINAL_ISIN?185?">SAOF!$D$10:$D$233</definedName>
    <definedName name="XDO_?FINAL_ISIN?186?">SAOF!$D$10:$D$251</definedName>
    <definedName name="XDO_?FINAL_ISIN?187?">SAOF!$D$10:$D$266</definedName>
    <definedName name="XDO_?FINAL_ISIN?188?">SAOF!$D$10:$D$270</definedName>
    <definedName name="XDO_?FINAL_ISIN?189?">SAOF!$D$10:$D$281</definedName>
    <definedName name="XDO_?FINAL_ISIN?19?">#REF!</definedName>
    <definedName name="XDO_?FINAL_ISIN?190?">SAOF!$D$10:$D$293</definedName>
    <definedName name="XDO_?FINAL_ISIN?191?">SAOF!$D$10:$D$298</definedName>
    <definedName name="XDO_?FINAL_ISIN?192?">SIF!$D$10:$D$44</definedName>
    <definedName name="XDO_?FINAL_ISIN?193?">SIF!$D$10:$D$52</definedName>
    <definedName name="XDO_?FINAL_ISIN?194?">SIF!$D$10:$D$73</definedName>
    <definedName name="XDO_?FINAL_ISIN?195?">SIF!$D$10:$D$92</definedName>
    <definedName name="XDO_?FINAL_ISIN?196?">SIF!$D$10:$D$97</definedName>
    <definedName name="XDO_?FINAL_ISIN?197?">SMLDF!$D$18:$D$66</definedName>
    <definedName name="XDO_?FINAL_ISIN?198?">SMLDF!$D$18:$D$75</definedName>
    <definedName name="XDO_?FINAL_ISIN?199?">SMLDF!$D$18:$D$82</definedName>
    <definedName name="XDO_?FINAL_ISIN?2?">#REF!</definedName>
    <definedName name="XDO_?FINAL_ISIN?20?">#REF!</definedName>
    <definedName name="XDO_?FINAL_ISIN?200?">SMLDF!$D$18:$D$91</definedName>
    <definedName name="XDO_?FINAL_ISIN?201?">SMLDF!$D$18:$D$104</definedName>
    <definedName name="XDO_?FINAL_ISIN?202?">SMLDF!$D$18:$D$124</definedName>
    <definedName name="XDO_?FINAL_ISIN?203?">SMLDF!$D$18:$D$130</definedName>
    <definedName name="XDO_?FINAL_ISIN?204?">SMLDF!$D$18:$D$136</definedName>
    <definedName name="XDO_?FINAL_ISIN?205?">SMLDF!$D$18:$D$143</definedName>
    <definedName name="XDO_?FINAL_ISIN?206?">SMLDF!$D$18:$D$153</definedName>
    <definedName name="XDO_?FINAL_ISIN?207?">SMLDF!$D$18:$D$158</definedName>
    <definedName name="XDO_?FINAL_ISIN?208?">SSTDF!$D$18:$D$71</definedName>
    <definedName name="XDO_?FINAL_ISIN?209?">SSTDF!$D$18:$D$78</definedName>
    <definedName name="XDO_?FINAL_ISIN?21?">#REF!</definedName>
    <definedName name="XDO_?FINAL_ISIN?210?">SSTDF!$D$18:$D$85</definedName>
    <definedName name="XDO_?FINAL_ISIN?211?">SSTDF!$D$18:$D$90</definedName>
    <definedName name="XDO_?FINAL_ISIN?212?">SSTDF!$D$18:$D$96</definedName>
    <definedName name="XDO_?FINAL_ISIN?213?">SSTDF!$D$18:$D$100</definedName>
    <definedName name="XDO_?FINAL_ISIN?214?">SSTDF!$D$18:$D$108</definedName>
    <definedName name="XDO_?FINAL_ISIN?215?">SSTDF!$D$18:$D$115</definedName>
    <definedName name="XDO_?FINAL_ISIN?216?">SSTDF!$D$18:$D$125</definedName>
    <definedName name="XDO_?FINAL_ISIN?217?">SSTDF!$D$18:$D$130</definedName>
    <definedName name="XDO_?FINAL_ISIN?218?">SETFGOLD!$D$46</definedName>
    <definedName name="XDO_?FINAL_ISIN?219?">SETFGOLD!$D$46:$D$54</definedName>
    <definedName name="XDO_?FINAL_ISIN?22?">#REF!</definedName>
    <definedName name="XDO_?FINAL_ISIN?220?">SETFGOLD!$D$46:$D$59</definedName>
    <definedName name="XDO_?FINAL_ISIN?221?">SPSU!$D$10:$D$34</definedName>
    <definedName name="XDO_?FINAL_ISIN?222?">SPSU!$D$10:$D$59</definedName>
    <definedName name="XDO_?FINAL_ISIN?223?">SPSU!$D$10:$D$78</definedName>
    <definedName name="XDO_?FINAL_ISIN?224?">SPSU!$D$10:$D$83</definedName>
    <definedName name="XDO_?FINAL_ISIN?225?">SGF!$D$42</definedName>
    <definedName name="XDO_?FINAL_ISIN?226?">SGF!$D$42:$D$54</definedName>
    <definedName name="XDO_?FINAL_ISIN?227?">SGF!$D$42:$D$59</definedName>
    <definedName name="XDO_?FINAL_ISIN?228?">SBISENSEX!$D$10:$D$39</definedName>
    <definedName name="XDO_?FINAL_ISIN?229?">SBISENSEX!$D$10:$D$82</definedName>
    <definedName name="XDO_?FINAL_ISIN?23?">SMGLF!$D$10:$D$41</definedName>
    <definedName name="XDO_?FINAL_ISIN?230?">SBISENSEX!$D$10:$D$87</definedName>
    <definedName name="XDO_?FINAL_ISIN?231?">SSCF!$D$10:$D$72</definedName>
    <definedName name="XDO_?FINAL_ISIN?232?">SSCF!$D$10:$D$97</definedName>
    <definedName name="XDO_?FINAL_ISIN?233?">SSCF!$D$10:$D$106</definedName>
    <definedName name="XDO_?FINAL_ISIN?234?">SSCF!$D$10:$D$118</definedName>
    <definedName name="XDO_?FINAL_ISIN?235?">SSCF!$D$10:$D$123</definedName>
    <definedName name="XDO_?FINAL_ISIN?236?">SBPF!$D$18:$D$58</definedName>
    <definedName name="XDO_?FINAL_ISIN?237?">SBPF!$D$18:$D$68</definedName>
    <definedName name="XDO_?FINAL_ISIN?238?">SBPF!$D$18:$D$74</definedName>
    <definedName name="XDO_?FINAL_ISIN?239?">SBPF!$D$18:$D$81</definedName>
    <definedName name="XDO_?FINAL_ISIN?24?">SMGLF!$D$10:$D$66</definedName>
    <definedName name="XDO_?FINAL_ISIN?240?">SBPF!$D$18:$D$94</definedName>
    <definedName name="XDO_?FINAL_ISIN?241?">SBPF!$D$18:$D$104</definedName>
    <definedName name="XDO_?FINAL_ISIN?242?">SBPF!$D$18:$D$109</definedName>
    <definedName name="XDO_?FINAL_ISIN?243?">SBFS!$D$10:$D$31</definedName>
    <definedName name="XDO_?FINAL_ISIN?244?">SBFS!$D$10:$D$56</definedName>
    <definedName name="XDO_?FINAL_ISIN?245?">SBFS!$D$10:$D$75</definedName>
    <definedName name="XDO_?FINAL_ISIN?246?">SBFS!$D$10:$D$80</definedName>
    <definedName name="XDO_?FINAL_ISIN?247?">SETFNN50!$D$10:$D$60</definedName>
    <definedName name="XDO_?FINAL_ISIN?248?">SETFNN50!$D$10:$D$103</definedName>
    <definedName name="XDO_?FINAL_ISIN?249?">SETFNN50!$D$10:$D$108</definedName>
    <definedName name="XDO_?FINAL_ISIN?25?">SMGLF!$D$10:$D$85</definedName>
    <definedName name="XDO_?FINAL_ISIN?250?">SETFNIFBK!$D$10:$D$21</definedName>
    <definedName name="XDO_?FINAL_ISIN?251?">SETFNIFBK!$D$10:$D$64</definedName>
    <definedName name="XDO_?FINAL_ISIN?252?">SETFNIFBK!$D$10:$D$69</definedName>
    <definedName name="XDO_?FINAL_ISIN?253?">SETFBSE100!$D$10:$D$110</definedName>
    <definedName name="XDO_?FINAL_ISIN?254?">SETFBSE100!$D$10:$D$157</definedName>
    <definedName name="XDO_?FINAL_ISIN?255?">SESF!$D$10:$D$95</definedName>
    <definedName name="XDO_?FINAL_ISIN?256?">SESF!$D$10:$D$101</definedName>
    <definedName name="XDO_?FINAL_ISIN?257?">SESF!$D$10:$D$106</definedName>
    <definedName name="XDO_?FINAL_ISIN?258?">SESF!$D$10:$D$111</definedName>
    <definedName name="XDO_?FINAL_ISIN?259?">SESF!$D$10:$D$131</definedName>
    <definedName name="XDO_?FINAL_ISIN?26?">SMGLF!$D$10:$D$90</definedName>
    <definedName name="XDO_?FINAL_ISIN?260?">SESF!$D$10:$D$142</definedName>
    <definedName name="XDO_?FINAL_ISIN?261?">SESF!$D$10:$D$151</definedName>
    <definedName name="XDO_?FINAL_ISIN?262?">SESF!$D$10:$D$155</definedName>
    <definedName name="XDO_?FINAL_ISIN?263?">SESF!$D$10:$D$174</definedName>
    <definedName name="XDO_?FINAL_ISIN?264?">SESF!$D$10:$D$179</definedName>
    <definedName name="XDO_?FINAL_ISIN?265?">SETFNIF50!$D$10:$D$59</definedName>
    <definedName name="XDO_?FINAL_ISIN?266?">SETFNIF50!$D$10:$D$102</definedName>
    <definedName name="XDO_?FINAL_ISIN?267?">SETFNIF50!$D$10:$D$107</definedName>
    <definedName name="XDO_?FINAL_ISIN?268?">'SLTAF-III'!$D$10:$D$34</definedName>
    <definedName name="XDO_?FINAL_ISIN?269?">'SLTAF-III'!$D$10:$D$77</definedName>
    <definedName name="XDO_?FINAL_ISIN?27?">#REF!</definedName>
    <definedName name="XDO_?FINAL_ISIN?270?">'SLTAF-III'!$D$10:$D$82</definedName>
    <definedName name="XDO_?FINAL_ISIN?271?">SETF10GILT!$D$24</definedName>
    <definedName name="XDO_?FINAL_ISIN?272?">SETF10GILT!$D$24:$D$53</definedName>
    <definedName name="XDO_?FINAL_ISIN?273?">SETF10GILT!$D$24:$D$58</definedName>
    <definedName name="XDO_?FINAL_ISIN?274?">'SLTAF-IV'!$D$10:$D$28</definedName>
    <definedName name="XDO_?FINAL_ISIN?275?">'SLTAF-IV'!$D$10:$D$71</definedName>
    <definedName name="XDO_?FINAL_ISIN?276?">'SLTAF-IV'!$D$10:$D$76</definedName>
    <definedName name="XDO_?FINAL_ISIN?277?">'SLTAF-V'!$D$10:$D$35</definedName>
    <definedName name="XDO_?FINAL_ISIN?278?">'SLTAF-V'!$D$10:$D$78</definedName>
    <definedName name="XDO_?FINAL_ISIN?279?">'SLTAF-V'!$D$10:$D$83</definedName>
    <definedName name="XDO_?FINAL_ISIN?28?">#REF!</definedName>
    <definedName name="XDO_?FINAL_ISIN?280?">'SLTAF-VI'!$D$10:$D$45</definedName>
    <definedName name="XDO_?FINAL_ISIN?281?">'SLTAF-VI'!$D$10:$D$88</definedName>
    <definedName name="XDO_?FINAL_ISIN?282?">'SLTAF-VI'!$D$10:$D$93</definedName>
    <definedName name="XDO_?FINAL_ISIN?283?">SETFSN50!$D$10:$D$60</definedName>
    <definedName name="XDO_?FINAL_ISIN?284?">SETFSN50!$D$10:$D$103</definedName>
    <definedName name="XDO_?FINAL_ISIN?285?">SETFSN50!$D$10:$D$108</definedName>
    <definedName name="XDO_?FINAL_ISIN?286?">SBIETFQLTY!$D$10:$D$39</definedName>
    <definedName name="XDO_?FINAL_ISIN?287?">SBIETFQLTY!$D$10:$D$82</definedName>
    <definedName name="XDO_?FINAL_ISIN?288?">SBIETFQLTY!$D$10:$D$87</definedName>
    <definedName name="XDO_?FINAL_ISIN?289?">SCBF!$D$18:$D$97</definedName>
    <definedName name="XDO_?FINAL_ISIN?29?">SEHF!$D$10:$D$49</definedName>
    <definedName name="XDO_?FINAL_ISIN?290?">SCBF!$D$18:$D$103</definedName>
    <definedName name="XDO_?FINAL_ISIN?291?">SCBF!$D$18:$D$109</definedName>
    <definedName name="XDO_?FINAL_ISIN?292?">SCBF!$D$18:$D$118</definedName>
    <definedName name="XDO_?FINAL_ISIN?293?">SCBF!$D$18:$D$137</definedName>
    <definedName name="XDO_?FINAL_ISIN?294?">SCBF!$D$18:$D$147</definedName>
    <definedName name="XDO_?FINAL_ISIN?295?">SCBF!$D$18:$D$152</definedName>
    <definedName name="XDO_?FINAL_ISIN?296?">SEMVF!$D$10:$D$59</definedName>
    <definedName name="XDO_?FINAL_ISIN?297?">SEMVF!$D$10:$D$102</definedName>
    <definedName name="XDO_?FINAL_ISIN?298?">SEMVF!$D$10:$D$107</definedName>
    <definedName name="XDO_?FINAL_ISIN?299?">'SFMP- Series 1'!$D$26:$D$31</definedName>
    <definedName name="XDO_?FINAL_ISIN?3?">#REF!</definedName>
    <definedName name="XDO_?FINAL_ISIN?30?">SEHF!$D$10:$D$54</definedName>
    <definedName name="XDO_?FINAL_ISIN?300?">'SFMP- Series 1'!$D$26:$D$50</definedName>
    <definedName name="XDO_?FINAL_ISIN?301?">'SFMP- Series 1'!$D$26:$D$65</definedName>
    <definedName name="XDO_?FINAL_ISIN?302?">'SFMP- Series 1'!$D$26:$D$70</definedName>
    <definedName name="XDO_?FINAL_ISIN?303?">'SFMP- Series 6'!$D$26:$D$29</definedName>
    <definedName name="XDO_?FINAL_ISIN?304?">'SFMP- Series 6'!$D$26:$D$48</definedName>
    <definedName name="XDO_?FINAL_ISIN?305?">'SFMP- Series 6'!$D$26:$D$63</definedName>
    <definedName name="XDO_?FINAL_ISIN?306?">'SFMP- Series 6'!$D$26:$D$68</definedName>
    <definedName name="XDO_?FINAL_ISIN?307?">'SFMP- Series 34'!$D$26</definedName>
    <definedName name="XDO_?FINAL_ISIN?308?">'SFMP- Series 34'!$D$26:$D$43</definedName>
    <definedName name="XDO_?FINAL_ISIN?309?">'SFMP- Series 34'!$D$26:$D$58</definedName>
    <definedName name="XDO_?FINAL_ISIN?31?">SEHF!$D$10:$D$61</definedName>
    <definedName name="XDO_?FINAL_ISIN?310?">'SFMP- Series 34'!$D$26:$D$63</definedName>
    <definedName name="XDO_?FINAL_ISIN?311?">'SMCBF-IP'!$D$10:$D$34</definedName>
    <definedName name="XDO_?FINAL_ISIN?312?">'SMCBF-IP'!$D$10:$D$40</definedName>
    <definedName name="XDO_?FINAL_ISIN?313?">'SMCBF-IP'!$D$10:$D$44</definedName>
    <definedName name="XDO_?FINAL_ISIN?314?">'SMCBF-IP'!$D$10:$D$65</definedName>
    <definedName name="XDO_?FINAL_ISIN?315?">'SMCBF-IP'!$D$10:$D$84</definedName>
    <definedName name="XDO_?FINAL_ISIN?316?">'SMCBF-IP'!$D$10:$D$89</definedName>
    <definedName name="XDO_?FINAL_ISIN?317?">SFRDF!$D$18:$D$25</definedName>
    <definedName name="XDO_?FINAL_ISIN?318?">SFRDF!$D$18:$D$35</definedName>
    <definedName name="XDO_?FINAL_ISIN?319?">SFRDF!$D$18:$D$39</definedName>
    <definedName name="XDO_?FINAL_ISIN?32?">SEHF!$D$10:$D$65</definedName>
    <definedName name="XDO_?FINAL_ISIN?320?">SFRDF!$D$18:$D$47</definedName>
    <definedName name="XDO_?FINAL_ISIN?321?">SFRDF!$D$18:$D$60</definedName>
    <definedName name="XDO_?FINAL_ISIN?322?">SFRDF!$D$18:$D$70</definedName>
    <definedName name="XDO_?FINAL_ISIN?323?">SFRDF!$D$18:$D$75</definedName>
    <definedName name="XDO_?FINAL_ISIN?324?">SBIETFIT!$D$10:$D$19</definedName>
    <definedName name="XDO_?FINAL_ISIN?325?">SBIETFIT!$D$10:$D$66</definedName>
    <definedName name="XDO_?FINAL_ISIN?326?">SBIETFPB!$D$10:$D$19</definedName>
    <definedName name="XDO_?FINAL_ISIN?327?">SBIETFPB!$D$10:$D$62</definedName>
    <definedName name="XDO_?FINAL_ISIN?328?">SBIETFPB!$D$10:$D$67</definedName>
    <definedName name="XDO_?FINAL_ISIN?329?">'SRBF-AP'!$D$10:$D$56</definedName>
    <definedName name="XDO_?FINAL_ISIN?33?">SEHF!$D$10:$D$112</definedName>
    <definedName name="XDO_?FINAL_ISIN?330?">'SRBF-AP'!$D$10:$D$66</definedName>
    <definedName name="XDO_?FINAL_ISIN?331?">'SRBF-AP'!$D$10:$D$74</definedName>
    <definedName name="XDO_?FINAL_ISIN?332?">'SRBF-AP'!$D$10:$D$103</definedName>
    <definedName name="XDO_?FINAL_ISIN?333?">'SRBF-AP'!$D$10:$D$108</definedName>
    <definedName name="XDO_?FINAL_ISIN?334?">'SRBF-AHP'!$D$10:$D$56</definedName>
    <definedName name="XDO_?FINAL_ISIN?335?">'SRBF-AHP'!$D$10:$D$65</definedName>
    <definedName name="XDO_?FINAL_ISIN?336?">'SRBF-AHP'!$D$10:$D$70</definedName>
    <definedName name="XDO_?FINAL_ISIN?337?">'SRBF-AHP'!$D$10:$D$75</definedName>
    <definedName name="XDO_?FINAL_ISIN?338?">'SRBF-AHP'!$D$10:$D$84</definedName>
    <definedName name="XDO_?FINAL_ISIN?339?">'SRBF-AHP'!$D$10:$D$103</definedName>
    <definedName name="XDO_?FINAL_ISIN?34?">SEHF!$D$10:$D$118</definedName>
    <definedName name="XDO_?FINAL_ISIN?340?">'SRBF-AHP'!$D$10:$D$115</definedName>
    <definedName name="XDO_?FINAL_ISIN?341?">'SRBF-AHP'!$D$10:$D$120</definedName>
    <definedName name="XDO_?FINAL_ISIN?342?">'SRBF-CHP'!$D$10:$D$56</definedName>
    <definedName name="XDO_?FINAL_ISIN?343?">'SRBF-CHP'!$D$10:$D$73</definedName>
    <definedName name="XDO_?FINAL_ISIN?344?">'SRBF-CHP'!$D$10:$D$83</definedName>
    <definedName name="XDO_?FINAL_ISIN?345?">'SRBF-CHP'!$D$10:$D$112</definedName>
    <definedName name="XDO_?FINAL_ISIN?346?">'SRBF-CHP'!$D$10:$D$117</definedName>
    <definedName name="XDO_?FINAL_ISIN?347?">'SRBF-CP'!$D$10:$D$56</definedName>
    <definedName name="XDO_?FINAL_ISIN?348?">'SRBF-CP'!$D$10:$D$72</definedName>
    <definedName name="XDO_?FINAL_ISIN?349?">'SRBF-CP'!$D$10:$D$82</definedName>
    <definedName name="XDO_?FINAL_ISIN?35?">SEHF!$D$10:$D$128</definedName>
    <definedName name="XDO_?FINAL_ISIN?350?">'SRBF-CP'!$D$10:$D$86</definedName>
    <definedName name="XDO_?FINAL_ISIN?351?">'SRBF-CP'!$D$10:$D$113</definedName>
    <definedName name="XDO_?FINAL_ISIN?352?">'SRBF-CP'!$D$10:$D$118</definedName>
    <definedName name="XDO_?FINAL_ISIN?353?">'SIA-US EQUITY FOF'!$D$14</definedName>
    <definedName name="XDO_?FINAL_ISIN?354?">'SIA-US EQUITY FOF'!$D$14:$D$53</definedName>
    <definedName name="XDO_?FINAL_ISIN?355?">'SIA-US EQUITY FOF'!$D$14:$D$58</definedName>
    <definedName name="XDO_?FINAL_ISIN?356?">'SFMP- Series 41'!$D$52</definedName>
    <definedName name="XDO_?FINAL_ISIN?357?">'SFMP- Series 41'!$D$52:$D$57</definedName>
    <definedName name="XDO_?FINAL_ISIN?358?">'SFMP- Series 42'!$D$18</definedName>
    <definedName name="XDO_?FINAL_ISIN?359?">'SFMP- Series 42'!$D$18:$D$40</definedName>
    <definedName name="XDO_?FINAL_ISIN?36?">SEHF!$D$10:$D$140</definedName>
    <definedName name="XDO_?FINAL_ISIN?360?">'SFMP- Series 42'!$D$18:$D$61</definedName>
    <definedName name="XDO_?FINAL_ISIN?361?">'SFMP- Series 42'!$D$18:$D$76</definedName>
    <definedName name="XDO_?FINAL_ISIN?362?">'SFMP- Series 42'!$D$18:$D$81</definedName>
    <definedName name="XDO_?FINAL_ISIN?363?">'SFMP- Series 43'!$D$26:$D$34</definedName>
    <definedName name="XDO_?FINAL_ISIN?364?">'SFMP- Series 43'!$D$26:$D$52</definedName>
    <definedName name="XDO_?FINAL_ISIN?365?">'SFMP- Series 43'!$D$26:$D$67</definedName>
    <definedName name="XDO_?FINAL_ISIN?366?">'SFMP- Series 43'!$D$26:$D$72</definedName>
    <definedName name="XDO_?FINAL_ISIN?367?">'SNN50'!$D$10:$D$60</definedName>
    <definedName name="XDO_?FINAL_ISIN?368?">'SNN50'!$D$10:$D$103</definedName>
    <definedName name="XDO_?FINAL_ISIN?369?">'SNN50'!$D$10:$D$108</definedName>
    <definedName name="XDO_?FINAL_ISIN?37?">SEHF!$D$10:$D$147</definedName>
    <definedName name="XDO_?FINAL_ISIN?370?">'SFMP- Series 44'!$D$26:$D$31</definedName>
    <definedName name="XDO_?FINAL_ISIN?371?">'SFMP- Series 44'!$D$26:$D$53</definedName>
    <definedName name="XDO_?FINAL_ISIN?372?">'SFMP- Series 44'!$D$26:$D$68</definedName>
    <definedName name="XDO_?FINAL_ISIN?373?">'SFMP- Series 44'!$D$26:$D$73</definedName>
    <definedName name="XDO_?FINAL_ISIN?374?">'SFMP- Series 45'!$D$26:$D$33</definedName>
    <definedName name="XDO_?FINAL_ISIN?375?">'SFMP- Series 45'!$D$26:$D$55</definedName>
    <definedName name="XDO_?FINAL_ISIN?376?">'SFMP- Series 45'!$D$26:$D$70</definedName>
    <definedName name="XDO_?FINAL_ISIN?377?">'SFMP- Series 45'!$D$26:$D$75</definedName>
    <definedName name="XDO_?FINAL_ISIN?378?">SBIETFCON!$D$10:$D$39</definedName>
    <definedName name="XDO_?FINAL_ISIN?379?">SBIETFCON!$D$10:$D$82</definedName>
    <definedName name="XDO_?FINAL_ISIN?38?">SEHF!$D$10:$D$151</definedName>
    <definedName name="XDO_?FINAL_ISIN?380?">SBIETFCON!$D$10:$D$87</definedName>
    <definedName name="XDO_?FINAL_ISIN?381?">'SFMP- Series 46'!$D$26:$D$29</definedName>
    <definedName name="XDO_?FINAL_ISIN?382?">'SFMP- Series 46'!$D$26:$D$48</definedName>
    <definedName name="XDO_?FINAL_ISIN?383?">'SFMP- Series 46'!$D$26:$D$63</definedName>
    <definedName name="XDO_?FINAL_ISIN?384?">'SFMP- Series 46'!$D$26:$D$68</definedName>
    <definedName name="XDO_?FINAL_ISIN?385?">'SFMP- Series 47'!$D$26:$D$27</definedName>
    <definedName name="XDO_?FINAL_ISIN?386?">'SFMP- Series 47'!$D$26:$D$45</definedName>
    <definedName name="XDO_?FINAL_ISIN?387?">'SFMP- Series 47'!$D$26:$D$60</definedName>
    <definedName name="XDO_?FINAL_ISIN?388?">'SFMP- Series 47'!$D$26:$D$65</definedName>
    <definedName name="XDO_?FINAL_ISIN?389?">'SFMP- Series 48'!$D$26:$D$28</definedName>
    <definedName name="XDO_?FINAL_ISIN?39?">SEHF!$D$10:$D$159</definedName>
    <definedName name="XDO_?FINAL_ISIN?390?">'SFMP- Series 48'!$D$26:$D$44</definedName>
    <definedName name="XDO_?FINAL_ISIN?391?">'SFMP- Series 48'!$D$26:$D$59</definedName>
    <definedName name="XDO_?FINAL_ISIN?392?">'SFMP- Series 48'!$D$26:$D$64</definedName>
    <definedName name="XDO_?FINAL_ISIN?393?">SBAF!$D$10:$D$100</definedName>
    <definedName name="XDO_?FINAL_ISIN?394?">SBAF!$D$10:$D$108</definedName>
    <definedName name="XDO_?FINAL_ISIN?395?">SBAF!$D$10:$D$113</definedName>
    <definedName name="XDO_?FINAL_ISIN?396?">SBAF!$D$10:$D$151</definedName>
    <definedName name="XDO_?FINAL_ISIN?397?">SBAF!$D$10:$D$163</definedName>
    <definedName name="XDO_?FINAL_ISIN?398?">SBAF!$D$10:$D$169</definedName>
    <definedName name="XDO_?FINAL_ISIN?399?">SBAF!$D$10:$D$174</definedName>
    <definedName name="XDO_?FINAL_ISIN?4?">#REF!</definedName>
    <definedName name="XDO_?FINAL_ISIN?40?">SEHF!$D$10:$D$174</definedName>
    <definedName name="XDO_?FINAL_ISIN?400?">SBAF!$D$10:$D$197</definedName>
    <definedName name="XDO_?FINAL_ISIN?401?">SBAF!$D$10:$D$202</definedName>
    <definedName name="XDO_?FINAL_ISIN?402?">'SFMP- Series 49'!$D$26:$D$33</definedName>
    <definedName name="XDO_?FINAL_ISIN?403?">'SFMP- Series 49'!$D$26:$D$53</definedName>
    <definedName name="XDO_?FINAL_ISIN?404?">'SFMP- Series 49'!$D$26:$D$68</definedName>
    <definedName name="XDO_?FINAL_ISIN?405?">'SFMP- Series 49'!$D$26:$D$73</definedName>
    <definedName name="XDO_?FINAL_ISIN?406?">'SFMP- Series 50'!$D$26:$D$30</definedName>
    <definedName name="XDO_?FINAL_ISIN?407?">'SFMP- Series 50'!$D$26:$D$49</definedName>
    <definedName name="XDO_?FINAL_ISIN?408?">'SFMP- Series 50'!$D$26:$D$64</definedName>
    <definedName name="XDO_?FINAL_ISIN?409?">'SFMP- Series 50'!$D$26:$D$69</definedName>
    <definedName name="XDO_?FINAL_ISIN?41?">SEHF!$D$10:$D$179</definedName>
    <definedName name="XDO_?FINAL_ISIN?410?">'SFMP- Series 51'!$D$26:$D$36</definedName>
    <definedName name="XDO_?FINAL_ISIN?411?">'SFMP- Series 51'!$D$26:$D$58</definedName>
    <definedName name="XDO_?FINAL_ISIN?412?">'SFMP- Series 51'!$D$26:$D$73</definedName>
    <definedName name="XDO_?FINAL_ISIN?413?">'SFMP- Series 51'!$D$26:$D$78</definedName>
    <definedName name="XDO_?FINAL_ISIN?414?">'SFMP- Series 52'!$D$26:$D$30</definedName>
    <definedName name="XDO_?FINAL_ISIN?415?">'SFMP- Series 52'!$D$26:$D$51</definedName>
    <definedName name="XDO_?FINAL_ISIN?416?">'SFMP- Series 52'!$D$26:$D$66</definedName>
    <definedName name="XDO_?FINAL_ISIN?417?">'SFMP- Series 52'!$D$26:$D$71</definedName>
    <definedName name="XDO_?FINAL_ISIN?418?">'SFMP- Series 53'!$D$26:$D$34</definedName>
    <definedName name="XDO_?FINAL_ISIN?419?">'SFMP- Series 53'!$D$26:$D$57</definedName>
    <definedName name="XDO_?FINAL_ISIN?42?">#REF!</definedName>
    <definedName name="XDO_?FINAL_ISIN?420?">'SFMP- Series 53'!$D$26:$D$72</definedName>
    <definedName name="XDO_?FINAL_ISIN?421?">'SFMP- Series 53'!$D$26:$D$77</definedName>
    <definedName name="XDO_?FINAL_ISIN?422?">'SFMP- Series 54'!$D$26:$D$28</definedName>
    <definedName name="XDO_?FINAL_ISIN?423?">'SFMP- Series 54'!$D$26:$D$44</definedName>
    <definedName name="XDO_?FINAL_ISIN?424?">'SFMP- Series 54'!$D$26:$D$59</definedName>
    <definedName name="XDO_?FINAL_ISIN?425?">'SFMP- Series 54'!$D$26:$D$64</definedName>
    <definedName name="XDO_?FINAL_ISIN?426?">'SFMP- Series 55'!$D$26:$D$32</definedName>
    <definedName name="XDO_?FINAL_ISIN?427?">'SFMP- Series 55'!$D$26:$D$55</definedName>
    <definedName name="XDO_?FINAL_ISIN?428?">'SFMP- Series 55'!$D$26:$D$70</definedName>
    <definedName name="XDO_?FINAL_ISIN?429?">'SFMP- Series 55'!$D$26:$D$75</definedName>
    <definedName name="XDO_?FINAL_ISIN?43?">#REF!</definedName>
    <definedName name="XDO_?FINAL_ISIN?430?">'SFMP- Series 56'!$D$52</definedName>
    <definedName name="XDO_?FINAL_ISIN?431?">'SFMP- Series 56'!$D$52:$D$57</definedName>
    <definedName name="XDO_?FINAL_ISIN?432?">'SFMP- Series 57'!$D$26:$D$29</definedName>
    <definedName name="XDO_?FINAL_ISIN?433?">'SFMP- Series 57'!$D$26:$D$52</definedName>
    <definedName name="XDO_?FINAL_ISIN?434?">'SFMP- Series 57'!$D$26:$D$67</definedName>
    <definedName name="XDO_?FINAL_ISIN?435?">'SFMP- Series 57'!$D$26:$D$72</definedName>
    <definedName name="XDO_?FINAL_ISIN?436?">'SFMP- Series 58'!$D$26:$D$31</definedName>
    <definedName name="XDO_?FINAL_ISIN?437?">'SFMP- Series 58'!$D$26:$D$50</definedName>
    <definedName name="XDO_?FINAL_ISIN?438?">'SFMP- Series 58'!$D$26:$D$65</definedName>
    <definedName name="XDO_?FINAL_ISIN?439?">'SFMP- Series 58'!$D$26:$D$70</definedName>
    <definedName name="XDO_?FINAL_ISIN?44?">SMIF!$D$18:$D$30</definedName>
    <definedName name="XDO_?FINAL_ISIN?440?">SCPSE!$D$18:$D$44</definedName>
    <definedName name="XDO_?FINAL_ISIN?441?">SCPSE!$D$18:$D$53</definedName>
    <definedName name="XDO_?FINAL_ISIN?442?">SCPSE!$D$18:$D$126</definedName>
    <definedName name="XDO_?FINAL_ISIN?443?">SCPSE!$D$18:$D$153</definedName>
    <definedName name="XDO_?FINAL_ISIN?444?">SCPSE!$D$18:$D$158</definedName>
    <definedName name="XDO_?FINAL_ISIN?445?">'SFMP- Series 59'!$D$38:$D$40</definedName>
    <definedName name="XDO_?FINAL_ISIN?446?">'SFMP- Series 59'!$D$38:$D$55</definedName>
    <definedName name="XDO_?FINAL_ISIN?447?">'SFMP- Series 59'!$D$38:$D$60</definedName>
    <definedName name="XDO_?FINAL_ISIN?448?">'SFMP- Series 60'!$D$26:$D$30</definedName>
    <definedName name="XDO_?FINAL_ISIN?449?">'SFMP- Series 60'!$D$26:$D$50</definedName>
    <definedName name="XDO_?FINAL_ISIN?45?">SMIF!$D$18:$D$42</definedName>
    <definedName name="XDO_?FINAL_ISIN?450?">'SFMP- Series 60'!$D$26:$D$65</definedName>
    <definedName name="XDO_?FINAL_ISIN?451?">'SFMP- Series 60'!$D$26:$D$70</definedName>
    <definedName name="XDO_?FINAL_ISIN?452?">SMCF!$D$10:$D$57</definedName>
    <definedName name="XDO_?FINAL_ISIN?453?">SMCF!$D$10:$D$72</definedName>
    <definedName name="XDO_?FINAL_ISIN?454?">SMCF!$D$10:$D$84</definedName>
    <definedName name="XDO_?FINAL_ISIN?455?">SMCF!$D$10:$D$103</definedName>
    <definedName name="XDO_?FINAL_ISIN?456?">SMCF!$D$10:$D$108</definedName>
    <definedName name="XDO_?FINAL_ISIN?457?">'SFMP- Series 61'!$D$26:$D$36</definedName>
    <definedName name="XDO_?FINAL_ISIN?458?">'SFMP- Series 61'!$D$26:$D$58</definedName>
    <definedName name="XDO_?FINAL_ISIN?459?">'SFMP- Series 61'!$D$26:$D$73</definedName>
    <definedName name="XDO_?FINAL_ISIN?46?">SMIF!$D$18:$D$46</definedName>
    <definedName name="XDO_?FINAL_ISIN?460?">'SFMP- Series 61'!$D$26:$D$78</definedName>
    <definedName name="XDO_?FINAL_ISIN?461?">'SFMP- Series 66'!$D$26:$D$34</definedName>
    <definedName name="XDO_?FINAL_ISIN?462?">'SFMP- Series 66'!$D$26:$D$56</definedName>
    <definedName name="XDO_?FINAL_ISIN?463?">'SFMP- Series 66'!$D$26:$D$71</definedName>
    <definedName name="XDO_?FINAL_ISIN?464?">'SFMP- Series 66'!$D$26:$D$76</definedName>
    <definedName name="XDO_?FINAL_ISIN?465?">'SFMP- Series 67'!$D$26:$D$34</definedName>
    <definedName name="XDO_?FINAL_ISIN?466?">'SFMP- Series 67'!$D$26:$D$56</definedName>
    <definedName name="XDO_?FINAL_ISIN?467?">'SFMP- Series 67'!$D$26:$D$71</definedName>
    <definedName name="XDO_?FINAL_ISIN?468?">'SFMP- Series 67'!$D$26:$D$76</definedName>
    <definedName name="XDO_?FINAL_ISIN?469?">'SFMP- Series 64'!$D$24</definedName>
    <definedName name="XDO_?FINAL_ISIN?47?">SMIF!$D$18:$D$65</definedName>
    <definedName name="XDO_?FINAL_ISIN?470?">'SFMP- Series 64'!$D$24:$D$32</definedName>
    <definedName name="XDO_?FINAL_ISIN?471?">'SFMP- Series 64'!$D$24:$D$53</definedName>
    <definedName name="XDO_?FINAL_ISIN?472?">'SFMP- Series 64'!$D$24:$D$68</definedName>
    <definedName name="XDO_?FINAL_ISIN?473?">'SFMP- Series 64'!$D$24:$D$73</definedName>
    <definedName name="XDO_?FINAL_ISIN?474?">'SFMP- Series 68'!$D$24</definedName>
    <definedName name="XDO_?FINAL_ISIN?475?">'SFMP- Series 68'!$D$24:$D$41</definedName>
    <definedName name="XDO_?FINAL_ISIN?476?">'SFMP- Series 68'!$D$24:$D$56</definedName>
    <definedName name="XDO_?FINAL_ISIN?477?">'SFMP- Series 68'!$D$24:$D$61</definedName>
    <definedName name="XDO_?FINAL_ISIN?478?">SNM150IF!$D$10:$D$159</definedName>
    <definedName name="XDO_?FINAL_ISIN?479?">SNM150IF!$D$10:$D$202</definedName>
    <definedName name="XDO_?FINAL_ISIN?48?">SMIF!$D$18:$D$75</definedName>
    <definedName name="XDO_?FINAL_ISIN?480?">SNM150IF!$D$10:$D$207</definedName>
    <definedName name="XDO_?FINAL_ISIN?481?">SNS250IF!$D$10:$D$259</definedName>
    <definedName name="XDO_?FINAL_ISIN?482?">SNS250IF!$D$10:$D$302</definedName>
    <definedName name="XDO_?FINAL_ISIN?483?">SNS250IF!$D$10:$D$307</definedName>
    <definedName name="XDO_?FINAL_ISIN?484?">'SCIGI-JUN 2036'!$D$24:$D$26</definedName>
    <definedName name="XDO_?FINAL_ISIN?485?">'SCIGI-JUN 2036'!$D$24:$D$55</definedName>
    <definedName name="XDO_?FINAL_ISIN?486?">'SCIGI-JUN 2036'!$D$24:$D$60</definedName>
    <definedName name="XDO_?FINAL_ISIN?487?">'SCIGI-APR 2029'!$D$24</definedName>
    <definedName name="XDO_?FINAL_ISIN?488?">'SCIGI-APR 2029'!$D$24:$D$53</definedName>
    <definedName name="XDO_?FINAL_ISIN?489?">'SCIGI-APR 2029'!$D$24:$D$58</definedName>
    <definedName name="XDO_?FINAL_ISIN?49?">SMIF!$D$18:$D$80</definedName>
    <definedName name="XDO_?FINAL_ISIN?490?">'SCISI-SEP 2027'!$D$24</definedName>
    <definedName name="XDO_?FINAL_ISIN?491?">'SCISI-SEP 2027'!$D$24:$D$44</definedName>
    <definedName name="XDO_?FINAL_ISIN?492?">'SCISI-SEP 2027'!$D$24:$D$71</definedName>
    <definedName name="XDO_?FINAL_ISIN?493?">'SCISI-SEP 2027'!$D$24:$D$76</definedName>
    <definedName name="XDO_?FINAL_ISIN?494?">'SFMP- Series 72'!$D$38:$D$41</definedName>
    <definedName name="XDO_?FINAL_ISIN?495?">'SFMP- Series 72'!$D$38:$D$56</definedName>
    <definedName name="XDO_?FINAL_ISIN?496?">'SFMP- Series 72'!$D$38:$D$61</definedName>
    <definedName name="XDO_?FINAL_ISIN?497?">'SFMP- Series 73'!$D$38:$D$41</definedName>
    <definedName name="XDO_?FINAL_ISIN?498?">'SFMP- Series 73'!$D$38:$D$56</definedName>
    <definedName name="XDO_?FINAL_ISIN?499?">'SFMP- Series 73'!$D$38:$D$61</definedName>
    <definedName name="XDO_?FINAL_ISIN?5?">#REF!</definedName>
    <definedName name="XDO_?FINAL_ISIN?50?">#REF!</definedName>
    <definedName name="XDO_?FINAL_ISIN?500?">SLDF!$D$24:$D$32</definedName>
    <definedName name="XDO_?FINAL_ISIN?501?">SLDF!$D$24:$D$53</definedName>
    <definedName name="XDO_?FINAL_ISIN?502?">SLDF!$D$24:$D$63</definedName>
    <definedName name="XDO_?FINAL_ISIN?503?">SLDF!$D$24:$D$68</definedName>
    <definedName name="XDO_?FINAL_ISIN?504?">'SFMP- Series 74'!$D$26:$D$33</definedName>
    <definedName name="XDO_?FINAL_ISIN?505?">'SFMP- Series 74'!$D$26:$D$50</definedName>
    <definedName name="XDO_?FINAL_ISIN?506?">'SFMP- Series 74'!$D$26:$D$65</definedName>
    <definedName name="XDO_?FINAL_ISIN?507?">'SFMP- Series 74'!$D$26:$D$70</definedName>
    <definedName name="XDO_?FINAL_ISIN?508?">'SFMP- Series 76'!$D$18:$D$21</definedName>
    <definedName name="XDO_?FINAL_ISIN?509?">'SFMP- Series 76'!$D$18:$D$31</definedName>
    <definedName name="XDO_?FINAL_ISIN?51?">#REF!</definedName>
    <definedName name="XDO_?FINAL_ISIN?510?">'SFMP- Series 76'!$D$18:$D$49</definedName>
    <definedName name="XDO_?FINAL_ISIN?511?">'SFMP- Series 76'!$D$18:$D$64</definedName>
    <definedName name="XDO_?FINAL_ISIN?512?">'SFMP- Series 76'!$D$18:$D$69</definedName>
    <definedName name="XDO_?FINAL_ISIN?513?">'SFMP- Series 78'!$D$18:$D$22</definedName>
    <definedName name="XDO_?FINAL_ISIN?514?">'SFMP- Series 78'!$D$18:$D$34</definedName>
    <definedName name="XDO_?FINAL_ISIN?515?">'SFMP- Series 78'!$D$18:$D$51</definedName>
    <definedName name="XDO_?FINAL_ISIN?516?">'SFMP- Series 78'!$D$18:$D$66</definedName>
    <definedName name="XDO_?FINAL_ISIN?517?">'SFMP- Series 78'!$D$18:$D$71</definedName>
    <definedName name="XDO_?FINAL_ISIN?518?">SDYF!$D$10:$D$52</definedName>
    <definedName name="XDO_?FINAL_ISIN?519?">SDYF!$D$10:$D$60</definedName>
    <definedName name="XDO_?FINAL_ISIN?52?">SCOF!$D$10:$D$57</definedName>
    <definedName name="XDO_?FINAL_ISIN?520?">SDYF!$D$10:$D$67</definedName>
    <definedName name="XDO_?FINAL_ISIN?521?">SDYF!$D$10:$D$88</definedName>
    <definedName name="XDO_?FINAL_ISIN?522?">SDYF!$D$10:$D$107</definedName>
    <definedName name="XDO_?FINAL_ISIN?523?">SDYF!$D$10:$D$112</definedName>
    <definedName name="XDO_?FINAL_ISIN?524?">'SFMP- Series 79'!$D$18:$D$21</definedName>
    <definedName name="XDO_?FINAL_ISIN?525?">'SFMP- Series 79'!$D$18:$D$44</definedName>
    <definedName name="XDO_?FINAL_ISIN?526?">'SFMP- Series 79'!$D$18:$D$59</definedName>
    <definedName name="XDO_?FINAL_ISIN?527?">'SFMP- Series 79'!$D$18:$D$64</definedName>
    <definedName name="XDO_?FINAL_ISIN?528?">'SFMP- Series 81'!$D$18:$D$25</definedName>
    <definedName name="XDO_?FINAL_ISIN?529?">'SFMP- Series 81'!$D$18:$D$41</definedName>
    <definedName name="XDO_?FINAL_ISIN?53?">SCOF!$D$10:$D$82</definedName>
    <definedName name="XDO_?FINAL_ISIN?530?">'SFMP- Series 81'!$D$18:$D$59</definedName>
    <definedName name="XDO_?FINAL_ISIN?531?">'SFMP- Series 81'!$D$18:$D$74</definedName>
    <definedName name="XDO_?FINAL_ISIN?532?">'SFMP- Series 81'!$D$18:$D$79</definedName>
    <definedName name="XDO_?FINAL_ISIN?533?">'SBI-BSE-SENSEX-IF'!$D$10:$D$39</definedName>
    <definedName name="XDO_?FINAL_ISIN?534?">'SBI-BSE-SENSEX-IF'!$D$10:$D$82</definedName>
    <definedName name="XDO_?FINAL_ISIN?535?">'SBI-BSE-SENSEX-IF'!$D$10:$D$87</definedName>
    <definedName name="XDO_?FINAL_ISIN?536?">LIQUIDSBI!$D$52</definedName>
    <definedName name="XDO_?FINAL_ISIN?537?">LIQUIDSBI!$D$52:$D$57</definedName>
    <definedName name="XDO_?FINAL_ISIN?538?">SN50EWIF!$D$10:$D$59</definedName>
    <definedName name="XDO_?FINAL_ISIN?539?">SN50EWIF!$D$10:$D$102</definedName>
    <definedName name="XDO_?FINAL_ISIN?54?">SCOF!$D$10:$D$101</definedName>
    <definedName name="XDO_?FINAL_ISIN?540?">SN50EWIF!$D$10:$D$107</definedName>
    <definedName name="XDO_?FINAL_ISIN?541?">SEOF!$D$10:$D$44</definedName>
    <definedName name="XDO_?FINAL_ISIN?542?">SEOF!$D$10:$D$69</definedName>
    <definedName name="XDO_?FINAL_ISIN?543?">SEOF!$D$10:$D$88</definedName>
    <definedName name="XDO_?FINAL_ISIN?544?">SEOF!$D$10:$D$93</definedName>
    <definedName name="XDO_?FINAL_ISIN?545?">'SBI-AOF'!$D$10:$D$35</definedName>
    <definedName name="XDO_?FINAL_ISIN?546?">'SBI-AOF'!$D$10:$D$60</definedName>
    <definedName name="XDO_?FINAL_ISIN?547?">'SBI-AOF'!$D$10:$D$79</definedName>
    <definedName name="XDO_?FINAL_ISIN?548?">'SBI-AOF'!$D$10:$D$84</definedName>
    <definedName name="XDO_?FINAL_ISIN?549?">SETFSILVER!$D$54</definedName>
    <definedName name="XDO_?FINAL_ISIN?55?">SCOF!$D$10:$D$106</definedName>
    <definedName name="XDO_?FINAL_ISIN?550?">SETFSILVER!$D$54:$D$56</definedName>
    <definedName name="XDO_?FINAL_ISIN?551?">SETFSILVER!$D$54:$D$59</definedName>
    <definedName name="XDO_?FINAL_ISIN?552?">'SETFSILVER-FOF'!$D$42</definedName>
    <definedName name="XDO_?FINAL_ISIN?553?">'SETFSILVER-FOF'!$D$42:$D$54</definedName>
    <definedName name="XDO_?FINAL_ISIN?554?">'SETFSILVER-FOF'!$D$42:$D$59</definedName>
    <definedName name="XDO_?FINAL_ISIN?555?">'SN50EW-ETF'!$D$10:$D$59</definedName>
    <definedName name="XDO_?FINAL_ISIN?556?">'SN50EW-ETF'!$D$10:$D$102</definedName>
    <definedName name="XDO_?FINAL_ISIN?557?">'SN50EW-ETF'!$D$10:$D$107</definedName>
    <definedName name="XDO_?FINAL_ISIN?558?">SIOF!$D$10:$D$47</definedName>
    <definedName name="XDO_?FINAL_ISIN?559?">SIOF!$D$10:$D$73</definedName>
    <definedName name="XDO_?FINAL_ISIN?56?">STOF!$D$10:$D$35</definedName>
    <definedName name="XDO_?FINAL_ISIN?560?">SIOF!$D$10:$D$92</definedName>
    <definedName name="XDO_?FINAL_ISIN?561?">SIOF!$D$10:$D$97</definedName>
    <definedName name="XDO_?FINAL_ISIN?562?">SN500IF!$D$10:$D$510</definedName>
    <definedName name="XDO_?FINAL_ISIN?563?">SN500IF!$D$10:$D$553</definedName>
    <definedName name="XDO_?FINAL_ISIN?564?">SN500IF!$D$10:$D$558</definedName>
    <definedName name="XDO_?FINAL_ISIN?565?">SNICIF!$D$10:$D$39</definedName>
    <definedName name="XDO_?FINAL_ISIN?566?">SNICIF!$D$10:$D$82</definedName>
    <definedName name="XDO_?FINAL_ISIN?567?">SNICIF!$D$10:$D$87</definedName>
    <definedName name="XDO_?FINAL_ISIN?568?">SQF!$D$10:$D$53</definedName>
    <definedName name="XDO_?FINAL_ISIN?569?">SQF!$D$10:$D$96</definedName>
    <definedName name="XDO_?FINAL_ISIN?57?">STOF!$D$10:$D$40</definedName>
    <definedName name="XDO_?FINAL_ISIN?570?">SQF!$D$10:$D$101</definedName>
    <definedName name="XDO_?FINAL_ISIN?571?">SNBIF!$D$10:$D$21</definedName>
    <definedName name="XDO_?FINAL_ISIN?572?">SNBIF!$D$10:$D$64</definedName>
    <definedName name="XDO_?FINAL_ISIN?573?">SNBIF!$D$10:$D$69</definedName>
    <definedName name="XDO_?FINAL_ISIN?574?">SNITIF!$D$10:$D$19</definedName>
    <definedName name="XDO_?FINAL_ISIN?575?">SNITIF!$D$10:$D$62</definedName>
    <definedName name="XDO_?FINAL_ISIN?576?">SNITIF!$D$10:$D$67</definedName>
    <definedName name="XDO_?FINAL_ISIN?577?">'SBI BSE PSU Bank ETF'!$D$10:$D$21</definedName>
    <definedName name="XDO_?FINAL_ISIN?578?">'SBI BSE PSU Bank ETF'!$D$10:$D$64</definedName>
    <definedName name="XDO_?FINAL_ISIN?579?">'SBI BSE PSU Bank ETF'!$D$10:$D$69</definedName>
    <definedName name="XDO_?FINAL_ISIN?58?">STOF!$D$10:$D$47</definedName>
    <definedName name="XDO_?FINAL_ISIN?580?">'SBI BSE PSU Bank Index Fund'!$D$10:$D$21</definedName>
    <definedName name="XDO_?FINAL_ISIN?581?">'SBI BSE PSU Bank Index Fund'!$D$10:$D$64</definedName>
    <definedName name="XDO_?FINAL_ISIN?582?">'SBI BSE PSU Bank Index Fund'!$D$10:$D$69</definedName>
    <definedName name="XDO_?FINAL_ISIN?583?">SBIRIOS!$D$10:$D$48</definedName>
    <definedName name="XDO_?FINAL_ISIN?584?">SBIRIOS!$D$10:$D$91</definedName>
    <definedName name="XDO_?FINAL_ISIN?585?">SBIRIOS!$D$10:$D$96</definedName>
    <definedName name="XDO_?FINAL_ISIN?59?">STOF!$D$10:$D$68</definedName>
    <definedName name="XDO_?FINAL_ISIN?6?">#REF!</definedName>
    <definedName name="XDO_?FINAL_ISIN?60?">STOF!$D$10:$D$87</definedName>
    <definedName name="XDO_?FINAL_ISIN?61?">STOF!$D$10:$D$92</definedName>
    <definedName name="XDO_?FINAL_ISIN?62?">SHOF!$D$10:$D$37</definedName>
    <definedName name="XDO_?FINAL_ISIN?63?">SHOF!$D$10:$D$43</definedName>
    <definedName name="XDO_?FINAL_ISIN?64?">SHOF!$D$10:$D$64</definedName>
    <definedName name="XDO_?FINAL_ISIN?65?">SHOF!$D$10:$D$83</definedName>
    <definedName name="XDO_?FINAL_ISIN?66?">SHOF!$D$10:$D$88</definedName>
    <definedName name="XDO_?FINAL_ISIN?67?">SCF!$D$10:$D$86</definedName>
    <definedName name="XDO_?FINAL_ISIN?68?">SCF!$D$10:$D$93</definedName>
    <definedName name="XDO_?FINAL_ISIN?69?">SCF!$D$10:$D$97</definedName>
    <definedName name="XDO_?FINAL_ISIN?7?">#REF!</definedName>
    <definedName name="XDO_?FINAL_ISIN?70?">SCF!$D$10:$D$103</definedName>
    <definedName name="XDO_?FINAL_ISIN?71?">SCF!$D$10:$D$116</definedName>
    <definedName name="XDO_?FINAL_ISIN?72?">SCF!$D$10:$D$127</definedName>
    <definedName name="XDO_?FINAL_ISIN?73?">SCF!$D$10:$D$146</definedName>
    <definedName name="XDO_?FINAL_ISIN?74?">SCF!$D$10:$D$151</definedName>
    <definedName name="XDO_?FINAL_ISIN?75?">SNIF!$D$10:$D$59</definedName>
    <definedName name="XDO_?FINAL_ISIN?76?">SNIF!$D$10:$D$102</definedName>
    <definedName name="XDO_?FINAL_ISIN?77?">SNIF!$D$10:$D$107</definedName>
    <definedName name="XDO_?FINAL_ISIN?78?">'SMCBF-SP'!$D$10:$D$31</definedName>
    <definedName name="XDO_?FINAL_ISIN?79?">'SMCBF-SP'!$D$10:$D$52</definedName>
    <definedName name="XDO_?FINAL_ISIN?8?">#REF!</definedName>
    <definedName name="XDO_?FINAL_ISIN?80?">'SMCBF-SP'!$D$10:$D$62</definedName>
    <definedName name="XDO_?FINAL_ISIN?81?">'SMCBF-SP'!$D$10:$D$67</definedName>
    <definedName name="XDO_?FINAL_ISIN?82?">'SMCBF-SP'!$D$10:$D$80</definedName>
    <definedName name="XDO_?FINAL_ISIN?83?">'SMCBF-SP'!$D$10:$D$95</definedName>
    <definedName name="XDO_?FINAL_ISIN?84?">'SMCBF-SP'!$D$10:$D$100</definedName>
    <definedName name="XDO_?FINAL_ISIN?85?">SOF!$D$30:$D$31</definedName>
    <definedName name="XDO_?FINAL_ISIN?86?">SOF!$D$30:$D$35</definedName>
    <definedName name="XDO_?FINAL_ISIN?87?">SOF!$D$30:$D$41</definedName>
    <definedName name="XDO_?FINAL_ISIN?88?">SOF!$D$30:$D$61</definedName>
    <definedName name="XDO_?FINAL_ISIN?89?">SOF!$D$30:$D$66</definedName>
    <definedName name="XDO_?FINAL_ISIN?9?">SLMF!$D$10:$D$81</definedName>
    <definedName name="XDO_?FINAL_ISIN?90?">SMMDF!$D$18:$D$51</definedName>
    <definedName name="XDO_?FINAL_ISIN?91?">SMMDF!$D$18:$D$63</definedName>
    <definedName name="XDO_?FINAL_ISIN?92?">SMMDF!$D$18:$D$72</definedName>
    <definedName name="XDO_?FINAL_ISIN?93?">SMMDF!$D$18:$D$85</definedName>
    <definedName name="XDO_?FINAL_ISIN?94?">SMMDF!$D$18:$D$95</definedName>
    <definedName name="XDO_?FINAL_ISIN?95?">SMMDF!$D$18:$D$100</definedName>
    <definedName name="XDO_?FINAL_ISIN?96?">SLF!$D$18:$D$28</definedName>
    <definedName name="XDO_?FINAL_ISIN?97?">SLF!$D$18:$D$37</definedName>
    <definedName name="XDO_?FINAL_ISIN?98?">SLF!$D$18:$D$44</definedName>
    <definedName name="XDO_?FINAL_ISIN?99?">SLF!$D$18:$D$127</definedName>
    <definedName name="XDO_?FINAL_MV?">SMEEF!$G$10:$G$100</definedName>
    <definedName name="XDO_?FINAL_MV?1?">#REF!</definedName>
    <definedName name="XDO_?FINAL_MV?10?">SLMF!$G$10:$G$87</definedName>
    <definedName name="XDO_?FINAL_MV?100?">SLF!$G$18:$G$156</definedName>
    <definedName name="XDO_?FINAL_MV?101?">SLF!$G$18:$G$167</definedName>
    <definedName name="XDO_?FINAL_MV?102?">SLF!$G$18:$G$178</definedName>
    <definedName name="XDO_?FINAL_MV?103?">SLF!$G$18:$G$189</definedName>
    <definedName name="XDO_?FINAL_MV?104?">SLF!$G$18:$G$194</definedName>
    <definedName name="XDO_?FINAL_MV?105?">SDBF!$G$18:$G$24</definedName>
    <definedName name="XDO_?FINAL_MV?106?">SDBF!$G$18:$G$30</definedName>
    <definedName name="XDO_?FINAL_MV?107?">SDBF!$G$18:$G$39</definedName>
    <definedName name="XDO_?FINAL_MV?108?">SDBF!$G$18:$G$49</definedName>
    <definedName name="XDO_?FINAL_MV?109?">SDBF!$G$18:$G$68</definedName>
    <definedName name="XDO_?FINAL_MV?11?">SLMF!$G$10:$G$91</definedName>
    <definedName name="XDO_?FINAL_MV?110?">SDBF!$G$18:$G$78</definedName>
    <definedName name="XDO_?FINAL_MV?111?">SDBF!$G$18:$G$83</definedName>
    <definedName name="XDO_?FINAL_MV?112?">SSF!$G$24</definedName>
    <definedName name="XDO_?FINAL_MV?113?">SSF!$G$24:$G$59</definedName>
    <definedName name="XDO_?FINAL_MV?114?">SSF!$G$24:$G$86</definedName>
    <definedName name="XDO_?FINAL_MV?115?">SSF!$G$24:$G$121</definedName>
    <definedName name="XDO_?FINAL_MV?116?">SSF!$G$24:$G$126</definedName>
    <definedName name="XDO_?FINAL_MV?117?">SSF!$G$24:$G$137</definedName>
    <definedName name="XDO_?FINAL_MV?118?">SSF!$G$24:$G$147</definedName>
    <definedName name="XDO_?FINAL_MV?119?">SSF!$G$24:$G$152</definedName>
    <definedName name="XDO_?FINAL_MV?12?">SLMF!$G$10:$G$112</definedName>
    <definedName name="XDO_?FINAL_MV?120?">SCRF!$G$16:$G$17</definedName>
    <definedName name="XDO_?FINAL_MV?121?">SCRF!$G$16:$G$50</definedName>
    <definedName name="XDO_?FINAL_MV?122?">SCRF!$G$16:$G$60</definedName>
    <definedName name="XDO_?FINAL_MV?123?">SCRF!$G$16:$G$81</definedName>
    <definedName name="XDO_?FINAL_MV?124?">SCRF!$G$16:$G$91</definedName>
    <definedName name="XDO_?FINAL_MV?125?">SCRF!$G$16:$G$96</definedName>
    <definedName name="XDO_?FINAL_MV?126?">SFEF!$G$10:$G$32</definedName>
    <definedName name="XDO_?FINAL_MV?127?">SFEF!$G$10:$G$39</definedName>
    <definedName name="XDO_?FINAL_MV?128?">SFEF!$G$10:$G$64</definedName>
    <definedName name="XDO_?FINAL_MV?129?">SFEF!$G$10:$G$83</definedName>
    <definedName name="XDO_?FINAL_MV?13?">SLMF!$G$10:$G$131</definedName>
    <definedName name="XDO_?FINAL_MV?130?">SFEF!$G$10:$G$88</definedName>
    <definedName name="XDO_?FINAL_MV?131?">SCHF!$G$10:$G$48</definedName>
    <definedName name="XDO_?FINAL_MV?132?">SCHF!$G$10:$G$56</definedName>
    <definedName name="XDO_?FINAL_MV?133?">SCHF!$G$10:$G$107</definedName>
    <definedName name="XDO_?FINAL_MV?134?">SCHF!$G$10:$G$118</definedName>
    <definedName name="XDO_?FINAL_MV?135?">SCHF!$G$10:$G$127</definedName>
    <definedName name="XDO_?FINAL_MV?136?">SCHF!$G$10:$G$146</definedName>
    <definedName name="XDO_?FINAL_MV?137?">SCHF!$G$10:$G$156</definedName>
    <definedName name="XDO_?FINAL_MV?138?">SCHF!$G$10:$G$161</definedName>
    <definedName name="XDO_?FINAL_MV?139?">SMUSD!$G$18:$G$44</definedName>
    <definedName name="XDO_?FINAL_MV?14?">SLMF!$G$10:$G$136</definedName>
    <definedName name="XDO_?FINAL_MV?140?">SMUSD!$G$18:$G$51</definedName>
    <definedName name="XDO_?FINAL_MV?141?">SMUSD!$G$18:$G$56</definedName>
    <definedName name="XDO_?FINAL_MV?142?">SMUSD!$G$18:$G$73</definedName>
    <definedName name="XDO_?FINAL_MV?143?">SMUSD!$G$18:$G$97</definedName>
    <definedName name="XDO_?FINAL_MV?144?">SMUSD!$G$18:$G$128</definedName>
    <definedName name="XDO_?FINAL_MV?145?">SMUSD!$G$18:$G$135</definedName>
    <definedName name="XDO_?FINAL_MV?146?">SMUSD!$G$18:$G$141</definedName>
    <definedName name="XDO_?FINAL_MV?147?">SMUSD!$G$18:$G$148</definedName>
    <definedName name="XDO_?FINAL_MV?148?">SMUSD!$G$18:$G$158</definedName>
    <definedName name="XDO_?FINAL_MV?149?">SMUSD!$G$18:$G$163</definedName>
    <definedName name="XDO_?FINAL_MV?15?">SLTEF!$G$10:$G$71</definedName>
    <definedName name="XDO_?FINAL_MV?150?">SMIDCAP!$G$10:$G$67</definedName>
    <definedName name="XDO_?FINAL_MV?151?">SMIDCAP!$G$10:$G$94</definedName>
    <definedName name="XDO_?FINAL_MV?152?">SMIDCAP!$G$10:$G$113</definedName>
    <definedName name="XDO_?FINAL_MV?153?">SMIDCAP!$G$10:$G$118</definedName>
    <definedName name="XDO_?FINAL_MV?154?">SMCMF!$G$24:$G$25</definedName>
    <definedName name="XDO_?FINAL_MV?155?">SMCMF!$G$24:$G$54</definedName>
    <definedName name="XDO_?FINAL_MV?156?">SMCMF!$G$24:$G$59</definedName>
    <definedName name="XDO_?FINAL_MV?157?">SMCOMMA!$G$10:$G$37</definedName>
    <definedName name="XDO_?FINAL_MV?158?">SMCOMMA!$G$10:$G$62</definedName>
    <definedName name="XDO_?FINAL_MV?159?">SMCOMMA!$G$10:$G$81</definedName>
    <definedName name="XDO_?FINAL_MV?16?">SLTEF!$G$10:$G$96</definedName>
    <definedName name="XDO_?FINAL_MV?160?">SMCOMMA!$G$10:$G$86</definedName>
    <definedName name="XDO_?FINAL_MV?161?">SMGF!$G$24:$G$28</definedName>
    <definedName name="XDO_?FINAL_MV?162?">SMGF!$G$24:$G$39</definedName>
    <definedName name="XDO_?FINAL_MV?163?">SMGF!$G$24:$G$48</definedName>
    <definedName name="XDO_?FINAL_MV?164?">SMGF!$G$24:$G$67</definedName>
    <definedName name="XDO_?FINAL_MV?165?">SMGF!$G$24:$G$72</definedName>
    <definedName name="XDO_?FINAL_MV?166?">SFLEXI!$G$10:$G$62</definedName>
    <definedName name="XDO_?FINAL_MV?167?">SFLEXI!$G$10:$G$71</definedName>
    <definedName name="XDO_?FINAL_MV?168?">SFLEXI!$G$10:$G$94</definedName>
    <definedName name="XDO_?FINAL_MV?169?">SFLEXI!$G$10:$G$113</definedName>
    <definedName name="XDO_?FINAL_MV?17?">SLTEF!$G$10:$G$115</definedName>
    <definedName name="XDO_?FINAL_MV?170?">SFLEXI!$G$10:$G$118</definedName>
    <definedName name="XDO_?FINAL_MV?171?">SMAAF!$G$10:$G$62</definedName>
    <definedName name="XDO_?FINAL_MV?172?">SMAAF!$G$10:$G$70</definedName>
    <definedName name="XDO_?FINAL_MV?173?">SMAAF!$G$10:$G$75</definedName>
    <definedName name="XDO_?FINAL_MV?174?">SMAAF!$G$10:$G$111</definedName>
    <definedName name="XDO_?FINAL_MV?175?">SMAAF!$G$10:$G$121</definedName>
    <definedName name="XDO_?FINAL_MV?176?">SMAAF!$G$10:$G$126</definedName>
    <definedName name="XDO_?FINAL_MV?177?">SMAAF!$G$10:$G$145</definedName>
    <definedName name="XDO_?FINAL_MV?178?">SMAAF!$G$10:$G$157</definedName>
    <definedName name="XDO_?FINAL_MV?179?">SMAAF!$G$10:$G$162</definedName>
    <definedName name="XDO_?FINAL_MV?18?">SLTEF!$G$10:$G$120</definedName>
    <definedName name="XDO_?FINAL_MV?180?">SBLUECHIP!$G$10:$G$48</definedName>
    <definedName name="XDO_?FINAL_MV?181?">SBLUECHIP!$G$10:$G$75</definedName>
    <definedName name="XDO_?FINAL_MV?182?">SBLUECHIP!$G$10:$G$94</definedName>
    <definedName name="XDO_?FINAL_MV?183?">SBLUECHIP!$G$10:$G$99</definedName>
    <definedName name="XDO_?FINAL_MV?184?">SAOF!$G$10:$G$204</definedName>
    <definedName name="XDO_?FINAL_MV?185?">SAOF!$G$10:$G$233</definedName>
    <definedName name="XDO_?FINAL_MV?186?">SAOF!$G$10:$G$251</definedName>
    <definedName name="XDO_?FINAL_MV?187?">SAOF!$G$10:$G$266</definedName>
    <definedName name="XDO_?FINAL_MV?188?">SAOF!$G$10:$G$270</definedName>
    <definedName name="XDO_?FINAL_MV?189?">SAOF!$G$10:$G$281</definedName>
    <definedName name="XDO_?FINAL_MV?19?">#REF!</definedName>
    <definedName name="XDO_?FINAL_MV?190?">SAOF!$G$10:$G$293</definedName>
    <definedName name="XDO_?FINAL_MV?191?">SAOF!$G$10:$G$298</definedName>
    <definedName name="XDO_?FINAL_MV?192?">SIF!$G$10:$G$44</definedName>
    <definedName name="XDO_?FINAL_MV?193?">SIF!$G$10:$G$52</definedName>
    <definedName name="XDO_?FINAL_MV?194?">SIF!$G$10:$G$73</definedName>
    <definedName name="XDO_?FINAL_MV?195?">SIF!$G$10:$G$92</definedName>
    <definedName name="XDO_?FINAL_MV?196?">SIF!$G$10:$G$97</definedName>
    <definedName name="XDO_?FINAL_MV?197?">SMLDF!$G$18:$G$66</definedName>
    <definedName name="XDO_?FINAL_MV?198?">SMLDF!$G$18:$G$75</definedName>
    <definedName name="XDO_?FINAL_MV?199?">SMLDF!$G$18:$G$82</definedName>
    <definedName name="XDO_?FINAL_MV?2?">#REF!</definedName>
    <definedName name="XDO_?FINAL_MV?20?">#REF!</definedName>
    <definedName name="XDO_?FINAL_MV?200?">SMLDF!$G$18:$G$91</definedName>
    <definedName name="XDO_?FINAL_MV?201?">SMLDF!$G$18:$G$104</definedName>
    <definedName name="XDO_?FINAL_MV?202?">SMLDF!$G$18:$G$124</definedName>
    <definedName name="XDO_?FINAL_MV?203?">SMLDF!$G$18:$G$130</definedName>
    <definedName name="XDO_?FINAL_MV?204?">SMLDF!$G$18:$G$136</definedName>
    <definedName name="XDO_?FINAL_MV?205?">SMLDF!$G$18:$G$143</definedName>
    <definedName name="XDO_?FINAL_MV?206?">SMLDF!$G$18:$G$153</definedName>
    <definedName name="XDO_?FINAL_MV?207?">SMLDF!$G$18:$G$158</definedName>
    <definedName name="XDO_?FINAL_MV?208?">SSTDF!$G$18:$G$71</definedName>
    <definedName name="XDO_?FINAL_MV?209?">SSTDF!$G$18:$G$78</definedName>
    <definedName name="XDO_?FINAL_MV?21?">#REF!</definedName>
    <definedName name="XDO_?FINAL_MV?210?">SSTDF!$G$18:$G$85</definedName>
    <definedName name="XDO_?FINAL_MV?211?">SSTDF!$G$18:$G$90</definedName>
    <definedName name="XDO_?FINAL_MV?212?">SSTDF!$G$18:$G$96</definedName>
    <definedName name="XDO_?FINAL_MV?213?">SSTDF!$G$18:$G$100</definedName>
    <definedName name="XDO_?FINAL_MV?214?">SSTDF!$G$18:$G$108</definedName>
    <definedName name="XDO_?FINAL_MV?215?">SSTDF!$G$18:$G$115</definedName>
    <definedName name="XDO_?FINAL_MV?216?">SSTDF!$G$18:$G$125</definedName>
    <definedName name="XDO_?FINAL_MV?217?">SSTDF!$G$18:$G$130</definedName>
    <definedName name="XDO_?FINAL_MV?218?">SETFGOLD!$G$46</definedName>
    <definedName name="XDO_?FINAL_MV?219?">SETFGOLD!$G$46:$G$54</definedName>
    <definedName name="XDO_?FINAL_MV?22?">#REF!</definedName>
    <definedName name="XDO_?FINAL_MV?220?">SETFGOLD!$G$46:$G$59</definedName>
    <definedName name="XDO_?FINAL_MV?221?">SPSU!$G$10:$G$34</definedName>
    <definedName name="XDO_?FINAL_MV?222?">SPSU!$G$10:$G$59</definedName>
    <definedName name="XDO_?FINAL_MV?223?">SPSU!$G$10:$G$78</definedName>
    <definedName name="XDO_?FINAL_MV?224?">SPSU!$G$10:$G$83</definedName>
    <definedName name="XDO_?FINAL_MV?225?">SGF!$G$42</definedName>
    <definedName name="XDO_?FINAL_MV?226?">SGF!$G$42:$G$54</definedName>
    <definedName name="XDO_?FINAL_MV?227?">SGF!$G$42:$G$59</definedName>
    <definedName name="XDO_?FINAL_MV?228?">SBISENSEX!$G$10:$G$39</definedName>
    <definedName name="XDO_?FINAL_MV?229?">SBISENSEX!$G$10:$G$82</definedName>
    <definedName name="XDO_?FINAL_MV?23?">SMGLF!$G$10:$G$41</definedName>
    <definedName name="XDO_?FINAL_MV?230?">SBISENSEX!$G$10:$G$87</definedName>
    <definedName name="XDO_?FINAL_MV?231?">SSCF!$G$10:$G$72</definedName>
    <definedName name="XDO_?FINAL_MV?232?">SSCF!$G$10:$G$97</definedName>
    <definedName name="XDO_?FINAL_MV?233?">SSCF!$G$10:$G$106</definedName>
    <definedName name="XDO_?FINAL_MV?234?">SSCF!$G$10:$G$118</definedName>
    <definedName name="XDO_?FINAL_MV?235?">SSCF!$G$10:$G$123</definedName>
    <definedName name="XDO_?FINAL_MV?236?">SBPF!$G$18:$G$58</definedName>
    <definedName name="XDO_?FINAL_MV?237?">SBPF!$G$18:$G$68</definedName>
    <definedName name="XDO_?FINAL_MV?238?">SBPF!$G$18:$G$74</definedName>
    <definedName name="XDO_?FINAL_MV?239?">SBPF!$G$18:$G$81</definedName>
    <definedName name="XDO_?FINAL_MV?24?">SMGLF!$G$10:$G$66</definedName>
    <definedName name="XDO_?FINAL_MV?240?">SBPF!$G$18:$G$94</definedName>
    <definedName name="XDO_?FINAL_MV?241?">SBPF!$G$18:$G$104</definedName>
    <definedName name="XDO_?FINAL_MV?242?">SBPF!$G$18:$G$109</definedName>
    <definedName name="XDO_?FINAL_MV?243?">SBFS!$G$10:$G$31</definedName>
    <definedName name="XDO_?FINAL_MV?244?">SBFS!$G$10:$G$56</definedName>
    <definedName name="XDO_?FINAL_MV?245?">SBFS!$G$10:$G$75</definedName>
    <definedName name="XDO_?FINAL_MV?246?">SBFS!$G$10:$G$80</definedName>
    <definedName name="XDO_?FINAL_MV?247?">SETFNN50!$G$10:$G$60</definedName>
    <definedName name="XDO_?FINAL_MV?248?">SETFNN50!$G$10:$G$103</definedName>
    <definedName name="XDO_?FINAL_MV?249?">SETFNN50!$G$10:$G$108</definedName>
    <definedName name="XDO_?FINAL_MV?25?">SMGLF!$G$10:$G$85</definedName>
    <definedName name="XDO_?FINAL_MV?250?">SETFNIFBK!$G$10:$G$21</definedName>
    <definedName name="XDO_?FINAL_MV?251?">SETFNIFBK!$G$10:$G$64</definedName>
    <definedName name="XDO_?FINAL_MV?252?">SETFNIFBK!$G$10:$G$69</definedName>
    <definedName name="XDO_?FINAL_MV?253?">SETFBSE100!$G$10:$G$110</definedName>
    <definedName name="XDO_?FINAL_MV?254?">SETFBSE100!$G$10:$G$157</definedName>
    <definedName name="XDO_?FINAL_MV?255?">SESF!$G$10:$G$95</definedName>
    <definedName name="XDO_?FINAL_MV?256?">SESF!$G$10:$G$101</definedName>
    <definedName name="XDO_?FINAL_MV?257?">SESF!$G$10:$G$106</definedName>
    <definedName name="XDO_?FINAL_MV?258?">SESF!$G$10:$G$111</definedName>
    <definedName name="XDO_?FINAL_MV?259?">SESF!$G$10:$G$131</definedName>
    <definedName name="XDO_?FINAL_MV?26?">SMGLF!$G$10:$G$90</definedName>
    <definedName name="XDO_?FINAL_MV?260?">SESF!$G$10:$G$142</definedName>
    <definedName name="XDO_?FINAL_MV?261?">SESF!$G$10:$G$151</definedName>
    <definedName name="XDO_?FINAL_MV?262?">SESF!$G$10:$G$155</definedName>
    <definedName name="XDO_?FINAL_MV?263?">SESF!$G$10:$G$174</definedName>
    <definedName name="XDO_?FINAL_MV?264?">SESF!$G$10:$G$179</definedName>
    <definedName name="XDO_?FINAL_MV?265?">SETFNIF50!$G$10:$G$59</definedName>
    <definedName name="XDO_?FINAL_MV?266?">SETFNIF50!$G$10:$G$102</definedName>
    <definedName name="XDO_?FINAL_MV?267?">SETFNIF50!$G$10:$G$107</definedName>
    <definedName name="XDO_?FINAL_MV?268?">'SLTAF-III'!$G$10:$G$34</definedName>
    <definedName name="XDO_?FINAL_MV?269?">'SLTAF-III'!$G$10:$G$77</definedName>
    <definedName name="XDO_?FINAL_MV?27?">#REF!</definedName>
    <definedName name="XDO_?FINAL_MV?270?">'SLTAF-III'!$G$10:$G$82</definedName>
    <definedName name="XDO_?FINAL_MV?271?">SETF10GILT!$G$24</definedName>
    <definedName name="XDO_?FINAL_MV?272?">SETF10GILT!$G$24:$G$53</definedName>
    <definedName name="XDO_?FINAL_MV?273?">SETF10GILT!$G$24:$G$58</definedName>
    <definedName name="XDO_?FINAL_MV?274?">'SLTAF-IV'!$G$10:$G$28</definedName>
    <definedName name="XDO_?FINAL_MV?275?">'SLTAF-IV'!$G$10:$G$71</definedName>
    <definedName name="XDO_?FINAL_MV?276?">'SLTAF-IV'!$G$10:$G$76</definedName>
    <definedName name="XDO_?FINAL_MV?277?">'SLTAF-V'!$G$10:$G$35</definedName>
    <definedName name="XDO_?FINAL_MV?278?">'SLTAF-V'!$G$10:$G$78</definedName>
    <definedName name="XDO_?FINAL_MV?279?">'SLTAF-V'!$G$10:$G$83</definedName>
    <definedName name="XDO_?FINAL_MV?28?">#REF!</definedName>
    <definedName name="XDO_?FINAL_MV?280?">'SLTAF-VI'!$G$10:$G$45</definedName>
    <definedName name="XDO_?FINAL_MV?281?">'SLTAF-VI'!$G$10:$G$88</definedName>
    <definedName name="XDO_?FINAL_MV?282?">'SLTAF-VI'!$G$10:$G$93</definedName>
    <definedName name="XDO_?FINAL_MV?283?">SETFSN50!$G$10:$G$60</definedName>
    <definedName name="XDO_?FINAL_MV?284?">SETFSN50!$G$10:$G$103</definedName>
    <definedName name="XDO_?FINAL_MV?285?">SETFSN50!$G$10:$G$108</definedName>
    <definedName name="XDO_?FINAL_MV?286?">SBIETFQLTY!$G$10:$G$39</definedName>
    <definedName name="XDO_?FINAL_MV?287?">SBIETFQLTY!$G$10:$G$82</definedName>
    <definedName name="XDO_?FINAL_MV?288?">SBIETFQLTY!$G$10:$G$87</definedName>
    <definedName name="XDO_?FINAL_MV?289?">SCBF!$G$18:$G$97</definedName>
    <definedName name="XDO_?FINAL_MV?29?">SEHF!$G$10:$G$49</definedName>
    <definedName name="XDO_?FINAL_MV?290?">SCBF!$G$18:$G$103</definedName>
    <definedName name="XDO_?FINAL_MV?291?">SCBF!$G$18:$G$109</definedName>
    <definedName name="XDO_?FINAL_MV?292?">SCBF!$G$18:$G$118</definedName>
    <definedName name="XDO_?FINAL_MV?293?">SCBF!$G$18:$G$137</definedName>
    <definedName name="XDO_?FINAL_MV?294?">SCBF!$G$18:$G$147</definedName>
    <definedName name="XDO_?FINAL_MV?295?">SCBF!$G$18:$G$152</definedName>
    <definedName name="XDO_?FINAL_MV?296?">SEMVF!$G$10:$G$59</definedName>
    <definedName name="XDO_?FINAL_MV?297?">SEMVF!$G$10:$G$102</definedName>
    <definedName name="XDO_?FINAL_MV?298?">SEMVF!$G$10:$G$107</definedName>
    <definedName name="XDO_?FINAL_MV?299?">'SFMP- Series 1'!$G$26:$G$31</definedName>
    <definedName name="XDO_?FINAL_MV?3?">#REF!</definedName>
    <definedName name="XDO_?FINAL_MV?30?">SEHF!$G$10:$G$54</definedName>
    <definedName name="XDO_?FINAL_MV?300?">'SFMP- Series 1'!$G$26:$G$50</definedName>
    <definedName name="XDO_?FINAL_MV?301?">'SFMP- Series 1'!$G$26:$G$65</definedName>
    <definedName name="XDO_?FINAL_MV?302?">'SFMP- Series 1'!$G$26:$G$70</definedName>
    <definedName name="XDO_?FINAL_MV?303?">'SFMP- Series 6'!$G$26:$G$29</definedName>
    <definedName name="XDO_?FINAL_MV?304?">'SFMP- Series 6'!$G$26:$G$48</definedName>
    <definedName name="XDO_?FINAL_MV?305?">'SFMP- Series 6'!$G$26:$G$63</definedName>
    <definedName name="XDO_?FINAL_MV?306?">'SFMP- Series 6'!$G$26:$G$68</definedName>
    <definedName name="XDO_?FINAL_MV?307?">'SFMP- Series 34'!$G$26</definedName>
    <definedName name="XDO_?FINAL_MV?308?">'SFMP- Series 34'!$G$26:$G$43</definedName>
    <definedName name="XDO_?FINAL_MV?309?">'SFMP- Series 34'!$G$26:$G$58</definedName>
    <definedName name="XDO_?FINAL_MV?31?">SEHF!$G$10:$G$61</definedName>
    <definedName name="XDO_?FINAL_MV?310?">'SFMP- Series 34'!$G$26:$G$63</definedName>
    <definedName name="XDO_?FINAL_MV?311?">'SMCBF-IP'!$G$10:$G$34</definedName>
    <definedName name="XDO_?FINAL_MV?312?">'SMCBF-IP'!$G$10:$G$40</definedName>
    <definedName name="XDO_?FINAL_MV?313?">'SMCBF-IP'!$G$10:$G$44</definedName>
    <definedName name="XDO_?FINAL_MV?314?">'SMCBF-IP'!$G$10:$G$65</definedName>
    <definedName name="XDO_?FINAL_MV?315?">'SMCBF-IP'!$G$10:$G$84</definedName>
    <definedName name="XDO_?FINAL_MV?316?">'SMCBF-IP'!$G$10:$G$89</definedName>
    <definedName name="XDO_?FINAL_MV?317?">SFRDF!$G$18:$G$25</definedName>
    <definedName name="XDO_?FINAL_MV?318?">SFRDF!$G$18:$G$35</definedName>
    <definedName name="XDO_?FINAL_MV?319?">SFRDF!$G$18:$G$39</definedName>
    <definedName name="XDO_?FINAL_MV?32?">SEHF!$G$10:$G$65</definedName>
    <definedName name="XDO_?FINAL_MV?320?">SFRDF!$G$18:$G$47</definedName>
    <definedName name="XDO_?FINAL_MV?321?">SFRDF!$G$18:$G$60</definedName>
    <definedName name="XDO_?FINAL_MV?322?">SFRDF!$G$18:$G$70</definedName>
    <definedName name="XDO_?FINAL_MV?323?">SFRDF!$G$18:$G$75</definedName>
    <definedName name="XDO_?FINAL_MV?324?">SBIETFIT!$G$10:$G$19</definedName>
    <definedName name="XDO_?FINAL_MV?325?">SBIETFIT!$G$10:$G$66</definedName>
    <definedName name="XDO_?FINAL_MV?326?">SBIETFPB!$G$10:$G$19</definedName>
    <definedName name="XDO_?FINAL_MV?327?">SBIETFPB!$G$10:$G$62</definedName>
    <definedName name="XDO_?FINAL_MV?328?">SBIETFPB!$G$10:$G$67</definedName>
    <definedName name="XDO_?FINAL_MV?329?">'SRBF-AP'!$G$10:$G$56</definedName>
    <definedName name="XDO_?FINAL_MV?33?">SEHF!$G$10:$G$112</definedName>
    <definedName name="XDO_?FINAL_MV?330?">'SRBF-AP'!$G$10:$G$66</definedName>
    <definedName name="XDO_?FINAL_MV?331?">'SRBF-AP'!$G$10:$G$74</definedName>
    <definedName name="XDO_?FINAL_MV?332?">'SRBF-AP'!$G$10:$G$103</definedName>
    <definedName name="XDO_?FINAL_MV?333?">'SRBF-AP'!$G$10:$G$108</definedName>
    <definedName name="XDO_?FINAL_MV?334?">'SRBF-AHP'!$G$10:$G$56</definedName>
    <definedName name="XDO_?FINAL_MV?335?">'SRBF-AHP'!$G$10:$G$65</definedName>
    <definedName name="XDO_?FINAL_MV?336?">'SRBF-AHP'!$G$10:$G$70</definedName>
    <definedName name="XDO_?FINAL_MV?337?">'SRBF-AHP'!$G$10:$G$75</definedName>
    <definedName name="XDO_?FINAL_MV?338?">'SRBF-AHP'!$G$10:$G$84</definedName>
    <definedName name="XDO_?FINAL_MV?339?">'SRBF-AHP'!$G$10:$G$103</definedName>
    <definedName name="XDO_?FINAL_MV?34?">SEHF!$G$10:$G$118</definedName>
    <definedName name="XDO_?FINAL_MV?340?">'SRBF-AHP'!$G$10:$G$115</definedName>
    <definedName name="XDO_?FINAL_MV?341?">'SRBF-AHP'!$G$10:$G$120</definedName>
    <definedName name="XDO_?FINAL_MV?342?">'SRBF-CHP'!$G$10:$G$56</definedName>
    <definedName name="XDO_?FINAL_MV?343?">'SRBF-CHP'!$G$10:$G$73</definedName>
    <definedName name="XDO_?FINAL_MV?344?">'SRBF-CHP'!$G$10:$G$83</definedName>
    <definedName name="XDO_?FINAL_MV?345?">'SRBF-CHP'!$G$10:$G$112</definedName>
    <definedName name="XDO_?FINAL_MV?346?">'SRBF-CHP'!$G$10:$G$117</definedName>
    <definedName name="XDO_?FINAL_MV?347?">'SRBF-CP'!$G$10:$G$56</definedName>
    <definedName name="XDO_?FINAL_MV?348?">'SRBF-CP'!$G$10:$G$72</definedName>
    <definedName name="XDO_?FINAL_MV?349?">'SRBF-CP'!$G$10:$G$82</definedName>
    <definedName name="XDO_?FINAL_MV?35?">SEHF!$G$10:$G$128</definedName>
    <definedName name="XDO_?FINAL_MV?350?">'SRBF-CP'!$G$10:$G$86</definedName>
    <definedName name="XDO_?FINAL_MV?351?">'SRBF-CP'!$G$10:$G$113</definedName>
    <definedName name="XDO_?FINAL_MV?352?">'SRBF-CP'!$G$10:$G$118</definedName>
    <definedName name="XDO_?FINAL_MV?353?">'SIA-US EQUITY FOF'!$G$14</definedName>
    <definedName name="XDO_?FINAL_MV?354?">'SIA-US EQUITY FOF'!$G$14:$G$53</definedName>
    <definedName name="XDO_?FINAL_MV?355?">'SIA-US EQUITY FOF'!$G$14:$G$58</definedName>
    <definedName name="XDO_?FINAL_MV?356?">'SFMP- Series 41'!$G$52</definedName>
    <definedName name="XDO_?FINAL_MV?357?">'SFMP- Series 41'!$G$52:$G$57</definedName>
    <definedName name="XDO_?FINAL_MV?358?">'SFMP- Series 42'!$G$18</definedName>
    <definedName name="XDO_?FINAL_MV?359?">'SFMP- Series 42'!$G$18:$G$40</definedName>
    <definedName name="XDO_?FINAL_MV?36?">SEHF!$G$10:$G$140</definedName>
    <definedName name="XDO_?FINAL_MV?360?">'SFMP- Series 42'!$G$18:$G$61</definedName>
    <definedName name="XDO_?FINAL_MV?361?">'SFMP- Series 42'!$G$18:$G$76</definedName>
    <definedName name="XDO_?FINAL_MV?362?">'SFMP- Series 42'!$G$18:$G$81</definedName>
    <definedName name="XDO_?FINAL_MV?363?">'SFMP- Series 43'!$G$26:$G$34</definedName>
    <definedName name="XDO_?FINAL_MV?364?">'SFMP- Series 43'!$G$26:$G$52</definedName>
    <definedName name="XDO_?FINAL_MV?365?">'SFMP- Series 43'!$G$26:$G$67</definedName>
    <definedName name="XDO_?FINAL_MV?366?">'SFMP- Series 43'!$G$26:$G$72</definedName>
    <definedName name="XDO_?FINAL_MV?367?">'SNN50'!$G$10:$G$60</definedName>
    <definedName name="XDO_?FINAL_MV?368?">'SNN50'!$G$10:$G$103</definedName>
    <definedName name="XDO_?FINAL_MV?369?">'SNN50'!$G$10:$G$108</definedName>
    <definedName name="XDO_?FINAL_MV?37?">SEHF!$G$10:$G$147</definedName>
    <definedName name="XDO_?FINAL_MV?370?">'SFMP- Series 44'!$G$26:$G$31</definedName>
    <definedName name="XDO_?FINAL_MV?371?">'SFMP- Series 44'!$G$26:$G$53</definedName>
    <definedName name="XDO_?FINAL_MV?372?">'SFMP- Series 44'!$G$26:$G$68</definedName>
    <definedName name="XDO_?FINAL_MV?373?">'SFMP- Series 44'!$G$26:$G$73</definedName>
    <definedName name="XDO_?FINAL_MV?374?">'SFMP- Series 45'!$G$26:$G$33</definedName>
    <definedName name="XDO_?FINAL_MV?375?">'SFMP- Series 45'!$G$26:$G$55</definedName>
    <definedName name="XDO_?FINAL_MV?376?">'SFMP- Series 45'!$G$26:$G$70</definedName>
    <definedName name="XDO_?FINAL_MV?377?">'SFMP- Series 45'!$G$26:$G$75</definedName>
    <definedName name="XDO_?FINAL_MV?378?">SBIETFCON!$G$10:$G$39</definedName>
    <definedName name="XDO_?FINAL_MV?379?">SBIETFCON!$G$10:$G$82</definedName>
    <definedName name="XDO_?FINAL_MV?38?">SEHF!$G$10:$G$151</definedName>
    <definedName name="XDO_?FINAL_MV?380?">SBIETFCON!$G$10:$G$87</definedName>
    <definedName name="XDO_?FINAL_MV?381?">'SFMP- Series 46'!$G$26:$G$29</definedName>
    <definedName name="XDO_?FINAL_MV?382?">'SFMP- Series 46'!$G$26:$G$48</definedName>
    <definedName name="XDO_?FINAL_MV?383?">'SFMP- Series 46'!$G$26:$G$63</definedName>
    <definedName name="XDO_?FINAL_MV?384?">'SFMP- Series 46'!$G$26:$G$68</definedName>
    <definedName name="XDO_?FINAL_MV?385?">'SFMP- Series 47'!$G$26:$G$27</definedName>
    <definedName name="XDO_?FINAL_MV?386?">'SFMP- Series 47'!$G$26:$G$45</definedName>
    <definedName name="XDO_?FINAL_MV?387?">'SFMP- Series 47'!$G$26:$G$60</definedName>
    <definedName name="XDO_?FINAL_MV?388?">'SFMP- Series 47'!$G$26:$G$65</definedName>
    <definedName name="XDO_?FINAL_MV?389?">'SFMP- Series 48'!$G$26:$G$28</definedName>
    <definedName name="XDO_?FINAL_MV?39?">SEHF!$G$10:$G$159</definedName>
    <definedName name="XDO_?FINAL_MV?390?">'SFMP- Series 48'!$G$26:$G$44</definedName>
    <definedName name="XDO_?FINAL_MV?391?">'SFMP- Series 48'!$G$26:$G$59</definedName>
    <definedName name="XDO_?FINAL_MV?392?">'SFMP- Series 48'!$G$26:$G$64</definedName>
    <definedName name="XDO_?FINAL_MV?393?">SBAF!$G$10:$G$100</definedName>
    <definedName name="XDO_?FINAL_MV?394?">SBAF!$G$10:$G$108</definedName>
    <definedName name="XDO_?FINAL_MV?395?">SBAF!$G$10:$G$113</definedName>
    <definedName name="XDO_?FINAL_MV?396?">SBAF!$G$10:$G$151</definedName>
    <definedName name="XDO_?FINAL_MV?397?">SBAF!$G$10:$G$163</definedName>
    <definedName name="XDO_?FINAL_MV?398?">SBAF!$G$10:$G$169</definedName>
    <definedName name="XDO_?FINAL_MV?399?">SBAF!$G$10:$G$174</definedName>
    <definedName name="XDO_?FINAL_MV?4?">#REF!</definedName>
    <definedName name="XDO_?FINAL_MV?40?">SEHF!$G$10:$G$174</definedName>
    <definedName name="XDO_?FINAL_MV?400?">SBAF!$G$10:$G$197</definedName>
    <definedName name="XDO_?FINAL_MV?401?">SBAF!$G$10:$G$202</definedName>
    <definedName name="XDO_?FINAL_MV?402?">'SFMP- Series 49'!$G$26:$G$33</definedName>
    <definedName name="XDO_?FINAL_MV?403?">'SFMP- Series 49'!$G$26:$G$53</definedName>
    <definedName name="XDO_?FINAL_MV?404?">'SFMP- Series 49'!$G$26:$G$68</definedName>
    <definedName name="XDO_?FINAL_MV?405?">'SFMP- Series 49'!$G$26:$G$73</definedName>
    <definedName name="XDO_?FINAL_MV?406?">'SFMP- Series 50'!$G$26:$G$30</definedName>
    <definedName name="XDO_?FINAL_MV?407?">'SFMP- Series 50'!$G$26:$G$49</definedName>
    <definedName name="XDO_?FINAL_MV?408?">'SFMP- Series 50'!$G$26:$G$64</definedName>
    <definedName name="XDO_?FINAL_MV?409?">'SFMP- Series 50'!$G$26:$G$69</definedName>
    <definedName name="XDO_?FINAL_MV?41?">SEHF!$G$10:$G$179</definedName>
    <definedName name="XDO_?FINAL_MV?410?">'SFMP- Series 51'!$G$26:$G$36</definedName>
    <definedName name="XDO_?FINAL_MV?411?">'SFMP- Series 51'!$G$26:$G$58</definedName>
    <definedName name="XDO_?FINAL_MV?412?">'SFMP- Series 51'!$G$26:$G$73</definedName>
    <definedName name="XDO_?FINAL_MV?413?">'SFMP- Series 51'!$G$26:$G$78</definedName>
    <definedName name="XDO_?FINAL_MV?414?">'SFMP- Series 52'!$G$26:$G$30</definedName>
    <definedName name="XDO_?FINAL_MV?415?">'SFMP- Series 52'!$G$26:$G$51</definedName>
    <definedName name="XDO_?FINAL_MV?416?">'SFMP- Series 52'!$G$26:$G$66</definedName>
    <definedName name="XDO_?FINAL_MV?417?">'SFMP- Series 52'!$G$26:$G$71</definedName>
    <definedName name="XDO_?FINAL_MV?418?">'SFMP- Series 53'!$G$26:$G$34</definedName>
    <definedName name="XDO_?FINAL_MV?419?">'SFMP- Series 53'!$G$26:$G$57</definedName>
    <definedName name="XDO_?FINAL_MV?42?">#REF!</definedName>
    <definedName name="XDO_?FINAL_MV?420?">'SFMP- Series 53'!$G$26:$G$72</definedName>
    <definedName name="XDO_?FINAL_MV?421?">'SFMP- Series 53'!$G$26:$G$77</definedName>
    <definedName name="XDO_?FINAL_MV?422?">'SFMP- Series 54'!$G$26:$G$28</definedName>
    <definedName name="XDO_?FINAL_MV?423?">'SFMP- Series 54'!$G$26:$G$44</definedName>
    <definedName name="XDO_?FINAL_MV?424?">'SFMP- Series 54'!$G$26:$G$59</definedName>
    <definedName name="XDO_?FINAL_MV?425?">'SFMP- Series 54'!$G$26:$G$64</definedName>
    <definedName name="XDO_?FINAL_MV?426?">'SFMP- Series 55'!$G$26:$G$32</definedName>
    <definedName name="XDO_?FINAL_MV?427?">'SFMP- Series 55'!$G$26:$G$55</definedName>
    <definedName name="XDO_?FINAL_MV?428?">'SFMP- Series 55'!$G$26:$G$70</definedName>
    <definedName name="XDO_?FINAL_MV?429?">'SFMP- Series 55'!$G$26:$G$75</definedName>
    <definedName name="XDO_?FINAL_MV?43?">#REF!</definedName>
    <definedName name="XDO_?FINAL_MV?430?">'SFMP- Series 56'!$G$52</definedName>
    <definedName name="XDO_?FINAL_MV?431?">'SFMP- Series 56'!$G$52:$G$57</definedName>
    <definedName name="XDO_?FINAL_MV?432?">'SFMP- Series 57'!$G$26:$G$29</definedName>
    <definedName name="XDO_?FINAL_MV?433?">'SFMP- Series 57'!$G$26:$G$52</definedName>
    <definedName name="XDO_?FINAL_MV?434?">'SFMP- Series 57'!$G$26:$G$67</definedName>
    <definedName name="XDO_?FINAL_MV?435?">'SFMP- Series 57'!$G$26:$G$72</definedName>
    <definedName name="XDO_?FINAL_MV?436?">'SFMP- Series 58'!$G$26:$G$31</definedName>
    <definedName name="XDO_?FINAL_MV?437?">'SFMP- Series 58'!$G$26:$G$50</definedName>
    <definedName name="XDO_?FINAL_MV?438?">'SFMP- Series 58'!$G$26:$G$65</definedName>
    <definedName name="XDO_?FINAL_MV?439?">'SFMP- Series 58'!$G$26:$G$70</definedName>
    <definedName name="XDO_?FINAL_MV?44?">SMIF!$G$18:$G$30</definedName>
    <definedName name="XDO_?FINAL_MV?440?">SCPSE!$G$18:$G$44</definedName>
    <definedName name="XDO_?FINAL_MV?441?">SCPSE!$G$18:$G$53</definedName>
    <definedName name="XDO_?FINAL_MV?442?">SCPSE!$G$18:$G$126</definedName>
    <definedName name="XDO_?FINAL_MV?443?">SCPSE!$G$18:$G$153</definedName>
    <definedName name="XDO_?FINAL_MV?444?">SCPSE!$G$18:$G$158</definedName>
    <definedName name="XDO_?FINAL_MV?445?">'SFMP- Series 59'!$G$38:$G$40</definedName>
    <definedName name="XDO_?FINAL_MV?446?">'SFMP- Series 59'!$G$38:$G$55</definedName>
    <definedName name="XDO_?FINAL_MV?447?">'SFMP- Series 59'!$G$38:$G$60</definedName>
    <definedName name="XDO_?FINAL_MV?448?">'SFMP- Series 60'!$G$26:$G$30</definedName>
    <definedName name="XDO_?FINAL_MV?449?">'SFMP- Series 60'!$G$26:$G$50</definedName>
    <definedName name="XDO_?FINAL_MV?45?">SMIF!$G$18:$G$42</definedName>
    <definedName name="XDO_?FINAL_MV?450?">'SFMP- Series 60'!$G$26:$G$65</definedName>
    <definedName name="XDO_?FINAL_MV?451?">'SFMP- Series 60'!$G$26:$G$70</definedName>
    <definedName name="XDO_?FINAL_MV?452?">SMCF!$G$10:$G$57</definedName>
    <definedName name="XDO_?FINAL_MV?453?">SMCF!$G$10:$G$72</definedName>
    <definedName name="XDO_?FINAL_MV?454?">SMCF!$G$10:$G$84</definedName>
    <definedName name="XDO_?FINAL_MV?455?">SMCF!$G$10:$G$103</definedName>
    <definedName name="XDO_?FINAL_MV?456?">SMCF!$G$10:$G$108</definedName>
    <definedName name="XDO_?FINAL_MV?457?">'SFMP- Series 61'!$G$26:$G$36</definedName>
    <definedName name="XDO_?FINAL_MV?458?">'SFMP- Series 61'!$G$26:$G$58</definedName>
    <definedName name="XDO_?FINAL_MV?459?">'SFMP- Series 61'!$G$26:$G$73</definedName>
    <definedName name="XDO_?FINAL_MV?46?">SMIF!$G$18:$G$46</definedName>
    <definedName name="XDO_?FINAL_MV?460?">'SFMP- Series 61'!$G$26:$G$78</definedName>
    <definedName name="XDO_?FINAL_MV?461?">'SFMP- Series 66'!$G$26:$G$34</definedName>
    <definedName name="XDO_?FINAL_MV?462?">'SFMP- Series 66'!$G$26:$G$56</definedName>
    <definedName name="XDO_?FINAL_MV?463?">'SFMP- Series 66'!$G$26:$G$71</definedName>
    <definedName name="XDO_?FINAL_MV?464?">'SFMP- Series 66'!$G$26:$G$76</definedName>
    <definedName name="XDO_?FINAL_MV?465?">'SFMP- Series 67'!$G$26:$G$34</definedName>
    <definedName name="XDO_?FINAL_MV?466?">'SFMP- Series 67'!$G$26:$G$56</definedName>
    <definedName name="XDO_?FINAL_MV?467?">'SFMP- Series 67'!$G$26:$G$71</definedName>
    <definedName name="XDO_?FINAL_MV?468?">'SFMP- Series 67'!$G$26:$G$76</definedName>
    <definedName name="XDO_?FINAL_MV?469?">'SFMP- Series 64'!$G$24</definedName>
    <definedName name="XDO_?FINAL_MV?47?">SMIF!$G$18:$G$65</definedName>
    <definedName name="XDO_?FINAL_MV?470?">'SFMP- Series 64'!$G$24:$G$32</definedName>
    <definedName name="XDO_?FINAL_MV?471?">'SFMP- Series 64'!$G$24:$G$53</definedName>
    <definedName name="XDO_?FINAL_MV?472?">'SFMP- Series 64'!$G$24:$G$68</definedName>
    <definedName name="XDO_?FINAL_MV?473?">'SFMP- Series 64'!$G$24:$G$73</definedName>
    <definedName name="XDO_?FINAL_MV?474?">'SFMP- Series 68'!$G$24</definedName>
    <definedName name="XDO_?FINAL_MV?475?">'SFMP- Series 68'!$G$24:$G$41</definedName>
    <definedName name="XDO_?FINAL_MV?476?">'SFMP- Series 68'!$G$24:$G$56</definedName>
    <definedName name="XDO_?FINAL_MV?477?">'SFMP- Series 68'!$G$24:$G$61</definedName>
    <definedName name="XDO_?FINAL_MV?478?">SNM150IF!$G$10:$G$159</definedName>
    <definedName name="XDO_?FINAL_MV?479?">SNM150IF!$G$10:$G$202</definedName>
    <definedName name="XDO_?FINAL_MV?48?">SMIF!$G$18:$G$75</definedName>
    <definedName name="XDO_?FINAL_MV?480?">SNM150IF!$G$10:$G$207</definedName>
    <definedName name="XDO_?FINAL_MV?481?">SNS250IF!$G$10:$G$259</definedName>
    <definedName name="XDO_?FINAL_MV?482?">SNS250IF!$G$10:$G$302</definedName>
    <definedName name="XDO_?FINAL_MV?483?">SNS250IF!$G$10:$G$307</definedName>
    <definedName name="XDO_?FINAL_MV?484?">'SCIGI-JUN 2036'!$G$24:$G$26</definedName>
    <definedName name="XDO_?FINAL_MV?485?">'SCIGI-JUN 2036'!$G$24:$G$55</definedName>
    <definedName name="XDO_?FINAL_MV?486?">'SCIGI-JUN 2036'!$G$24:$G$60</definedName>
    <definedName name="XDO_?FINAL_MV?487?">'SCIGI-APR 2029'!$G$24</definedName>
    <definedName name="XDO_?FINAL_MV?488?">'SCIGI-APR 2029'!$G$24:$G$53</definedName>
    <definedName name="XDO_?FINAL_MV?489?">'SCIGI-APR 2029'!$G$24:$G$58</definedName>
    <definedName name="XDO_?FINAL_MV?49?">SMIF!$G$18:$G$80</definedName>
    <definedName name="XDO_?FINAL_MV?490?">'SCISI-SEP 2027'!$G$24</definedName>
    <definedName name="XDO_?FINAL_MV?491?">'SCISI-SEP 2027'!$G$24:$G$44</definedName>
    <definedName name="XDO_?FINAL_MV?492?">'SCISI-SEP 2027'!$G$24:$G$71</definedName>
    <definedName name="XDO_?FINAL_MV?493?">'SCISI-SEP 2027'!$G$24:$G$76</definedName>
    <definedName name="XDO_?FINAL_MV?494?">'SFMP- Series 72'!$G$38:$G$41</definedName>
    <definedName name="XDO_?FINAL_MV?495?">'SFMP- Series 72'!$G$38:$G$56</definedName>
    <definedName name="XDO_?FINAL_MV?496?">'SFMP- Series 72'!$G$38:$G$61</definedName>
    <definedName name="XDO_?FINAL_MV?497?">'SFMP- Series 73'!$G$38:$G$41</definedName>
    <definedName name="XDO_?FINAL_MV?498?">'SFMP- Series 73'!$G$38:$G$56</definedName>
    <definedName name="XDO_?FINAL_MV?499?">'SFMP- Series 73'!$G$38:$G$61</definedName>
    <definedName name="XDO_?FINAL_MV?5?">#REF!</definedName>
    <definedName name="XDO_?FINAL_MV?50?">#REF!</definedName>
    <definedName name="XDO_?FINAL_MV?500?">SLDF!$G$24:$G$32</definedName>
    <definedName name="XDO_?FINAL_MV?501?">SLDF!$G$24:$G$53</definedName>
    <definedName name="XDO_?FINAL_MV?502?">SLDF!$G$24:$G$63</definedName>
    <definedName name="XDO_?FINAL_MV?503?">SLDF!$G$24:$G$68</definedName>
    <definedName name="XDO_?FINAL_MV?504?">'SFMP- Series 74'!$G$26:$G$33</definedName>
    <definedName name="XDO_?FINAL_MV?505?">'SFMP- Series 74'!$G$26:$G$50</definedName>
    <definedName name="XDO_?FINAL_MV?506?">'SFMP- Series 74'!$G$26:$G$65</definedName>
    <definedName name="XDO_?FINAL_MV?507?">'SFMP- Series 74'!$G$26:$G$70</definedName>
    <definedName name="XDO_?FINAL_MV?508?">'SFMP- Series 76'!$G$18:$G$21</definedName>
    <definedName name="XDO_?FINAL_MV?509?">'SFMP- Series 76'!$G$18:$G$31</definedName>
    <definedName name="XDO_?FINAL_MV?51?">#REF!</definedName>
    <definedName name="XDO_?FINAL_MV?510?">'SFMP- Series 76'!$G$18:$G$49</definedName>
    <definedName name="XDO_?FINAL_MV?511?">'SFMP- Series 76'!$G$18:$G$64</definedName>
    <definedName name="XDO_?FINAL_MV?512?">'SFMP- Series 76'!$G$18:$G$69</definedName>
    <definedName name="XDO_?FINAL_MV?513?">'SFMP- Series 78'!$G$18:$G$22</definedName>
    <definedName name="XDO_?FINAL_MV?514?">'SFMP- Series 78'!$G$18:$G$34</definedName>
    <definedName name="XDO_?FINAL_MV?515?">'SFMP- Series 78'!$G$18:$G$51</definedName>
    <definedName name="XDO_?FINAL_MV?516?">'SFMP- Series 78'!$G$18:$G$66</definedName>
    <definedName name="XDO_?FINAL_MV?517?">'SFMP- Series 78'!$G$18:$G$71</definedName>
    <definedName name="XDO_?FINAL_MV?518?">SDYF!$G$10:$G$52</definedName>
    <definedName name="XDO_?FINAL_MV?519?">SDYF!$G$10:$G$60</definedName>
    <definedName name="XDO_?FINAL_MV?52?">SCOF!$G$10:$G$57</definedName>
    <definedName name="XDO_?FINAL_MV?520?">SDYF!$G$10:$G$67</definedName>
    <definedName name="XDO_?FINAL_MV?521?">SDYF!$G$10:$G$88</definedName>
    <definedName name="XDO_?FINAL_MV?522?">SDYF!$G$10:$G$107</definedName>
    <definedName name="XDO_?FINAL_MV?523?">SDYF!$G$10:$G$112</definedName>
    <definedName name="XDO_?FINAL_MV?524?">'SFMP- Series 79'!$G$18:$G$21</definedName>
    <definedName name="XDO_?FINAL_MV?525?">'SFMP- Series 79'!$G$18:$G$44</definedName>
    <definedName name="XDO_?FINAL_MV?526?">'SFMP- Series 79'!$G$18:$G$59</definedName>
    <definedName name="XDO_?FINAL_MV?527?">'SFMP- Series 79'!$G$18:$G$64</definedName>
    <definedName name="XDO_?FINAL_MV?528?">'SFMP- Series 81'!$G$18:$G$25</definedName>
    <definedName name="XDO_?FINAL_MV?529?">'SFMP- Series 81'!$G$18:$G$41</definedName>
    <definedName name="XDO_?FINAL_MV?53?">SCOF!$G$10:$G$82</definedName>
    <definedName name="XDO_?FINAL_MV?530?">'SFMP- Series 81'!$G$18:$G$59</definedName>
    <definedName name="XDO_?FINAL_MV?531?">'SFMP- Series 81'!$G$18:$G$74</definedName>
    <definedName name="XDO_?FINAL_MV?532?">'SFMP- Series 81'!$G$18:$G$79</definedName>
    <definedName name="XDO_?FINAL_MV?533?">'SBI-BSE-SENSEX-IF'!$G$10:$G$39</definedName>
    <definedName name="XDO_?FINAL_MV?534?">'SBI-BSE-SENSEX-IF'!$G$10:$G$82</definedName>
    <definedName name="XDO_?FINAL_MV?535?">'SBI-BSE-SENSEX-IF'!$G$10:$G$87</definedName>
    <definedName name="XDO_?FINAL_MV?536?">LIQUIDSBI!$G$52</definedName>
    <definedName name="XDO_?FINAL_MV?537?">LIQUIDSBI!$G$52:$G$57</definedName>
    <definedName name="XDO_?FINAL_MV?538?">SN50EWIF!$G$10:$G$59</definedName>
    <definedName name="XDO_?FINAL_MV?539?">SN50EWIF!$G$10:$G$102</definedName>
    <definedName name="XDO_?FINAL_MV?54?">SCOF!$G$10:$G$101</definedName>
    <definedName name="XDO_?FINAL_MV?540?">SN50EWIF!$G$10:$G$107</definedName>
    <definedName name="XDO_?FINAL_MV?541?">SEOF!$G$10:$G$44</definedName>
    <definedName name="XDO_?FINAL_MV?542?">SEOF!$G$10:$G$69</definedName>
    <definedName name="XDO_?FINAL_MV?543?">SEOF!$G$10:$G$88</definedName>
    <definedName name="XDO_?FINAL_MV?544?">SEOF!$G$10:$G$93</definedName>
    <definedName name="XDO_?FINAL_MV?545?">'SBI-AOF'!$G$10:$G$35</definedName>
    <definedName name="XDO_?FINAL_MV?546?">'SBI-AOF'!$G$10:$G$60</definedName>
    <definedName name="XDO_?FINAL_MV?547?">'SBI-AOF'!$G$10:$G$79</definedName>
    <definedName name="XDO_?FINAL_MV?548?">'SBI-AOF'!$G$10:$G$84</definedName>
    <definedName name="XDO_?FINAL_MV?549?">SETFSILVER!$G$54</definedName>
    <definedName name="XDO_?FINAL_MV?55?">SCOF!$G$10:$G$106</definedName>
    <definedName name="XDO_?FINAL_MV?550?">SETFSILVER!$G$54:$G$56</definedName>
    <definedName name="XDO_?FINAL_MV?551?">SETFSILVER!$G$54:$G$59</definedName>
    <definedName name="XDO_?FINAL_MV?552?">'SETFSILVER-FOF'!$G$42</definedName>
    <definedName name="XDO_?FINAL_MV?553?">'SETFSILVER-FOF'!$G$42:$G$54</definedName>
    <definedName name="XDO_?FINAL_MV?554?">'SETFSILVER-FOF'!$G$42:$G$59</definedName>
    <definedName name="XDO_?FINAL_MV?555?">'SN50EW-ETF'!$G$10:$G$59</definedName>
    <definedName name="XDO_?FINAL_MV?556?">'SN50EW-ETF'!$G$10:$G$102</definedName>
    <definedName name="XDO_?FINAL_MV?557?">'SN50EW-ETF'!$G$10:$G$107</definedName>
    <definedName name="XDO_?FINAL_MV?558?">SIOF!$G$10:$G$47</definedName>
    <definedName name="XDO_?FINAL_MV?559?">SIOF!$G$10:$G$73</definedName>
    <definedName name="XDO_?FINAL_MV?56?">STOF!$G$10:$G$35</definedName>
    <definedName name="XDO_?FINAL_MV?560?">SIOF!$G$10:$G$92</definedName>
    <definedName name="XDO_?FINAL_MV?561?">SIOF!$G$10:$G$97</definedName>
    <definedName name="XDO_?FINAL_MV?562?">SN500IF!$G$10:$G$510</definedName>
    <definedName name="XDO_?FINAL_MV?563?">SN500IF!$G$10:$G$553</definedName>
    <definedName name="XDO_?FINAL_MV?564?">SN500IF!$G$10:$G$558</definedName>
    <definedName name="XDO_?FINAL_MV?565?">SNICIF!$G$10:$G$39</definedName>
    <definedName name="XDO_?FINAL_MV?566?">SNICIF!$G$10:$G$82</definedName>
    <definedName name="XDO_?FINAL_MV?567?">SNICIF!$G$10:$G$87</definedName>
    <definedName name="XDO_?FINAL_MV?568?">SQF!$G$10:$G$53</definedName>
    <definedName name="XDO_?FINAL_MV?569?">SQF!$G$10:$G$96</definedName>
    <definedName name="XDO_?FINAL_MV?57?">STOF!$G$10:$G$40</definedName>
    <definedName name="XDO_?FINAL_MV?570?">SQF!$G$10:$G$101</definedName>
    <definedName name="XDO_?FINAL_MV?571?">SNBIF!$G$10:$G$21</definedName>
    <definedName name="XDO_?FINAL_MV?572?">SNBIF!$G$10:$G$64</definedName>
    <definedName name="XDO_?FINAL_MV?573?">SNBIF!$G$10:$G$69</definedName>
    <definedName name="XDO_?FINAL_MV?574?">SNITIF!$G$10:$G$19</definedName>
    <definedName name="XDO_?FINAL_MV?575?">SNITIF!$G$10:$G$62</definedName>
    <definedName name="XDO_?FINAL_MV?576?">SNITIF!$G$10:$G$67</definedName>
    <definedName name="XDO_?FINAL_MV?577?">'SBI BSE PSU Bank ETF'!$G$10:$G$21</definedName>
    <definedName name="XDO_?FINAL_MV?578?">'SBI BSE PSU Bank ETF'!$G$10:$G$64</definedName>
    <definedName name="XDO_?FINAL_MV?579?">'SBI BSE PSU Bank ETF'!$G$10:$G$69</definedName>
    <definedName name="XDO_?FINAL_MV?58?">STOF!$G$10:$G$47</definedName>
    <definedName name="XDO_?FINAL_MV?580?">'SBI BSE PSU Bank Index Fund'!$G$10:$G$21</definedName>
    <definedName name="XDO_?FINAL_MV?581?">'SBI BSE PSU Bank Index Fund'!$G$10:$G$64</definedName>
    <definedName name="XDO_?FINAL_MV?582?">'SBI BSE PSU Bank Index Fund'!$G$10:$G$69</definedName>
    <definedName name="XDO_?FINAL_MV?583?">SBIRIOS!$G$10:$G$48</definedName>
    <definedName name="XDO_?FINAL_MV?584?">SBIRIOS!$G$10:$G$91</definedName>
    <definedName name="XDO_?FINAL_MV?585?">SBIRIOS!$G$10:$G$96</definedName>
    <definedName name="XDO_?FINAL_MV?59?">STOF!$G$10:$G$68</definedName>
    <definedName name="XDO_?FINAL_MV?6?">#REF!</definedName>
    <definedName name="XDO_?FINAL_MV?60?">STOF!$G$10:$G$87</definedName>
    <definedName name="XDO_?FINAL_MV?61?">STOF!$G$10:$G$92</definedName>
    <definedName name="XDO_?FINAL_MV?62?">SHOF!$G$10:$G$37</definedName>
    <definedName name="XDO_?FINAL_MV?63?">SHOF!$G$10:$G$43</definedName>
    <definedName name="XDO_?FINAL_MV?64?">SHOF!$G$10:$G$64</definedName>
    <definedName name="XDO_?FINAL_MV?65?">SHOF!$G$10:$G$83</definedName>
    <definedName name="XDO_?FINAL_MV?66?">SHOF!$G$10:$G$88</definedName>
    <definedName name="XDO_?FINAL_MV?67?">SCF!$G$10:$G$86</definedName>
    <definedName name="XDO_?FINAL_MV?68?">SCF!$G$10:$G$93</definedName>
    <definedName name="XDO_?FINAL_MV?69?">SCF!$G$10:$G$97</definedName>
    <definedName name="XDO_?FINAL_MV?7?">#REF!</definedName>
    <definedName name="XDO_?FINAL_MV?70?">SCF!$G$10:$G$103</definedName>
    <definedName name="XDO_?FINAL_MV?71?">SCF!$G$10:$G$116</definedName>
    <definedName name="XDO_?FINAL_MV?72?">SCF!$G$10:$G$127</definedName>
    <definedName name="XDO_?FINAL_MV?73?">SCF!$G$10:$G$146</definedName>
    <definedName name="XDO_?FINAL_MV?74?">SCF!$G$10:$G$151</definedName>
    <definedName name="XDO_?FINAL_MV?75?">SNIF!$G$10:$G$59</definedName>
    <definedName name="XDO_?FINAL_MV?76?">SNIF!$G$10:$G$102</definedName>
    <definedName name="XDO_?FINAL_MV?77?">SNIF!$G$10:$G$107</definedName>
    <definedName name="XDO_?FINAL_MV?78?">'SMCBF-SP'!$G$10:$G$31</definedName>
    <definedName name="XDO_?FINAL_MV?79?">'SMCBF-SP'!$G$10:$G$52</definedName>
    <definedName name="XDO_?FINAL_MV?8?">#REF!</definedName>
    <definedName name="XDO_?FINAL_MV?80?">'SMCBF-SP'!$G$10:$G$62</definedName>
    <definedName name="XDO_?FINAL_MV?81?">'SMCBF-SP'!$G$10:$G$67</definedName>
    <definedName name="XDO_?FINAL_MV?82?">'SMCBF-SP'!$G$10:$G$80</definedName>
    <definedName name="XDO_?FINAL_MV?83?">'SMCBF-SP'!$G$10:$G$95</definedName>
    <definedName name="XDO_?FINAL_MV?84?">'SMCBF-SP'!$G$10:$G$100</definedName>
    <definedName name="XDO_?FINAL_MV?85?">SOF!$G$30:$G$31</definedName>
    <definedName name="XDO_?FINAL_MV?86?">SOF!$G$30:$G$35</definedName>
    <definedName name="XDO_?FINAL_MV?87?">SOF!$G$30:$G$41</definedName>
    <definedName name="XDO_?FINAL_MV?88?">SOF!$G$30:$G$61</definedName>
    <definedName name="XDO_?FINAL_MV?89?">SOF!$G$30:$G$66</definedName>
    <definedName name="XDO_?FINAL_MV?9?">SLMF!$G$10:$G$81</definedName>
    <definedName name="XDO_?FINAL_MV?90?">SMMDF!$G$18:$G$51</definedName>
    <definedName name="XDO_?FINAL_MV?91?">SMMDF!$G$18:$G$63</definedName>
    <definedName name="XDO_?FINAL_MV?92?">SMMDF!$G$18:$G$72</definedName>
    <definedName name="XDO_?FINAL_MV?93?">SMMDF!$G$18:$G$85</definedName>
    <definedName name="XDO_?FINAL_MV?94?">SMMDF!$G$18:$G$95</definedName>
    <definedName name="XDO_?FINAL_MV?95?">SMMDF!$G$18:$G$100</definedName>
    <definedName name="XDO_?FINAL_MV?96?">SLF!$G$18:$G$28</definedName>
    <definedName name="XDO_?FINAL_MV?97?">SLF!$G$18:$G$37</definedName>
    <definedName name="XDO_?FINAL_MV?98?">SLF!$G$18:$G$44</definedName>
    <definedName name="XDO_?FINAL_MV?99?">SLF!$G$18:$G$127</definedName>
    <definedName name="XDO_?FINAL_NAME?">SMEEF!$C$10:$C$100</definedName>
    <definedName name="XDO_?FINAL_NAME?1?">#REF!</definedName>
    <definedName name="XDO_?FINAL_NAME?10?">SLMF!$C$10:$C$87</definedName>
    <definedName name="XDO_?FINAL_NAME?100?">SLF!$C$18:$C$156</definedName>
    <definedName name="XDO_?FINAL_NAME?101?">SLF!$C$18:$C$167</definedName>
    <definedName name="XDO_?FINAL_NAME?102?">SLF!$C$18:$C$178</definedName>
    <definedName name="XDO_?FINAL_NAME?103?">SLF!$C$18:$C$189</definedName>
    <definedName name="XDO_?FINAL_NAME?104?">SLF!$C$18:$C$194</definedName>
    <definedName name="XDO_?FINAL_NAME?105?">SDBF!$C$18:$C$24</definedName>
    <definedName name="XDO_?FINAL_NAME?106?">SDBF!$C$18:$C$30</definedName>
    <definedName name="XDO_?FINAL_NAME?107?">SDBF!$C$18:$C$39</definedName>
    <definedName name="XDO_?FINAL_NAME?108?">SDBF!$C$18:$C$49</definedName>
    <definedName name="XDO_?FINAL_NAME?109?">SDBF!$C$18:$C$68</definedName>
    <definedName name="XDO_?FINAL_NAME?11?">SLMF!$C$10:$C$91</definedName>
    <definedName name="XDO_?FINAL_NAME?110?">SDBF!$C$18:$C$78</definedName>
    <definedName name="XDO_?FINAL_NAME?111?">SDBF!$C$18:$C$83</definedName>
    <definedName name="XDO_?FINAL_NAME?112?">SSF!$C$24</definedName>
    <definedName name="XDO_?FINAL_NAME?113?">SSF!$C$24:$C$59</definedName>
    <definedName name="XDO_?FINAL_NAME?114?">SSF!$C$24:$C$86</definedName>
    <definedName name="XDO_?FINAL_NAME?115?">SSF!$C$24:$C$121</definedName>
    <definedName name="XDO_?FINAL_NAME?116?">SSF!$C$24:$C$126</definedName>
    <definedName name="XDO_?FINAL_NAME?117?">SSF!$C$24:$C$137</definedName>
    <definedName name="XDO_?FINAL_NAME?118?">SSF!$C$24:$C$147</definedName>
    <definedName name="XDO_?FINAL_NAME?119?">SSF!$C$24:$C$152</definedName>
    <definedName name="XDO_?FINAL_NAME?12?">SLMF!$C$10:$C$112</definedName>
    <definedName name="XDO_?FINAL_NAME?120?">SCRF!$C$16:$C$17</definedName>
    <definedName name="XDO_?FINAL_NAME?121?">SCRF!$C$16:$C$50</definedName>
    <definedName name="XDO_?FINAL_NAME?122?">SCRF!$C$16:$C$60</definedName>
    <definedName name="XDO_?FINAL_NAME?123?">SCRF!$C$16:$C$81</definedName>
    <definedName name="XDO_?FINAL_NAME?124?">SCRF!$C$16:$C$91</definedName>
    <definedName name="XDO_?FINAL_NAME?125?">SCRF!$C$16:$C$96</definedName>
    <definedName name="XDO_?FINAL_NAME?126?">SFEF!$C$10:$C$32</definedName>
    <definedName name="XDO_?FINAL_NAME?127?">SFEF!$C$10:$C$39</definedName>
    <definedName name="XDO_?FINAL_NAME?128?">SFEF!$C$10:$C$64</definedName>
    <definedName name="XDO_?FINAL_NAME?129?">SFEF!$C$10:$C$83</definedName>
    <definedName name="XDO_?FINAL_NAME?13?">SLMF!$C$10:$C$131</definedName>
    <definedName name="XDO_?FINAL_NAME?130?">SFEF!$C$10:$C$88</definedName>
    <definedName name="XDO_?FINAL_NAME?131?">SCHF!$C$10:$C$48</definedName>
    <definedName name="XDO_?FINAL_NAME?132?">SCHF!$C$10:$C$56</definedName>
    <definedName name="XDO_?FINAL_NAME?133?">SCHF!$C$10:$C$107</definedName>
    <definedName name="XDO_?FINAL_NAME?134?">SCHF!$C$10:$C$118</definedName>
    <definedName name="XDO_?FINAL_NAME?135?">SCHF!$C$10:$C$127</definedName>
    <definedName name="XDO_?FINAL_NAME?136?">SCHF!$C$10:$C$146</definedName>
    <definedName name="XDO_?FINAL_NAME?137?">SCHF!$C$10:$C$156</definedName>
    <definedName name="XDO_?FINAL_NAME?138?">SCHF!$C$10:$C$161</definedName>
    <definedName name="XDO_?FINAL_NAME?139?">SMUSD!$C$18:$C$44</definedName>
    <definedName name="XDO_?FINAL_NAME?14?">SLMF!$C$10:$C$136</definedName>
    <definedName name="XDO_?FINAL_NAME?140?">SMUSD!$C$18:$C$51</definedName>
    <definedName name="XDO_?FINAL_NAME?141?">SMUSD!$C$18:$C$56</definedName>
    <definedName name="XDO_?FINAL_NAME?142?">SMUSD!$C$18:$C$73</definedName>
    <definedName name="XDO_?FINAL_NAME?143?">SMUSD!$C$18:$C$97</definedName>
    <definedName name="XDO_?FINAL_NAME?144?">SMUSD!$C$18:$C$128</definedName>
    <definedName name="XDO_?FINAL_NAME?145?">SMUSD!$C$18:$C$135</definedName>
    <definedName name="XDO_?FINAL_NAME?146?">SMUSD!$C$18:$C$141</definedName>
    <definedName name="XDO_?FINAL_NAME?147?">SMUSD!$C$18:$C$148</definedName>
    <definedName name="XDO_?FINAL_NAME?148?">SMUSD!$C$18:$C$158</definedName>
    <definedName name="XDO_?FINAL_NAME?149?">SMUSD!$C$18:$C$163</definedName>
    <definedName name="XDO_?FINAL_NAME?15?">SLTEF!$C$10:$C$71</definedName>
    <definedName name="XDO_?FINAL_NAME?150?">SMIDCAP!$C$10:$C$67</definedName>
    <definedName name="XDO_?FINAL_NAME?151?">SMIDCAP!$C$10:$C$94</definedName>
    <definedName name="XDO_?FINAL_NAME?152?">SMIDCAP!$C$10:$C$113</definedName>
    <definedName name="XDO_?FINAL_NAME?153?">SMIDCAP!$C$10:$C$118</definedName>
    <definedName name="XDO_?FINAL_NAME?154?">SMCMF!$C$24:$C$25</definedName>
    <definedName name="XDO_?FINAL_NAME?155?">SMCMF!$C$24:$C$54</definedName>
    <definedName name="XDO_?FINAL_NAME?156?">SMCMF!$C$24:$C$59</definedName>
    <definedName name="XDO_?FINAL_NAME?157?">SMCOMMA!$C$10:$C$37</definedName>
    <definedName name="XDO_?FINAL_NAME?158?">SMCOMMA!$C$10:$C$62</definedName>
    <definedName name="XDO_?FINAL_NAME?159?">SMCOMMA!$C$10:$C$81</definedName>
    <definedName name="XDO_?FINAL_NAME?16?">SLTEF!$C$10:$C$96</definedName>
    <definedName name="XDO_?FINAL_NAME?160?">SMCOMMA!$C$10:$C$86</definedName>
    <definedName name="XDO_?FINAL_NAME?161?">SMGF!$C$24:$C$28</definedName>
    <definedName name="XDO_?FINAL_NAME?162?">SMGF!$C$24:$C$39</definedName>
    <definedName name="XDO_?FINAL_NAME?163?">SMGF!$C$24:$C$48</definedName>
    <definedName name="XDO_?FINAL_NAME?164?">SMGF!$C$24:$C$67</definedName>
    <definedName name="XDO_?FINAL_NAME?165?">SMGF!$C$24:$C$72</definedName>
    <definedName name="XDO_?FINAL_NAME?166?">SFLEXI!$C$10:$C$62</definedName>
    <definedName name="XDO_?FINAL_NAME?167?">SFLEXI!$C$10:$C$71</definedName>
    <definedName name="XDO_?FINAL_NAME?168?">SFLEXI!$C$10:$C$94</definedName>
    <definedName name="XDO_?FINAL_NAME?169?">SFLEXI!$C$10:$C$113</definedName>
    <definedName name="XDO_?FINAL_NAME?17?">SLTEF!$C$10:$C$115</definedName>
    <definedName name="XDO_?FINAL_NAME?170?">SFLEXI!$C$10:$C$118</definedName>
    <definedName name="XDO_?FINAL_NAME?171?">SMAAF!$C$10:$C$62</definedName>
    <definedName name="XDO_?FINAL_NAME?172?">SMAAF!$C$10:$C$70</definedName>
    <definedName name="XDO_?FINAL_NAME?173?">SMAAF!$C$10:$C$75</definedName>
    <definedName name="XDO_?FINAL_NAME?174?">SMAAF!$C$10:$C$111</definedName>
    <definedName name="XDO_?FINAL_NAME?175?">SMAAF!$C$10:$C$121</definedName>
    <definedName name="XDO_?FINAL_NAME?176?">SMAAF!$C$10:$C$126</definedName>
    <definedName name="XDO_?FINAL_NAME?177?">SMAAF!$C$10:$C$145</definedName>
    <definedName name="XDO_?FINAL_NAME?178?">SMAAF!$C$10:$C$157</definedName>
    <definedName name="XDO_?FINAL_NAME?179?">SMAAF!$C$10:$C$162</definedName>
    <definedName name="XDO_?FINAL_NAME?18?">SLTEF!$C$10:$C$120</definedName>
    <definedName name="XDO_?FINAL_NAME?180?">SBLUECHIP!$C$10:$C$48</definedName>
    <definedName name="XDO_?FINAL_NAME?181?">SBLUECHIP!$C$10:$C$75</definedName>
    <definedName name="XDO_?FINAL_NAME?182?">SBLUECHIP!$C$10:$C$94</definedName>
    <definedName name="XDO_?FINAL_NAME?183?">SBLUECHIP!$C$10:$C$99</definedName>
    <definedName name="XDO_?FINAL_NAME?184?">SAOF!$C$10:$C$204</definedName>
    <definedName name="XDO_?FINAL_NAME?185?">SAOF!$C$10:$C$233</definedName>
    <definedName name="XDO_?FINAL_NAME?186?">SAOF!$C$10:$C$251</definedName>
    <definedName name="XDO_?FINAL_NAME?187?">SAOF!$C$10:$C$266</definedName>
    <definedName name="XDO_?FINAL_NAME?188?">SAOF!$C$10:$C$270</definedName>
    <definedName name="XDO_?FINAL_NAME?189?">SAOF!$C$10:$C$281</definedName>
    <definedName name="XDO_?FINAL_NAME?19?">#REF!</definedName>
    <definedName name="XDO_?FINAL_NAME?190?">SAOF!$C$10:$C$293</definedName>
    <definedName name="XDO_?FINAL_NAME?191?">SAOF!$C$10:$C$298</definedName>
    <definedName name="XDO_?FINAL_NAME?192?">SIF!$C$10:$C$44</definedName>
    <definedName name="XDO_?FINAL_NAME?193?">SIF!$C$10:$C$52</definedName>
    <definedName name="XDO_?FINAL_NAME?194?">SIF!$C$10:$C$73</definedName>
    <definedName name="XDO_?FINAL_NAME?195?">SIF!$C$10:$C$92</definedName>
    <definedName name="XDO_?FINAL_NAME?196?">SIF!$C$10:$C$97</definedName>
    <definedName name="XDO_?FINAL_NAME?197?">SMLDF!$C$18:$C$66</definedName>
    <definedName name="XDO_?FINAL_NAME?198?">SMLDF!$C$18:$C$75</definedName>
    <definedName name="XDO_?FINAL_NAME?199?">SMLDF!$C$18:$C$82</definedName>
    <definedName name="XDO_?FINAL_NAME?2?">#REF!</definedName>
    <definedName name="XDO_?FINAL_NAME?20?">#REF!</definedName>
    <definedName name="XDO_?FINAL_NAME?200?">SMLDF!$C$18:$C$91</definedName>
    <definedName name="XDO_?FINAL_NAME?201?">SMLDF!$C$18:$C$104</definedName>
    <definedName name="XDO_?FINAL_NAME?202?">SMLDF!$C$18:$C$124</definedName>
    <definedName name="XDO_?FINAL_NAME?203?">SMLDF!$C$18:$C$130</definedName>
    <definedName name="XDO_?FINAL_NAME?204?">SMLDF!$C$18:$C$136</definedName>
    <definedName name="XDO_?FINAL_NAME?205?">SMLDF!$C$18:$C$143</definedName>
    <definedName name="XDO_?FINAL_NAME?206?">SMLDF!$C$18:$C$153</definedName>
    <definedName name="XDO_?FINAL_NAME?207?">SMLDF!$C$18:$C$158</definedName>
    <definedName name="XDO_?FINAL_NAME?208?">SSTDF!$C$18:$C$71</definedName>
    <definedName name="XDO_?FINAL_NAME?209?">SSTDF!$C$18:$C$78</definedName>
    <definedName name="XDO_?FINAL_NAME?21?">#REF!</definedName>
    <definedName name="XDO_?FINAL_NAME?210?">SSTDF!$C$18:$C$85</definedName>
    <definedName name="XDO_?FINAL_NAME?211?">SSTDF!$C$18:$C$90</definedName>
    <definedName name="XDO_?FINAL_NAME?212?">SSTDF!$C$18:$C$96</definedName>
    <definedName name="XDO_?FINAL_NAME?213?">SSTDF!$C$18:$C$100</definedName>
    <definedName name="XDO_?FINAL_NAME?214?">SSTDF!$C$18:$C$108</definedName>
    <definedName name="XDO_?FINAL_NAME?215?">SSTDF!$C$18:$C$115</definedName>
    <definedName name="XDO_?FINAL_NAME?216?">SSTDF!$C$18:$C$125</definedName>
    <definedName name="XDO_?FINAL_NAME?217?">SSTDF!$C$18:$C$130</definedName>
    <definedName name="XDO_?FINAL_NAME?218?">SETFGOLD!$C$46</definedName>
    <definedName name="XDO_?FINAL_NAME?219?">SETFGOLD!$C$46:$C$54</definedName>
    <definedName name="XDO_?FINAL_NAME?22?">#REF!</definedName>
    <definedName name="XDO_?FINAL_NAME?220?">SETFGOLD!$C$46:$C$59</definedName>
    <definedName name="XDO_?FINAL_NAME?221?">SPSU!$C$10:$C$34</definedName>
    <definedName name="XDO_?FINAL_NAME?222?">SPSU!$C$10:$C$59</definedName>
    <definedName name="XDO_?FINAL_NAME?223?">SPSU!$C$10:$C$78</definedName>
    <definedName name="XDO_?FINAL_NAME?224?">SPSU!$C$10:$C$83</definedName>
    <definedName name="XDO_?FINAL_NAME?225?">SGF!$C$42</definedName>
    <definedName name="XDO_?FINAL_NAME?226?">SGF!$C$42:$C$54</definedName>
    <definedName name="XDO_?FINAL_NAME?227?">SGF!$C$42:$C$59</definedName>
    <definedName name="XDO_?FINAL_NAME?228?">SBISENSEX!$C$10:$C$39</definedName>
    <definedName name="XDO_?FINAL_NAME?229?">SBISENSEX!$C$10:$C$82</definedName>
    <definedName name="XDO_?FINAL_NAME?23?">SMGLF!$C$10:$C$41</definedName>
    <definedName name="XDO_?FINAL_NAME?230?">SBISENSEX!$C$10:$C$87</definedName>
    <definedName name="XDO_?FINAL_NAME?231?">SSCF!$C$10:$C$72</definedName>
    <definedName name="XDO_?FINAL_NAME?232?">SSCF!$C$10:$C$97</definedName>
    <definedName name="XDO_?FINAL_NAME?233?">SSCF!$C$10:$C$106</definedName>
    <definedName name="XDO_?FINAL_NAME?234?">SSCF!$C$10:$C$118</definedName>
    <definedName name="XDO_?FINAL_NAME?235?">SSCF!$C$10:$C$123</definedName>
    <definedName name="XDO_?FINAL_NAME?236?">SBPF!$C$18:$C$58</definedName>
    <definedName name="XDO_?FINAL_NAME?237?">SBPF!$C$18:$C$68</definedName>
    <definedName name="XDO_?FINAL_NAME?238?">SBPF!$C$18:$C$74</definedName>
    <definedName name="XDO_?FINAL_NAME?239?">SBPF!$C$18:$C$81</definedName>
    <definedName name="XDO_?FINAL_NAME?24?">SMGLF!$C$10:$C$66</definedName>
    <definedName name="XDO_?FINAL_NAME?240?">SBPF!$C$18:$C$94</definedName>
    <definedName name="XDO_?FINAL_NAME?241?">SBPF!$C$18:$C$104</definedName>
    <definedName name="XDO_?FINAL_NAME?242?">SBPF!$C$18:$C$109</definedName>
    <definedName name="XDO_?FINAL_NAME?243?">SBFS!$C$10:$C$31</definedName>
    <definedName name="XDO_?FINAL_NAME?244?">SBFS!$C$10:$C$56</definedName>
    <definedName name="XDO_?FINAL_NAME?245?">SBFS!$C$10:$C$75</definedName>
    <definedName name="XDO_?FINAL_NAME?246?">SBFS!$C$10:$C$80</definedName>
    <definedName name="XDO_?FINAL_NAME?247?">SETFNN50!$C$10:$C$60</definedName>
    <definedName name="XDO_?FINAL_NAME?248?">SETFNN50!$C$10:$C$103</definedName>
    <definedName name="XDO_?FINAL_NAME?249?">SETFNN50!$C$10:$C$108</definedName>
    <definedName name="XDO_?FINAL_NAME?25?">SMGLF!$C$10:$C$85</definedName>
    <definedName name="XDO_?FINAL_NAME?250?">SETFNIFBK!$C$10:$C$21</definedName>
    <definedName name="XDO_?FINAL_NAME?251?">SETFNIFBK!$C$10:$C$64</definedName>
    <definedName name="XDO_?FINAL_NAME?252?">SETFNIFBK!$C$10:$C$69</definedName>
    <definedName name="XDO_?FINAL_NAME?253?">SETFBSE100!$C$10:$C$110</definedName>
    <definedName name="XDO_?FINAL_NAME?254?">SETFBSE100!$C$10:$C$157</definedName>
    <definedName name="XDO_?FINAL_NAME?255?">SESF!$C$10:$C$95</definedName>
    <definedName name="XDO_?FINAL_NAME?256?">SESF!$C$10:$C$101</definedName>
    <definedName name="XDO_?FINAL_NAME?257?">SESF!$C$10:$C$106</definedName>
    <definedName name="XDO_?FINAL_NAME?258?">SESF!$C$10:$C$111</definedName>
    <definedName name="XDO_?FINAL_NAME?259?">SESF!$C$10:$C$131</definedName>
    <definedName name="XDO_?FINAL_NAME?26?">SMGLF!$C$10:$C$90</definedName>
    <definedName name="XDO_?FINAL_NAME?260?">SESF!$C$10:$C$142</definedName>
    <definedName name="XDO_?FINAL_NAME?261?">SESF!$C$10:$C$151</definedName>
    <definedName name="XDO_?FINAL_NAME?262?">SESF!$C$10:$C$155</definedName>
    <definedName name="XDO_?FINAL_NAME?263?">SESF!$C$10:$C$174</definedName>
    <definedName name="XDO_?FINAL_NAME?264?">SESF!$C$10:$C$179</definedName>
    <definedName name="XDO_?FINAL_NAME?265?">SETFNIF50!$C$10:$C$59</definedName>
    <definedName name="XDO_?FINAL_NAME?266?">SETFNIF50!$C$10:$C$102</definedName>
    <definedName name="XDO_?FINAL_NAME?267?">SETFNIF50!$C$10:$C$107</definedName>
    <definedName name="XDO_?FINAL_NAME?268?">'SLTAF-III'!$C$10:$C$34</definedName>
    <definedName name="XDO_?FINAL_NAME?269?">'SLTAF-III'!$C$10:$C$77</definedName>
    <definedName name="XDO_?FINAL_NAME?27?">#REF!</definedName>
    <definedName name="XDO_?FINAL_NAME?270?">'SLTAF-III'!$C$10:$C$82</definedName>
    <definedName name="XDO_?FINAL_NAME?271?">SETF10GILT!$C$24</definedName>
    <definedName name="XDO_?FINAL_NAME?272?">SETF10GILT!$C$24:$C$53</definedName>
    <definedName name="XDO_?FINAL_NAME?273?">SETF10GILT!$C$24:$C$58</definedName>
    <definedName name="XDO_?FINAL_NAME?274?">'SLTAF-IV'!$C$10:$C$28</definedName>
    <definedName name="XDO_?FINAL_NAME?275?">'SLTAF-IV'!$C$10:$C$71</definedName>
    <definedName name="XDO_?FINAL_NAME?276?">'SLTAF-IV'!$C$10:$C$76</definedName>
    <definedName name="XDO_?FINAL_NAME?277?">'SLTAF-V'!$C$10:$C$35</definedName>
    <definedName name="XDO_?FINAL_NAME?278?">'SLTAF-V'!$C$10:$C$78</definedName>
    <definedName name="XDO_?FINAL_NAME?279?">'SLTAF-V'!$C$10:$C$83</definedName>
    <definedName name="XDO_?FINAL_NAME?28?">#REF!</definedName>
    <definedName name="XDO_?FINAL_NAME?280?">'SLTAF-VI'!$C$10:$C$45</definedName>
    <definedName name="XDO_?FINAL_NAME?281?">'SLTAF-VI'!$C$10:$C$88</definedName>
    <definedName name="XDO_?FINAL_NAME?282?">'SLTAF-VI'!$C$10:$C$93</definedName>
    <definedName name="XDO_?FINAL_NAME?283?">SETFSN50!$C$10:$C$60</definedName>
    <definedName name="XDO_?FINAL_NAME?284?">SETFSN50!$C$10:$C$103</definedName>
    <definedName name="XDO_?FINAL_NAME?285?">SETFSN50!$C$10:$C$108</definedName>
    <definedName name="XDO_?FINAL_NAME?286?">SBIETFQLTY!$C$10:$C$39</definedName>
    <definedName name="XDO_?FINAL_NAME?287?">SBIETFQLTY!$C$10:$C$82</definedName>
    <definedName name="XDO_?FINAL_NAME?288?">SBIETFQLTY!$C$10:$C$87</definedName>
    <definedName name="XDO_?FINAL_NAME?289?">SCBF!$C$18:$C$97</definedName>
    <definedName name="XDO_?FINAL_NAME?29?">SEHF!$C$10:$C$49</definedName>
    <definedName name="XDO_?FINAL_NAME?290?">SCBF!$C$18:$C$103</definedName>
    <definedName name="XDO_?FINAL_NAME?291?">SCBF!$C$18:$C$109</definedName>
    <definedName name="XDO_?FINAL_NAME?292?">SCBF!$C$18:$C$118</definedName>
    <definedName name="XDO_?FINAL_NAME?293?">SCBF!$C$18:$C$137</definedName>
    <definedName name="XDO_?FINAL_NAME?294?">SCBF!$C$18:$C$147</definedName>
    <definedName name="XDO_?FINAL_NAME?295?">SCBF!$C$18:$C$152</definedName>
    <definedName name="XDO_?FINAL_NAME?296?">SEMVF!$C$10:$C$59</definedName>
    <definedName name="XDO_?FINAL_NAME?297?">SEMVF!$C$10:$C$102</definedName>
    <definedName name="XDO_?FINAL_NAME?298?">SEMVF!$C$10:$C$107</definedName>
    <definedName name="XDO_?FINAL_NAME?299?">'SFMP- Series 1'!$C$26:$C$31</definedName>
    <definedName name="XDO_?FINAL_NAME?3?">#REF!</definedName>
    <definedName name="XDO_?FINAL_NAME?30?">SEHF!$C$10:$C$54</definedName>
    <definedName name="XDO_?FINAL_NAME?300?">'SFMP- Series 1'!$C$26:$C$50</definedName>
    <definedName name="XDO_?FINAL_NAME?301?">'SFMP- Series 1'!$C$26:$C$65</definedName>
    <definedName name="XDO_?FINAL_NAME?302?">'SFMP- Series 1'!$C$26:$C$70</definedName>
    <definedName name="XDO_?FINAL_NAME?303?">'SFMP- Series 6'!$C$26:$C$29</definedName>
    <definedName name="XDO_?FINAL_NAME?304?">'SFMP- Series 6'!$C$26:$C$48</definedName>
    <definedName name="XDO_?FINAL_NAME?305?">'SFMP- Series 6'!$C$26:$C$63</definedName>
    <definedName name="XDO_?FINAL_NAME?306?">'SFMP- Series 6'!$C$26:$C$68</definedName>
    <definedName name="XDO_?FINAL_NAME?307?">'SFMP- Series 34'!$C$26</definedName>
    <definedName name="XDO_?FINAL_NAME?308?">'SFMP- Series 34'!$C$26:$C$43</definedName>
    <definedName name="XDO_?FINAL_NAME?309?">'SFMP- Series 34'!$C$26:$C$58</definedName>
    <definedName name="XDO_?FINAL_NAME?31?">SEHF!$C$10:$C$61</definedName>
    <definedName name="XDO_?FINAL_NAME?310?">'SFMP- Series 34'!$C$26:$C$63</definedName>
    <definedName name="XDO_?FINAL_NAME?311?">'SMCBF-IP'!$C$10:$C$34</definedName>
    <definedName name="XDO_?FINAL_NAME?312?">'SMCBF-IP'!$C$10:$C$40</definedName>
    <definedName name="XDO_?FINAL_NAME?313?">'SMCBF-IP'!$C$10:$C$44</definedName>
    <definedName name="XDO_?FINAL_NAME?314?">'SMCBF-IP'!$C$10:$C$65</definedName>
    <definedName name="XDO_?FINAL_NAME?315?">'SMCBF-IP'!$C$10:$C$84</definedName>
    <definedName name="XDO_?FINAL_NAME?316?">'SMCBF-IP'!$C$10:$C$89</definedName>
    <definedName name="XDO_?FINAL_NAME?317?">SFRDF!$C$18:$C$25</definedName>
    <definedName name="XDO_?FINAL_NAME?318?">SFRDF!$C$18:$C$35</definedName>
    <definedName name="XDO_?FINAL_NAME?319?">SFRDF!$C$18:$C$39</definedName>
    <definedName name="XDO_?FINAL_NAME?32?">SEHF!$C$10:$C$65</definedName>
    <definedName name="XDO_?FINAL_NAME?320?">SFRDF!$C$18:$C$47</definedName>
    <definedName name="XDO_?FINAL_NAME?321?">SFRDF!$C$18:$C$60</definedName>
    <definedName name="XDO_?FINAL_NAME?322?">SFRDF!$C$18:$C$70</definedName>
    <definedName name="XDO_?FINAL_NAME?323?">SFRDF!$C$18:$C$75</definedName>
    <definedName name="XDO_?FINAL_NAME?324?">SBIETFIT!$C$10:$C$19</definedName>
    <definedName name="XDO_?FINAL_NAME?325?">SBIETFIT!$C$10:$C$66</definedName>
    <definedName name="XDO_?FINAL_NAME?326?">SBIETFPB!$C$10:$C$19</definedName>
    <definedName name="XDO_?FINAL_NAME?327?">SBIETFPB!$C$10:$C$62</definedName>
    <definedName name="XDO_?FINAL_NAME?328?">SBIETFPB!$C$10:$C$67</definedName>
    <definedName name="XDO_?FINAL_NAME?329?">'SRBF-AP'!$C$10:$C$56</definedName>
    <definedName name="XDO_?FINAL_NAME?33?">SEHF!$C$10:$C$112</definedName>
    <definedName name="XDO_?FINAL_NAME?330?">'SRBF-AP'!$C$10:$C$66</definedName>
    <definedName name="XDO_?FINAL_NAME?331?">'SRBF-AP'!$C$10:$C$74</definedName>
    <definedName name="XDO_?FINAL_NAME?332?">'SRBF-AP'!$C$10:$C$103</definedName>
    <definedName name="XDO_?FINAL_NAME?333?">'SRBF-AP'!$C$10:$C$108</definedName>
    <definedName name="XDO_?FINAL_NAME?334?">'SRBF-AHP'!$C$10:$C$56</definedName>
    <definedName name="XDO_?FINAL_NAME?335?">'SRBF-AHP'!$C$10:$C$65</definedName>
    <definedName name="XDO_?FINAL_NAME?336?">'SRBF-AHP'!$C$10:$C$70</definedName>
    <definedName name="XDO_?FINAL_NAME?337?">'SRBF-AHP'!$C$10:$C$75</definedName>
    <definedName name="XDO_?FINAL_NAME?338?">'SRBF-AHP'!$C$10:$C$84</definedName>
    <definedName name="XDO_?FINAL_NAME?339?">'SRBF-AHP'!$C$10:$C$103</definedName>
    <definedName name="XDO_?FINAL_NAME?34?">SEHF!$C$10:$C$118</definedName>
    <definedName name="XDO_?FINAL_NAME?340?">'SRBF-AHP'!$C$10:$C$115</definedName>
    <definedName name="XDO_?FINAL_NAME?341?">'SRBF-AHP'!$C$10:$C$120</definedName>
    <definedName name="XDO_?FINAL_NAME?342?">'SRBF-CHP'!$C$10:$C$56</definedName>
    <definedName name="XDO_?FINAL_NAME?343?">'SRBF-CHP'!$C$10:$C$73</definedName>
    <definedName name="XDO_?FINAL_NAME?344?">'SRBF-CHP'!$C$10:$C$83</definedName>
    <definedName name="XDO_?FINAL_NAME?345?">'SRBF-CHP'!$C$10:$C$112</definedName>
    <definedName name="XDO_?FINAL_NAME?346?">'SRBF-CHP'!$C$10:$C$117</definedName>
    <definedName name="XDO_?FINAL_NAME?347?">'SRBF-CP'!$C$10:$C$56</definedName>
    <definedName name="XDO_?FINAL_NAME?348?">'SRBF-CP'!$C$10:$C$72</definedName>
    <definedName name="XDO_?FINAL_NAME?349?">'SRBF-CP'!$C$10:$C$82</definedName>
    <definedName name="XDO_?FINAL_NAME?35?">SEHF!$C$10:$C$128</definedName>
    <definedName name="XDO_?FINAL_NAME?350?">'SRBF-CP'!$C$10:$C$86</definedName>
    <definedName name="XDO_?FINAL_NAME?351?">'SRBF-CP'!$C$10:$C$113</definedName>
    <definedName name="XDO_?FINAL_NAME?352?">'SRBF-CP'!$C$10:$C$118</definedName>
    <definedName name="XDO_?FINAL_NAME?353?">'SIA-US EQUITY FOF'!$C$14</definedName>
    <definedName name="XDO_?FINAL_NAME?354?">'SIA-US EQUITY FOF'!$C$14:$C$53</definedName>
    <definedName name="XDO_?FINAL_NAME?355?">'SIA-US EQUITY FOF'!$C$14:$C$58</definedName>
    <definedName name="XDO_?FINAL_NAME?356?">'SFMP- Series 41'!$C$52</definedName>
    <definedName name="XDO_?FINAL_NAME?357?">'SFMP- Series 41'!$C$52:$C$57</definedName>
    <definedName name="XDO_?FINAL_NAME?358?">'SFMP- Series 42'!$C$18</definedName>
    <definedName name="XDO_?FINAL_NAME?359?">'SFMP- Series 42'!$C$18:$C$40</definedName>
    <definedName name="XDO_?FINAL_NAME?36?">SEHF!$C$10:$C$140</definedName>
    <definedName name="XDO_?FINAL_NAME?360?">'SFMP- Series 42'!$C$18:$C$61</definedName>
    <definedName name="XDO_?FINAL_NAME?361?">'SFMP- Series 42'!$C$18:$C$76</definedName>
    <definedName name="XDO_?FINAL_NAME?362?">'SFMP- Series 42'!$C$18:$C$81</definedName>
    <definedName name="XDO_?FINAL_NAME?363?">'SFMP- Series 43'!$C$26:$C$34</definedName>
    <definedName name="XDO_?FINAL_NAME?364?">'SFMP- Series 43'!$C$26:$C$52</definedName>
    <definedName name="XDO_?FINAL_NAME?365?">'SFMP- Series 43'!$C$26:$C$67</definedName>
    <definedName name="XDO_?FINAL_NAME?366?">'SFMP- Series 43'!$C$26:$C$72</definedName>
    <definedName name="XDO_?FINAL_NAME?367?">'SNN50'!$C$10:$C$60</definedName>
    <definedName name="XDO_?FINAL_NAME?368?">'SNN50'!$C$10:$C$103</definedName>
    <definedName name="XDO_?FINAL_NAME?369?">'SNN50'!$C$10:$C$108</definedName>
    <definedName name="XDO_?FINAL_NAME?37?">SEHF!$C$10:$C$147</definedName>
    <definedName name="XDO_?FINAL_NAME?370?">'SFMP- Series 44'!$C$26:$C$31</definedName>
    <definedName name="XDO_?FINAL_NAME?371?">'SFMP- Series 44'!$C$26:$C$53</definedName>
    <definedName name="XDO_?FINAL_NAME?372?">'SFMP- Series 44'!$C$26:$C$68</definedName>
    <definedName name="XDO_?FINAL_NAME?373?">'SFMP- Series 44'!$C$26:$C$73</definedName>
    <definedName name="XDO_?FINAL_NAME?374?">'SFMP- Series 45'!$C$26:$C$33</definedName>
    <definedName name="XDO_?FINAL_NAME?375?">'SFMP- Series 45'!$C$26:$C$55</definedName>
    <definedName name="XDO_?FINAL_NAME?376?">'SFMP- Series 45'!$C$26:$C$70</definedName>
    <definedName name="XDO_?FINAL_NAME?377?">'SFMP- Series 45'!$C$26:$C$75</definedName>
    <definedName name="XDO_?FINAL_NAME?378?">SBIETFCON!$C$10:$C$39</definedName>
    <definedName name="XDO_?FINAL_NAME?379?">SBIETFCON!$C$10:$C$82</definedName>
    <definedName name="XDO_?FINAL_NAME?38?">SEHF!$C$10:$C$151</definedName>
    <definedName name="XDO_?FINAL_NAME?380?">SBIETFCON!$C$10:$C$87</definedName>
    <definedName name="XDO_?FINAL_NAME?381?">'SFMP- Series 46'!$C$26:$C$29</definedName>
    <definedName name="XDO_?FINAL_NAME?382?">'SFMP- Series 46'!$C$26:$C$48</definedName>
    <definedName name="XDO_?FINAL_NAME?383?">'SFMP- Series 46'!$C$26:$C$63</definedName>
    <definedName name="XDO_?FINAL_NAME?384?">'SFMP- Series 46'!$C$26:$C$68</definedName>
    <definedName name="XDO_?FINAL_NAME?385?">'SFMP- Series 47'!$C$26:$C$27</definedName>
    <definedName name="XDO_?FINAL_NAME?386?">'SFMP- Series 47'!$C$26:$C$45</definedName>
    <definedName name="XDO_?FINAL_NAME?387?">'SFMP- Series 47'!$C$26:$C$60</definedName>
    <definedName name="XDO_?FINAL_NAME?388?">'SFMP- Series 47'!$C$26:$C$65</definedName>
    <definedName name="XDO_?FINAL_NAME?389?">'SFMP- Series 48'!$C$26:$C$28</definedName>
    <definedName name="XDO_?FINAL_NAME?39?">SEHF!$C$10:$C$159</definedName>
    <definedName name="XDO_?FINAL_NAME?390?">'SFMP- Series 48'!$C$26:$C$44</definedName>
    <definedName name="XDO_?FINAL_NAME?391?">'SFMP- Series 48'!$C$26:$C$59</definedName>
    <definedName name="XDO_?FINAL_NAME?392?">'SFMP- Series 48'!$C$26:$C$64</definedName>
    <definedName name="XDO_?FINAL_NAME?393?">SBAF!$C$10:$C$100</definedName>
    <definedName name="XDO_?FINAL_NAME?394?">SBAF!$C$10:$C$108</definedName>
    <definedName name="XDO_?FINAL_NAME?395?">SBAF!$C$10:$C$113</definedName>
    <definedName name="XDO_?FINAL_NAME?396?">SBAF!$C$10:$C$151</definedName>
    <definedName name="XDO_?FINAL_NAME?397?">SBAF!$C$10:$C$163</definedName>
    <definedName name="XDO_?FINAL_NAME?398?">SBAF!$C$10:$C$169</definedName>
    <definedName name="XDO_?FINAL_NAME?399?">SBAF!$C$10:$C$174</definedName>
    <definedName name="XDO_?FINAL_NAME?4?">#REF!</definedName>
    <definedName name="XDO_?FINAL_NAME?40?">SEHF!$C$10:$C$174</definedName>
    <definedName name="XDO_?FINAL_NAME?400?">SBAF!$C$10:$C$197</definedName>
    <definedName name="XDO_?FINAL_NAME?401?">SBAF!$C$10:$C$202</definedName>
    <definedName name="XDO_?FINAL_NAME?402?">'SFMP- Series 49'!$C$26:$C$33</definedName>
    <definedName name="XDO_?FINAL_NAME?403?">'SFMP- Series 49'!$C$26:$C$53</definedName>
    <definedName name="XDO_?FINAL_NAME?404?">'SFMP- Series 49'!$C$26:$C$68</definedName>
    <definedName name="XDO_?FINAL_NAME?405?">'SFMP- Series 49'!$C$26:$C$73</definedName>
    <definedName name="XDO_?FINAL_NAME?406?">'SFMP- Series 50'!$C$26:$C$30</definedName>
    <definedName name="XDO_?FINAL_NAME?407?">'SFMP- Series 50'!$C$26:$C$49</definedName>
    <definedName name="XDO_?FINAL_NAME?408?">'SFMP- Series 50'!$C$26:$C$64</definedName>
    <definedName name="XDO_?FINAL_NAME?409?">'SFMP- Series 50'!$C$26:$C$69</definedName>
    <definedName name="XDO_?FINAL_NAME?41?">SEHF!$C$10:$C$179</definedName>
    <definedName name="XDO_?FINAL_NAME?410?">'SFMP- Series 51'!$C$26:$C$36</definedName>
    <definedName name="XDO_?FINAL_NAME?411?">'SFMP- Series 51'!$C$26:$C$58</definedName>
    <definedName name="XDO_?FINAL_NAME?412?">'SFMP- Series 51'!$C$26:$C$73</definedName>
    <definedName name="XDO_?FINAL_NAME?413?">'SFMP- Series 51'!$C$26:$C$78</definedName>
    <definedName name="XDO_?FINAL_NAME?414?">'SFMP- Series 52'!$C$26:$C$30</definedName>
    <definedName name="XDO_?FINAL_NAME?415?">'SFMP- Series 52'!$C$26:$C$51</definedName>
    <definedName name="XDO_?FINAL_NAME?416?">'SFMP- Series 52'!$C$26:$C$66</definedName>
    <definedName name="XDO_?FINAL_NAME?417?">'SFMP- Series 52'!$C$26:$C$71</definedName>
    <definedName name="XDO_?FINAL_NAME?418?">'SFMP- Series 53'!$C$26:$C$34</definedName>
    <definedName name="XDO_?FINAL_NAME?419?">'SFMP- Series 53'!$C$26:$C$57</definedName>
    <definedName name="XDO_?FINAL_NAME?42?">#REF!</definedName>
    <definedName name="XDO_?FINAL_NAME?420?">'SFMP- Series 53'!$C$26:$C$72</definedName>
    <definedName name="XDO_?FINAL_NAME?421?">'SFMP- Series 53'!$C$26:$C$77</definedName>
    <definedName name="XDO_?FINAL_NAME?422?">'SFMP- Series 54'!$C$26:$C$28</definedName>
    <definedName name="XDO_?FINAL_NAME?423?">'SFMP- Series 54'!$C$26:$C$44</definedName>
    <definedName name="XDO_?FINAL_NAME?424?">'SFMP- Series 54'!$C$26:$C$59</definedName>
    <definedName name="XDO_?FINAL_NAME?425?">'SFMP- Series 54'!$C$26:$C$64</definedName>
    <definedName name="XDO_?FINAL_NAME?426?">'SFMP- Series 55'!$C$26:$C$32</definedName>
    <definedName name="XDO_?FINAL_NAME?427?">'SFMP- Series 55'!$C$26:$C$55</definedName>
    <definedName name="XDO_?FINAL_NAME?428?">'SFMP- Series 55'!$C$26:$C$70</definedName>
    <definedName name="XDO_?FINAL_NAME?429?">'SFMP- Series 55'!$C$26:$C$75</definedName>
    <definedName name="XDO_?FINAL_NAME?43?">#REF!</definedName>
    <definedName name="XDO_?FINAL_NAME?430?">'SFMP- Series 56'!$C$52</definedName>
    <definedName name="XDO_?FINAL_NAME?431?">'SFMP- Series 56'!$C$52:$C$57</definedName>
    <definedName name="XDO_?FINAL_NAME?432?">'SFMP- Series 57'!$C$26:$C$29</definedName>
    <definedName name="XDO_?FINAL_NAME?433?">'SFMP- Series 57'!$C$26:$C$52</definedName>
    <definedName name="XDO_?FINAL_NAME?434?">'SFMP- Series 57'!$C$26:$C$67</definedName>
    <definedName name="XDO_?FINAL_NAME?435?">'SFMP- Series 57'!$C$26:$C$72</definedName>
    <definedName name="XDO_?FINAL_NAME?436?">'SFMP- Series 58'!$C$26:$C$31</definedName>
    <definedName name="XDO_?FINAL_NAME?437?">'SFMP- Series 58'!$C$26:$C$50</definedName>
    <definedName name="XDO_?FINAL_NAME?438?">'SFMP- Series 58'!$C$26:$C$65</definedName>
    <definedName name="XDO_?FINAL_NAME?439?">'SFMP- Series 58'!$C$26:$C$70</definedName>
    <definedName name="XDO_?FINAL_NAME?44?">SMIF!$C$18:$C$30</definedName>
    <definedName name="XDO_?FINAL_NAME?440?">SCPSE!$C$18:$C$44</definedName>
    <definedName name="XDO_?FINAL_NAME?441?">SCPSE!$C$18:$C$53</definedName>
    <definedName name="XDO_?FINAL_NAME?442?">SCPSE!$C$18:$C$126</definedName>
    <definedName name="XDO_?FINAL_NAME?443?">SCPSE!$C$18:$C$153</definedName>
    <definedName name="XDO_?FINAL_NAME?444?">SCPSE!$C$18:$C$158</definedName>
    <definedName name="XDO_?FINAL_NAME?445?">'SFMP- Series 59'!$C$38:$C$40</definedName>
    <definedName name="XDO_?FINAL_NAME?446?">'SFMP- Series 59'!$C$38:$C$55</definedName>
    <definedName name="XDO_?FINAL_NAME?447?">'SFMP- Series 59'!$C$38:$C$60</definedName>
    <definedName name="XDO_?FINAL_NAME?448?">'SFMP- Series 60'!$C$26:$C$30</definedName>
    <definedName name="XDO_?FINAL_NAME?449?">'SFMP- Series 60'!$C$26:$C$50</definedName>
    <definedName name="XDO_?FINAL_NAME?45?">SMIF!$C$18:$C$42</definedName>
    <definedName name="XDO_?FINAL_NAME?450?">'SFMP- Series 60'!$C$26:$C$65</definedName>
    <definedName name="XDO_?FINAL_NAME?451?">'SFMP- Series 60'!$C$26:$C$70</definedName>
    <definedName name="XDO_?FINAL_NAME?452?">SMCF!$C$10:$C$57</definedName>
    <definedName name="XDO_?FINAL_NAME?453?">SMCF!$C$10:$C$72</definedName>
    <definedName name="XDO_?FINAL_NAME?454?">SMCF!$C$10:$C$84</definedName>
    <definedName name="XDO_?FINAL_NAME?455?">SMCF!$C$10:$C$103</definedName>
    <definedName name="XDO_?FINAL_NAME?456?">SMCF!$C$10:$C$108</definedName>
    <definedName name="XDO_?FINAL_NAME?457?">'SFMP- Series 61'!$C$26:$C$36</definedName>
    <definedName name="XDO_?FINAL_NAME?458?">'SFMP- Series 61'!$C$26:$C$58</definedName>
    <definedName name="XDO_?FINAL_NAME?459?">'SFMP- Series 61'!$C$26:$C$73</definedName>
    <definedName name="XDO_?FINAL_NAME?46?">SMIF!$C$18:$C$46</definedName>
    <definedName name="XDO_?FINAL_NAME?460?">'SFMP- Series 61'!$C$26:$C$78</definedName>
    <definedName name="XDO_?FINAL_NAME?461?">'SFMP- Series 66'!$C$26:$C$34</definedName>
    <definedName name="XDO_?FINAL_NAME?462?">'SFMP- Series 66'!$C$26:$C$56</definedName>
    <definedName name="XDO_?FINAL_NAME?463?">'SFMP- Series 66'!$C$26:$C$71</definedName>
    <definedName name="XDO_?FINAL_NAME?464?">'SFMP- Series 66'!$C$26:$C$76</definedName>
    <definedName name="XDO_?FINAL_NAME?465?">'SFMP- Series 67'!$C$26:$C$34</definedName>
    <definedName name="XDO_?FINAL_NAME?466?">'SFMP- Series 67'!$C$26:$C$56</definedName>
    <definedName name="XDO_?FINAL_NAME?467?">'SFMP- Series 67'!$C$26:$C$71</definedName>
    <definedName name="XDO_?FINAL_NAME?468?">'SFMP- Series 67'!$C$26:$C$76</definedName>
    <definedName name="XDO_?FINAL_NAME?469?">'SFMP- Series 64'!$C$24</definedName>
    <definedName name="XDO_?FINAL_NAME?47?">SMIF!$C$18:$C$65</definedName>
    <definedName name="XDO_?FINAL_NAME?470?">'SFMP- Series 64'!$C$24:$C$32</definedName>
    <definedName name="XDO_?FINAL_NAME?471?">'SFMP- Series 64'!$C$24:$C$53</definedName>
    <definedName name="XDO_?FINAL_NAME?472?">'SFMP- Series 64'!$C$24:$C$68</definedName>
    <definedName name="XDO_?FINAL_NAME?473?">'SFMP- Series 64'!$C$24:$C$73</definedName>
    <definedName name="XDO_?FINAL_NAME?474?">'SFMP- Series 68'!$C$24</definedName>
    <definedName name="XDO_?FINAL_NAME?475?">'SFMP- Series 68'!$C$24:$C$41</definedName>
    <definedName name="XDO_?FINAL_NAME?476?">'SFMP- Series 68'!$C$24:$C$56</definedName>
    <definedName name="XDO_?FINAL_NAME?477?">'SFMP- Series 68'!$C$24:$C$61</definedName>
    <definedName name="XDO_?FINAL_NAME?478?">SNM150IF!$C$10:$C$159</definedName>
    <definedName name="XDO_?FINAL_NAME?479?">SNM150IF!$C$10:$C$202</definedName>
    <definedName name="XDO_?FINAL_NAME?48?">SMIF!$C$18:$C$75</definedName>
    <definedName name="XDO_?FINAL_NAME?480?">SNM150IF!$C$10:$C$207</definedName>
    <definedName name="XDO_?FINAL_NAME?481?">SNS250IF!$C$10:$C$259</definedName>
    <definedName name="XDO_?FINAL_NAME?482?">SNS250IF!$C$10:$C$302</definedName>
    <definedName name="XDO_?FINAL_NAME?483?">SNS250IF!$C$10:$C$307</definedName>
    <definedName name="XDO_?FINAL_NAME?484?">'SCIGI-JUN 2036'!$C$24:$C$26</definedName>
    <definedName name="XDO_?FINAL_NAME?485?">'SCIGI-JUN 2036'!$C$24:$C$55</definedName>
    <definedName name="XDO_?FINAL_NAME?486?">'SCIGI-JUN 2036'!$C$24:$C$60</definedName>
    <definedName name="XDO_?FINAL_NAME?487?">'SCIGI-APR 2029'!$C$24</definedName>
    <definedName name="XDO_?FINAL_NAME?488?">'SCIGI-APR 2029'!$C$24:$C$53</definedName>
    <definedName name="XDO_?FINAL_NAME?489?">'SCIGI-APR 2029'!$C$24:$C$58</definedName>
    <definedName name="XDO_?FINAL_NAME?49?">SMIF!$C$18:$C$80</definedName>
    <definedName name="XDO_?FINAL_NAME?490?">'SCISI-SEP 2027'!$C$24</definedName>
    <definedName name="XDO_?FINAL_NAME?491?">'SCISI-SEP 2027'!$C$24:$C$44</definedName>
    <definedName name="XDO_?FINAL_NAME?492?">'SCISI-SEP 2027'!$C$24:$C$71</definedName>
    <definedName name="XDO_?FINAL_NAME?493?">'SCISI-SEP 2027'!$C$24:$C$76</definedName>
    <definedName name="XDO_?FINAL_NAME?494?">'SFMP- Series 72'!$C$38:$C$41</definedName>
    <definedName name="XDO_?FINAL_NAME?495?">'SFMP- Series 72'!$C$38:$C$56</definedName>
    <definedName name="XDO_?FINAL_NAME?496?">'SFMP- Series 72'!$C$38:$C$61</definedName>
    <definedName name="XDO_?FINAL_NAME?497?">'SFMP- Series 73'!$C$38:$C$41</definedName>
    <definedName name="XDO_?FINAL_NAME?498?">'SFMP- Series 73'!$C$38:$C$56</definedName>
    <definedName name="XDO_?FINAL_NAME?499?">'SFMP- Series 73'!$C$38:$C$61</definedName>
    <definedName name="XDO_?FINAL_NAME?5?">#REF!</definedName>
    <definedName name="XDO_?FINAL_NAME?50?">#REF!</definedName>
    <definedName name="XDO_?FINAL_NAME?500?">SLDF!$C$24:$C$32</definedName>
    <definedName name="XDO_?FINAL_NAME?501?">SLDF!$C$24:$C$53</definedName>
    <definedName name="XDO_?FINAL_NAME?502?">SLDF!$C$24:$C$63</definedName>
    <definedName name="XDO_?FINAL_NAME?503?">SLDF!$C$24:$C$68</definedName>
    <definedName name="XDO_?FINAL_NAME?504?">'SFMP- Series 74'!$C$26:$C$33</definedName>
    <definedName name="XDO_?FINAL_NAME?505?">'SFMP- Series 74'!$C$26:$C$50</definedName>
    <definedName name="XDO_?FINAL_NAME?506?">'SFMP- Series 74'!$C$26:$C$65</definedName>
    <definedName name="XDO_?FINAL_NAME?507?">'SFMP- Series 74'!$C$26:$C$70</definedName>
    <definedName name="XDO_?FINAL_NAME?508?">'SFMP- Series 76'!$C$18:$C$21</definedName>
    <definedName name="XDO_?FINAL_NAME?509?">'SFMP- Series 76'!$C$18:$C$31</definedName>
    <definedName name="XDO_?FINAL_NAME?51?">#REF!</definedName>
    <definedName name="XDO_?FINAL_NAME?510?">'SFMP- Series 76'!$C$18:$C$49</definedName>
    <definedName name="XDO_?FINAL_NAME?511?">'SFMP- Series 76'!$C$18:$C$64</definedName>
    <definedName name="XDO_?FINAL_NAME?512?">'SFMP- Series 76'!$C$18:$C$69</definedName>
    <definedName name="XDO_?FINAL_NAME?513?">'SFMP- Series 78'!$C$18:$C$22</definedName>
    <definedName name="XDO_?FINAL_NAME?514?">'SFMP- Series 78'!$C$18:$C$34</definedName>
    <definedName name="XDO_?FINAL_NAME?515?">'SFMP- Series 78'!$C$18:$C$51</definedName>
    <definedName name="XDO_?FINAL_NAME?516?">'SFMP- Series 78'!$C$18:$C$66</definedName>
    <definedName name="XDO_?FINAL_NAME?517?">'SFMP- Series 78'!$C$18:$C$71</definedName>
    <definedName name="XDO_?FINAL_NAME?518?">SDYF!$C$10:$C$52</definedName>
    <definedName name="XDO_?FINAL_NAME?519?">SDYF!$C$10:$C$60</definedName>
    <definedName name="XDO_?FINAL_NAME?52?">SCOF!$C$10:$C$57</definedName>
    <definedName name="XDO_?FINAL_NAME?520?">SDYF!$C$10:$C$67</definedName>
    <definedName name="XDO_?FINAL_NAME?521?">SDYF!$C$10:$C$88</definedName>
    <definedName name="XDO_?FINAL_NAME?522?">SDYF!$C$10:$C$107</definedName>
    <definedName name="XDO_?FINAL_NAME?523?">SDYF!$C$10:$C$112</definedName>
    <definedName name="XDO_?FINAL_NAME?524?">'SFMP- Series 79'!$C$18:$C$21</definedName>
    <definedName name="XDO_?FINAL_NAME?525?">'SFMP- Series 79'!$C$18:$C$44</definedName>
    <definedName name="XDO_?FINAL_NAME?526?">'SFMP- Series 79'!$C$18:$C$59</definedName>
    <definedName name="XDO_?FINAL_NAME?527?">'SFMP- Series 79'!$C$18:$C$64</definedName>
    <definedName name="XDO_?FINAL_NAME?528?">'SFMP- Series 81'!$C$18:$C$25</definedName>
    <definedName name="XDO_?FINAL_NAME?529?">'SFMP- Series 81'!$C$18:$C$41</definedName>
    <definedName name="XDO_?FINAL_NAME?53?">SCOF!$C$10:$C$82</definedName>
    <definedName name="XDO_?FINAL_NAME?530?">'SFMP- Series 81'!$C$18:$C$59</definedName>
    <definedName name="XDO_?FINAL_NAME?531?">'SFMP- Series 81'!$C$18:$C$74</definedName>
    <definedName name="XDO_?FINAL_NAME?532?">'SFMP- Series 81'!$C$18:$C$79</definedName>
    <definedName name="XDO_?FINAL_NAME?533?">'SBI-BSE-SENSEX-IF'!$C$10:$C$39</definedName>
    <definedName name="XDO_?FINAL_NAME?534?">'SBI-BSE-SENSEX-IF'!$C$10:$C$82</definedName>
    <definedName name="XDO_?FINAL_NAME?535?">'SBI-BSE-SENSEX-IF'!$C$10:$C$87</definedName>
    <definedName name="XDO_?FINAL_NAME?536?">LIQUIDSBI!$C$52</definedName>
    <definedName name="XDO_?FINAL_NAME?537?">LIQUIDSBI!$C$52:$C$57</definedName>
    <definedName name="XDO_?FINAL_NAME?538?">SN50EWIF!$C$10:$C$59</definedName>
    <definedName name="XDO_?FINAL_NAME?539?">SN50EWIF!$C$10:$C$102</definedName>
    <definedName name="XDO_?FINAL_NAME?54?">SCOF!$C$10:$C$101</definedName>
    <definedName name="XDO_?FINAL_NAME?540?">SN50EWIF!$C$10:$C$107</definedName>
    <definedName name="XDO_?FINAL_NAME?541?">SEOF!$C$10:$C$44</definedName>
    <definedName name="XDO_?FINAL_NAME?542?">SEOF!$C$10:$C$69</definedName>
    <definedName name="XDO_?FINAL_NAME?543?">SEOF!$C$10:$C$88</definedName>
    <definedName name="XDO_?FINAL_NAME?544?">SEOF!$C$10:$C$93</definedName>
    <definedName name="XDO_?FINAL_NAME?545?">'SBI-AOF'!$C$10:$C$35</definedName>
    <definedName name="XDO_?FINAL_NAME?546?">'SBI-AOF'!$C$10:$C$60</definedName>
    <definedName name="XDO_?FINAL_NAME?547?">'SBI-AOF'!$C$10:$C$79</definedName>
    <definedName name="XDO_?FINAL_NAME?548?">'SBI-AOF'!$C$10:$C$84</definedName>
    <definedName name="XDO_?FINAL_NAME?549?">SETFSILVER!$C$54</definedName>
    <definedName name="XDO_?FINAL_NAME?55?">SCOF!$C$10:$C$106</definedName>
    <definedName name="XDO_?FINAL_NAME?550?">SETFSILVER!$C$54:$C$56</definedName>
    <definedName name="XDO_?FINAL_NAME?551?">SETFSILVER!$C$54:$C$59</definedName>
    <definedName name="XDO_?FINAL_NAME?552?">'SETFSILVER-FOF'!$C$42</definedName>
    <definedName name="XDO_?FINAL_NAME?553?">'SETFSILVER-FOF'!$C$42:$C$54</definedName>
    <definedName name="XDO_?FINAL_NAME?554?">'SETFSILVER-FOF'!$C$42:$C$59</definedName>
    <definedName name="XDO_?FINAL_NAME?555?">'SN50EW-ETF'!$C$10:$C$59</definedName>
    <definedName name="XDO_?FINAL_NAME?556?">'SN50EW-ETF'!$C$10:$C$102</definedName>
    <definedName name="XDO_?FINAL_NAME?557?">'SN50EW-ETF'!$C$10:$C$107</definedName>
    <definedName name="XDO_?FINAL_NAME?558?">SIOF!$C$10:$C$47</definedName>
    <definedName name="XDO_?FINAL_NAME?559?">SIOF!$C$10:$C$73</definedName>
    <definedName name="XDO_?FINAL_NAME?56?">STOF!$C$10:$C$35</definedName>
    <definedName name="XDO_?FINAL_NAME?560?">SIOF!$C$10:$C$92</definedName>
    <definedName name="XDO_?FINAL_NAME?561?">SIOF!$C$10:$C$97</definedName>
    <definedName name="XDO_?FINAL_NAME?562?">SN500IF!$C$10:$C$510</definedName>
    <definedName name="XDO_?FINAL_NAME?563?">SN500IF!$C$10:$C$553</definedName>
    <definedName name="XDO_?FINAL_NAME?564?">SN500IF!$C$10:$C$558</definedName>
    <definedName name="XDO_?FINAL_NAME?565?">SNICIF!$C$10:$C$39</definedName>
    <definedName name="XDO_?FINAL_NAME?566?">SNICIF!$C$10:$C$82</definedName>
    <definedName name="XDO_?FINAL_NAME?567?">SNICIF!$C$10:$C$87</definedName>
    <definedName name="XDO_?FINAL_NAME?568?">SQF!$C$10:$C$53</definedName>
    <definedName name="XDO_?FINAL_NAME?569?">SQF!$C$10:$C$96</definedName>
    <definedName name="XDO_?FINAL_NAME?57?">STOF!$C$10:$C$40</definedName>
    <definedName name="XDO_?FINAL_NAME?570?">SQF!$C$10:$C$101</definedName>
    <definedName name="XDO_?FINAL_NAME?571?">SNBIF!$C$10:$C$21</definedName>
    <definedName name="XDO_?FINAL_NAME?572?">SNBIF!$C$10:$C$64</definedName>
    <definedName name="XDO_?FINAL_NAME?573?">SNBIF!$C$10:$C$69</definedName>
    <definedName name="XDO_?FINAL_NAME?574?">SNITIF!$C$10:$C$19</definedName>
    <definedName name="XDO_?FINAL_NAME?575?">SNITIF!$C$10:$C$62</definedName>
    <definedName name="XDO_?FINAL_NAME?576?">SNITIF!$C$10:$C$67</definedName>
    <definedName name="XDO_?FINAL_NAME?577?">'SBI BSE PSU Bank ETF'!$C$10:$C$21</definedName>
    <definedName name="XDO_?FINAL_NAME?578?">'SBI BSE PSU Bank ETF'!$C$10:$C$64</definedName>
    <definedName name="XDO_?FINAL_NAME?579?">'SBI BSE PSU Bank ETF'!$C$10:$C$69</definedName>
    <definedName name="XDO_?FINAL_NAME?58?">STOF!$C$10:$C$47</definedName>
    <definedName name="XDO_?FINAL_NAME?580?">'SBI BSE PSU Bank Index Fund'!$C$10:$C$21</definedName>
    <definedName name="XDO_?FINAL_NAME?581?">'SBI BSE PSU Bank Index Fund'!$C$10:$C$64</definedName>
    <definedName name="XDO_?FINAL_NAME?582?">'SBI BSE PSU Bank Index Fund'!$C$10:$C$69</definedName>
    <definedName name="XDO_?FINAL_NAME?583?">SBIRIOS!$C$10:$C$48</definedName>
    <definedName name="XDO_?FINAL_NAME?584?">SBIRIOS!$C$10:$C$91</definedName>
    <definedName name="XDO_?FINAL_NAME?585?">SBIRIOS!$C$10:$C$96</definedName>
    <definedName name="XDO_?FINAL_NAME?59?">STOF!$C$10:$C$68</definedName>
    <definedName name="XDO_?FINAL_NAME?6?">#REF!</definedName>
    <definedName name="XDO_?FINAL_NAME?60?">STOF!$C$10:$C$87</definedName>
    <definedName name="XDO_?FINAL_NAME?61?">STOF!$C$10:$C$92</definedName>
    <definedName name="XDO_?FINAL_NAME?62?">SHOF!$C$10:$C$37</definedName>
    <definedName name="XDO_?FINAL_NAME?63?">SHOF!$C$10:$C$43</definedName>
    <definedName name="XDO_?FINAL_NAME?64?">SHOF!$C$10:$C$64</definedName>
    <definedName name="XDO_?FINAL_NAME?65?">SHOF!$C$10:$C$83</definedName>
    <definedName name="XDO_?FINAL_NAME?66?">SHOF!$C$10:$C$88</definedName>
    <definedName name="XDO_?FINAL_NAME?67?">SCF!$C$10:$C$86</definedName>
    <definedName name="XDO_?FINAL_NAME?68?">SCF!$C$10:$C$93</definedName>
    <definedName name="XDO_?FINAL_NAME?69?">SCF!$C$10:$C$97</definedName>
    <definedName name="XDO_?FINAL_NAME?7?">#REF!</definedName>
    <definedName name="XDO_?FINAL_NAME?70?">SCF!$C$10:$C$103</definedName>
    <definedName name="XDO_?FINAL_NAME?71?">SCF!$C$10:$C$116</definedName>
    <definedName name="XDO_?FINAL_NAME?72?">SCF!$C$10:$C$127</definedName>
    <definedName name="XDO_?FINAL_NAME?73?">SCF!$C$10:$C$146</definedName>
    <definedName name="XDO_?FINAL_NAME?74?">SCF!$C$10:$C$151</definedName>
    <definedName name="XDO_?FINAL_NAME?75?">SNIF!$C$10:$C$59</definedName>
    <definedName name="XDO_?FINAL_NAME?76?">SNIF!$C$10:$C$102</definedName>
    <definedName name="XDO_?FINAL_NAME?77?">SNIF!$C$10:$C$107</definedName>
    <definedName name="XDO_?FINAL_NAME?78?">'SMCBF-SP'!$C$10:$C$31</definedName>
    <definedName name="XDO_?FINAL_NAME?79?">'SMCBF-SP'!$C$10:$C$52</definedName>
    <definedName name="XDO_?FINAL_NAME?8?">#REF!</definedName>
    <definedName name="XDO_?FINAL_NAME?80?">'SMCBF-SP'!$C$10:$C$62</definedName>
    <definedName name="XDO_?FINAL_NAME?81?">'SMCBF-SP'!$C$10:$C$67</definedName>
    <definedName name="XDO_?FINAL_NAME?82?">'SMCBF-SP'!$C$10:$C$80</definedName>
    <definedName name="XDO_?FINAL_NAME?83?">'SMCBF-SP'!$C$10:$C$95</definedName>
    <definedName name="XDO_?FINAL_NAME?84?">'SMCBF-SP'!$C$10:$C$100</definedName>
    <definedName name="XDO_?FINAL_NAME?85?">SOF!$C$30:$C$31</definedName>
    <definedName name="XDO_?FINAL_NAME?86?">SOF!$C$30:$C$35</definedName>
    <definedName name="XDO_?FINAL_NAME?87?">SOF!$C$30:$C$41</definedName>
    <definedName name="XDO_?FINAL_NAME?88?">SOF!$C$30:$C$61</definedName>
    <definedName name="XDO_?FINAL_NAME?89?">SOF!$C$30:$C$66</definedName>
    <definedName name="XDO_?FINAL_NAME?9?">SLMF!$C$10:$C$81</definedName>
    <definedName name="XDO_?FINAL_NAME?90?">SMMDF!$C$18:$C$51</definedName>
    <definedName name="XDO_?FINAL_NAME?91?">SMMDF!$C$18:$C$63</definedName>
    <definedName name="XDO_?FINAL_NAME?92?">SMMDF!$C$18:$C$72</definedName>
    <definedName name="XDO_?FINAL_NAME?93?">SMMDF!$C$18:$C$85</definedName>
    <definedName name="XDO_?FINAL_NAME?94?">SMMDF!$C$18:$C$95</definedName>
    <definedName name="XDO_?FINAL_NAME?95?">SMMDF!$C$18:$C$100</definedName>
    <definedName name="XDO_?FINAL_NAME?96?">SLF!$C$18:$C$28</definedName>
    <definedName name="XDO_?FINAL_NAME?97?">SLF!$C$18:$C$37</definedName>
    <definedName name="XDO_?FINAL_NAME?98?">SLF!$C$18:$C$44</definedName>
    <definedName name="XDO_?FINAL_NAME?99?">SLF!$C$18:$C$127</definedName>
    <definedName name="XDO_?FINAL_PER_NET?">SMEEF!$H$10:$H$100</definedName>
    <definedName name="XDO_?FINAL_PER_NET?1?">#REF!</definedName>
    <definedName name="XDO_?FINAL_PER_NET?10?">SLMF!$H$10:$H$87</definedName>
    <definedName name="XDO_?FINAL_PER_NET?100?">SLF!$H$18:$H$156</definedName>
    <definedName name="XDO_?FINAL_PER_NET?101?">SLF!$H$18:$H$167</definedName>
    <definedName name="XDO_?FINAL_PER_NET?102?">SLF!$H$18:$H$178</definedName>
    <definedName name="XDO_?FINAL_PER_NET?103?">SLF!$H$18:$H$189</definedName>
    <definedName name="XDO_?FINAL_PER_NET?104?">SLF!$H$18:$H$194</definedName>
    <definedName name="XDO_?FINAL_PER_NET?105?">SDBF!$H$18:$H$24</definedName>
    <definedName name="XDO_?FINAL_PER_NET?106?">SDBF!$H$18:$H$30</definedName>
    <definedName name="XDO_?FINAL_PER_NET?107?">SDBF!$H$18:$H$39</definedName>
    <definedName name="XDO_?FINAL_PER_NET?108?">SDBF!$H$18:$H$49</definedName>
    <definedName name="XDO_?FINAL_PER_NET?109?">SDBF!$H$18:$H$68</definedName>
    <definedName name="XDO_?FINAL_PER_NET?11?">SLMF!$H$10:$H$91</definedName>
    <definedName name="XDO_?FINAL_PER_NET?110?">SDBF!$H$18:$H$78</definedName>
    <definedName name="XDO_?FINAL_PER_NET?111?">SDBF!$H$18:$H$83</definedName>
    <definedName name="XDO_?FINAL_PER_NET?112?">SSF!$H$24</definedName>
    <definedName name="XDO_?FINAL_PER_NET?113?">SSF!$H$24:$H$59</definedName>
    <definedName name="XDO_?FINAL_PER_NET?114?">SSF!$H$24:$H$86</definedName>
    <definedName name="XDO_?FINAL_PER_NET?115?">SSF!$H$24:$H$121</definedName>
    <definedName name="XDO_?FINAL_PER_NET?116?">SSF!$H$24:$H$126</definedName>
    <definedName name="XDO_?FINAL_PER_NET?117?">SSF!$H$24:$H$137</definedName>
    <definedName name="XDO_?FINAL_PER_NET?118?">SSF!$H$24:$H$147</definedName>
    <definedName name="XDO_?FINAL_PER_NET?119?">SSF!$H$24:$H$152</definedName>
    <definedName name="XDO_?FINAL_PER_NET?12?">SLMF!$H$10:$H$112</definedName>
    <definedName name="XDO_?FINAL_PER_NET?120?">SCRF!$H$16:$H$17</definedName>
    <definedName name="XDO_?FINAL_PER_NET?121?">SCRF!$H$16:$H$50</definedName>
    <definedName name="XDO_?FINAL_PER_NET?122?">SCRF!$H$16:$H$60</definedName>
    <definedName name="XDO_?FINAL_PER_NET?123?">SCRF!$H$16:$H$81</definedName>
    <definedName name="XDO_?FINAL_PER_NET?124?">SCRF!$H$16:$H$91</definedName>
    <definedName name="XDO_?FINAL_PER_NET?125?">SCRF!$H$16:$H$96</definedName>
    <definedName name="XDO_?FINAL_PER_NET?126?">SFEF!$H$10:$H$32</definedName>
    <definedName name="XDO_?FINAL_PER_NET?127?">SFEF!$H$10:$H$39</definedName>
    <definedName name="XDO_?FINAL_PER_NET?128?">SFEF!$H$10:$H$64</definedName>
    <definedName name="XDO_?FINAL_PER_NET?129?">SFEF!$H$10:$H$83</definedName>
    <definedName name="XDO_?FINAL_PER_NET?13?">SLMF!$H$10:$H$131</definedName>
    <definedName name="XDO_?FINAL_PER_NET?130?">SFEF!$H$10:$H$88</definedName>
    <definedName name="XDO_?FINAL_PER_NET?131?">SCHF!$H$10:$H$48</definedName>
    <definedName name="XDO_?FINAL_PER_NET?132?">SCHF!$H$10:$H$56</definedName>
    <definedName name="XDO_?FINAL_PER_NET?133?">SCHF!$H$10:$H$107</definedName>
    <definedName name="XDO_?FINAL_PER_NET?134?">SCHF!$H$10:$H$118</definedName>
    <definedName name="XDO_?FINAL_PER_NET?135?">SCHF!$H$10:$H$127</definedName>
    <definedName name="XDO_?FINAL_PER_NET?136?">SCHF!$H$10:$H$146</definedName>
    <definedName name="XDO_?FINAL_PER_NET?137?">SCHF!$H$10:$H$156</definedName>
    <definedName name="XDO_?FINAL_PER_NET?138?">SCHF!$H$10:$H$161</definedName>
    <definedName name="XDO_?FINAL_PER_NET?139?">SMUSD!$H$18:$H$44</definedName>
    <definedName name="XDO_?FINAL_PER_NET?14?">SLMF!$H$10:$H$136</definedName>
    <definedName name="XDO_?FINAL_PER_NET?140?">SMUSD!$H$18:$H$51</definedName>
    <definedName name="XDO_?FINAL_PER_NET?141?">SMUSD!$H$18:$H$56</definedName>
    <definedName name="XDO_?FINAL_PER_NET?142?">SMUSD!$H$18:$H$73</definedName>
    <definedName name="XDO_?FINAL_PER_NET?143?">SMUSD!$H$18:$H$97</definedName>
    <definedName name="XDO_?FINAL_PER_NET?144?">SMUSD!$H$18:$H$128</definedName>
    <definedName name="XDO_?FINAL_PER_NET?145?">SMUSD!$H$18:$H$135</definedName>
    <definedName name="XDO_?FINAL_PER_NET?146?">SMUSD!$H$18:$H$141</definedName>
    <definedName name="XDO_?FINAL_PER_NET?147?">SMUSD!$H$18:$H$148</definedName>
    <definedName name="XDO_?FINAL_PER_NET?148?">SMUSD!$H$18:$H$158</definedName>
    <definedName name="XDO_?FINAL_PER_NET?149?">SMUSD!$H$18:$H$163</definedName>
    <definedName name="XDO_?FINAL_PER_NET?15?">SLTEF!$H$10:$H$71</definedName>
    <definedName name="XDO_?FINAL_PER_NET?150?">SMIDCAP!$H$10:$H$67</definedName>
    <definedName name="XDO_?FINAL_PER_NET?151?">SMIDCAP!$H$10:$H$94</definedName>
    <definedName name="XDO_?FINAL_PER_NET?152?">SMIDCAP!$H$10:$H$113</definedName>
    <definedName name="XDO_?FINAL_PER_NET?153?">SMIDCAP!$H$10:$H$118</definedName>
    <definedName name="XDO_?FINAL_PER_NET?154?">SMCMF!$H$24:$H$25</definedName>
    <definedName name="XDO_?FINAL_PER_NET?155?">SMCMF!$H$24:$H$54</definedName>
    <definedName name="XDO_?FINAL_PER_NET?156?">SMCMF!$H$24:$H$59</definedName>
    <definedName name="XDO_?FINAL_PER_NET?157?">SMCOMMA!$H$10:$H$37</definedName>
    <definedName name="XDO_?FINAL_PER_NET?158?">SMCOMMA!$H$10:$H$62</definedName>
    <definedName name="XDO_?FINAL_PER_NET?159?">SMCOMMA!$H$10:$H$81</definedName>
    <definedName name="XDO_?FINAL_PER_NET?16?">SLTEF!$H$10:$H$96</definedName>
    <definedName name="XDO_?FINAL_PER_NET?160?">SMCOMMA!$H$10:$H$86</definedName>
    <definedName name="XDO_?FINAL_PER_NET?161?">SMGF!$H$24:$H$28</definedName>
    <definedName name="XDO_?FINAL_PER_NET?162?">SMGF!$H$24:$H$39</definedName>
    <definedName name="XDO_?FINAL_PER_NET?163?">SMGF!$H$24:$H$48</definedName>
    <definedName name="XDO_?FINAL_PER_NET?164?">SMGF!$H$24:$H$67</definedName>
    <definedName name="XDO_?FINAL_PER_NET?165?">SMGF!$H$24:$H$72</definedName>
    <definedName name="XDO_?FINAL_PER_NET?166?">SFLEXI!$H$10:$H$62</definedName>
    <definedName name="XDO_?FINAL_PER_NET?167?">SFLEXI!$H$10:$H$71</definedName>
    <definedName name="XDO_?FINAL_PER_NET?168?">SFLEXI!$H$10:$H$94</definedName>
    <definedName name="XDO_?FINAL_PER_NET?169?">SFLEXI!$H$10:$H$113</definedName>
    <definedName name="XDO_?FINAL_PER_NET?17?">SLTEF!$H$10:$H$115</definedName>
    <definedName name="XDO_?FINAL_PER_NET?170?">SFLEXI!$H$10:$H$118</definedName>
    <definedName name="XDO_?FINAL_PER_NET?171?">SMAAF!$H$10:$H$62</definedName>
    <definedName name="XDO_?FINAL_PER_NET?172?">SMAAF!$H$10:$H$70</definedName>
    <definedName name="XDO_?FINAL_PER_NET?173?">SMAAF!$H$10:$H$75</definedName>
    <definedName name="XDO_?FINAL_PER_NET?174?">SMAAF!$H$10:$H$111</definedName>
    <definedName name="XDO_?FINAL_PER_NET?175?">SMAAF!$H$10:$H$121</definedName>
    <definedName name="XDO_?FINAL_PER_NET?176?">SMAAF!$H$10:$H$126</definedName>
    <definedName name="XDO_?FINAL_PER_NET?177?">SMAAF!$H$10:$H$145</definedName>
    <definedName name="XDO_?FINAL_PER_NET?178?">SMAAF!$H$10:$H$157</definedName>
    <definedName name="XDO_?FINAL_PER_NET?179?">SMAAF!$H$10:$H$162</definedName>
    <definedName name="XDO_?FINAL_PER_NET?18?">SLTEF!$H$10:$H$120</definedName>
    <definedName name="XDO_?FINAL_PER_NET?180?">SBLUECHIP!$H$10:$H$48</definedName>
    <definedName name="XDO_?FINAL_PER_NET?181?">SBLUECHIP!$H$10:$H$75</definedName>
    <definedName name="XDO_?FINAL_PER_NET?182?">SBLUECHIP!$H$10:$H$94</definedName>
    <definedName name="XDO_?FINAL_PER_NET?183?">SBLUECHIP!$H$10:$H$99</definedName>
    <definedName name="XDO_?FINAL_PER_NET?184?">SAOF!$H$10:$H$204</definedName>
    <definedName name="XDO_?FINAL_PER_NET?185?">SAOF!$H$10:$H$233</definedName>
    <definedName name="XDO_?FINAL_PER_NET?186?">SAOF!$H$10:$H$251</definedName>
    <definedName name="XDO_?FINAL_PER_NET?187?">SAOF!$H$10:$H$266</definedName>
    <definedName name="XDO_?FINAL_PER_NET?188?">SAOF!$H$10:$H$270</definedName>
    <definedName name="XDO_?FINAL_PER_NET?189?">SAOF!$H$10:$H$281</definedName>
    <definedName name="XDO_?FINAL_PER_NET?19?">#REF!</definedName>
    <definedName name="XDO_?FINAL_PER_NET?190?">SAOF!$H$10:$H$293</definedName>
    <definedName name="XDO_?FINAL_PER_NET?191?">SAOF!$H$10:$H$298</definedName>
    <definedName name="XDO_?FINAL_PER_NET?192?">SIF!$H$10:$H$44</definedName>
    <definedName name="XDO_?FINAL_PER_NET?193?">SIF!$H$10:$H$52</definedName>
    <definedName name="XDO_?FINAL_PER_NET?194?">SIF!$H$10:$H$73</definedName>
    <definedName name="XDO_?FINAL_PER_NET?195?">SIF!$H$10:$H$92</definedName>
    <definedName name="XDO_?FINAL_PER_NET?196?">SIF!$H$10:$H$97</definedName>
    <definedName name="XDO_?FINAL_PER_NET?197?">SMLDF!$H$18:$H$66</definedName>
    <definedName name="XDO_?FINAL_PER_NET?198?">SMLDF!$H$18:$H$75</definedName>
    <definedName name="XDO_?FINAL_PER_NET?199?">SMLDF!$H$18:$H$82</definedName>
    <definedName name="XDO_?FINAL_PER_NET?2?">#REF!</definedName>
    <definedName name="XDO_?FINAL_PER_NET?20?">#REF!</definedName>
    <definedName name="XDO_?FINAL_PER_NET?200?">SMLDF!$H$18:$H$91</definedName>
    <definedName name="XDO_?FINAL_PER_NET?201?">SMLDF!$H$18:$H$104</definedName>
    <definedName name="XDO_?FINAL_PER_NET?202?">SMLDF!$H$18:$H$124</definedName>
    <definedName name="XDO_?FINAL_PER_NET?203?">SMLDF!$H$18:$H$130</definedName>
    <definedName name="XDO_?FINAL_PER_NET?204?">SMLDF!$H$18:$H$136</definedName>
    <definedName name="XDO_?FINAL_PER_NET?205?">SMLDF!$H$18:$H$143</definedName>
    <definedName name="XDO_?FINAL_PER_NET?206?">SMLDF!$H$18:$H$153</definedName>
    <definedName name="XDO_?FINAL_PER_NET?207?">SMLDF!$H$18:$H$158</definedName>
    <definedName name="XDO_?FINAL_PER_NET?208?">SSTDF!$H$18:$H$71</definedName>
    <definedName name="XDO_?FINAL_PER_NET?209?">SSTDF!$H$18:$H$78</definedName>
    <definedName name="XDO_?FINAL_PER_NET?21?">#REF!</definedName>
    <definedName name="XDO_?FINAL_PER_NET?210?">SSTDF!$H$18:$H$85</definedName>
    <definedName name="XDO_?FINAL_PER_NET?211?">SSTDF!$H$18:$H$90</definedName>
    <definedName name="XDO_?FINAL_PER_NET?212?">SSTDF!$H$18:$H$96</definedName>
    <definedName name="XDO_?FINAL_PER_NET?213?">SSTDF!$H$18:$H$100</definedName>
    <definedName name="XDO_?FINAL_PER_NET?214?">SSTDF!$H$18:$H$108</definedName>
    <definedName name="XDO_?FINAL_PER_NET?215?">SSTDF!$H$18:$H$115</definedName>
    <definedName name="XDO_?FINAL_PER_NET?216?">SSTDF!$H$18:$H$125</definedName>
    <definedName name="XDO_?FINAL_PER_NET?217?">SSTDF!$H$18:$H$130</definedName>
    <definedName name="XDO_?FINAL_PER_NET?218?">SETFGOLD!$H$46</definedName>
    <definedName name="XDO_?FINAL_PER_NET?219?">SETFGOLD!$H$46:$H$54</definedName>
    <definedName name="XDO_?FINAL_PER_NET?22?">#REF!</definedName>
    <definedName name="XDO_?FINAL_PER_NET?220?">SETFGOLD!$H$46:$H$59</definedName>
    <definedName name="XDO_?FINAL_PER_NET?221?">SPSU!$H$10:$H$34</definedName>
    <definedName name="XDO_?FINAL_PER_NET?222?">SPSU!$H$10:$H$59</definedName>
    <definedName name="XDO_?FINAL_PER_NET?223?">SPSU!$H$10:$H$78</definedName>
    <definedName name="XDO_?FINAL_PER_NET?224?">SPSU!$H$10:$H$83</definedName>
    <definedName name="XDO_?FINAL_PER_NET?225?">SGF!$H$42</definedName>
    <definedName name="XDO_?FINAL_PER_NET?226?">SGF!$H$42:$H$54</definedName>
    <definedName name="XDO_?FINAL_PER_NET?227?">SGF!$H$42:$H$59</definedName>
    <definedName name="XDO_?FINAL_PER_NET?228?">SBISENSEX!$H$10:$H$39</definedName>
    <definedName name="XDO_?FINAL_PER_NET?229?">SBISENSEX!$H$10:$H$82</definedName>
    <definedName name="XDO_?FINAL_PER_NET?23?">SMGLF!$H$10:$H$41</definedName>
    <definedName name="XDO_?FINAL_PER_NET?230?">SBISENSEX!$H$10:$H$87</definedName>
    <definedName name="XDO_?FINAL_PER_NET?231?">SSCF!$H$10:$H$72</definedName>
    <definedName name="XDO_?FINAL_PER_NET?232?">SSCF!$H$10:$H$97</definedName>
    <definedName name="XDO_?FINAL_PER_NET?233?">SSCF!$H$10:$H$106</definedName>
    <definedName name="XDO_?FINAL_PER_NET?234?">SSCF!$H$10:$H$118</definedName>
    <definedName name="XDO_?FINAL_PER_NET?235?">SSCF!$H$10:$H$123</definedName>
    <definedName name="XDO_?FINAL_PER_NET?236?">SBPF!$H$18:$H$58</definedName>
    <definedName name="XDO_?FINAL_PER_NET?237?">SBPF!$H$18:$H$68</definedName>
    <definedName name="XDO_?FINAL_PER_NET?238?">SBPF!$H$18:$H$74</definedName>
    <definedName name="XDO_?FINAL_PER_NET?239?">SBPF!$H$18:$H$81</definedName>
    <definedName name="XDO_?FINAL_PER_NET?24?">SMGLF!$H$10:$H$66</definedName>
    <definedName name="XDO_?FINAL_PER_NET?240?">SBPF!$H$18:$H$94</definedName>
    <definedName name="XDO_?FINAL_PER_NET?241?">SBPF!$H$18:$H$104</definedName>
    <definedName name="XDO_?FINAL_PER_NET?242?">SBPF!$H$18:$H$109</definedName>
    <definedName name="XDO_?FINAL_PER_NET?243?">SBFS!$H$10:$H$31</definedName>
    <definedName name="XDO_?FINAL_PER_NET?244?">SBFS!$H$10:$H$56</definedName>
    <definedName name="XDO_?FINAL_PER_NET?245?">SBFS!$H$10:$H$75</definedName>
    <definedName name="XDO_?FINAL_PER_NET?246?">SBFS!$H$10:$H$80</definedName>
    <definedName name="XDO_?FINAL_PER_NET?247?">SETFNN50!$H$10:$H$60</definedName>
    <definedName name="XDO_?FINAL_PER_NET?248?">SETFNN50!$H$10:$H$103</definedName>
    <definedName name="XDO_?FINAL_PER_NET?249?">SETFNN50!$H$10:$H$108</definedName>
    <definedName name="XDO_?FINAL_PER_NET?25?">SMGLF!$H$10:$H$85</definedName>
    <definedName name="XDO_?FINAL_PER_NET?250?">SETFNIFBK!$H$10:$H$21</definedName>
    <definedName name="XDO_?FINAL_PER_NET?251?">SETFNIFBK!$H$10:$H$64</definedName>
    <definedName name="XDO_?FINAL_PER_NET?252?">SETFNIFBK!$H$10:$H$69</definedName>
    <definedName name="XDO_?FINAL_PER_NET?253?">SETFBSE100!$H$10:$H$110</definedName>
    <definedName name="XDO_?FINAL_PER_NET?254?">SETFBSE100!$H$10:$H$157</definedName>
    <definedName name="XDO_?FINAL_PER_NET?255?">SESF!$H$10:$H$95</definedName>
    <definedName name="XDO_?FINAL_PER_NET?256?">SESF!$H$10:$H$101</definedName>
    <definedName name="XDO_?FINAL_PER_NET?257?">SESF!$H$10:$H$106</definedName>
    <definedName name="XDO_?FINAL_PER_NET?258?">SESF!$H$10:$H$111</definedName>
    <definedName name="XDO_?FINAL_PER_NET?259?">SESF!$H$10:$H$131</definedName>
    <definedName name="XDO_?FINAL_PER_NET?26?">SMGLF!$H$10:$H$90</definedName>
    <definedName name="XDO_?FINAL_PER_NET?260?">SESF!$H$10:$H$142</definedName>
    <definedName name="XDO_?FINAL_PER_NET?261?">SESF!$H$10:$H$151</definedName>
    <definedName name="XDO_?FINAL_PER_NET?262?">SESF!$H$10:$H$155</definedName>
    <definedName name="XDO_?FINAL_PER_NET?263?">SESF!$H$10:$H$174</definedName>
    <definedName name="XDO_?FINAL_PER_NET?264?">SESF!$H$10:$H$179</definedName>
    <definedName name="XDO_?FINAL_PER_NET?265?">SETFNIF50!$H$10:$H$59</definedName>
    <definedName name="XDO_?FINAL_PER_NET?266?">SETFNIF50!$H$10:$H$102</definedName>
    <definedName name="XDO_?FINAL_PER_NET?267?">SETFNIF50!$H$10:$H$107</definedName>
    <definedName name="XDO_?FINAL_PER_NET?268?">'SLTAF-III'!$H$10:$H$34</definedName>
    <definedName name="XDO_?FINAL_PER_NET?269?">'SLTAF-III'!$H$10:$H$77</definedName>
    <definedName name="XDO_?FINAL_PER_NET?27?">#REF!</definedName>
    <definedName name="XDO_?FINAL_PER_NET?270?">'SLTAF-III'!$H$10:$H$82</definedName>
    <definedName name="XDO_?FINAL_PER_NET?271?">SETF10GILT!$H$24</definedName>
    <definedName name="XDO_?FINAL_PER_NET?272?">SETF10GILT!$H$24:$H$53</definedName>
    <definedName name="XDO_?FINAL_PER_NET?273?">SETF10GILT!$H$24:$H$58</definedName>
    <definedName name="XDO_?FINAL_PER_NET?274?">'SLTAF-IV'!$H$10:$H$28</definedName>
    <definedName name="XDO_?FINAL_PER_NET?275?">'SLTAF-IV'!$H$10:$H$71</definedName>
    <definedName name="XDO_?FINAL_PER_NET?276?">'SLTAF-IV'!$H$10:$H$76</definedName>
    <definedName name="XDO_?FINAL_PER_NET?277?">'SLTAF-V'!$H$10:$H$35</definedName>
    <definedName name="XDO_?FINAL_PER_NET?278?">'SLTAF-V'!$H$10:$H$78</definedName>
    <definedName name="XDO_?FINAL_PER_NET?279?">'SLTAF-V'!$H$10:$H$83</definedName>
    <definedName name="XDO_?FINAL_PER_NET?28?">#REF!</definedName>
    <definedName name="XDO_?FINAL_PER_NET?280?">'SLTAF-VI'!$H$10:$H$45</definedName>
    <definedName name="XDO_?FINAL_PER_NET?281?">'SLTAF-VI'!$H$10:$H$88</definedName>
    <definedName name="XDO_?FINAL_PER_NET?282?">'SLTAF-VI'!$H$10:$H$93</definedName>
    <definedName name="XDO_?FINAL_PER_NET?283?">SETFSN50!$H$10:$H$60</definedName>
    <definedName name="XDO_?FINAL_PER_NET?284?">SETFSN50!$H$10:$H$103</definedName>
    <definedName name="XDO_?FINAL_PER_NET?285?">SETFSN50!$H$10:$H$108</definedName>
    <definedName name="XDO_?FINAL_PER_NET?286?">SBIETFQLTY!$H$10:$H$39</definedName>
    <definedName name="XDO_?FINAL_PER_NET?287?">SBIETFQLTY!$H$10:$H$82</definedName>
    <definedName name="XDO_?FINAL_PER_NET?288?">SBIETFQLTY!$H$10:$H$87</definedName>
    <definedName name="XDO_?FINAL_PER_NET?289?">SCBF!$H$18:$H$97</definedName>
    <definedName name="XDO_?FINAL_PER_NET?29?">SEHF!$H$10:$H$49</definedName>
    <definedName name="XDO_?FINAL_PER_NET?290?">SCBF!$H$18:$H$103</definedName>
    <definedName name="XDO_?FINAL_PER_NET?291?">SCBF!$H$18:$H$109</definedName>
    <definedName name="XDO_?FINAL_PER_NET?292?">SCBF!$H$18:$H$118</definedName>
    <definedName name="XDO_?FINAL_PER_NET?293?">SCBF!$H$18:$H$137</definedName>
    <definedName name="XDO_?FINAL_PER_NET?294?">SCBF!$H$18:$H$147</definedName>
    <definedName name="XDO_?FINAL_PER_NET?295?">SCBF!$H$18:$H$152</definedName>
    <definedName name="XDO_?FINAL_PER_NET?296?">SEMVF!$H$10:$H$59</definedName>
    <definedName name="XDO_?FINAL_PER_NET?297?">SEMVF!$H$10:$H$102</definedName>
    <definedName name="XDO_?FINAL_PER_NET?298?">SEMVF!$H$10:$H$107</definedName>
    <definedName name="XDO_?FINAL_PER_NET?299?">'SFMP- Series 1'!$H$26:$H$31</definedName>
    <definedName name="XDO_?FINAL_PER_NET?3?">#REF!</definedName>
    <definedName name="XDO_?FINAL_PER_NET?30?">SEHF!$H$10:$H$54</definedName>
    <definedName name="XDO_?FINAL_PER_NET?300?">'SFMP- Series 1'!$H$26:$H$50</definedName>
    <definedName name="XDO_?FINAL_PER_NET?301?">'SFMP- Series 1'!$H$26:$H$65</definedName>
    <definedName name="XDO_?FINAL_PER_NET?302?">'SFMP- Series 1'!$H$26:$H$70</definedName>
    <definedName name="XDO_?FINAL_PER_NET?303?">'SFMP- Series 6'!$H$26:$H$29</definedName>
    <definedName name="XDO_?FINAL_PER_NET?304?">'SFMP- Series 6'!$H$26:$H$48</definedName>
    <definedName name="XDO_?FINAL_PER_NET?305?">'SFMP- Series 6'!$H$26:$H$63</definedName>
    <definedName name="XDO_?FINAL_PER_NET?306?">'SFMP- Series 6'!$H$26:$H$68</definedName>
    <definedName name="XDO_?FINAL_PER_NET?307?">'SFMP- Series 34'!$H$26</definedName>
    <definedName name="XDO_?FINAL_PER_NET?308?">'SFMP- Series 34'!$H$26:$H$43</definedName>
    <definedName name="XDO_?FINAL_PER_NET?309?">'SFMP- Series 34'!$H$26:$H$58</definedName>
    <definedName name="XDO_?FINAL_PER_NET?31?">SEHF!$H$10:$H$61</definedName>
    <definedName name="XDO_?FINAL_PER_NET?310?">'SFMP- Series 34'!$H$26:$H$63</definedName>
    <definedName name="XDO_?FINAL_PER_NET?311?">'SMCBF-IP'!$H$10:$H$34</definedName>
    <definedName name="XDO_?FINAL_PER_NET?312?">'SMCBF-IP'!$H$10:$H$40</definedName>
    <definedName name="XDO_?FINAL_PER_NET?313?">'SMCBF-IP'!$H$10:$H$44</definedName>
    <definedName name="XDO_?FINAL_PER_NET?314?">'SMCBF-IP'!$H$10:$H$65</definedName>
    <definedName name="XDO_?FINAL_PER_NET?315?">'SMCBF-IP'!$H$10:$H$84</definedName>
    <definedName name="XDO_?FINAL_PER_NET?316?">'SMCBF-IP'!$H$10:$H$89</definedName>
    <definedName name="XDO_?FINAL_PER_NET?317?">SFRDF!$H$18:$H$25</definedName>
    <definedName name="XDO_?FINAL_PER_NET?318?">SFRDF!$H$18:$H$35</definedName>
    <definedName name="XDO_?FINAL_PER_NET?319?">SFRDF!$H$18:$H$39</definedName>
    <definedName name="XDO_?FINAL_PER_NET?32?">SEHF!$H$10:$H$65</definedName>
    <definedName name="XDO_?FINAL_PER_NET?320?">SFRDF!$H$18:$H$47</definedName>
    <definedName name="XDO_?FINAL_PER_NET?321?">SFRDF!$H$18:$H$60</definedName>
    <definedName name="XDO_?FINAL_PER_NET?322?">SFRDF!$H$18:$H$70</definedName>
    <definedName name="XDO_?FINAL_PER_NET?323?">SFRDF!$H$18:$H$75</definedName>
    <definedName name="XDO_?FINAL_PER_NET?324?">SBIETFIT!$H$10:$H$19</definedName>
    <definedName name="XDO_?FINAL_PER_NET?325?">SBIETFIT!$H$10:$H$66</definedName>
    <definedName name="XDO_?FINAL_PER_NET?326?">SBIETFPB!$H$10:$H$19</definedName>
    <definedName name="XDO_?FINAL_PER_NET?327?">SBIETFPB!$H$10:$H$62</definedName>
    <definedName name="XDO_?FINAL_PER_NET?328?">SBIETFPB!$H$10:$H$67</definedName>
    <definedName name="XDO_?FINAL_PER_NET?329?">'SRBF-AP'!$H$10:$H$56</definedName>
    <definedName name="XDO_?FINAL_PER_NET?33?">SEHF!$H$10:$H$112</definedName>
    <definedName name="XDO_?FINAL_PER_NET?330?">'SRBF-AP'!$H$10:$H$66</definedName>
    <definedName name="XDO_?FINAL_PER_NET?331?">'SRBF-AP'!$H$10:$H$74</definedName>
    <definedName name="XDO_?FINAL_PER_NET?332?">'SRBF-AP'!$H$10:$H$103</definedName>
    <definedName name="XDO_?FINAL_PER_NET?333?">'SRBF-AP'!$H$10:$H$108</definedName>
    <definedName name="XDO_?FINAL_PER_NET?334?">'SRBF-AHP'!$H$10:$H$56</definedName>
    <definedName name="XDO_?FINAL_PER_NET?335?">'SRBF-AHP'!$H$10:$H$65</definedName>
    <definedName name="XDO_?FINAL_PER_NET?336?">'SRBF-AHP'!$H$10:$H$70</definedName>
    <definedName name="XDO_?FINAL_PER_NET?337?">'SRBF-AHP'!$H$10:$H$75</definedName>
    <definedName name="XDO_?FINAL_PER_NET?338?">'SRBF-AHP'!$H$10:$H$84</definedName>
    <definedName name="XDO_?FINAL_PER_NET?339?">'SRBF-AHP'!$H$10:$H$103</definedName>
    <definedName name="XDO_?FINAL_PER_NET?34?">SEHF!$H$10:$H$118</definedName>
    <definedName name="XDO_?FINAL_PER_NET?340?">'SRBF-AHP'!$H$10:$H$115</definedName>
    <definedName name="XDO_?FINAL_PER_NET?341?">'SRBF-AHP'!$H$10:$H$120</definedName>
    <definedName name="XDO_?FINAL_PER_NET?342?">'SRBF-CHP'!$H$10:$H$56</definedName>
    <definedName name="XDO_?FINAL_PER_NET?343?">'SRBF-CHP'!$H$10:$H$73</definedName>
    <definedName name="XDO_?FINAL_PER_NET?344?">'SRBF-CHP'!$H$10:$H$83</definedName>
    <definedName name="XDO_?FINAL_PER_NET?345?">'SRBF-CHP'!$H$10:$H$112</definedName>
    <definedName name="XDO_?FINAL_PER_NET?346?">'SRBF-CHP'!$H$10:$H$117</definedName>
    <definedName name="XDO_?FINAL_PER_NET?347?">'SRBF-CP'!$H$10:$H$56</definedName>
    <definedName name="XDO_?FINAL_PER_NET?348?">'SRBF-CP'!$H$10:$H$72</definedName>
    <definedName name="XDO_?FINAL_PER_NET?349?">'SRBF-CP'!$H$10:$H$82</definedName>
    <definedName name="XDO_?FINAL_PER_NET?35?">SEHF!$H$10:$H$128</definedName>
    <definedName name="XDO_?FINAL_PER_NET?350?">'SRBF-CP'!$H$10:$H$86</definedName>
    <definedName name="XDO_?FINAL_PER_NET?351?">'SRBF-CP'!$H$10:$H$113</definedName>
    <definedName name="XDO_?FINAL_PER_NET?352?">'SRBF-CP'!$H$10:$H$118</definedName>
    <definedName name="XDO_?FINAL_PER_NET?353?">'SIA-US EQUITY FOF'!$H$14</definedName>
    <definedName name="XDO_?FINAL_PER_NET?354?">'SIA-US EQUITY FOF'!$H$14:$H$53</definedName>
    <definedName name="XDO_?FINAL_PER_NET?355?">'SIA-US EQUITY FOF'!$H$14:$H$58</definedName>
    <definedName name="XDO_?FINAL_PER_NET?356?">'SFMP- Series 41'!$H$52</definedName>
    <definedName name="XDO_?FINAL_PER_NET?357?">'SFMP- Series 41'!$H$52:$H$57</definedName>
    <definedName name="XDO_?FINAL_PER_NET?358?">'SFMP- Series 42'!$H$18</definedName>
    <definedName name="XDO_?FINAL_PER_NET?359?">'SFMP- Series 42'!$H$18:$H$40</definedName>
    <definedName name="XDO_?FINAL_PER_NET?36?">SEHF!$H$10:$H$140</definedName>
    <definedName name="XDO_?FINAL_PER_NET?360?">'SFMP- Series 42'!$H$18:$H$61</definedName>
    <definedName name="XDO_?FINAL_PER_NET?361?">'SFMP- Series 42'!$H$18:$H$76</definedName>
    <definedName name="XDO_?FINAL_PER_NET?362?">'SFMP- Series 42'!$H$18:$H$81</definedName>
    <definedName name="XDO_?FINAL_PER_NET?363?">'SFMP- Series 43'!$H$26:$H$34</definedName>
    <definedName name="XDO_?FINAL_PER_NET?364?">'SFMP- Series 43'!$H$26:$H$52</definedName>
    <definedName name="XDO_?FINAL_PER_NET?365?">'SFMP- Series 43'!$H$26:$H$67</definedName>
    <definedName name="XDO_?FINAL_PER_NET?366?">'SFMP- Series 43'!$H$26:$H$72</definedName>
    <definedName name="XDO_?FINAL_PER_NET?367?">'SNN50'!$H$10:$H$60</definedName>
    <definedName name="XDO_?FINAL_PER_NET?368?">'SNN50'!$H$10:$H$103</definedName>
    <definedName name="XDO_?FINAL_PER_NET?369?">'SNN50'!$H$10:$H$108</definedName>
    <definedName name="XDO_?FINAL_PER_NET?37?">SEHF!$H$10:$H$147</definedName>
    <definedName name="XDO_?FINAL_PER_NET?370?">'SFMP- Series 44'!$H$26:$H$31</definedName>
    <definedName name="XDO_?FINAL_PER_NET?371?">'SFMP- Series 44'!$H$26:$H$53</definedName>
    <definedName name="XDO_?FINAL_PER_NET?372?">'SFMP- Series 44'!$H$26:$H$68</definedName>
    <definedName name="XDO_?FINAL_PER_NET?373?">'SFMP- Series 44'!$H$26:$H$73</definedName>
    <definedName name="XDO_?FINAL_PER_NET?374?">'SFMP- Series 45'!$H$26:$H$33</definedName>
    <definedName name="XDO_?FINAL_PER_NET?375?">'SFMP- Series 45'!$H$26:$H$55</definedName>
    <definedName name="XDO_?FINAL_PER_NET?376?">'SFMP- Series 45'!$H$26:$H$70</definedName>
    <definedName name="XDO_?FINAL_PER_NET?377?">'SFMP- Series 45'!$H$26:$H$75</definedName>
    <definedName name="XDO_?FINAL_PER_NET?378?">SBIETFCON!$H$10:$H$39</definedName>
    <definedName name="XDO_?FINAL_PER_NET?379?">SBIETFCON!$H$10:$H$82</definedName>
    <definedName name="XDO_?FINAL_PER_NET?38?">SEHF!$H$10:$H$151</definedName>
    <definedName name="XDO_?FINAL_PER_NET?380?">SBIETFCON!$H$10:$H$87</definedName>
    <definedName name="XDO_?FINAL_PER_NET?381?">'SFMP- Series 46'!$H$26:$H$29</definedName>
    <definedName name="XDO_?FINAL_PER_NET?382?">'SFMP- Series 46'!$H$26:$H$48</definedName>
    <definedName name="XDO_?FINAL_PER_NET?383?">'SFMP- Series 46'!$H$26:$H$63</definedName>
    <definedName name="XDO_?FINAL_PER_NET?384?">'SFMP- Series 46'!$H$26:$H$68</definedName>
    <definedName name="XDO_?FINAL_PER_NET?385?">'SFMP- Series 47'!$H$26:$H$27</definedName>
    <definedName name="XDO_?FINAL_PER_NET?386?">'SFMP- Series 47'!$H$26:$H$45</definedName>
    <definedName name="XDO_?FINAL_PER_NET?387?">'SFMP- Series 47'!$H$26:$H$60</definedName>
    <definedName name="XDO_?FINAL_PER_NET?388?">'SFMP- Series 47'!$H$26:$H$65</definedName>
    <definedName name="XDO_?FINAL_PER_NET?389?">'SFMP- Series 48'!$H$26:$H$28</definedName>
    <definedName name="XDO_?FINAL_PER_NET?39?">SEHF!$H$10:$H$159</definedName>
    <definedName name="XDO_?FINAL_PER_NET?390?">'SFMP- Series 48'!$H$26:$H$44</definedName>
    <definedName name="XDO_?FINAL_PER_NET?391?">'SFMP- Series 48'!$H$26:$H$59</definedName>
    <definedName name="XDO_?FINAL_PER_NET?392?">'SFMP- Series 48'!$H$26:$H$64</definedName>
    <definedName name="XDO_?FINAL_PER_NET?393?">SBAF!$H$10:$H$100</definedName>
    <definedName name="XDO_?FINAL_PER_NET?394?">SBAF!$H$10:$H$108</definedName>
    <definedName name="XDO_?FINAL_PER_NET?395?">SBAF!$H$10:$H$113</definedName>
    <definedName name="XDO_?FINAL_PER_NET?396?">SBAF!$H$10:$H$151</definedName>
    <definedName name="XDO_?FINAL_PER_NET?397?">SBAF!$H$10:$H$163</definedName>
    <definedName name="XDO_?FINAL_PER_NET?398?">SBAF!$H$10:$H$169</definedName>
    <definedName name="XDO_?FINAL_PER_NET?399?">SBAF!$H$10:$H$174</definedName>
    <definedName name="XDO_?FINAL_PER_NET?4?">#REF!</definedName>
    <definedName name="XDO_?FINAL_PER_NET?40?">SEHF!$H$10:$H$174</definedName>
    <definedName name="XDO_?FINAL_PER_NET?400?">SBAF!$H$10:$H$197</definedName>
    <definedName name="XDO_?FINAL_PER_NET?401?">SBAF!$H$10:$H$202</definedName>
    <definedName name="XDO_?FINAL_PER_NET?402?">'SFMP- Series 49'!$H$26:$H$33</definedName>
    <definedName name="XDO_?FINAL_PER_NET?403?">'SFMP- Series 49'!$H$26:$H$53</definedName>
    <definedName name="XDO_?FINAL_PER_NET?404?">'SFMP- Series 49'!$H$26:$H$68</definedName>
    <definedName name="XDO_?FINAL_PER_NET?405?">'SFMP- Series 49'!$H$26:$H$73</definedName>
    <definedName name="XDO_?FINAL_PER_NET?406?">'SFMP- Series 50'!$H$26:$H$30</definedName>
    <definedName name="XDO_?FINAL_PER_NET?407?">'SFMP- Series 50'!$H$26:$H$49</definedName>
    <definedName name="XDO_?FINAL_PER_NET?408?">'SFMP- Series 50'!$H$26:$H$64</definedName>
    <definedName name="XDO_?FINAL_PER_NET?409?">'SFMP- Series 50'!$H$26:$H$69</definedName>
    <definedName name="XDO_?FINAL_PER_NET?41?">SEHF!$H$10:$H$179</definedName>
    <definedName name="XDO_?FINAL_PER_NET?410?">'SFMP- Series 51'!$H$26:$H$36</definedName>
    <definedName name="XDO_?FINAL_PER_NET?411?">'SFMP- Series 51'!$H$26:$H$58</definedName>
    <definedName name="XDO_?FINAL_PER_NET?412?">'SFMP- Series 51'!$H$26:$H$73</definedName>
    <definedName name="XDO_?FINAL_PER_NET?413?">'SFMP- Series 51'!$H$26:$H$78</definedName>
    <definedName name="XDO_?FINAL_PER_NET?414?">'SFMP- Series 52'!$H$26:$H$30</definedName>
    <definedName name="XDO_?FINAL_PER_NET?415?">'SFMP- Series 52'!$H$26:$H$51</definedName>
    <definedName name="XDO_?FINAL_PER_NET?416?">'SFMP- Series 52'!$H$26:$H$66</definedName>
    <definedName name="XDO_?FINAL_PER_NET?417?">'SFMP- Series 52'!$H$26:$H$71</definedName>
    <definedName name="XDO_?FINAL_PER_NET?418?">'SFMP- Series 53'!$H$26:$H$34</definedName>
    <definedName name="XDO_?FINAL_PER_NET?419?">'SFMP- Series 53'!$H$26:$H$57</definedName>
    <definedName name="XDO_?FINAL_PER_NET?42?">#REF!</definedName>
    <definedName name="XDO_?FINAL_PER_NET?420?">'SFMP- Series 53'!$H$26:$H$72</definedName>
    <definedName name="XDO_?FINAL_PER_NET?421?">'SFMP- Series 53'!$H$26:$H$77</definedName>
    <definedName name="XDO_?FINAL_PER_NET?422?">'SFMP- Series 54'!$H$26:$H$28</definedName>
    <definedName name="XDO_?FINAL_PER_NET?423?">'SFMP- Series 54'!$H$26:$H$44</definedName>
    <definedName name="XDO_?FINAL_PER_NET?424?">'SFMP- Series 54'!$H$26:$H$59</definedName>
    <definedName name="XDO_?FINAL_PER_NET?425?">'SFMP- Series 54'!$H$26:$H$64</definedName>
    <definedName name="XDO_?FINAL_PER_NET?426?">'SFMP- Series 55'!$H$26:$H$32</definedName>
    <definedName name="XDO_?FINAL_PER_NET?427?">'SFMP- Series 55'!$H$26:$H$55</definedName>
    <definedName name="XDO_?FINAL_PER_NET?428?">'SFMP- Series 55'!$H$26:$H$70</definedName>
    <definedName name="XDO_?FINAL_PER_NET?429?">'SFMP- Series 55'!$H$26:$H$75</definedName>
    <definedName name="XDO_?FINAL_PER_NET?43?">#REF!</definedName>
    <definedName name="XDO_?FINAL_PER_NET?430?">'SFMP- Series 56'!$H$52</definedName>
    <definedName name="XDO_?FINAL_PER_NET?431?">'SFMP- Series 56'!$H$52:$H$57</definedName>
    <definedName name="XDO_?FINAL_PER_NET?432?">'SFMP- Series 57'!$H$26:$H$29</definedName>
    <definedName name="XDO_?FINAL_PER_NET?433?">'SFMP- Series 57'!$H$26:$H$52</definedName>
    <definedName name="XDO_?FINAL_PER_NET?434?">'SFMP- Series 57'!$H$26:$H$67</definedName>
    <definedName name="XDO_?FINAL_PER_NET?435?">'SFMP- Series 57'!$H$26:$H$72</definedName>
    <definedName name="XDO_?FINAL_PER_NET?436?">'SFMP- Series 58'!$H$26:$H$31</definedName>
    <definedName name="XDO_?FINAL_PER_NET?437?">'SFMP- Series 58'!$H$26:$H$50</definedName>
    <definedName name="XDO_?FINAL_PER_NET?438?">'SFMP- Series 58'!$H$26:$H$65</definedName>
    <definedName name="XDO_?FINAL_PER_NET?439?">'SFMP- Series 58'!$H$26:$H$70</definedName>
    <definedName name="XDO_?FINAL_PER_NET?44?">SMIF!$H$18:$H$30</definedName>
    <definedName name="XDO_?FINAL_PER_NET?440?">SCPSE!$H$18:$H$44</definedName>
    <definedName name="XDO_?FINAL_PER_NET?441?">SCPSE!$H$18:$H$53</definedName>
    <definedName name="XDO_?FINAL_PER_NET?442?">SCPSE!$H$18:$H$126</definedName>
    <definedName name="XDO_?FINAL_PER_NET?443?">SCPSE!$H$18:$H$153</definedName>
    <definedName name="XDO_?FINAL_PER_NET?444?">SCPSE!$H$18:$H$158</definedName>
    <definedName name="XDO_?FINAL_PER_NET?445?">'SFMP- Series 59'!$H$38:$H$40</definedName>
    <definedName name="XDO_?FINAL_PER_NET?446?">'SFMP- Series 59'!$H$38:$H$55</definedName>
    <definedName name="XDO_?FINAL_PER_NET?447?">'SFMP- Series 59'!$H$38:$H$60</definedName>
    <definedName name="XDO_?FINAL_PER_NET?448?">'SFMP- Series 60'!$H$26:$H$30</definedName>
    <definedName name="XDO_?FINAL_PER_NET?449?">'SFMP- Series 60'!$H$26:$H$50</definedName>
    <definedName name="XDO_?FINAL_PER_NET?45?">SMIF!$H$18:$H$42</definedName>
    <definedName name="XDO_?FINAL_PER_NET?450?">'SFMP- Series 60'!$H$26:$H$65</definedName>
    <definedName name="XDO_?FINAL_PER_NET?451?">'SFMP- Series 60'!$H$26:$H$70</definedName>
    <definedName name="XDO_?FINAL_PER_NET?452?">SMCF!$H$10:$H$57</definedName>
    <definedName name="XDO_?FINAL_PER_NET?453?">SMCF!$H$10:$H$72</definedName>
    <definedName name="XDO_?FINAL_PER_NET?454?">SMCF!$H$10:$H$84</definedName>
    <definedName name="XDO_?FINAL_PER_NET?455?">SMCF!$H$10:$H$103</definedName>
    <definedName name="XDO_?FINAL_PER_NET?456?">SMCF!$H$10:$H$108</definedName>
    <definedName name="XDO_?FINAL_PER_NET?457?">'SFMP- Series 61'!$H$26:$H$36</definedName>
    <definedName name="XDO_?FINAL_PER_NET?458?">'SFMP- Series 61'!$H$26:$H$58</definedName>
    <definedName name="XDO_?FINAL_PER_NET?459?">'SFMP- Series 61'!$H$26:$H$73</definedName>
    <definedName name="XDO_?FINAL_PER_NET?46?">SMIF!$H$18:$H$46</definedName>
    <definedName name="XDO_?FINAL_PER_NET?460?">'SFMP- Series 61'!$H$26:$H$78</definedName>
    <definedName name="XDO_?FINAL_PER_NET?461?">'SFMP- Series 66'!$H$26:$H$34</definedName>
    <definedName name="XDO_?FINAL_PER_NET?462?">'SFMP- Series 66'!$H$26:$H$56</definedName>
    <definedName name="XDO_?FINAL_PER_NET?463?">'SFMP- Series 66'!$H$26:$H$71</definedName>
    <definedName name="XDO_?FINAL_PER_NET?464?">'SFMP- Series 66'!$H$26:$H$76</definedName>
    <definedName name="XDO_?FINAL_PER_NET?465?">'SFMP- Series 67'!$H$26:$H$34</definedName>
    <definedName name="XDO_?FINAL_PER_NET?466?">'SFMP- Series 67'!$H$26:$H$56</definedName>
    <definedName name="XDO_?FINAL_PER_NET?467?">'SFMP- Series 67'!$H$26:$H$71</definedName>
    <definedName name="XDO_?FINAL_PER_NET?468?">'SFMP- Series 67'!$H$26:$H$76</definedName>
    <definedName name="XDO_?FINAL_PER_NET?469?">'SFMP- Series 64'!$H$24</definedName>
    <definedName name="XDO_?FINAL_PER_NET?47?">SMIF!$H$18:$H$65</definedName>
    <definedName name="XDO_?FINAL_PER_NET?470?">'SFMP- Series 64'!$H$24:$H$32</definedName>
    <definedName name="XDO_?FINAL_PER_NET?471?">'SFMP- Series 64'!$H$24:$H$53</definedName>
    <definedName name="XDO_?FINAL_PER_NET?472?">'SFMP- Series 64'!$H$24:$H$68</definedName>
    <definedName name="XDO_?FINAL_PER_NET?473?">'SFMP- Series 64'!$H$24:$H$73</definedName>
    <definedName name="XDO_?FINAL_PER_NET?474?">'SFMP- Series 68'!$H$24</definedName>
    <definedName name="XDO_?FINAL_PER_NET?475?">'SFMP- Series 68'!$H$24:$H$41</definedName>
    <definedName name="XDO_?FINAL_PER_NET?476?">'SFMP- Series 68'!$H$24:$H$56</definedName>
    <definedName name="XDO_?FINAL_PER_NET?477?">'SFMP- Series 68'!$H$24:$H$61</definedName>
    <definedName name="XDO_?FINAL_PER_NET?478?">SNM150IF!$H$10:$H$159</definedName>
    <definedName name="XDO_?FINAL_PER_NET?479?">SNM150IF!$H$10:$H$202</definedName>
    <definedName name="XDO_?FINAL_PER_NET?48?">SMIF!$H$18:$H$75</definedName>
    <definedName name="XDO_?FINAL_PER_NET?480?">SNM150IF!$H$10:$H$207</definedName>
    <definedName name="XDO_?FINAL_PER_NET?481?">SNS250IF!$H$10:$H$259</definedName>
    <definedName name="XDO_?FINAL_PER_NET?482?">SNS250IF!$H$10:$H$302</definedName>
    <definedName name="XDO_?FINAL_PER_NET?483?">SNS250IF!$H$10:$H$307</definedName>
    <definedName name="XDO_?FINAL_PER_NET?484?">'SCIGI-JUN 2036'!$H$24:$H$26</definedName>
    <definedName name="XDO_?FINAL_PER_NET?485?">'SCIGI-JUN 2036'!$H$24:$H$55</definedName>
    <definedName name="XDO_?FINAL_PER_NET?486?">'SCIGI-JUN 2036'!$H$24:$H$60</definedName>
    <definedName name="XDO_?FINAL_PER_NET?487?">'SCIGI-APR 2029'!$H$24</definedName>
    <definedName name="XDO_?FINAL_PER_NET?488?">'SCIGI-APR 2029'!$H$24:$H$53</definedName>
    <definedName name="XDO_?FINAL_PER_NET?489?">'SCIGI-APR 2029'!$H$24:$H$58</definedName>
    <definedName name="XDO_?FINAL_PER_NET?49?">SMIF!$H$18:$H$80</definedName>
    <definedName name="XDO_?FINAL_PER_NET?490?">'SCISI-SEP 2027'!$H$24</definedName>
    <definedName name="XDO_?FINAL_PER_NET?491?">'SCISI-SEP 2027'!$H$24:$H$44</definedName>
    <definedName name="XDO_?FINAL_PER_NET?492?">'SCISI-SEP 2027'!$H$24:$H$71</definedName>
    <definedName name="XDO_?FINAL_PER_NET?493?">'SCISI-SEP 2027'!$H$24:$H$76</definedName>
    <definedName name="XDO_?FINAL_PER_NET?494?">'SFMP- Series 72'!$H$38:$H$41</definedName>
    <definedName name="XDO_?FINAL_PER_NET?495?">'SFMP- Series 72'!$H$38:$H$56</definedName>
    <definedName name="XDO_?FINAL_PER_NET?496?">'SFMP- Series 72'!$H$38:$H$61</definedName>
    <definedName name="XDO_?FINAL_PER_NET?497?">'SFMP- Series 73'!$H$38:$H$41</definedName>
    <definedName name="XDO_?FINAL_PER_NET?498?">'SFMP- Series 73'!$H$38:$H$56</definedName>
    <definedName name="XDO_?FINAL_PER_NET?499?">'SFMP- Series 73'!$H$38:$H$61</definedName>
    <definedName name="XDO_?FINAL_PER_NET?5?">#REF!</definedName>
    <definedName name="XDO_?FINAL_PER_NET?50?">#REF!</definedName>
    <definedName name="XDO_?FINAL_PER_NET?500?">SLDF!$H$24:$H$32</definedName>
    <definedName name="XDO_?FINAL_PER_NET?501?">SLDF!$H$24:$H$53</definedName>
    <definedName name="XDO_?FINAL_PER_NET?502?">SLDF!$H$24:$H$63</definedName>
    <definedName name="XDO_?FINAL_PER_NET?503?">SLDF!$H$24:$H$68</definedName>
    <definedName name="XDO_?FINAL_PER_NET?504?">'SFMP- Series 74'!$H$26:$H$33</definedName>
    <definedName name="XDO_?FINAL_PER_NET?505?">'SFMP- Series 74'!$H$26:$H$50</definedName>
    <definedName name="XDO_?FINAL_PER_NET?506?">'SFMP- Series 74'!$H$26:$H$65</definedName>
    <definedName name="XDO_?FINAL_PER_NET?507?">'SFMP- Series 74'!$H$26:$H$70</definedName>
    <definedName name="XDO_?FINAL_PER_NET?508?">'SFMP- Series 76'!$H$18:$H$21</definedName>
    <definedName name="XDO_?FINAL_PER_NET?509?">'SFMP- Series 76'!$H$18:$H$31</definedName>
    <definedName name="XDO_?FINAL_PER_NET?51?">#REF!</definedName>
    <definedName name="XDO_?FINAL_PER_NET?510?">'SFMP- Series 76'!$H$18:$H$49</definedName>
    <definedName name="XDO_?FINAL_PER_NET?511?">'SFMP- Series 76'!$H$18:$H$64</definedName>
    <definedName name="XDO_?FINAL_PER_NET?512?">'SFMP- Series 76'!$H$18:$H$69</definedName>
    <definedName name="XDO_?FINAL_PER_NET?513?">'SFMP- Series 78'!$H$18:$H$22</definedName>
    <definedName name="XDO_?FINAL_PER_NET?514?">'SFMP- Series 78'!$H$18:$H$34</definedName>
    <definedName name="XDO_?FINAL_PER_NET?515?">'SFMP- Series 78'!$H$18:$H$51</definedName>
    <definedName name="XDO_?FINAL_PER_NET?516?">'SFMP- Series 78'!$H$18:$H$66</definedName>
    <definedName name="XDO_?FINAL_PER_NET?517?">'SFMP- Series 78'!$H$18:$H$71</definedName>
    <definedName name="XDO_?FINAL_PER_NET?518?">SDYF!$H$10:$H$52</definedName>
    <definedName name="XDO_?FINAL_PER_NET?519?">SDYF!$H$10:$H$60</definedName>
    <definedName name="XDO_?FINAL_PER_NET?52?">SCOF!$H$10:$H$57</definedName>
    <definedName name="XDO_?FINAL_PER_NET?520?">SDYF!$H$10:$H$67</definedName>
    <definedName name="XDO_?FINAL_PER_NET?521?">SDYF!$H$10:$H$88</definedName>
    <definedName name="XDO_?FINAL_PER_NET?522?">SDYF!$H$10:$H$107</definedName>
    <definedName name="XDO_?FINAL_PER_NET?523?">SDYF!$H$10:$H$112</definedName>
    <definedName name="XDO_?FINAL_PER_NET?524?">'SFMP- Series 79'!$H$18:$H$21</definedName>
    <definedName name="XDO_?FINAL_PER_NET?525?">'SFMP- Series 79'!$H$18:$H$44</definedName>
    <definedName name="XDO_?FINAL_PER_NET?526?">'SFMP- Series 79'!$H$18:$H$59</definedName>
    <definedName name="XDO_?FINAL_PER_NET?527?">'SFMP- Series 79'!$H$18:$H$64</definedName>
    <definedName name="XDO_?FINAL_PER_NET?528?">'SFMP- Series 81'!$H$18:$H$25</definedName>
    <definedName name="XDO_?FINAL_PER_NET?529?">'SFMP- Series 81'!$H$18:$H$41</definedName>
    <definedName name="XDO_?FINAL_PER_NET?53?">SCOF!$H$10:$H$82</definedName>
    <definedName name="XDO_?FINAL_PER_NET?530?">'SFMP- Series 81'!$H$18:$H$59</definedName>
    <definedName name="XDO_?FINAL_PER_NET?531?">'SFMP- Series 81'!$H$18:$H$74</definedName>
    <definedName name="XDO_?FINAL_PER_NET?532?">'SFMP- Series 81'!$H$18:$H$79</definedName>
    <definedName name="XDO_?FINAL_PER_NET?533?">'SBI-BSE-SENSEX-IF'!$H$10:$H$39</definedName>
    <definedName name="XDO_?FINAL_PER_NET?534?">'SBI-BSE-SENSEX-IF'!$H$10:$H$82</definedName>
    <definedName name="XDO_?FINAL_PER_NET?535?">'SBI-BSE-SENSEX-IF'!$H$10:$H$87</definedName>
    <definedName name="XDO_?FINAL_PER_NET?536?">LIQUIDSBI!$H$52</definedName>
    <definedName name="XDO_?FINAL_PER_NET?537?">LIQUIDSBI!$H$52:$H$57</definedName>
    <definedName name="XDO_?FINAL_PER_NET?538?">SN50EWIF!$H$10:$H$59</definedName>
    <definedName name="XDO_?FINAL_PER_NET?539?">SN50EWIF!$H$10:$H$102</definedName>
    <definedName name="XDO_?FINAL_PER_NET?54?">SCOF!$H$10:$H$101</definedName>
    <definedName name="XDO_?FINAL_PER_NET?540?">SN50EWIF!$H$10:$H$107</definedName>
    <definedName name="XDO_?FINAL_PER_NET?541?">SEOF!$H$10:$H$44</definedName>
    <definedName name="XDO_?FINAL_PER_NET?542?">SEOF!$H$10:$H$69</definedName>
    <definedName name="XDO_?FINAL_PER_NET?543?">SEOF!$H$10:$H$88</definedName>
    <definedName name="XDO_?FINAL_PER_NET?544?">SEOF!$H$10:$H$93</definedName>
    <definedName name="XDO_?FINAL_PER_NET?545?">'SBI-AOF'!$H$10:$H$35</definedName>
    <definedName name="XDO_?FINAL_PER_NET?546?">'SBI-AOF'!$H$10:$H$60</definedName>
    <definedName name="XDO_?FINAL_PER_NET?547?">'SBI-AOF'!$H$10:$H$79</definedName>
    <definedName name="XDO_?FINAL_PER_NET?548?">'SBI-AOF'!$H$10:$H$84</definedName>
    <definedName name="XDO_?FINAL_PER_NET?549?">SETFSILVER!$H$54</definedName>
    <definedName name="XDO_?FINAL_PER_NET?55?">SCOF!$H$10:$H$106</definedName>
    <definedName name="XDO_?FINAL_PER_NET?550?">SETFSILVER!$H$54:$H$56</definedName>
    <definedName name="XDO_?FINAL_PER_NET?551?">SETFSILVER!$H$54:$H$59</definedName>
    <definedName name="XDO_?FINAL_PER_NET?552?">'SETFSILVER-FOF'!$H$42</definedName>
    <definedName name="XDO_?FINAL_PER_NET?553?">'SETFSILVER-FOF'!$H$42:$H$54</definedName>
    <definedName name="XDO_?FINAL_PER_NET?554?">'SETFSILVER-FOF'!$H$42:$H$59</definedName>
    <definedName name="XDO_?FINAL_PER_NET?555?">'SN50EW-ETF'!$H$10:$H$59</definedName>
    <definedName name="XDO_?FINAL_PER_NET?556?">'SN50EW-ETF'!$H$10:$H$102</definedName>
    <definedName name="XDO_?FINAL_PER_NET?557?">'SN50EW-ETF'!$H$10:$H$107</definedName>
    <definedName name="XDO_?FINAL_PER_NET?558?">SIOF!$H$10:$H$47</definedName>
    <definedName name="XDO_?FINAL_PER_NET?559?">SIOF!$H$10:$H$73</definedName>
    <definedName name="XDO_?FINAL_PER_NET?56?">STOF!$H$10:$H$35</definedName>
    <definedName name="XDO_?FINAL_PER_NET?560?">SIOF!$H$10:$H$92</definedName>
    <definedName name="XDO_?FINAL_PER_NET?561?">SIOF!$H$10:$H$97</definedName>
    <definedName name="XDO_?FINAL_PER_NET?562?">SN500IF!$H$10:$H$510</definedName>
    <definedName name="XDO_?FINAL_PER_NET?563?">SN500IF!$H$10:$H$553</definedName>
    <definedName name="XDO_?FINAL_PER_NET?564?">SN500IF!$H$10:$H$558</definedName>
    <definedName name="XDO_?FINAL_PER_NET?565?">SNICIF!$H$10:$H$39</definedName>
    <definedName name="XDO_?FINAL_PER_NET?566?">SNICIF!$H$10:$H$82</definedName>
    <definedName name="XDO_?FINAL_PER_NET?567?">SNICIF!$H$10:$H$87</definedName>
    <definedName name="XDO_?FINAL_PER_NET?568?">SQF!$H$10:$H$53</definedName>
    <definedName name="XDO_?FINAL_PER_NET?569?">SQF!$H$10:$H$96</definedName>
    <definedName name="XDO_?FINAL_PER_NET?57?">STOF!$H$10:$H$40</definedName>
    <definedName name="XDO_?FINAL_PER_NET?570?">SQF!$H$10:$H$101</definedName>
    <definedName name="XDO_?FINAL_PER_NET?571?">SNBIF!$H$10:$H$21</definedName>
    <definedName name="XDO_?FINAL_PER_NET?572?">SNBIF!$H$10:$H$64</definedName>
    <definedName name="XDO_?FINAL_PER_NET?573?">SNBIF!$H$10:$H$69</definedName>
    <definedName name="XDO_?FINAL_PER_NET?574?">SNITIF!$H$10:$H$19</definedName>
    <definedName name="XDO_?FINAL_PER_NET?575?">SNITIF!$H$10:$H$62</definedName>
    <definedName name="XDO_?FINAL_PER_NET?576?">SNITIF!$H$10:$H$67</definedName>
    <definedName name="XDO_?FINAL_PER_NET?577?">'SBI BSE PSU Bank ETF'!$H$10:$H$21</definedName>
    <definedName name="XDO_?FINAL_PER_NET?578?">'SBI BSE PSU Bank ETF'!$H$10:$H$64</definedName>
    <definedName name="XDO_?FINAL_PER_NET?579?">'SBI BSE PSU Bank ETF'!$H$10:$H$69</definedName>
    <definedName name="XDO_?FINAL_PER_NET?58?">STOF!$H$10:$H$47</definedName>
    <definedName name="XDO_?FINAL_PER_NET?580?">'SBI BSE PSU Bank Index Fund'!$H$10:$H$21</definedName>
    <definedName name="XDO_?FINAL_PER_NET?581?">'SBI BSE PSU Bank Index Fund'!$H$10:$H$64</definedName>
    <definedName name="XDO_?FINAL_PER_NET?582?">'SBI BSE PSU Bank Index Fund'!$H$10:$H$69</definedName>
    <definedName name="XDO_?FINAL_PER_NET?583?">SBIRIOS!$H$10:$H$48</definedName>
    <definedName name="XDO_?FINAL_PER_NET?584?">SBIRIOS!$H$10:$H$91</definedName>
    <definedName name="XDO_?FINAL_PER_NET?585?">SBIRIOS!$H$10:$H$96</definedName>
    <definedName name="XDO_?FINAL_PER_NET?59?">STOF!$H$10:$H$68</definedName>
    <definedName name="XDO_?FINAL_PER_NET?6?">#REF!</definedName>
    <definedName name="XDO_?FINAL_PER_NET?60?">STOF!$H$10:$H$87</definedName>
    <definedName name="XDO_?FINAL_PER_NET?61?">STOF!$H$10:$H$92</definedName>
    <definedName name="XDO_?FINAL_PER_NET?62?">SHOF!$H$10:$H$37</definedName>
    <definedName name="XDO_?FINAL_PER_NET?63?">SHOF!$H$10:$H$43</definedName>
    <definedName name="XDO_?FINAL_PER_NET?64?">SHOF!$H$10:$H$64</definedName>
    <definedName name="XDO_?FINAL_PER_NET?65?">SHOF!$H$10:$H$83</definedName>
    <definedName name="XDO_?FINAL_PER_NET?66?">SHOF!$H$10:$H$88</definedName>
    <definedName name="XDO_?FINAL_PER_NET?67?">SCF!$H$10:$H$86</definedName>
    <definedName name="XDO_?FINAL_PER_NET?68?">SCF!$H$10:$H$93</definedName>
    <definedName name="XDO_?FINAL_PER_NET?69?">SCF!$H$10:$H$97</definedName>
    <definedName name="XDO_?FINAL_PER_NET?7?">#REF!</definedName>
    <definedName name="XDO_?FINAL_PER_NET?70?">SCF!$H$10:$H$103</definedName>
    <definedName name="XDO_?FINAL_PER_NET?71?">SCF!$H$10:$H$116</definedName>
    <definedName name="XDO_?FINAL_PER_NET?72?">SCF!$H$10:$H$127</definedName>
    <definedName name="XDO_?FINAL_PER_NET?73?">SCF!$H$10:$H$146</definedName>
    <definedName name="XDO_?FINAL_PER_NET?74?">SCF!$H$10:$H$151</definedName>
    <definedName name="XDO_?FINAL_PER_NET?75?">SNIF!$H$10:$H$59</definedName>
    <definedName name="XDO_?FINAL_PER_NET?76?">SNIF!$H$10:$H$102</definedName>
    <definedName name="XDO_?FINAL_PER_NET?77?">SNIF!$H$10:$H$107</definedName>
    <definedName name="XDO_?FINAL_PER_NET?78?">'SMCBF-SP'!$H$10:$H$31</definedName>
    <definedName name="XDO_?FINAL_PER_NET?79?">'SMCBF-SP'!$H$10:$H$52</definedName>
    <definedName name="XDO_?FINAL_PER_NET?8?">#REF!</definedName>
    <definedName name="XDO_?FINAL_PER_NET?80?">'SMCBF-SP'!$H$10:$H$62</definedName>
    <definedName name="XDO_?FINAL_PER_NET?81?">'SMCBF-SP'!$H$10:$H$67</definedName>
    <definedName name="XDO_?FINAL_PER_NET?82?">'SMCBF-SP'!$H$10:$H$80</definedName>
    <definedName name="XDO_?FINAL_PER_NET?83?">'SMCBF-SP'!$H$10:$H$95</definedName>
    <definedName name="XDO_?FINAL_PER_NET?84?">'SMCBF-SP'!$H$10:$H$100</definedName>
    <definedName name="XDO_?FINAL_PER_NET?85?">SOF!$H$30:$H$31</definedName>
    <definedName name="XDO_?FINAL_PER_NET?86?">SOF!$H$30:$H$35</definedName>
    <definedName name="XDO_?FINAL_PER_NET?87?">SOF!$H$30:$H$41</definedName>
    <definedName name="XDO_?FINAL_PER_NET?88?">SOF!$H$30:$H$61</definedName>
    <definedName name="XDO_?FINAL_PER_NET?89?">SOF!$H$30:$H$66</definedName>
    <definedName name="XDO_?FINAL_PER_NET?9?">SLMF!$H$10:$H$81</definedName>
    <definedName name="XDO_?FINAL_PER_NET?90?">SMMDF!$H$18:$H$51</definedName>
    <definedName name="XDO_?FINAL_PER_NET?91?">SMMDF!$H$18:$H$63</definedName>
    <definedName name="XDO_?FINAL_PER_NET?92?">SMMDF!$H$18:$H$72</definedName>
    <definedName name="XDO_?FINAL_PER_NET?93?">SMMDF!$H$18:$H$85</definedName>
    <definedName name="XDO_?FINAL_PER_NET?94?">SMMDF!$H$18:$H$95</definedName>
    <definedName name="XDO_?FINAL_PER_NET?95?">SMMDF!$H$18:$H$100</definedName>
    <definedName name="XDO_?FINAL_PER_NET?96?">SLF!$H$18:$H$28</definedName>
    <definedName name="XDO_?FINAL_PER_NET?97?">SLF!$H$18:$H$37</definedName>
    <definedName name="XDO_?FINAL_PER_NET?98?">SLF!$H$18:$H$44</definedName>
    <definedName name="XDO_?FINAL_PER_NET?99?">SLF!$H$18:$H$127</definedName>
    <definedName name="XDO_?FINAL_QUANTITE?">SMEEF!$F$10:$F$100</definedName>
    <definedName name="XDO_?FINAL_QUANTITE?1?">#REF!</definedName>
    <definedName name="XDO_?FINAL_QUANTITE?10?">SLMF!$F$10:$F$87</definedName>
    <definedName name="XDO_?FINAL_QUANTITE?100?">SLF!$F$18:$F$156</definedName>
    <definedName name="XDO_?FINAL_QUANTITE?101?">SLF!$F$18:$F$167</definedName>
    <definedName name="XDO_?FINAL_QUANTITE?102?">SLF!$F$18:$F$178</definedName>
    <definedName name="XDO_?FINAL_QUANTITE?103?">SLF!$F$18:$F$189</definedName>
    <definedName name="XDO_?FINAL_QUANTITE?104?">SLF!$F$18:$F$194</definedName>
    <definedName name="XDO_?FINAL_QUANTITE?105?">SDBF!$F$18:$F$24</definedName>
    <definedName name="XDO_?FINAL_QUANTITE?106?">SDBF!$F$18:$F$30</definedName>
    <definedName name="XDO_?FINAL_QUANTITE?107?">SDBF!$F$18:$F$39</definedName>
    <definedName name="XDO_?FINAL_QUANTITE?108?">SDBF!$F$18:$F$49</definedName>
    <definedName name="XDO_?FINAL_QUANTITE?109?">SDBF!$F$18:$F$68</definedName>
    <definedName name="XDO_?FINAL_QUANTITE?11?">SLMF!$F$10:$F$91</definedName>
    <definedName name="XDO_?FINAL_QUANTITE?110?">SDBF!$F$18:$F$78</definedName>
    <definedName name="XDO_?FINAL_QUANTITE?111?">SDBF!$F$18:$F$83</definedName>
    <definedName name="XDO_?FINAL_QUANTITE?112?">SSF!$F$24</definedName>
    <definedName name="XDO_?FINAL_QUANTITE?113?">SSF!$F$24:$F$59</definedName>
    <definedName name="XDO_?FINAL_QUANTITE?114?">SSF!$F$24:$F$86</definedName>
    <definedName name="XDO_?FINAL_QUANTITE?115?">SSF!$F$24:$F$121</definedName>
    <definedName name="XDO_?FINAL_QUANTITE?116?">SSF!$F$24:$F$126</definedName>
    <definedName name="XDO_?FINAL_QUANTITE?117?">SSF!$F$24:$F$137</definedName>
    <definedName name="XDO_?FINAL_QUANTITE?118?">SSF!$F$24:$F$147</definedName>
    <definedName name="XDO_?FINAL_QUANTITE?119?">SSF!$F$24:$F$152</definedName>
    <definedName name="XDO_?FINAL_QUANTITE?12?">SLMF!$F$10:$F$112</definedName>
    <definedName name="XDO_?FINAL_QUANTITE?120?">SCRF!$F$16:$F$17</definedName>
    <definedName name="XDO_?FINAL_QUANTITE?121?">SCRF!$F$16:$F$50</definedName>
    <definedName name="XDO_?FINAL_QUANTITE?122?">SCRF!$F$16:$F$60</definedName>
    <definedName name="XDO_?FINAL_QUANTITE?123?">SCRF!$F$16:$F$81</definedName>
    <definedName name="XDO_?FINAL_QUANTITE?124?">SCRF!$F$16:$F$91</definedName>
    <definedName name="XDO_?FINAL_QUANTITE?125?">SCRF!$F$16:$F$96</definedName>
    <definedName name="XDO_?FINAL_QUANTITE?126?">SFEF!$F$10:$F$32</definedName>
    <definedName name="XDO_?FINAL_QUANTITE?127?">SFEF!$F$10:$F$39</definedName>
    <definedName name="XDO_?FINAL_QUANTITE?128?">SFEF!$F$10:$F$64</definedName>
    <definedName name="XDO_?FINAL_QUANTITE?129?">SFEF!$F$10:$F$83</definedName>
    <definedName name="XDO_?FINAL_QUANTITE?13?">SLMF!$F$10:$F$131</definedName>
    <definedName name="XDO_?FINAL_QUANTITE?130?">SFEF!$F$10:$F$88</definedName>
    <definedName name="XDO_?FINAL_QUANTITE?131?">SCHF!$F$10:$F$48</definedName>
    <definedName name="XDO_?FINAL_QUANTITE?132?">SCHF!$F$10:$F$56</definedName>
    <definedName name="XDO_?FINAL_QUANTITE?133?">SCHF!$F$10:$F$107</definedName>
    <definedName name="XDO_?FINAL_QUANTITE?134?">SCHF!$F$10:$F$118</definedName>
    <definedName name="XDO_?FINAL_QUANTITE?135?">SCHF!$F$10:$F$127</definedName>
    <definedName name="XDO_?FINAL_QUANTITE?136?">SCHF!$F$10:$F$146</definedName>
    <definedName name="XDO_?FINAL_QUANTITE?137?">SCHF!$F$10:$F$156</definedName>
    <definedName name="XDO_?FINAL_QUANTITE?138?">SCHF!$F$10:$F$161</definedName>
    <definedName name="XDO_?FINAL_QUANTITE?139?">SMUSD!$F$18:$F$44</definedName>
    <definedName name="XDO_?FINAL_QUANTITE?14?">SLMF!$F$10:$F$136</definedName>
    <definedName name="XDO_?FINAL_QUANTITE?140?">SMUSD!$F$18:$F$51</definedName>
    <definedName name="XDO_?FINAL_QUANTITE?141?">SMUSD!$F$18:$F$56</definedName>
    <definedName name="XDO_?FINAL_QUANTITE?142?">SMUSD!$F$18:$F$73</definedName>
    <definedName name="XDO_?FINAL_QUANTITE?143?">SMUSD!$F$18:$F$97</definedName>
    <definedName name="XDO_?FINAL_QUANTITE?144?">SMUSD!$F$18:$F$128</definedName>
    <definedName name="XDO_?FINAL_QUANTITE?145?">SMUSD!$F$18:$F$135</definedName>
    <definedName name="XDO_?FINAL_QUANTITE?146?">SMUSD!$F$18:$F$141</definedName>
    <definedName name="XDO_?FINAL_QUANTITE?147?">SMUSD!$F$18:$F$148</definedName>
    <definedName name="XDO_?FINAL_QUANTITE?148?">SMUSD!$F$18:$F$158</definedName>
    <definedName name="XDO_?FINAL_QUANTITE?149?">SMUSD!$F$18:$F$163</definedName>
    <definedName name="XDO_?FINAL_QUANTITE?15?">SLTEF!$F$10:$F$71</definedName>
    <definedName name="XDO_?FINAL_QUANTITE?150?">SMIDCAP!$F$10:$F$67</definedName>
    <definedName name="XDO_?FINAL_QUANTITE?151?">SMIDCAP!$F$10:$F$94</definedName>
    <definedName name="XDO_?FINAL_QUANTITE?152?">SMIDCAP!$F$10:$F$113</definedName>
    <definedName name="XDO_?FINAL_QUANTITE?153?">SMIDCAP!$F$10:$F$118</definedName>
    <definedName name="XDO_?FINAL_QUANTITE?154?">SMCMF!$F$24:$F$25</definedName>
    <definedName name="XDO_?FINAL_QUANTITE?155?">SMCMF!$F$24:$F$54</definedName>
    <definedName name="XDO_?FINAL_QUANTITE?156?">SMCMF!$F$24:$F$59</definedName>
    <definedName name="XDO_?FINAL_QUANTITE?157?">SMCOMMA!$F$10:$F$37</definedName>
    <definedName name="XDO_?FINAL_QUANTITE?158?">SMCOMMA!$F$10:$F$62</definedName>
    <definedName name="XDO_?FINAL_QUANTITE?159?">SMCOMMA!$F$10:$F$81</definedName>
    <definedName name="XDO_?FINAL_QUANTITE?16?">SLTEF!$F$10:$F$96</definedName>
    <definedName name="XDO_?FINAL_QUANTITE?160?">SMCOMMA!$F$10:$F$86</definedName>
    <definedName name="XDO_?FINAL_QUANTITE?161?">SMGF!$F$24:$F$28</definedName>
    <definedName name="XDO_?FINAL_QUANTITE?162?">SMGF!$F$24:$F$39</definedName>
    <definedName name="XDO_?FINAL_QUANTITE?163?">SMGF!$F$24:$F$48</definedName>
    <definedName name="XDO_?FINAL_QUANTITE?164?">SMGF!$F$24:$F$67</definedName>
    <definedName name="XDO_?FINAL_QUANTITE?165?">SMGF!$F$24:$F$72</definedName>
    <definedName name="XDO_?FINAL_QUANTITE?166?">SFLEXI!$F$10:$F$62</definedName>
    <definedName name="XDO_?FINAL_QUANTITE?167?">SFLEXI!$F$10:$F$71</definedName>
    <definedName name="XDO_?FINAL_QUANTITE?168?">SFLEXI!$F$10:$F$94</definedName>
    <definedName name="XDO_?FINAL_QUANTITE?169?">SFLEXI!$F$10:$F$113</definedName>
    <definedName name="XDO_?FINAL_QUANTITE?17?">SLTEF!$F$10:$F$115</definedName>
    <definedName name="XDO_?FINAL_QUANTITE?170?">SFLEXI!$F$10:$F$118</definedName>
    <definedName name="XDO_?FINAL_QUANTITE?171?">SMAAF!$F$10:$F$62</definedName>
    <definedName name="XDO_?FINAL_QUANTITE?172?">SMAAF!$F$10:$F$70</definedName>
    <definedName name="XDO_?FINAL_QUANTITE?173?">SMAAF!$F$10:$F$75</definedName>
    <definedName name="XDO_?FINAL_QUANTITE?174?">SMAAF!$F$10:$F$111</definedName>
    <definedName name="XDO_?FINAL_QUANTITE?175?">SMAAF!$F$10:$F$121</definedName>
    <definedName name="XDO_?FINAL_QUANTITE?176?">SMAAF!$F$10:$F$126</definedName>
    <definedName name="XDO_?FINAL_QUANTITE?177?">SMAAF!$F$10:$F$145</definedName>
    <definedName name="XDO_?FINAL_QUANTITE?178?">SMAAF!$F$10:$F$157</definedName>
    <definedName name="XDO_?FINAL_QUANTITE?179?">SMAAF!$F$10:$F$162</definedName>
    <definedName name="XDO_?FINAL_QUANTITE?18?">SLTEF!$F$10:$F$120</definedName>
    <definedName name="XDO_?FINAL_QUANTITE?180?">SBLUECHIP!$F$10:$F$48</definedName>
    <definedName name="XDO_?FINAL_QUANTITE?181?">SBLUECHIP!$F$10:$F$75</definedName>
    <definedName name="XDO_?FINAL_QUANTITE?182?">SBLUECHIP!$F$10:$F$94</definedName>
    <definedName name="XDO_?FINAL_QUANTITE?183?">SBLUECHIP!$F$10:$F$99</definedName>
    <definedName name="XDO_?FINAL_QUANTITE?184?">SAOF!$F$10:$F$204</definedName>
    <definedName name="XDO_?FINAL_QUANTITE?185?">SAOF!$F$10:$F$233</definedName>
    <definedName name="XDO_?FINAL_QUANTITE?186?">SAOF!$F$10:$F$251</definedName>
    <definedName name="XDO_?FINAL_QUANTITE?187?">SAOF!$F$10:$F$266</definedName>
    <definedName name="XDO_?FINAL_QUANTITE?188?">SAOF!$F$10:$F$270</definedName>
    <definedName name="XDO_?FINAL_QUANTITE?189?">SAOF!$F$10:$F$281</definedName>
    <definedName name="XDO_?FINAL_QUANTITE?19?">#REF!</definedName>
    <definedName name="XDO_?FINAL_QUANTITE?190?">SAOF!$F$10:$F$293</definedName>
    <definedName name="XDO_?FINAL_QUANTITE?191?">SAOF!$F$10:$F$298</definedName>
    <definedName name="XDO_?FINAL_QUANTITE?192?">SIF!$F$10:$F$44</definedName>
    <definedName name="XDO_?FINAL_QUANTITE?193?">SIF!$F$10:$F$52</definedName>
    <definedName name="XDO_?FINAL_QUANTITE?194?">SIF!$F$10:$F$73</definedName>
    <definedName name="XDO_?FINAL_QUANTITE?195?">SIF!$F$10:$F$92</definedName>
    <definedName name="XDO_?FINAL_QUANTITE?196?">SIF!$F$10:$F$97</definedName>
    <definedName name="XDO_?FINAL_QUANTITE?197?">SMLDF!$F$18:$F$66</definedName>
    <definedName name="XDO_?FINAL_QUANTITE?198?">SMLDF!$F$18:$F$75</definedName>
    <definedName name="XDO_?FINAL_QUANTITE?199?">SMLDF!$F$18:$F$82</definedName>
    <definedName name="XDO_?FINAL_QUANTITE?2?">#REF!</definedName>
    <definedName name="XDO_?FINAL_QUANTITE?20?">#REF!</definedName>
    <definedName name="XDO_?FINAL_QUANTITE?200?">SMLDF!$F$18:$F$91</definedName>
    <definedName name="XDO_?FINAL_QUANTITE?201?">SMLDF!$F$18:$F$104</definedName>
    <definedName name="XDO_?FINAL_QUANTITE?202?">SMLDF!$F$18:$F$124</definedName>
    <definedName name="XDO_?FINAL_QUANTITE?203?">SMLDF!$F$18:$F$130</definedName>
    <definedName name="XDO_?FINAL_QUANTITE?204?">SMLDF!$F$18:$F$136</definedName>
    <definedName name="XDO_?FINAL_QUANTITE?205?">SMLDF!$F$18:$F$143</definedName>
    <definedName name="XDO_?FINAL_QUANTITE?206?">SMLDF!$F$18:$F$153</definedName>
    <definedName name="XDO_?FINAL_QUANTITE?207?">SMLDF!$F$18:$F$158</definedName>
    <definedName name="XDO_?FINAL_QUANTITE?208?">SSTDF!$F$18:$F$71</definedName>
    <definedName name="XDO_?FINAL_QUANTITE?209?">SSTDF!$F$18:$F$78</definedName>
    <definedName name="XDO_?FINAL_QUANTITE?21?">#REF!</definedName>
    <definedName name="XDO_?FINAL_QUANTITE?210?">SSTDF!$F$18:$F$85</definedName>
    <definedName name="XDO_?FINAL_QUANTITE?211?">SSTDF!$F$18:$F$90</definedName>
    <definedName name="XDO_?FINAL_QUANTITE?212?">SSTDF!$F$18:$F$96</definedName>
    <definedName name="XDO_?FINAL_QUANTITE?213?">SSTDF!$F$18:$F$100</definedName>
    <definedName name="XDO_?FINAL_QUANTITE?214?">SSTDF!$F$18:$F$108</definedName>
    <definedName name="XDO_?FINAL_QUANTITE?215?">SSTDF!$F$18:$F$115</definedName>
    <definedName name="XDO_?FINAL_QUANTITE?216?">SSTDF!$F$18:$F$125</definedName>
    <definedName name="XDO_?FINAL_QUANTITE?217?">SSTDF!$F$18:$F$130</definedName>
    <definedName name="XDO_?FINAL_QUANTITE?218?">SETFGOLD!$F$46</definedName>
    <definedName name="XDO_?FINAL_QUANTITE?219?">SETFGOLD!$F$46:$F$54</definedName>
    <definedName name="XDO_?FINAL_QUANTITE?22?">#REF!</definedName>
    <definedName name="XDO_?FINAL_QUANTITE?220?">SETFGOLD!$F$46:$F$59</definedName>
    <definedName name="XDO_?FINAL_QUANTITE?221?">SPSU!$F$10:$F$34</definedName>
    <definedName name="XDO_?FINAL_QUANTITE?222?">SPSU!$F$10:$F$59</definedName>
    <definedName name="XDO_?FINAL_QUANTITE?223?">SPSU!$F$10:$F$78</definedName>
    <definedName name="XDO_?FINAL_QUANTITE?224?">SPSU!$F$10:$F$83</definedName>
    <definedName name="XDO_?FINAL_QUANTITE?225?">SGF!$F$42</definedName>
    <definedName name="XDO_?FINAL_QUANTITE?226?">SGF!$F$42:$F$54</definedName>
    <definedName name="XDO_?FINAL_QUANTITE?227?">SGF!$F$42:$F$59</definedName>
    <definedName name="XDO_?FINAL_QUANTITE?228?">SBISENSEX!$F$10:$F$39</definedName>
    <definedName name="XDO_?FINAL_QUANTITE?229?">SBISENSEX!$F$10:$F$82</definedName>
    <definedName name="XDO_?FINAL_QUANTITE?23?">SMGLF!$F$10:$F$41</definedName>
    <definedName name="XDO_?FINAL_QUANTITE?230?">SBISENSEX!$F$10:$F$87</definedName>
    <definedName name="XDO_?FINAL_QUANTITE?231?">SSCF!$F$10:$F$72</definedName>
    <definedName name="XDO_?FINAL_QUANTITE?232?">SSCF!$F$10:$F$97</definedName>
    <definedName name="XDO_?FINAL_QUANTITE?233?">SSCF!$F$10:$F$106</definedName>
    <definedName name="XDO_?FINAL_QUANTITE?234?">SSCF!$F$10:$F$118</definedName>
    <definedName name="XDO_?FINAL_QUANTITE?235?">SSCF!$F$10:$F$123</definedName>
    <definedName name="XDO_?FINAL_QUANTITE?236?">SBPF!$F$18:$F$58</definedName>
    <definedName name="XDO_?FINAL_QUANTITE?237?">SBPF!$F$18:$F$68</definedName>
    <definedName name="XDO_?FINAL_QUANTITE?238?">SBPF!$F$18:$F$74</definedName>
    <definedName name="XDO_?FINAL_QUANTITE?239?">SBPF!$F$18:$F$81</definedName>
    <definedName name="XDO_?FINAL_QUANTITE?24?">SMGLF!$F$10:$F$66</definedName>
    <definedName name="XDO_?FINAL_QUANTITE?240?">SBPF!$F$18:$F$94</definedName>
    <definedName name="XDO_?FINAL_QUANTITE?241?">SBPF!$F$18:$F$104</definedName>
    <definedName name="XDO_?FINAL_QUANTITE?242?">SBPF!$F$18:$F$109</definedName>
    <definedName name="XDO_?FINAL_QUANTITE?243?">SBFS!$F$10:$F$31</definedName>
    <definedName name="XDO_?FINAL_QUANTITE?244?">SBFS!$F$10:$F$56</definedName>
    <definedName name="XDO_?FINAL_QUANTITE?245?">SBFS!$F$10:$F$75</definedName>
    <definedName name="XDO_?FINAL_QUANTITE?246?">SBFS!$F$10:$F$80</definedName>
    <definedName name="XDO_?FINAL_QUANTITE?247?">SETFNN50!$F$10:$F$60</definedName>
    <definedName name="XDO_?FINAL_QUANTITE?248?">SETFNN50!$F$10:$F$103</definedName>
    <definedName name="XDO_?FINAL_QUANTITE?249?">SETFNN50!$F$10:$F$108</definedName>
    <definedName name="XDO_?FINAL_QUANTITE?25?">SMGLF!$F$10:$F$85</definedName>
    <definedName name="XDO_?FINAL_QUANTITE?250?">SETFNIFBK!$F$10:$F$21</definedName>
    <definedName name="XDO_?FINAL_QUANTITE?251?">SETFNIFBK!$F$10:$F$64</definedName>
    <definedName name="XDO_?FINAL_QUANTITE?252?">SETFNIFBK!$F$10:$F$69</definedName>
    <definedName name="XDO_?FINAL_QUANTITE?253?">SETFBSE100!$F$10:$F$110</definedName>
    <definedName name="XDO_?FINAL_QUANTITE?254?">SETFBSE100!$F$10:$F$157</definedName>
    <definedName name="XDO_?FINAL_QUANTITE?255?">SESF!$F$10:$F$95</definedName>
    <definedName name="XDO_?FINAL_QUANTITE?256?">SESF!$F$10:$F$101</definedName>
    <definedName name="XDO_?FINAL_QUANTITE?257?">SESF!$F$10:$F$106</definedName>
    <definedName name="XDO_?FINAL_QUANTITE?258?">SESF!$F$10:$F$111</definedName>
    <definedName name="XDO_?FINAL_QUANTITE?259?">SESF!$F$10:$F$131</definedName>
    <definedName name="XDO_?FINAL_QUANTITE?26?">SMGLF!$F$10:$F$90</definedName>
    <definedName name="XDO_?FINAL_QUANTITE?260?">SESF!$F$10:$F$142</definedName>
    <definedName name="XDO_?FINAL_QUANTITE?261?">SESF!$F$10:$F$151</definedName>
    <definedName name="XDO_?FINAL_QUANTITE?262?">SESF!$F$10:$F$155</definedName>
    <definedName name="XDO_?FINAL_QUANTITE?263?">SESF!$F$10:$F$174</definedName>
    <definedName name="XDO_?FINAL_QUANTITE?264?">SESF!$F$10:$F$179</definedName>
    <definedName name="XDO_?FINAL_QUANTITE?265?">SETFNIF50!$F$10:$F$59</definedName>
    <definedName name="XDO_?FINAL_QUANTITE?266?">SETFNIF50!$F$10:$F$102</definedName>
    <definedName name="XDO_?FINAL_QUANTITE?267?">SETFNIF50!$F$10:$F$107</definedName>
    <definedName name="XDO_?FINAL_QUANTITE?268?">'SLTAF-III'!$F$10:$F$34</definedName>
    <definedName name="XDO_?FINAL_QUANTITE?269?">'SLTAF-III'!$F$10:$F$77</definedName>
    <definedName name="XDO_?FINAL_QUANTITE?27?">#REF!</definedName>
    <definedName name="XDO_?FINAL_QUANTITE?270?">'SLTAF-III'!$F$10:$F$82</definedName>
    <definedName name="XDO_?FINAL_QUANTITE?271?">SETF10GILT!$F$24</definedName>
    <definedName name="XDO_?FINAL_QUANTITE?272?">SETF10GILT!$F$24:$F$53</definedName>
    <definedName name="XDO_?FINAL_QUANTITE?273?">SETF10GILT!$F$24:$F$58</definedName>
    <definedName name="XDO_?FINAL_QUANTITE?274?">'SLTAF-IV'!$F$10:$F$28</definedName>
    <definedName name="XDO_?FINAL_QUANTITE?275?">'SLTAF-IV'!$F$10:$F$71</definedName>
    <definedName name="XDO_?FINAL_QUANTITE?276?">'SLTAF-IV'!$F$10:$F$76</definedName>
    <definedName name="XDO_?FINAL_QUANTITE?277?">'SLTAF-V'!$F$10:$F$35</definedName>
    <definedName name="XDO_?FINAL_QUANTITE?278?">'SLTAF-V'!$F$10:$F$78</definedName>
    <definedName name="XDO_?FINAL_QUANTITE?279?">'SLTAF-V'!$F$10:$F$83</definedName>
    <definedName name="XDO_?FINAL_QUANTITE?28?">#REF!</definedName>
    <definedName name="XDO_?FINAL_QUANTITE?280?">'SLTAF-VI'!$F$10:$F$45</definedName>
    <definedName name="XDO_?FINAL_QUANTITE?281?">'SLTAF-VI'!$F$10:$F$88</definedName>
    <definedName name="XDO_?FINAL_QUANTITE?282?">'SLTAF-VI'!$F$10:$F$93</definedName>
    <definedName name="XDO_?FINAL_QUANTITE?283?">SETFSN50!$F$10:$F$60</definedName>
    <definedName name="XDO_?FINAL_QUANTITE?284?">SETFSN50!$F$10:$F$103</definedName>
    <definedName name="XDO_?FINAL_QUANTITE?285?">SETFSN50!$F$10:$F$108</definedName>
    <definedName name="XDO_?FINAL_QUANTITE?286?">SBIETFQLTY!$F$10:$F$39</definedName>
    <definedName name="XDO_?FINAL_QUANTITE?287?">SBIETFQLTY!$F$10:$F$82</definedName>
    <definedName name="XDO_?FINAL_QUANTITE?288?">SBIETFQLTY!$F$10:$F$87</definedName>
    <definedName name="XDO_?FINAL_QUANTITE?289?">SCBF!$F$18:$F$97</definedName>
    <definedName name="XDO_?FINAL_QUANTITE?29?">SEHF!$F$10:$F$49</definedName>
    <definedName name="XDO_?FINAL_QUANTITE?290?">SCBF!$F$18:$F$103</definedName>
    <definedName name="XDO_?FINAL_QUANTITE?291?">SCBF!$F$18:$F$109</definedName>
    <definedName name="XDO_?FINAL_QUANTITE?292?">SCBF!$F$18:$F$118</definedName>
    <definedName name="XDO_?FINAL_QUANTITE?293?">SCBF!$F$18:$F$137</definedName>
    <definedName name="XDO_?FINAL_QUANTITE?294?">SCBF!$F$18:$F$147</definedName>
    <definedName name="XDO_?FINAL_QUANTITE?295?">SCBF!$F$18:$F$152</definedName>
    <definedName name="XDO_?FINAL_QUANTITE?296?">SEMVF!$F$10:$F$59</definedName>
    <definedName name="XDO_?FINAL_QUANTITE?297?">SEMVF!$F$10:$F$102</definedName>
    <definedName name="XDO_?FINAL_QUANTITE?298?">SEMVF!$F$10:$F$107</definedName>
    <definedName name="XDO_?FINAL_QUANTITE?299?">'SFMP- Series 1'!$F$26:$F$31</definedName>
    <definedName name="XDO_?FINAL_QUANTITE?3?">#REF!</definedName>
    <definedName name="XDO_?FINAL_QUANTITE?30?">SEHF!$F$10:$F$54</definedName>
    <definedName name="XDO_?FINAL_QUANTITE?300?">'SFMP- Series 1'!$F$26:$F$50</definedName>
    <definedName name="XDO_?FINAL_QUANTITE?301?">'SFMP- Series 1'!$F$26:$F$65</definedName>
    <definedName name="XDO_?FINAL_QUANTITE?302?">'SFMP- Series 1'!$F$26:$F$70</definedName>
    <definedName name="XDO_?FINAL_QUANTITE?303?">'SFMP- Series 6'!$F$26:$F$29</definedName>
    <definedName name="XDO_?FINAL_QUANTITE?304?">'SFMP- Series 6'!$F$26:$F$48</definedName>
    <definedName name="XDO_?FINAL_QUANTITE?305?">'SFMP- Series 6'!$F$26:$F$63</definedName>
    <definedName name="XDO_?FINAL_QUANTITE?306?">'SFMP- Series 6'!$F$26:$F$68</definedName>
    <definedName name="XDO_?FINAL_QUANTITE?307?">'SFMP- Series 34'!$F$26</definedName>
    <definedName name="XDO_?FINAL_QUANTITE?308?">'SFMP- Series 34'!$F$26:$F$43</definedName>
    <definedName name="XDO_?FINAL_QUANTITE?309?">'SFMP- Series 34'!$F$26:$F$58</definedName>
    <definedName name="XDO_?FINAL_QUANTITE?31?">SEHF!$F$10:$F$61</definedName>
    <definedName name="XDO_?FINAL_QUANTITE?310?">'SFMP- Series 34'!$F$26:$F$63</definedName>
    <definedName name="XDO_?FINAL_QUANTITE?311?">'SMCBF-IP'!$F$10:$F$34</definedName>
    <definedName name="XDO_?FINAL_QUANTITE?312?">'SMCBF-IP'!$F$10:$F$40</definedName>
    <definedName name="XDO_?FINAL_QUANTITE?313?">'SMCBF-IP'!$F$10:$F$44</definedName>
    <definedName name="XDO_?FINAL_QUANTITE?314?">'SMCBF-IP'!$F$10:$F$65</definedName>
    <definedName name="XDO_?FINAL_QUANTITE?315?">'SMCBF-IP'!$F$10:$F$84</definedName>
    <definedName name="XDO_?FINAL_QUANTITE?316?">'SMCBF-IP'!$F$10:$F$89</definedName>
    <definedName name="XDO_?FINAL_QUANTITE?317?">SFRDF!$F$18:$F$25</definedName>
    <definedName name="XDO_?FINAL_QUANTITE?318?">SFRDF!$F$18:$F$35</definedName>
    <definedName name="XDO_?FINAL_QUANTITE?319?">SFRDF!$F$18:$F$39</definedName>
    <definedName name="XDO_?FINAL_QUANTITE?32?">SEHF!$F$10:$F$65</definedName>
    <definedName name="XDO_?FINAL_QUANTITE?320?">SFRDF!$F$18:$F$47</definedName>
    <definedName name="XDO_?FINAL_QUANTITE?321?">SFRDF!$F$18:$F$60</definedName>
    <definedName name="XDO_?FINAL_QUANTITE?322?">SFRDF!$F$18:$F$70</definedName>
    <definedName name="XDO_?FINAL_QUANTITE?323?">SFRDF!$F$18:$F$75</definedName>
    <definedName name="XDO_?FINAL_QUANTITE?324?">SBIETFIT!$F$10:$F$19</definedName>
    <definedName name="XDO_?FINAL_QUANTITE?325?">SBIETFIT!$F$10:$F$66</definedName>
    <definedName name="XDO_?FINAL_QUANTITE?326?">SBIETFPB!$F$10:$F$19</definedName>
    <definedName name="XDO_?FINAL_QUANTITE?327?">SBIETFPB!$F$10:$F$62</definedName>
    <definedName name="XDO_?FINAL_QUANTITE?328?">SBIETFPB!$F$10:$F$67</definedName>
    <definedName name="XDO_?FINAL_QUANTITE?329?">'SRBF-AP'!$F$10:$F$56</definedName>
    <definedName name="XDO_?FINAL_QUANTITE?33?">SEHF!$F$10:$F$112</definedName>
    <definedName name="XDO_?FINAL_QUANTITE?330?">'SRBF-AP'!$F$10:$F$66</definedName>
    <definedName name="XDO_?FINAL_QUANTITE?331?">'SRBF-AP'!$F$10:$F$74</definedName>
    <definedName name="XDO_?FINAL_QUANTITE?332?">'SRBF-AP'!$F$10:$F$103</definedName>
    <definedName name="XDO_?FINAL_QUANTITE?333?">'SRBF-AP'!$F$10:$F$108</definedName>
    <definedName name="XDO_?FINAL_QUANTITE?334?">'SRBF-AHP'!$F$10:$F$56</definedName>
    <definedName name="XDO_?FINAL_QUANTITE?335?">'SRBF-AHP'!$F$10:$F$65</definedName>
    <definedName name="XDO_?FINAL_QUANTITE?336?">'SRBF-AHP'!$F$10:$F$70</definedName>
    <definedName name="XDO_?FINAL_QUANTITE?337?">'SRBF-AHP'!$F$10:$F$75</definedName>
    <definedName name="XDO_?FINAL_QUANTITE?338?">'SRBF-AHP'!$F$10:$F$84</definedName>
    <definedName name="XDO_?FINAL_QUANTITE?339?">'SRBF-AHP'!$F$10:$F$103</definedName>
    <definedName name="XDO_?FINAL_QUANTITE?34?">SEHF!$F$10:$F$118</definedName>
    <definedName name="XDO_?FINAL_QUANTITE?340?">'SRBF-AHP'!$F$10:$F$115</definedName>
    <definedName name="XDO_?FINAL_QUANTITE?341?">'SRBF-AHP'!$F$10:$F$120</definedName>
    <definedName name="XDO_?FINAL_QUANTITE?342?">'SRBF-CHP'!$F$10:$F$56</definedName>
    <definedName name="XDO_?FINAL_QUANTITE?343?">'SRBF-CHP'!$F$10:$F$73</definedName>
    <definedName name="XDO_?FINAL_QUANTITE?344?">'SRBF-CHP'!$F$10:$F$83</definedName>
    <definedName name="XDO_?FINAL_QUANTITE?345?">'SRBF-CHP'!$F$10:$F$112</definedName>
    <definedName name="XDO_?FINAL_QUANTITE?346?">'SRBF-CHP'!$F$10:$F$117</definedName>
    <definedName name="XDO_?FINAL_QUANTITE?347?">'SRBF-CP'!$F$10:$F$56</definedName>
    <definedName name="XDO_?FINAL_QUANTITE?348?">'SRBF-CP'!$F$10:$F$72</definedName>
    <definedName name="XDO_?FINAL_QUANTITE?349?">'SRBF-CP'!$F$10:$F$82</definedName>
    <definedName name="XDO_?FINAL_QUANTITE?35?">SEHF!$F$10:$F$128</definedName>
    <definedName name="XDO_?FINAL_QUANTITE?350?">'SRBF-CP'!$F$10:$F$86</definedName>
    <definedName name="XDO_?FINAL_QUANTITE?351?">'SRBF-CP'!$F$10:$F$113</definedName>
    <definedName name="XDO_?FINAL_QUANTITE?352?">'SRBF-CP'!$F$10:$F$118</definedName>
    <definedName name="XDO_?FINAL_QUANTITE?353?">'SIA-US EQUITY FOF'!$F$14</definedName>
    <definedName name="XDO_?FINAL_QUANTITE?354?">'SIA-US EQUITY FOF'!$F$14:$F$53</definedName>
    <definedName name="XDO_?FINAL_QUANTITE?355?">'SIA-US EQUITY FOF'!$F$14:$F$58</definedName>
    <definedName name="XDO_?FINAL_QUANTITE?356?">'SFMP- Series 41'!$F$52</definedName>
    <definedName name="XDO_?FINAL_QUANTITE?357?">'SFMP- Series 41'!$F$52:$F$57</definedName>
    <definedName name="XDO_?FINAL_QUANTITE?358?">'SFMP- Series 42'!$F$18</definedName>
    <definedName name="XDO_?FINAL_QUANTITE?359?">'SFMP- Series 42'!$F$18:$F$40</definedName>
    <definedName name="XDO_?FINAL_QUANTITE?36?">SEHF!$F$10:$F$140</definedName>
    <definedName name="XDO_?FINAL_QUANTITE?360?">'SFMP- Series 42'!$F$18:$F$61</definedName>
    <definedName name="XDO_?FINAL_QUANTITE?361?">'SFMP- Series 42'!$F$18:$F$76</definedName>
    <definedName name="XDO_?FINAL_QUANTITE?362?">'SFMP- Series 42'!$F$18:$F$81</definedName>
    <definedName name="XDO_?FINAL_QUANTITE?363?">'SFMP- Series 43'!$F$26:$F$34</definedName>
    <definedName name="XDO_?FINAL_QUANTITE?364?">'SFMP- Series 43'!$F$26:$F$52</definedName>
    <definedName name="XDO_?FINAL_QUANTITE?365?">'SFMP- Series 43'!$F$26:$F$67</definedName>
    <definedName name="XDO_?FINAL_QUANTITE?366?">'SFMP- Series 43'!$F$26:$F$72</definedName>
    <definedName name="XDO_?FINAL_QUANTITE?367?">'SNN50'!$F$10:$F$60</definedName>
    <definedName name="XDO_?FINAL_QUANTITE?368?">'SNN50'!$F$10:$F$103</definedName>
    <definedName name="XDO_?FINAL_QUANTITE?369?">'SNN50'!$F$10:$F$108</definedName>
    <definedName name="XDO_?FINAL_QUANTITE?37?">SEHF!$F$10:$F$147</definedName>
    <definedName name="XDO_?FINAL_QUANTITE?370?">'SFMP- Series 44'!$F$26:$F$31</definedName>
    <definedName name="XDO_?FINAL_QUANTITE?371?">'SFMP- Series 44'!$F$26:$F$53</definedName>
    <definedName name="XDO_?FINAL_QUANTITE?372?">'SFMP- Series 44'!$F$26:$F$68</definedName>
    <definedName name="XDO_?FINAL_QUANTITE?373?">'SFMP- Series 44'!$F$26:$F$73</definedName>
    <definedName name="XDO_?FINAL_QUANTITE?374?">'SFMP- Series 45'!$F$26:$F$33</definedName>
    <definedName name="XDO_?FINAL_QUANTITE?375?">'SFMP- Series 45'!$F$26:$F$55</definedName>
    <definedName name="XDO_?FINAL_QUANTITE?376?">'SFMP- Series 45'!$F$26:$F$70</definedName>
    <definedName name="XDO_?FINAL_QUANTITE?377?">'SFMP- Series 45'!$F$26:$F$75</definedName>
    <definedName name="XDO_?FINAL_QUANTITE?378?">SBIETFCON!$F$10:$F$39</definedName>
    <definedName name="XDO_?FINAL_QUANTITE?379?">SBIETFCON!$F$10:$F$82</definedName>
    <definedName name="XDO_?FINAL_QUANTITE?38?">SEHF!$F$10:$F$151</definedName>
    <definedName name="XDO_?FINAL_QUANTITE?380?">SBIETFCON!$F$10:$F$87</definedName>
    <definedName name="XDO_?FINAL_QUANTITE?381?">'SFMP- Series 46'!$F$26:$F$29</definedName>
    <definedName name="XDO_?FINAL_QUANTITE?382?">'SFMP- Series 46'!$F$26:$F$48</definedName>
    <definedName name="XDO_?FINAL_QUANTITE?383?">'SFMP- Series 46'!$F$26:$F$63</definedName>
    <definedName name="XDO_?FINAL_QUANTITE?384?">'SFMP- Series 46'!$F$26:$F$68</definedName>
    <definedName name="XDO_?FINAL_QUANTITE?385?">'SFMP- Series 47'!$F$26:$F$27</definedName>
    <definedName name="XDO_?FINAL_QUANTITE?386?">'SFMP- Series 47'!$F$26:$F$45</definedName>
    <definedName name="XDO_?FINAL_QUANTITE?387?">'SFMP- Series 47'!$F$26:$F$60</definedName>
    <definedName name="XDO_?FINAL_QUANTITE?388?">'SFMP- Series 47'!$F$26:$F$65</definedName>
    <definedName name="XDO_?FINAL_QUANTITE?389?">'SFMP- Series 48'!$F$26:$F$28</definedName>
    <definedName name="XDO_?FINAL_QUANTITE?39?">SEHF!$F$10:$F$159</definedName>
    <definedName name="XDO_?FINAL_QUANTITE?390?">'SFMP- Series 48'!$F$26:$F$44</definedName>
    <definedName name="XDO_?FINAL_QUANTITE?391?">'SFMP- Series 48'!$F$26:$F$59</definedName>
    <definedName name="XDO_?FINAL_QUANTITE?392?">'SFMP- Series 48'!$F$26:$F$64</definedName>
    <definedName name="XDO_?FINAL_QUANTITE?393?">SBAF!$F$10:$F$100</definedName>
    <definedName name="XDO_?FINAL_QUANTITE?394?">SBAF!$F$10:$F$108</definedName>
    <definedName name="XDO_?FINAL_QUANTITE?395?">SBAF!$F$10:$F$113</definedName>
    <definedName name="XDO_?FINAL_QUANTITE?396?">SBAF!$F$10:$F$151</definedName>
    <definedName name="XDO_?FINAL_QUANTITE?397?">SBAF!$F$10:$F$163</definedName>
    <definedName name="XDO_?FINAL_QUANTITE?398?">SBAF!$F$10:$F$169</definedName>
    <definedName name="XDO_?FINAL_QUANTITE?399?">SBAF!$F$10:$F$174</definedName>
    <definedName name="XDO_?FINAL_QUANTITE?4?">#REF!</definedName>
    <definedName name="XDO_?FINAL_QUANTITE?40?">SEHF!$F$10:$F$174</definedName>
    <definedName name="XDO_?FINAL_QUANTITE?400?">SBAF!$F$10:$F$197</definedName>
    <definedName name="XDO_?FINAL_QUANTITE?401?">SBAF!$F$10:$F$202</definedName>
    <definedName name="XDO_?FINAL_QUANTITE?402?">'SFMP- Series 49'!$F$26:$F$33</definedName>
    <definedName name="XDO_?FINAL_QUANTITE?403?">'SFMP- Series 49'!$F$26:$F$53</definedName>
    <definedName name="XDO_?FINAL_QUANTITE?404?">'SFMP- Series 49'!$F$26:$F$68</definedName>
    <definedName name="XDO_?FINAL_QUANTITE?405?">'SFMP- Series 49'!$F$26:$F$73</definedName>
    <definedName name="XDO_?FINAL_QUANTITE?406?">'SFMP- Series 50'!$F$26:$F$30</definedName>
    <definedName name="XDO_?FINAL_QUANTITE?407?">'SFMP- Series 50'!$F$26:$F$49</definedName>
    <definedName name="XDO_?FINAL_QUANTITE?408?">'SFMP- Series 50'!$F$26:$F$64</definedName>
    <definedName name="XDO_?FINAL_QUANTITE?409?">'SFMP- Series 50'!$F$26:$F$69</definedName>
    <definedName name="XDO_?FINAL_QUANTITE?41?">SEHF!$F$10:$F$179</definedName>
    <definedName name="XDO_?FINAL_QUANTITE?410?">'SFMP- Series 51'!$F$26:$F$36</definedName>
    <definedName name="XDO_?FINAL_QUANTITE?411?">'SFMP- Series 51'!$F$26:$F$58</definedName>
    <definedName name="XDO_?FINAL_QUANTITE?412?">'SFMP- Series 51'!$F$26:$F$73</definedName>
    <definedName name="XDO_?FINAL_QUANTITE?413?">'SFMP- Series 51'!$F$26:$F$78</definedName>
    <definedName name="XDO_?FINAL_QUANTITE?414?">'SFMP- Series 52'!$F$26:$F$30</definedName>
    <definedName name="XDO_?FINAL_QUANTITE?415?">'SFMP- Series 52'!$F$26:$F$51</definedName>
    <definedName name="XDO_?FINAL_QUANTITE?416?">'SFMP- Series 52'!$F$26:$F$66</definedName>
    <definedName name="XDO_?FINAL_QUANTITE?417?">'SFMP- Series 52'!$F$26:$F$71</definedName>
    <definedName name="XDO_?FINAL_QUANTITE?418?">'SFMP- Series 53'!$F$26:$F$34</definedName>
    <definedName name="XDO_?FINAL_QUANTITE?419?">'SFMP- Series 53'!$F$26:$F$57</definedName>
    <definedName name="XDO_?FINAL_QUANTITE?42?">#REF!</definedName>
    <definedName name="XDO_?FINAL_QUANTITE?420?">'SFMP- Series 53'!$F$26:$F$72</definedName>
    <definedName name="XDO_?FINAL_QUANTITE?421?">'SFMP- Series 53'!$F$26:$F$77</definedName>
    <definedName name="XDO_?FINAL_QUANTITE?422?">'SFMP- Series 54'!$F$26:$F$28</definedName>
    <definedName name="XDO_?FINAL_QUANTITE?423?">'SFMP- Series 54'!$F$26:$F$44</definedName>
    <definedName name="XDO_?FINAL_QUANTITE?424?">'SFMP- Series 54'!$F$26:$F$59</definedName>
    <definedName name="XDO_?FINAL_QUANTITE?425?">'SFMP- Series 54'!$F$26:$F$64</definedName>
    <definedName name="XDO_?FINAL_QUANTITE?426?">'SFMP- Series 55'!$F$26:$F$32</definedName>
    <definedName name="XDO_?FINAL_QUANTITE?427?">'SFMP- Series 55'!$F$26:$F$55</definedName>
    <definedName name="XDO_?FINAL_QUANTITE?428?">'SFMP- Series 55'!$F$26:$F$70</definedName>
    <definedName name="XDO_?FINAL_QUANTITE?429?">'SFMP- Series 55'!$F$26:$F$75</definedName>
    <definedName name="XDO_?FINAL_QUANTITE?43?">#REF!</definedName>
    <definedName name="XDO_?FINAL_QUANTITE?430?">'SFMP- Series 56'!$F$52</definedName>
    <definedName name="XDO_?FINAL_QUANTITE?431?">'SFMP- Series 56'!$F$52:$F$57</definedName>
    <definedName name="XDO_?FINAL_QUANTITE?432?">'SFMP- Series 57'!$F$26:$F$29</definedName>
    <definedName name="XDO_?FINAL_QUANTITE?433?">'SFMP- Series 57'!$F$26:$F$52</definedName>
    <definedName name="XDO_?FINAL_QUANTITE?434?">'SFMP- Series 57'!$F$26:$F$67</definedName>
    <definedName name="XDO_?FINAL_QUANTITE?435?">'SFMP- Series 57'!$F$26:$F$72</definedName>
    <definedName name="XDO_?FINAL_QUANTITE?436?">'SFMP- Series 58'!$F$26:$F$31</definedName>
    <definedName name="XDO_?FINAL_QUANTITE?437?">'SFMP- Series 58'!$F$26:$F$50</definedName>
    <definedName name="XDO_?FINAL_QUANTITE?438?">'SFMP- Series 58'!$F$26:$F$65</definedName>
    <definedName name="XDO_?FINAL_QUANTITE?439?">'SFMP- Series 58'!$F$26:$F$70</definedName>
    <definedName name="XDO_?FINAL_QUANTITE?44?">SMIF!$F$18:$F$30</definedName>
    <definedName name="XDO_?FINAL_QUANTITE?440?">SCPSE!$F$18:$F$44</definedName>
    <definedName name="XDO_?FINAL_QUANTITE?441?">SCPSE!$F$18:$F$53</definedName>
    <definedName name="XDO_?FINAL_QUANTITE?442?">SCPSE!$F$18:$F$126</definedName>
    <definedName name="XDO_?FINAL_QUANTITE?443?">SCPSE!$F$18:$F$153</definedName>
    <definedName name="XDO_?FINAL_QUANTITE?444?">SCPSE!$F$18:$F$158</definedName>
    <definedName name="XDO_?FINAL_QUANTITE?445?">'SFMP- Series 59'!$F$38:$F$40</definedName>
    <definedName name="XDO_?FINAL_QUANTITE?446?">'SFMP- Series 59'!$F$38:$F$55</definedName>
    <definedName name="XDO_?FINAL_QUANTITE?447?">'SFMP- Series 59'!$F$38:$F$60</definedName>
    <definedName name="XDO_?FINAL_QUANTITE?448?">'SFMP- Series 60'!$F$26:$F$30</definedName>
    <definedName name="XDO_?FINAL_QUANTITE?449?">'SFMP- Series 60'!$F$26:$F$50</definedName>
    <definedName name="XDO_?FINAL_QUANTITE?45?">SMIF!$F$18:$F$42</definedName>
    <definedName name="XDO_?FINAL_QUANTITE?450?">'SFMP- Series 60'!$F$26:$F$65</definedName>
    <definedName name="XDO_?FINAL_QUANTITE?451?">'SFMP- Series 60'!$F$26:$F$70</definedName>
    <definedName name="XDO_?FINAL_QUANTITE?452?">SMCF!$F$10:$F$57</definedName>
    <definedName name="XDO_?FINAL_QUANTITE?453?">SMCF!$F$10:$F$72</definedName>
    <definedName name="XDO_?FINAL_QUANTITE?454?">SMCF!$F$10:$F$84</definedName>
    <definedName name="XDO_?FINAL_QUANTITE?455?">SMCF!$F$10:$F$103</definedName>
    <definedName name="XDO_?FINAL_QUANTITE?456?">SMCF!$F$10:$F$108</definedName>
    <definedName name="XDO_?FINAL_QUANTITE?457?">'SFMP- Series 61'!$F$26:$F$36</definedName>
    <definedName name="XDO_?FINAL_QUANTITE?458?">'SFMP- Series 61'!$F$26:$F$58</definedName>
    <definedName name="XDO_?FINAL_QUANTITE?459?">'SFMP- Series 61'!$F$26:$F$73</definedName>
    <definedName name="XDO_?FINAL_QUANTITE?46?">SMIF!$F$18:$F$46</definedName>
    <definedName name="XDO_?FINAL_QUANTITE?460?">'SFMP- Series 61'!$F$26:$F$78</definedName>
    <definedName name="XDO_?FINAL_QUANTITE?461?">'SFMP- Series 66'!$F$26:$F$34</definedName>
    <definedName name="XDO_?FINAL_QUANTITE?462?">'SFMP- Series 66'!$F$26:$F$56</definedName>
    <definedName name="XDO_?FINAL_QUANTITE?463?">'SFMP- Series 66'!$F$26:$F$71</definedName>
    <definedName name="XDO_?FINAL_QUANTITE?464?">'SFMP- Series 66'!$F$26:$F$76</definedName>
    <definedName name="XDO_?FINAL_QUANTITE?465?">'SFMP- Series 67'!$F$26:$F$34</definedName>
    <definedName name="XDO_?FINAL_QUANTITE?466?">'SFMP- Series 67'!$F$26:$F$56</definedName>
    <definedName name="XDO_?FINAL_QUANTITE?467?">'SFMP- Series 67'!$F$26:$F$71</definedName>
    <definedName name="XDO_?FINAL_QUANTITE?468?">'SFMP- Series 67'!$F$26:$F$76</definedName>
    <definedName name="XDO_?FINAL_QUANTITE?469?">'SFMP- Series 64'!$F$24</definedName>
    <definedName name="XDO_?FINAL_QUANTITE?47?">SMIF!$F$18:$F$65</definedName>
    <definedName name="XDO_?FINAL_QUANTITE?470?">'SFMP- Series 64'!$F$24:$F$32</definedName>
    <definedName name="XDO_?FINAL_QUANTITE?471?">'SFMP- Series 64'!$F$24:$F$53</definedName>
    <definedName name="XDO_?FINAL_QUANTITE?472?">'SFMP- Series 64'!$F$24:$F$68</definedName>
    <definedName name="XDO_?FINAL_QUANTITE?473?">'SFMP- Series 64'!$F$24:$F$73</definedName>
    <definedName name="XDO_?FINAL_QUANTITE?474?">'SFMP- Series 68'!$F$24</definedName>
    <definedName name="XDO_?FINAL_QUANTITE?475?">'SFMP- Series 68'!$F$24:$F$41</definedName>
    <definedName name="XDO_?FINAL_QUANTITE?476?">'SFMP- Series 68'!$F$24:$F$56</definedName>
    <definedName name="XDO_?FINAL_QUANTITE?477?">'SFMP- Series 68'!$F$24:$F$61</definedName>
    <definedName name="XDO_?FINAL_QUANTITE?478?">SNM150IF!$F$10:$F$159</definedName>
    <definedName name="XDO_?FINAL_QUANTITE?479?">SNM150IF!$F$10:$F$202</definedName>
    <definedName name="XDO_?FINAL_QUANTITE?48?">SMIF!$F$18:$F$75</definedName>
    <definedName name="XDO_?FINAL_QUANTITE?480?">SNM150IF!$F$10:$F$207</definedName>
    <definedName name="XDO_?FINAL_QUANTITE?481?">SNS250IF!$F$10:$F$259</definedName>
    <definedName name="XDO_?FINAL_QUANTITE?482?">SNS250IF!$F$10:$F$302</definedName>
    <definedName name="XDO_?FINAL_QUANTITE?483?">SNS250IF!$F$10:$F$307</definedName>
    <definedName name="XDO_?FINAL_QUANTITE?484?">'SCIGI-JUN 2036'!$F$24:$F$26</definedName>
    <definedName name="XDO_?FINAL_QUANTITE?485?">'SCIGI-JUN 2036'!$F$24:$F$55</definedName>
    <definedName name="XDO_?FINAL_QUANTITE?486?">'SCIGI-JUN 2036'!$F$24:$F$60</definedName>
    <definedName name="XDO_?FINAL_QUANTITE?487?">'SCIGI-APR 2029'!$F$24</definedName>
    <definedName name="XDO_?FINAL_QUANTITE?488?">'SCIGI-APR 2029'!$F$24:$F$53</definedName>
    <definedName name="XDO_?FINAL_QUANTITE?489?">'SCIGI-APR 2029'!$F$24:$F$58</definedName>
    <definedName name="XDO_?FINAL_QUANTITE?49?">SMIF!$F$18:$F$80</definedName>
    <definedName name="XDO_?FINAL_QUANTITE?490?">'SCISI-SEP 2027'!$F$24</definedName>
    <definedName name="XDO_?FINAL_QUANTITE?491?">'SCISI-SEP 2027'!$F$24:$F$44</definedName>
    <definedName name="XDO_?FINAL_QUANTITE?492?">'SCISI-SEP 2027'!$F$24:$F$71</definedName>
    <definedName name="XDO_?FINAL_QUANTITE?493?">'SCISI-SEP 2027'!$F$24:$F$76</definedName>
    <definedName name="XDO_?FINAL_QUANTITE?494?">'SFMP- Series 72'!$F$38:$F$41</definedName>
    <definedName name="XDO_?FINAL_QUANTITE?495?">'SFMP- Series 72'!$F$38:$F$56</definedName>
    <definedName name="XDO_?FINAL_QUANTITE?496?">'SFMP- Series 72'!$F$38:$F$61</definedName>
    <definedName name="XDO_?FINAL_QUANTITE?497?">'SFMP- Series 73'!$F$38:$F$41</definedName>
    <definedName name="XDO_?FINAL_QUANTITE?498?">'SFMP- Series 73'!$F$38:$F$56</definedName>
    <definedName name="XDO_?FINAL_QUANTITE?499?">'SFMP- Series 73'!$F$38:$F$61</definedName>
    <definedName name="XDO_?FINAL_QUANTITE?5?">#REF!</definedName>
    <definedName name="XDO_?FINAL_QUANTITE?50?">#REF!</definedName>
    <definedName name="XDO_?FINAL_QUANTITE?500?">SLDF!$F$24:$F$32</definedName>
    <definedName name="XDO_?FINAL_QUANTITE?501?">SLDF!$F$24:$F$53</definedName>
    <definedName name="XDO_?FINAL_QUANTITE?502?">SLDF!$F$24:$F$63</definedName>
    <definedName name="XDO_?FINAL_QUANTITE?503?">SLDF!$F$24:$F$68</definedName>
    <definedName name="XDO_?FINAL_QUANTITE?504?">'SFMP- Series 74'!$F$26:$F$33</definedName>
    <definedName name="XDO_?FINAL_QUANTITE?505?">'SFMP- Series 74'!$F$26:$F$50</definedName>
    <definedName name="XDO_?FINAL_QUANTITE?506?">'SFMP- Series 74'!$F$26:$F$65</definedName>
    <definedName name="XDO_?FINAL_QUANTITE?507?">'SFMP- Series 74'!$F$26:$F$70</definedName>
    <definedName name="XDO_?FINAL_QUANTITE?508?">'SFMP- Series 76'!$F$18:$F$21</definedName>
    <definedName name="XDO_?FINAL_QUANTITE?509?">'SFMP- Series 76'!$F$18:$F$31</definedName>
    <definedName name="XDO_?FINAL_QUANTITE?51?">#REF!</definedName>
    <definedName name="XDO_?FINAL_QUANTITE?510?">'SFMP- Series 76'!$F$18:$F$49</definedName>
    <definedName name="XDO_?FINAL_QUANTITE?511?">'SFMP- Series 76'!$F$18:$F$64</definedName>
    <definedName name="XDO_?FINAL_QUANTITE?512?">'SFMP- Series 76'!$F$18:$F$69</definedName>
    <definedName name="XDO_?FINAL_QUANTITE?513?">'SFMP- Series 78'!$F$18:$F$22</definedName>
    <definedName name="XDO_?FINAL_QUANTITE?514?">'SFMP- Series 78'!$F$18:$F$34</definedName>
    <definedName name="XDO_?FINAL_QUANTITE?515?">'SFMP- Series 78'!$F$18:$F$51</definedName>
    <definedName name="XDO_?FINAL_QUANTITE?516?">'SFMP- Series 78'!$F$18:$F$66</definedName>
    <definedName name="XDO_?FINAL_QUANTITE?517?">'SFMP- Series 78'!$F$18:$F$71</definedName>
    <definedName name="XDO_?FINAL_QUANTITE?518?">SDYF!$F$10:$F$52</definedName>
    <definedName name="XDO_?FINAL_QUANTITE?519?">SDYF!$F$10:$F$60</definedName>
    <definedName name="XDO_?FINAL_QUANTITE?52?">SCOF!$F$10:$F$57</definedName>
    <definedName name="XDO_?FINAL_QUANTITE?520?">SDYF!$F$10:$F$67</definedName>
    <definedName name="XDO_?FINAL_QUANTITE?521?">SDYF!$F$10:$F$88</definedName>
    <definedName name="XDO_?FINAL_QUANTITE?522?">SDYF!$F$10:$F$107</definedName>
    <definedName name="XDO_?FINAL_QUANTITE?523?">SDYF!$F$10:$F$112</definedName>
    <definedName name="XDO_?FINAL_QUANTITE?524?">'SFMP- Series 79'!$F$18:$F$21</definedName>
    <definedName name="XDO_?FINAL_QUANTITE?525?">'SFMP- Series 79'!$F$18:$F$44</definedName>
    <definedName name="XDO_?FINAL_QUANTITE?526?">'SFMP- Series 79'!$F$18:$F$59</definedName>
    <definedName name="XDO_?FINAL_QUANTITE?527?">'SFMP- Series 79'!$F$18:$F$64</definedName>
    <definedName name="XDO_?FINAL_QUANTITE?528?">'SFMP- Series 81'!$F$18:$F$25</definedName>
    <definedName name="XDO_?FINAL_QUANTITE?529?">'SFMP- Series 81'!$F$18:$F$41</definedName>
    <definedName name="XDO_?FINAL_QUANTITE?53?">SCOF!$F$10:$F$82</definedName>
    <definedName name="XDO_?FINAL_QUANTITE?530?">'SFMP- Series 81'!$F$18:$F$59</definedName>
    <definedName name="XDO_?FINAL_QUANTITE?531?">'SFMP- Series 81'!$F$18:$F$74</definedName>
    <definedName name="XDO_?FINAL_QUANTITE?532?">'SFMP- Series 81'!$F$18:$F$79</definedName>
    <definedName name="XDO_?FINAL_QUANTITE?533?">'SBI-BSE-SENSEX-IF'!$F$10:$F$39</definedName>
    <definedName name="XDO_?FINAL_QUANTITE?534?">'SBI-BSE-SENSEX-IF'!$F$10:$F$82</definedName>
    <definedName name="XDO_?FINAL_QUANTITE?535?">'SBI-BSE-SENSEX-IF'!$F$10:$F$87</definedName>
    <definedName name="XDO_?FINAL_QUANTITE?536?">LIQUIDSBI!$F$52</definedName>
    <definedName name="XDO_?FINAL_QUANTITE?537?">LIQUIDSBI!$F$52:$F$57</definedName>
    <definedName name="XDO_?FINAL_QUANTITE?538?">SN50EWIF!$F$10:$F$59</definedName>
    <definedName name="XDO_?FINAL_QUANTITE?539?">SN50EWIF!$F$10:$F$102</definedName>
    <definedName name="XDO_?FINAL_QUANTITE?54?">SCOF!$F$10:$F$101</definedName>
    <definedName name="XDO_?FINAL_QUANTITE?540?">SN50EWIF!$F$10:$F$107</definedName>
    <definedName name="XDO_?FINAL_QUANTITE?541?">SEOF!$F$10:$F$44</definedName>
    <definedName name="XDO_?FINAL_QUANTITE?542?">SEOF!$F$10:$F$69</definedName>
    <definedName name="XDO_?FINAL_QUANTITE?543?">SEOF!$F$10:$F$88</definedName>
    <definedName name="XDO_?FINAL_QUANTITE?544?">SEOF!$F$10:$F$93</definedName>
    <definedName name="XDO_?FINAL_QUANTITE?545?">'SBI-AOF'!$F$10:$F$35</definedName>
    <definedName name="XDO_?FINAL_QUANTITE?546?">'SBI-AOF'!$F$10:$F$60</definedName>
    <definedName name="XDO_?FINAL_QUANTITE?547?">'SBI-AOF'!$F$10:$F$79</definedName>
    <definedName name="XDO_?FINAL_QUANTITE?548?">'SBI-AOF'!$F$10:$F$84</definedName>
    <definedName name="XDO_?FINAL_QUANTITE?549?">SETFSILVER!$F$54</definedName>
    <definedName name="XDO_?FINAL_QUANTITE?55?">SCOF!$F$10:$F$106</definedName>
    <definedName name="XDO_?FINAL_QUANTITE?550?">SETFSILVER!$F$54:$F$56</definedName>
    <definedName name="XDO_?FINAL_QUANTITE?551?">SETFSILVER!$F$54:$F$59</definedName>
    <definedName name="XDO_?FINAL_QUANTITE?552?">'SETFSILVER-FOF'!$F$42</definedName>
    <definedName name="XDO_?FINAL_QUANTITE?553?">'SETFSILVER-FOF'!$F$42:$F$54</definedName>
    <definedName name="XDO_?FINAL_QUANTITE?554?">'SETFSILVER-FOF'!$F$42:$F$59</definedName>
    <definedName name="XDO_?FINAL_QUANTITE?555?">'SN50EW-ETF'!$F$10:$F$59</definedName>
    <definedName name="XDO_?FINAL_QUANTITE?556?">'SN50EW-ETF'!$F$10:$F$102</definedName>
    <definedName name="XDO_?FINAL_QUANTITE?557?">'SN50EW-ETF'!$F$10:$F$107</definedName>
    <definedName name="XDO_?FINAL_QUANTITE?558?">SIOF!$F$10:$F$47</definedName>
    <definedName name="XDO_?FINAL_QUANTITE?559?">SIOF!$F$10:$F$73</definedName>
    <definedName name="XDO_?FINAL_QUANTITE?56?">STOF!$F$10:$F$35</definedName>
    <definedName name="XDO_?FINAL_QUANTITE?560?">SIOF!$F$10:$F$92</definedName>
    <definedName name="XDO_?FINAL_QUANTITE?561?">SIOF!$F$10:$F$97</definedName>
    <definedName name="XDO_?FINAL_QUANTITE?562?">SN500IF!$F$10:$F$510</definedName>
    <definedName name="XDO_?FINAL_QUANTITE?563?">SN500IF!$F$10:$F$553</definedName>
    <definedName name="XDO_?FINAL_QUANTITE?564?">SN500IF!$F$10:$F$558</definedName>
    <definedName name="XDO_?FINAL_QUANTITE?565?">SNICIF!$F$10:$F$39</definedName>
    <definedName name="XDO_?FINAL_QUANTITE?566?">SNICIF!$F$10:$F$82</definedName>
    <definedName name="XDO_?FINAL_QUANTITE?567?">SNICIF!$F$10:$F$87</definedName>
    <definedName name="XDO_?FINAL_QUANTITE?568?">SQF!$F$10:$F$53</definedName>
    <definedName name="XDO_?FINAL_QUANTITE?569?">SQF!$F$10:$F$96</definedName>
    <definedName name="XDO_?FINAL_QUANTITE?57?">STOF!$F$10:$F$40</definedName>
    <definedName name="XDO_?FINAL_QUANTITE?570?">SQF!$F$10:$F$101</definedName>
    <definedName name="XDO_?FINAL_QUANTITE?571?">SNBIF!$F$10:$F$21</definedName>
    <definedName name="XDO_?FINAL_QUANTITE?572?">SNBIF!$F$10:$F$64</definedName>
    <definedName name="XDO_?FINAL_QUANTITE?573?">SNBIF!$F$10:$F$69</definedName>
    <definedName name="XDO_?FINAL_QUANTITE?574?">SNITIF!$F$10:$F$19</definedName>
    <definedName name="XDO_?FINAL_QUANTITE?575?">SNITIF!$F$10:$F$62</definedName>
    <definedName name="XDO_?FINAL_QUANTITE?576?">SNITIF!$F$10:$F$67</definedName>
    <definedName name="XDO_?FINAL_QUANTITE?577?">'SBI BSE PSU Bank ETF'!$F$10:$F$21</definedName>
    <definedName name="XDO_?FINAL_QUANTITE?578?">'SBI BSE PSU Bank ETF'!$F$10:$F$64</definedName>
    <definedName name="XDO_?FINAL_QUANTITE?579?">'SBI BSE PSU Bank ETF'!$F$10:$F$69</definedName>
    <definedName name="XDO_?FINAL_QUANTITE?58?">STOF!$F$10:$F$47</definedName>
    <definedName name="XDO_?FINAL_QUANTITE?580?">'SBI BSE PSU Bank Index Fund'!$F$10:$F$21</definedName>
    <definedName name="XDO_?FINAL_QUANTITE?581?">'SBI BSE PSU Bank Index Fund'!$F$10:$F$64</definedName>
    <definedName name="XDO_?FINAL_QUANTITE?582?">'SBI BSE PSU Bank Index Fund'!$F$10:$F$69</definedName>
    <definedName name="XDO_?FINAL_QUANTITE?583?">SBIRIOS!$F$10:$F$48</definedName>
    <definedName name="XDO_?FINAL_QUANTITE?584?">SBIRIOS!$F$10:$F$91</definedName>
    <definedName name="XDO_?FINAL_QUANTITE?585?">SBIRIOS!$F$10:$F$96</definedName>
    <definedName name="XDO_?FINAL_QUANTITE?59?">STOF!$F$10:$F$68</definedName>
    <definedName name="XDO_?FINAL_QUANTITE?6?">#REF!</definedName>
    <definedName name="XDO_?FINAL_QUANTITE?60?">STOF!$F$10:$F$87</definedName>
    <definedName name="XDO_?FINAL_QUANTITE?61?">STOF!$F$10:$F$92</definedName>
    <definedName name="XDO_?FINAL_QUANTITE?62?">SHOF!$F$10:$F$37</definedName>
    <definedName name="XDO_?FINAL_QUANTITE?63?">SHOF!$F$10:$F$43</definedName>
    <definedName name="XDO_?FINAL_QUANTITE?64?">SHOF!$F$10:$F$64</definedName>
    <definedName name="XDO_?FINAL_QUANTITE?65?">SHOF!$F$10:$F$83</definedName>
    <definedName name="XDO_?FINAL_QUANTITE?66?">SHOF!$F$10:$F$88</definedName>
    <definedName name="XDO_?FINAL_QUANTITE?67?">SCF!$F$10:$F$86</definedName>
    <definedName name="XDO_?FINAL_QUANTITE?68?">SCF!$F$10:$F$93</definedName>
    <definedName name="XDO_?FINAL_QUANTITE?69?">SCF!$F$10:$F$97</definedName>
    <definedName name="XDO_?FINAL_QUANTITE?7?">#REF!</definedName>
    <definedName name="XDO_?FINAL_QUANTITE?70?">SCF!$F$10:$F$103</definedName>
    <definedName name="XDO_?FINAL_QUANTITE?71?">SCF!$F$10:$F$116</definedName>
    <definedName name="XDO_?FINAL_QUANTITE?72?">SCF!$F$10:$F$127</definedName>
    <definedName name="XDO_?FINAL_QUANTITE?73?">SCF!$F$10:$F$146</definedName>
    <definedName name="XDO_?FINAL_QUANTITE?74?">SCF!$F$10:$F$151</definedName>
    <definedName name="XDO_?FINAL_QUANTITE?75?">SNIF!$F$10:$F$59</definedName>
    <definedName name="XDO_?FINAL_QUANTITE?76?">SNIF!$F$10:$F$102</definedName>
    <definedName name="XDO_?FINAL_QUANTITE?77?">SNIF!$F$10:$F$107</definedName>
    <definedName name="XDO_?FINAL_QUANTITE?78?">'SMCBF-SP'!$F$10:$F$31</definedName>
    <definedName name="XDO_?FINAL_QUANTITE?79?">'SMCBF-SP'!$F$10:$F$52</definedName>
    <definedName name="XDO_?FINAL_QUANTITE?8?">#REF!</definedName>
    <definedName name="XDO_?FINAL_QUANTITE?80?">'SMCBF-SP'!$F$10:$F$62</definedName>
    <definedName name="XDO_?FINAL_QUANTITE?81?">'SMCBF-SP'!$F$10:$F$67</definedName>
    <definedName name="XDO_?FINAL_QUANTITE?82?">'SMCBF-SP'!$F$10:$F$80</definedName>
    <definedName name="XDO_?FINAL_QUANTITE?83?">'SMCBF-SP'!$F$10:$F$95</definedName>
    <definedName name="XDO_?FINAL_QUANTITE?84?">'SMCBF-SP'!$F$10:$F$100</definedName>
    <definedName name="XDO_?FINAL_QUANTITE?85?">SOF!$F$30:$F$31</definedName>
    <definedName name="XDO_?FINAL_QUANTITE?86?">SOF!$F$30:$F$35</definedName>
    <definedName name="XDO_?FINAL_QUANTITE?87?">SOF!$F$30:$F$41</definedName>
    <definedName name="XDO_?FINAL_QUANTITE?88?">SOF!$F$30:$F$61</definedName>
    <definedName name="XDO_?FINAL_QUANTITE?89?">SOF!$F$30:$F$66</definedName>
    <definedName name="XDO_?FINAL_QUANTITE?9?">SLMF!$F$10:$F$81</definedName>
    <definedName name="XDO_?FINAL_QUANTITE?90?">SMMDF!$F$18:$F$51</definedName>
    <definedName name="XDO_?FINAL_QUANTITE?91?">SMMDF!$F$18:$F$63</definedName>
    <definedName name="XDO_?FINAL_QUANTITE?92?">SMMDF!$F$18:$F$72</definedName>
    <definedName name="XDO_?FINAL_QUANTITE?93?">SMMDF!$F$18:$F$85</definedName>
    <definedName name="XDO_?FINAL_QUANTITE?94?">SMMDF!$F$18:$F$95</definedName>
    <definedName name="XDO_?FINAL_QUANTITE?95?">SMMDF!$F$18:$F$100</definedName>
    <definedName name="XDO_?FINAL_QUANTITE?96?">SLF!$F$18:$F$28</definedName>
    <definedName name="XDO_?FINAL_QUANTITE?97?">SLF!$F$18:$F$37</definedName>
    <definedName name="XDO_?FINAL_QUANTITE?98?">SLF!$F$18:$F$44</definedName>
    <definedName name="XDO_?FINAL_QUANTITE?99?">SLF!$F$18:$F$127</definedName>
    <definedName name="XDO_?LONG_DESC?">SMEEF!$D$3</definedName>
    <definedName name="XDO_?NAMC?">SMEEF!#REF!</definedName>
    <definedName name="XDO_?NAMC?1?">#REF!</definedName>
    <definedName name="XDO_?NAMC?10?">#REF!</definedName>
    <definedName name="XDO_?NAMC?100?">'SFMP- Series 66'!#REF!</definedName>
    <definedName name="XDO_?NAMC?101?">'SFMP- Series 67'!#REF!</definedName>
    <definedName name="XDO_?NAMC?102?">'SFMP- Series 64'!#REF!</definedName>
    <definedName name="XDO_?NAMC?103?">'SFMP- Series 68'!#REF!</definedName>
    <definedName name="XDO_?NAMC?104?">SNM150IF!#REF!</definedName>
    <definedName name="XDO_?NAMC?105?">SNS250IF!#REF!</definedName>
    <definedName name="XDO_?NAMC?106?">'SCIGI-JUN 2036'!#REF!</definedName>
    <definedName name="XDO_?NAMC?107?">'SCIGI-APR 2029'!#REF!</definedName>
    <definedName name="XDO_?NAMC?108?">'SCISI-SEP 2027'!#REF!</definedName>
    <definedName name="XDO_?NAMC?109?">'SFMP- Series 72'!#REF!</definedName>
    <definedName name="XDO_?NAMC?11?">SEHF!#REF!</definedName>
    <definedName name="XDO_?NAMC?110?">'SFMP- Series 73'!#REF!</definedName>
    <definedName name="XDO_?NAMC?111?">SLDF!#REF!</definedName>
    <definedName name="XDO_?NAMC?112?">'SFMP- Series 74'!#REF!</definedName>
    <definedName name="XDO_?NAMC?113?">'SFMP- Series 76'!#REF!</definedName>
    <definedName name="XDO_?NAMC?114?">'SFMP- Series 78'!#REF!</definedName>
    <definedName name="XDO_?NAMC?115?">SDYF!#REF!</definedName>
    <definedName name="XDO_?NAMC?116?">'SFMP- Series 79'!#REF!</definedName>
    <definedName name="XDO_?NAMC?117?">'SFMP- Series 81'!#REF!</definedName>
    <definedName name="XDO_?NAMC?118?">'SBI-BSE-SENSEX-IF'!#REF!</definedName>
    <definedName name="XDO_?NAMC?119?">LIQUIDSBI!#REF!</definedName>
    <definedName name="XDO_?NAMC?12?">#REF!</definedName>
    <definedName name="XDO_?NAMC?120?">SN50EWIF!#REF!</definedName>
    <definedName name="XDO_?NAMC?121?">SEOF!#REF!</definedName>
    <definedName name="XDO_?NAMC?122?">'SBI-AOF'!#REF!</definedName>
    <definedName name="XDO_?NAMC?123?">SETFSILVER!#REF!</definedName>
    <definedName name="XDO_?NAMC?124?">'SETFSILVER-FOF'!#REF!</definedName>
    <definedName name="XDO_?NAMC?125?">'SN50EW-ETF'!#REF!</definedName>
    <definedName name="XDO_?NAMC?126?">SIOF!#REF!</definedName>
    <definedName name="XDO_?NAMC?127?">SN500IF!#REF!</definedName>
    <definedName name="XDO_?NAMC?128?">SNICIF!#REF!</definedName>
    <definedName name="XDO_?NAMC?129?">SQF!#REF!</definedName>
    <definedName name="XDO_?NAMC?13?">SMIF!#REF!</definedName>
    <definedName name="XDO_?NAMC?130?">SNBIF!#REF!</definedName>
    <definedName name="XDO_?NAMC?131?">SNITIF!#REF!</definedName>
    <definedName name="XDO_?NAMC?132?">'SBI BSE PSU Bank ETF'!#REF!</definedName>
    <definedName name="XDO_?NAMC?133?">'SBI BSE PSU Bank Index Fund'!#REF!</definedName>
    <definedName name="XDO_?NAMC?134?">SBIRIOS!#REF!</definedName>
    <definedName name="XDO_?NAMC?14?">#REF!</definedName>
    <definedName name="XDO_?NAMC?15?">SCOF!#REF!</definedName>
    <definedName name="XDO_?NAMC?16?">STOF!#REF!</definedName>
    <definedName name="XDO_?NAMC?17?">SHOF!#REF!</definedName>
    <definedName name="XDO_?NAMC?18?">SCF!#REF!</definedName>
    <definedName name="XDO_?NAMC?19?">SNIF!#REF!</definedName>
    <definedName name="XDO_?NAMC?2?">#REF!</definedName>
    <definedName name="XDO_?NAMC?20?">'SMCBF-SP'!#REF!</definedName>
    <definedName name="XDO_?NAMC?21?">SOF!#REF!</definedName>
    <definedName name="XDO_?NAMC?22?">SMMDF!#REF!</definedName>
    <definedName name="XDO_?NAMC?23?">SLF!#REF!</definedName>
    <definedName name="XDO_?NAMC?24?">SDBF!#REF!</definedName>
    <definedName name="XDO_?NAMC?25?">SSF!#REF!</definedName>
    <definedName name="XDO_?NAMC?26?">SCRF!#REF!</definedName>
    <definedName name="XDO_?NAMC?27?">SFEF!#REF!</definedName>
    <definedName name="XDO_?NAMC?28?">SCHF!#REF!</definedName>
    <definedName name="XDO_?NAMC?29?">SMUSD!#REF!</definedName>
    <definedName name="XDO_?NAMC?3?">#REF!</definedName>
    <definedName name="XDO_?NAMC?30?">SMIDCAP!#REF!</definedName>
    <definedName name="XDO_?NAMC?31?">SMCMF!#REF!</definedName>
    <definedName name="XDO_?NAMC?32?">SMCOMMA!#REF!</definedName>
    <definedName name="XDO_?NAMC?33?">SMGF!#REF!</definedName>
    <definedName name="XDO_?NAMC?34?">SFLEXI!#REF!</definedName>
    <definedName name="XDO_?NAMC?35?">SMAAF!#REF!</definedName>
    <definedName name="XDO_?NAMC?36?">SBLUECHIP!#REF!</definedName>
    <definedName name="XDO_?NAMC?37?">SAOF!#REF!</definedName>
    <definedName name="XDO_?NAMC?38?">SIF!#REF!</definedName>
    <definedName name="XDO_?NAMC?39?">SMLDF!#REF!</definedName>
    <definedName name="XDO_?NAMC?4?">#REF!</definedName>
    <definedName name="XDO_?NAMC?40?">SSTDF!#REF!</definedName>
    <definedName name="XDO_?NAMC?41?">SETFGOLD!#REF!</definedName>
    <definedName name="XDO_?NAMC?42?">SPSU!#REF!</definedName>
    <definedName name="XDO_?NAMC?43?">SGF!#REF!</definedName>
    <definedName name="XDO_?NAMC?44?">SBISENSEX!#REF!</definedName>
    <definedName name="XDO_?NAMC?45?">SSCF!#REF!</definedName>
    <definedName name="XDO_?NAMC?46?">SBPF!#REF!</definedName>
    <definedName name="XDO_?NAMC?47?">SBFS!#REF!</definedName>
    <definedName name="XDO_?NAMC?48?">SETFNN50!#REF!</definedName>
    <definedName name="XDO_?NAMC?49?">SETFNIFBK!#REF!</definedName>
    <definedName name="XDO_?NAMC?5?">SLMF!#REF!</definedName>
    <definedName name="XDO_?NAMC?50?">SETFBSE100!#REF!</definedName>
    <definedName name="XDO_?NAMC?51?">SESF!#REF!</definedName>
    <definedName name="XDO_?NAMC?52?">SETFNIF50!#REF!</definedName>
    <definedName name="XDO_?NAMC?53?">'SLTAF-III'!#REF!</definedName>
    <definedName name="XDO_?NAMC?54?">SETF10GILT!#REF!</definedName>
    <definedName name="XDO_?NAMC?55?">'SLTAF-IV'!#REF!</definedName>
    <definedName name="XDO_?NAMC?56?">'SLTAF-V'!#REF!</definedName>
    <definedName name="XDO_?NAMC?57?">'SLTAF-VI'!#REF!</definedName>
    <definedName name="XDO_?NAMC?58?">SETFSN50!#REF!</definedName>
    <definedName name="XDO_?NAMC?59?">SBIETFQLTY!#REF!</definedName>
    <definedName name="XDO_?NAMC?6?">SLTEF!#REF!</definedName>
    <definedName name="XDO_?NAMC?60?">SCBF!#REF!</definedName>
    <definedName name="XDO_?NAMC?61?">SEMVF!#REF!</definedName>
    <definedName name="XDO_?NAMC?62?">'SFMP- Series 1'!#REF!</definedName>
    <definedName name="XDO_?NAMC?63?">'SFMP- Series 6'!#REF!</definedName>
    <definedName name="XDO_?NAMC?64?">'SFMP- Series 34'!#REF!</definedName>
    <definedName name="XDO_?NAMC?65?">'SMCBF-IP'!#REF!</definedName>
    <definedName name="XDO_?NAMC?66?">SFRDF!#REF!</definedName>
    <definedName name="XDO_?NAMC?67?">SBIETFIT!#REF!</definedName>
    <definedName name="XDO_?NAMC?68?">SBIETFPB!#REF!</definedName>
    <definedName name="XDO_?NAMC?69?">'SRBF-AP'!#REF!</definedName>
    <definedName name="XDO_?NAMC?7?">#REF!</definedName>
    <definedName name="XDO_?NAMC?70?">'SRBF-AHP'!#REF!</definedName>
    <definedName name="XDO_?NAMC?71?">'SRBF-CHP'!#REF!</definedName>
    <definedName name="XDO_?NAMC?72?">'SRBF-CP'!#REF!</definedName>
    <definedName name="XDO_?NAMC?73?">'SIA-US EQUITY FOF'!#REF!</definedName>
    <definedName name="XDO_?NAMC?74?">'SFMP- Series 41'!#REF!</definedName>
    <definedName name="XDO_?NAMC?75?">'SFMP- Series 42'!#REF!</definedName>
    <definedName name="XDO_?NAMC?76?">'SFMP- Series 43'!#REF!</definedName>
    <definedName name="XDO_?NAMC?77?">'SNN50'!#REF!</definedName>
    <definedName name="XDO_?NAMC?78?">'SFMP- Series 44'!#REF!</definedName>
    <definedName name="XDO_?NAMC?79?">'SFMP- Series 45'!#REF!</definedName>
    <definedName name="XDO_?NAMC?8?">#REF!</definedName>
    <definedName name="XDO_?NAMC?80?">SBIETFCON!#REF!</definedName>
    <definedName name="XDO_?NAMC?81?">'SFMP- Series 46'!#REF!</definedName>
    <definedName name="XDO_?NAMC?82?">'SFMP- Series 47'!#REF!</definedName>
    <definedName name="XDO_?NAMC?83?">'SFMP- Series 48'!#REF!</definedName>
    <definedName name="XDO_?NAMC?84?">SBAF!#REF!</definedName>
    <definedName name="XDO_?NAMC?85?">'SFMP- Series 49'!#REF!</definedName>
    <definedName name="XDO_?NAMC?86?">'SFMP- Series 50'!#REF!</definedName>
    <definedName name="XDO_?NAMC?87?">'SFMP- Series 51'!#REF!</definedName>
    <definedName name="XDO_?NAMC?88?">'SFMP- Series 52'!#REF!</definedName>
    <definedName name="XDO_?NAMC?89?">'SFMP- Series 53'!#REF!</definedName>
    <definedName name="XDO_?NAMC?9?">SMGLF!#REF!</definedName>
    <definedName name="XDO_?NAMC?90?">'SFMP- Series 54'!#REF!</definedName>
    <definedName name="XDO_?NAMC?91?">'SFMP- Series 55'!#REF!</definedName>
    <definedName name="XDO_?NAMC?92?">'SFMP- Series 56'!#REF!</definedName>
    <definedName name="XDO_?NAMC?93?">'SFMP- Series 57'!#REF!</definedName>
    <definedName name="XDO_?NAMC?94?">'SFMP- Series 58'!#REF!</definedName>
    <definedName name="XDO_?NAMC?95?">SCPSE!#REF!</definedName>
    <definedName name="XDO_?NAMC?96?">'SFMP- Series 59'!#REF!</definedName>
    <definedName name="XDO_?NAMC?97?">'SFMP- Series 60'!#REF!</definedName>
    <definedName name="XDO_?NAMC?98?">SMCF!#REF!</definedName>
    <definedName name="XDO_?NAMC?99?">'SFMP- Series 61'!#REF!</definedName>
    <definedName name="XDO_?NAMCNAME?">SMEEF!$C$2:$C$46</definedName>
    <definedName name="XDO_?NAMCNAME?1?">#REF!</definedName>
    <definedName name="XDO_?NAMCNAME?10?">#REF!</definedName>
    <definedName name="XDO_?NAMCNAME?100?">'SFMP- Series 66'!$C$2:$C$34</definedName>
    <definedName name="XDO_?NAMCNAME?101?">'SFMP- Series 67'!$C$2:$C$34</definedName>
    <definedName name="XDO_?NAMCNAME?102?">'SFMP- Series 64'!$C$2:$C$24</definedName>
    <definedName name="XDO_?NAMCNAME?103?">'SFMP- Series 68'!$C$2:$C$24</definedName>
    <definedName name="XDO_?NAMCNAME?104?">SNM150IF!$C$2:$C$159</definedName>
    <definedName name="XDO_?NAMCNAME?105?">SNS250IF!$C$2:$C$259</definedName>
    <definedName name="XDO_?NAMCNAME?106?">'SCIGI-JUN 2036'!$C$2:$C$26</definedName>
    <definedName name="XDO_?NAMCNAME?107?">'SCIGI-APR 2029'!$C$2:$C$24</definedName>
    <definedName name="XDO_?NAMCNAME?108?">'SCISI-SEP 2027'!$C$2:$C$24</definedName>
    <definedName name="XDO_?NAMCNAME?109?">'SFMP- Series 72'!$C$2:$C$41</definedName>
    <definedName name="XDO_?NAMCNAME?11?">SEHF!$C$2:$C$49</definedName>
    <definedName name="XDO_?NAMCNAME?110?">'SFMP- Series 73'!$C$2:$C$41</definedName>
    <definedName name="XDO_?NAMCNAME?111?">SLDF!$C$2:$C$32</definedName>
    <definedName name="XDO_?NAMCNAME?112?">'SFMP- Series 74'!$C$2:$C$33</definedName>
    <definedName name="XDO_?NAMCNAME?113?">'SFMP- Series 76'!$C$2:$C$21</definedName>
    <definedName name="XDO_?NAMCNAME?114?">'SFMP- Series 78'!$C$2:$C$22</definedName>
    <definedName name="XDO_?NAMCNAME?115?">SDYF!$C$2:$C$52</definedName>
    <definedName name="XDO_?NAMCNAME?116?">'SFMP- Series 79'!$C$2:$C$21</definedName>
    <definedName name="XDO_?NAMCNAME?117?">'SFMP- Series 81'!$C$2:$C$25</definedName>
    <definedName name="XDO_?NAMCNAME?118?">'SBI-BSE-SENSEX-IF'!$C$2:$C$39</definedName>
    <definedName name="XDO_?NAMCNAME?119?">LIQUIDSBI!$C$2:$C$52</definedName>
    <definedName name="XDO_?NAMCNAME?12?">#REF!</definedName>
    <definedName name="XDO_?NAMCNAME?120?">SN50EWIF!$C$2:$C$59</definedName>
    <definedName name="XDO_?NAMCNAME?121?">SEOF!$C$2:$C$44</definedName>
    <definedName name="XDO_?NAMCNAME?122?">'SBI-AOF'!$C$2:$C$35</definedName>
    <definedName name="XDO_?NAMCNAME?123?">SETFSILVER!$C$2:$C$54</definedName>
    <definedName name="XDO_?NAMCNAME?124?">'SETFSILVER-FOF'!$C$2:$C$42</definedName>
    <definedName name="XDO_?NAMCNAME?125?">'SN50EW-ETF'!$C$2:$C$59</definedName>
    <definedName name="XDO_?NAMCNAME?126?">SIOF!$C$2:$C$47</definedName>
    <definedName name="XDO_?NAMCNAME?127?">SN500IF!$C$2:$C$510</definedName>
    <definedName name="XDO_?NAMCNAME?128?">SNICIF!$C$2:$C$39</definedName>
    <definedName name="XDO_?NAMCNAME?129?">SQF!$C$2:$C$53</definedName>
    <definedName name="XDO_?NAMCNAME?13?">SMIF!$C$2:$C$30</definedName>
    <definedName name="XDO_?NAMCNAME?130?">SNBIF!$C$2:$C$21</definedName>
    <definedName name="XDO_?NAMCNAME?131?">SNITIF!$C$2:$C$19</definedName>
    <definedName name="XDO_?NAMCNAME?132?">'SBI BSE PSU Bank ETF'!$C$2:$C$21</definedName>
    <definedName name="XDO_?NAMCNAME?133?">'SBI BSE PSU Bank Index Fund'!$C$2:$C$21</definedName>
    <definedName name="XDO_?NAMCNAME?134?">SBIRIOS!$C$2:$C$48</definedName>
    <definedName name="XDO_?NAMCNAME?14?">#REF!</definedName>
    <definedName name="XDO_?NAMCNAME?15?">SCOF!$C$2:$C$57</definedName>
    <definedName name="XDO_?NAMCNAME?16?">STOF!$C$2:$C$35</definedName>
    <definedName name="XDO_?NAMCNAME?17?">SHOF!$C$2:$C$37</definedName>
    <definedName name="XDO_?NAMCNAME?18?">SCF!$C$2:$C$86</definedName>
    <definedName name="XDO_?NAMCNAME?19?">SNIF!$C$2:$C$59</definedName>
    <definedName name="XDO_?NAMCNAME?2?">#REF!</definedName>
    <definedName name="XDO_?NAMCNAME?20?">'SMCBF-SP'!$C$2:$C$31</definedName>
    <definedName name="XDO_?NAMCNAME?21?">SOF!$C$2:$C$31</definedName>
    <definedName name="XDO_?NAMCNAME?22?">SMMDF!$C$2:$C$51</definedName>
    <definedName name="XDO_?NAMCNAME?23?">SLF!$C$2:$C$28</definedName>
    <definedName name="XDO_?NAMCNAME?24?">SDBF!$C$2:$C$24</definedName>
    <definedName name="XDO_?NAMCNAME?25?">SSF!$C$2:$C$24</definedName>
    <definedName name="XDO_?NAMCNAME?26?">SCRF!$C$2:$C$17</definedName>
    <definedName name="XDO_?NAMCNAME?27?">SFEF!$C$2:$C$32</definedName>
    <definedName name="XDO_?NAMCNAME?28?">SCHF!$C$2:$C$48</definedName>
    <definedName name="XDO_?NAMCNAME?29?">SMUSD!$C$2:$C$44</definedName>
    <definedName name="XDO_?NAMCNAME?3?">#REF!</definedName>
    <definedName name="XDO_?NAMCNAME?30?">SMIDCAP!$C$2:$C$67</definedName>
    <definedName name="XDO_?NAMCNAME?31?">SMCMF!$C$2:$C$25</definedName>
    <definedName name="XDO_?NAMCNAME?32?">SMCOMMA!$C$2:$C$37</definedName>
    <definedName name="XDO_?NAMCNAME?33?">SMGF!$C$2:$C$28</definedName>
    <definedName name="XDO_?NAMCNAME?34?">SFLEXI!$C$2:$C$62</definedName>
    <definedName name="XDO_?NAMCNAME?35?">SMAAF!$C$2:$C$62</definedName>
    <definedName name="XDO_?NAMCNAME?36?">SBLUECHIP!$C$2:$C$48</definedName>
    <definedName name="XDO_?NAMCNAME?37?">SAOF!$C$2:$C$204</definedName>
    <definedName name="XDO_?NAMCNAME?38?">SIF!$C$2:$C$44</definedName>
    <definedName name="XDO_?NAMCNAME?39?">SMLDF!$C$2:$C$66</definedName>
    <definedName name="XDO_?NAMCNAME?4?">#REF!</definedName>
    <definedName name="XDO_?NAMCNAME?40?">SSTDF!$C$2:$C$71</definedName>
    <definedName name="XDO_?NAMCNAME?41?">SETFGOLD!$C$2:$C$46</definedName>
    <definedName name="XDO_?NAMCNAME?42?">SPSU!$C$2:$C$34</definedName>
    <definedName name="XDO_?NAMCNAME?43?">SGF!$C$2:$C$42</definedName>
    <definedName name="XDO_?NAMCNAME?44?">SBISENSEX!$C$2:$C$39</definedName>
    <definedName name="XDO_?NAMCNAME?45?">SSCF!$C$2:$C$72</definedName>
    <definedName name="XDO_?NAMCNAME?46?">SBPF!$C$2:$C$58</definedName>
    <definedName name="XDO_?NAMCNAME?47?">SBFS!$C$2:$C$31</definedName>
    <definedName name="XDO_?NAMCNAME?48?">SETFNN50!$C$2:$C$60</definedName>
    <definedName name="XDO_?NAMCNAME?49?">SETFNIFBK!$C$2:$C$21</definedName>
    <definedName name="XDO_?NAMCNAME?5?">SLMF!$C$2:$C$81</definedName>
    <definedName name="XDO_?NAMCNAME?50?">SETFBSE100!$C$2:$C$110</definedName>
    <definedName name="XDO_?NAMCNAME?51?">SESF!$C$2:$C$95</definedName>
    <definedName name="XDO_?NAMCNAME?52?">SETFNIF50!$C$2:$C$59</definedName>
    <definedName name="XDO_?NAMCNAME?53?">'SLTAF-III'!$C$2:$C$34</definedName>
    <definedName name="XDO_?NAMCNAME?54?">SETF10GILT!$C$2:$C$24</definedName>
    <definedName name="XDO_?NAMCNAME?55?">'SLTAF-IV'!$C$2:$C$28</definedName>
    <definedName name="XDO_?NAMCNAME?56?">'SLTAF-V'!$C$2:$C$35</definedName>
    <definedName name="XDO_?NAMCNAME?57?">'SLTAF-VI'!$C$2:$C$45</definedName>
    <definedName name="XDO_?NAMCNAME?58?">SETFSN50!$C$2:$C$60</definedName>
    <definedName name="XDO_?NAMCNAME?59?">SBIETFQLTY!$C$2:$C$39</definedName>
    <definedName name="XDO_?NAMCNAME?6?">SLTEF!$C$2:$C$71</definedName>
    <definedName name="XDO_?NAMCNAME?60?">SCBF!$C$2:$C$97</definedName>
    <definedName name="XDO_?NAMCNAME?61?">SEMVF!$C$2:$C$59</definedName>
    <definedName name="XDO_?NAMCNAME?62?">'SFMP- Series 1'!$C$2:$C$31</definedName>
    <definedName name="XDO_?NAMCNAME?63?">'SFMP- Series 6'!$C$2:$C$29</definedName>
    <definedName name="XDO_?NAMCNAME?64?">'SFMP- Series 34'!$C$2:$C$26</definedName>
    <definedName name="XDO_?NAMCNAME?65?">'SMCBF-IP'!$C$2:$C$34</definedName>
    <definedName name="XDO_?NAMCNAME?66?">SFRDF!$C$2:$C$25</definedName>
    <definedName name="XDO_?NAMCNAME?67?">SBIETFIT!$C$2:$C$19</definedName>
    <definedName name="XDO_?NAMCNAME?68?">SBIETFPB!$C$2:$C$19</definedName>
    <definedName name="XDO_?NAMCNAME?69?">'SRBF-AP'!$C$2:$C$56</definedName>
    <definedName name="XDO_?NAMCNAME?7?">#REF!</definedName>
    <definedName name="XDO_?NAMCNAME?70?">'SRBF-AHP'!$C$2:$C$56</definedName>
    <definedName name="XDO_?NAMCNAME?71?">'SRBF-CHP'!$C$2:$C$56</definedName>
    <definedName name="XDO_?NAMCNAME?72?">'SRBF-CP'!$C$2:$C$56</definedName>
    <definedName name="XDO_?NAMCNAME?73?">'SIA-US EQUITY FOF'!$C$2:$C$14</definedName>
    <definedName name="XDO_?NAMCNAME?74?">'SFMP- Series 41'!$C$2:$C$52</definedName>
    <definedName name="XDO_?NAMCNAME?75?">'SFMP- Series 42'!$C$2:$C$18</definedName>
    <definedName name="XDO_?NAMCNAME?76?">'SFMP- Series 43'!$C$2:$C$34</definedName>
    <definedName name="XDO_?NAMCNAME?77?">'SNN50'!$C$2:$C$60</definedName>
    <definedName name="XDO_?NAMCNAME?78?">'SFMP- Series 44'!$C$2:$C$31</definedName>
    <definedName name="XDO_?NAMCNAME?79?">'SFMP- Series 45'!$C$2:$C$33</definedName>
    <definedName name="XDO_?NAMCNAME?8?">#REF!</definedName>
    <definedName name="XDO_?NAMCNAME?80?">SBIETFCON!$C$2:$C$39</definedName>
    <definedName name="XDO_?NAMCNAME?81?">'SFMP- Series 46'!$C$2:$C$29</definedName>
    <definedName name="XDO_?NAMCNAME?82?">'SFMP- Series 47'!$C$2:$C$27</definedName>
    <definedName name="XDO_?NAMCNAME?83?">'SFMP- Series 48'!$C$2:$C$28</definedName>
    <definedName name="XDO_?NAMCNAME?84?">SBAF!$C$2:$C$100</definedName>
    <definedName name="XDO_?NAMCNAME?85?">'SFMP- Series 49'!$C$2:$C$33</definedName>
    <definedName name="XDO_?NAMCNAME?86?">'SFMP- Series 50'!$C$2:$C$30</definedName>
    <definedName name="XDO_?NAMCNAME?87?">'SFMP- Series 51'!$C$2:$C$36</definedName>
    <definedName name="XDO_?NAMCNAME?88?">'SFMP- Series 52'!$C$2:$C$30</definedName>
    <definedName name="XDO_?NAMCNAME?89?">'SFMP- Series 53'!$C$2:$C$34</definedName>
    <definedName name="XDO_?NAMCNAME?9?">SMGLF!$C$2:$C$41</definedName>
    <definedName name="XDO_?NAMCNAME?90?">'SFMP- Series 54'!$C$2:$C$28</definedName>
    <definedName name="XDO_?NAMCNAME?91?">'SFMP- Series 55'!$C$2:$C$32</definedName>
    <definedName name="XDO_?NAMCNAME?92?">'SFMP- Series 56'!$C$2:$C$52</definedName>
    <definedName name="XDO_?NAMCNAME?93?">'SFMP- Series 57'!$C$2:$C$29</definedName>
    <definedName name="XDO_?NAMCNAME?94?">'SFMP- Series 58'!$C$2:$C$31</definedName>
    <definedName name="XDO_?NAMCNAME?95?">SCPSE!$C$2:$C$44</definedName>
    <definedName name="XDO_?NAMCNAME?96?">'SFMP- Series 59'!$C$2:$C$40</definedName>
    <definedName name="XDO_?NAMCNAME?97?">'SFMP- Series 60'!$C$2:$C$30</definedName>
    <definedName name="XDO_?NAMCNAME?98?">SMCF!$C$2:$C$57</definedName>
    <definedName name="XDO_?NAMCNAME?99?">'SFMP- Series 61'!$C$2:$C$36</definedName>
    <definedName name="XDO_?NDATE?">SMEEF!#REF!</definedName>
    <definedName name="XDO_?NDATE?1?">#REF!</definedName>
    <definedName name="XDO_?NDATE?10?">#REF!</definedName>
    <definedName name="XDO_?NDATE?100?">'SFMP- Series 66'!#REF!</definedName>
    <definedName name="XDO_?NDATE?101?">'SFMP- Series 67'!#REF!</definedName>
    <definedName name="XDO_?NDATE?102?">'SFMP- Series 64'!#REF!</definedName>
    <definedName name="XDO_?NDATE?103?">'SFMP- Series 68'!#REF!</definedName>
    <definedName name="XDO_?NDATE?104?">SNM150IF!#REF!</definedName>
    <definedName name="XDO_?NDATE?105?">SNS250IF!#REF!</definedName>
    <definedName name="XDO_?NDATE?106?">'SCIGI-JUN 2036'!#REF!</definedName>
    <definedName name="XDO_?NDATE?107?">'SCIGI-APR 2029'!#REF!</definedName>
    <definedName name="XDO_?NDATE?108?">'SCISI-SEP 2027'!#REF!</definedName>
    <definedName name="XDO_?NDATE?109?">'SFMP- Series 72'!#REF!</definedName>
    <definedName name="XDO_?NDATE?11?">SEHF!#REF!</definedName>
    <definedName name="XDO_?NDATE?110?">'SFMP- Series 73'!#REF!</definedName>
    <definedName name="XDO_?NDATE?111?">SLDF!#REF!</definedName>
    <definedName name="XDO_?NDATE?112?">'SFMP- Series 74'!#REF!</definedName>
    <definedName name="XDO_?NDATE?113?">'SFMP- Series 76'!#REF!</definedName>
    <definedName name="XDO_?NDATE?114?">'SFMP- Series 78'!#REF!</definedName>
    <definedName name="XDO_?NDATE?115?">SDYF!#REF!</definedName>
    <definedName name="XDO_?NDATE?116?">'SFMP- Series 79'!#REF!</definedName>
    <definedName name="XDO_?NDATE?117?">'SFMP- Series 81'!#REF!</definedName>
    <definedName name="XDO_?NDATE?118?">'SBI-BSE-SENSEX-IF'!#REF!</definedName>
    <definedName name="XDO_?NDATE?119?">LIQUIDSBI!#REF!</definedName>
    <definedName name="XDO_?NDATE?12?">#REF!</definedName>
    <definedName name="XDO_?NDATE?120?">SN50EWIF!#REF!</definedName>
    <definedName name="XDO_?NDATE?121?">SEOF!#REF!</definedName>
    <definedName name="XDO_?NDATE?122?">'SBI-AOF'!#REF!</definedName>
    <definedName name="XDO_?NDATE?123?">SETFSILVER!#REF!</definedName>
    <definedName name="XDO_?NDATE?124?">'SETFSILVER-FOF'!#REF!</definedName>
    <definedName name="XDO_?NDATE?125?">'SN50EW-ETF'!#REF!</definedName>
    <definedName name="XDO_?NDATE?126?">SIOF!#REF!</definedName>
    <definedName name="XDO_?NDATE?127?">SN500IF!#REF!</definedName>
    <definedName name="XDO_?NDATE?128?">SNICIF!#REF!</definedName>
    <definedName name="XDO_?NDATE?129?">SQF!#REF!</definedName>
    <definedName name="XDO_?NDATE?13?">SMIF!#REF!</definedName>
    <definedName name="XDO_?NDATE?130?">SNBIF!#REF!</definedName>
    <definedName name="XDO_?NDATE?131?">SNITIF!#REF!</definedName>
    <definedName name="XDO_?NDATE?132?">'SBI BSE PSU Bank ETF'!#REF!</definedName>
    <definedName name="XDO_?NDATE?133?">'SBI BSE PSU Bank Index Fund'!#REF!</definedName>
    <definedName name="XDO_?NDATE?134?">SBIRIOS!#REF!</definedName>
    <definedName name="XDO_?NDATE?14?">#REF!</definedName>
    <definedName name="XDO_?NDATE?15?">SCOF!#REF!</definedName>
    <definedName name="XDO_?NDATE?16?">STOF!#REF!</definedName>
    <definedName name="XDO_?NDATE?17?">SHOF!#REF!</definedName>
    <definedName name="XDO_?NDATE?18?">SCF!#REF!</definedName>
    <definedName name="XDO_?NDATE?19?">SNIF!#REF!</definedName>
    <definedName name="XDO_?NDATE?2?">#REF!</definedName>
    <definedName name="XDO_?NDATE?20?">'SMCBF-SP'!#REF!</definedName>
    <definedName name="XDO_?NDATE?21?">SOF!#REF!</definedName>
    <definedName name="XDO_?NDATE?22?">SMMDF!#REF!</definedName>
    <definedName name="XDO_?NDATE?23?">SLF!#REF!</definedName>
    <definedName name="XDO_?NDATE?24?">SDBF!#REF!</definedName>
    <definedName name="XDO_?NDATE?25?">SSF!#REF!</definedName>
    <definedName name="XDO_?NDATE?26?">SCRF!#REF!</definedName>
    <definedName name="XDO_?NDATE?27?">SFEF!#REF!</definedName>
    <definedName name="XDO_?NDATE?28?">SCHF!#REF!</definedName>
    <definedName name="XDO_?NDATE?29?">SMUSD!#REF!</definedName>
    <definedName name="XDO_?NDATE?3?">#REF!</definedName>
    <definedName name="XDO_?NDATE?30?">SMIDCAP!#REF!</definedName>
    <definedName name="XDO_?NDATE?31?">SMCMF!#REF!</definedName>
    <definedName name="XDO_?NDATE?32?">SMCOMMA!#REF!</definedName>
    <definedName name="XDO_?NDATE?33?">SMGF!#REF!</definedName>
    <definedName name="XDO_?NDATE?34?">SFLEXI!#REF!</definedName>
    <definedName name="XDO_?NDATE?35?">SMAAF!#REF!</definedName>
    <definedName name="XDO_?NDATE?36?">SBLUECHIP!#REF!</definedName>
    <definedName name="XDO_?NDATE?37?">SAOF!#REF!</definedName>
    <definedName name="XDO_?NDATE?38?">SIF!#REF!</definedName>
    <definedName name="XDO_?NDATE?39?">SMLDF!#REF!</definedName>
    <definedName name="XDO_?NDATE?4?">#REF!</definedName>
    <definedName name="XDO_?NDATE?40?">SSTDF!#REF!</definedName>
    <definedName name="XDO_?NDATE?41?">SETFGOLD!#REF!</definedName>
    <definedName name="XDO_?NDATE?42?">SPSU!#REF!</definedName>
    <definedName name="XDO_?NDATE?43?">SGF!#REF!</definedName>
    <definedName name="XDO_?NDATE?44?">SBISENSEX!#REF!</definedName>
    <definedName name="XDO_?NDATE?45?">SSCF!#REF!</definedName>
    <definedName name="XDO_?NDATE?46?">SBPF!#REF!</definedName>
    <definedName name="XDO_?NDATE?47?">SBFS!#REF!</definedName>
    <definedName name="XDO_?NDATE?48?">SETFNN50!#REF!</definedName>
    <definedName name="XDO_?NDATE?49?">SETFNIFBK!#REF!</definedName>
    <definedName name="XDO_?NDATE?5?">SLMF!#REF!</definedName>
    <definedName name="XDO_?NDATE?50?">SETFBSE100!#REF!</definedName>
    <definedName name="XDO_?NDATE?51?">SESF!#REF!</definedName>
    <definedName name="XDO_?NDATE?52?">SETFNIF50!#REF!</definedName>
    <definedName name="XDO_?NDATE?53?">'SLTAF-III'!#REF!</definedName>
    <definedName name="XDO_?NDATE?54?">SETF10GILT!#REF!</definedName>
    <definedName name="XDO_?NDATE?55?">'SLTAF-IV'!#REF!</definedName>
    <definedName name="XDO_?NDATE?56?">'SLTAF-V'!#REF!</definedName>
    <definedName name="XDO_?NDATE?57?">'SLTAF-VI'!#REF!</definedName>
    <definedName name="XDO_?NDATE?58?">SETFSN50!#REF!</definedName>
    <definedName name="XDO_?NDATE?59?">SBIETFQLTY!#REF!</definedName>
    <definedName name="XDO_?NDATE?6?">SLTEF!#REF!</definedName>
    <definedName name="XDO_?NDATE?60?">SCBF!#REF!</definedName>
    <definedName name="XDO_?NDATE?61?">SEMVF!#REF!</definedName>
    <definedName name="XDO_?NDATE?62?">'SFMP- Series 1'!#REF!</definedName>
    <definedName name="XDO_?NDATE?63?">'SFMP- Series 6'!#REF!</definedName>
    <definedName name="XDO_?NDATE?64?">'SFMP- Series 34'!#REF!</definedName>
    <definedName name="XDO_?NDATE?65?">'SMCBF-IP'!#REF!</definedName>
    <definedName name="XDO_?NDATE?66?">SFRDF!#REF!</definedName>
    <definedName name="XDO_?NDATE?67?">SBIETFIT!#REF!</definedName>
    <definedName name="XDO_?NDATE?68?">SBIETFPB!#REF!</definedName>
    <definedName name="XDO_?NDATE?69?">'SRBF-AP'!#REF!</definedName>
    <definedName name="XDO_?NDATE?7?">#REF!</definedName>
    <definedName name="XDO_?NDATE?70?">'SRBF-AHP'!#REF!</definedName>
    <definedName name="XDO_?NDATE?71?">'SRBF-CHP'!#REF!</definedName>
    <definedName name="XDO_?NDATE?72?">'SRBF-CP'!#REF!</definedName>
    <definedName name="XDO_?NDATE?73?">'SIA-US EQUITY FOF'!#REF!</definedName>
    <definedName name="XDO_?NDATE?74?">'SFMP- Series 41'!#REF!</definedName>
    <definedName name="XDO_?NDATE?75?">'SFMP- Series 42'!#REF!</definedName>
    <definedName name="XDO_?NDATE?76?">'SFMP- Series 43'!#REF!</definedName>
    <definedName name="XDO_?NDATE?77?">'SNN50'!#REF!</definedName>
    <definedName name="XDO_?NDATE?78?">'SFMP- Series 44'!#REF!</definedName>
    <definedName name="XDO_?NDATE?79?">'SFMP- Series 45'!#REF!</definedName>
    <definedName name="XDO_?NDATE?8?">#REF!</definedName>
    <definedName name="XDO_?NDATE?80?">SBIETFCON!#REF!</definedName>
    <definedName name="XDO_?NDATE?81?">'SFMP- Series 46'!#REF!</definedName>
    <definedName name="XDO_?NDATE?82?">'SFMP- Series 47'!#REF!</definedName>
    <definedName name="XDO_?NDATE?83?">'SFMP- Series 48'!#REF!</definedName>
    <definedName name="XDO_?NDATE?84?">SBAF!#REF!</definedName>
    <definedName name="XDO_?NDATE?85?">'SFMP- Series 49'!#REF!</definedName>
    <definedName name="XDO_?NDATE?86?">'SFMP- Series 50'!#REF!</definedName>
    <definedName name="XDO_?NDATE?87?">'SFMP- Series 51'!#REF!</definedName>
    <definedName name="XDO_?NDATE?88?">'SFMP- Series 52'!#REF!</definedName>
    <definedName name="XDO_?NDATE?89?">'SFMP- Series 53'!#REF!</definedName>
    <definedName name="XDO_?NDATE?9?">SMGLF!#REF!</definedName>
    <definedName name="XDO_?NDATE?90?">'SFMP- Series 54'!#REF!</definedName>
    <definedName name="XDO_?NDATE?91?">'SFMP- Series 55'!#REF!</definedName>
    <definedName name="XDO_?NDATE?92?">'SFMP- Series 56'!#REF!</definedName>
    <definedName name="XDO_?NDATE?93?">'SFMP- Series 57'!#REF!</definedName>
    <definedName name="XDO_?NDATE?94?">'SFMP- Series 58'!#REF!</definedName>
    <definedName name="XDO_?NDATE?95?">SCPSE!#REF!</definedName>
    <definedName name="XDO_?NDATE?96?">'SFMP- Series 59'!#REF!</definedName>
    <definedName name="XDO_?NDATE?97?">'SFMP- Series 60'!#REF!</definedName>
    <definedName name="XDO_?NDATE?98?">SMCF!#REF!</definedName>
    <definedName name="XDO_?NDATE?99?">'SFMP- Series 61'!#REF!</definedName>
    <definedName name="XDO_?NNPTF?">SMEEF!#REF!</definedName>
    <definedName name="XDO_?NNPTF?1?">#REF!</definedName>
    <definedName name="XDO_?NNPTF?10?">#REF!</definedName>
    <definedName name="XDO_?NNPTF?100?">'SFMP- Series 66'!#REF!</definedName>
    <definedName name="XDO_?NNPTF?101?">'SFMP- Series 67'!#REF!</definedName>
    <definedName name="XDO_?NNPTF?102?">'SFMP- Series 64'!#REF!</definedName>
    <definedName name="XDO_?NNPTF?103?">'SFMP- Series 68'!#REF!</definedName>
    <definedName name="XDO_?NNPTF?104?">SNM150IF!#REF!</definedName>
    <definedName name="XDO_?NNPTF?105?">SNS250IF!#REF!</definedName>
    <definedName name="XDO_?NNPTF?106?">'SCIGI-JUN 2036'!#REF!</definedName>
    <definedName name="XDO_?NNPTF?107?">'SCIGI-APR 2029'!#REF!</definedName>
    <definedName name="XDO_?NNPTF?108?">'SCISI-SEP 2027'!#REF!</definedName>
    <definedName name="XDO_?NNPTF?109?">'SFMP- Series 72'!#REF!</definedName>
    <definedName name="XDO_?NNPTF?11?">SEHF!#REF!</definedName>
    <definedName name="XDO_?NNPTF?110?">'SFMP- Series 73'!#REF!</definedName>
    <definedName name="XDO_?NNPTF?111?">SLDF!#REF!</definedName>
    <definedName name="XDO_?NNPTF?112?">'SFMP- Series 74'!#REF!</definedName>
    <definedName name="XDO_?NNPTF?113?">'SFMP- Series 76'!#REF!</definedName>
    <definedName name="XDO_?NNPTF?114?">'SFMP- Series 78'!#REF!</definedName>
    <definedName name="XDO_?NNPTF?115?">SDYF!#REF!</definedName>
    <definedName name="XDO_?NNPTF?116?">'SFMP- Series 79'!#REF!</definedName>
    <definedName name="XDO_?NNPTF?117?">'SFMP- Series 81'!#REF!</definedName>
    <definedName name="XDO_?NNPTF?118?">'SBI-BSE-SENSEX-IF'!#REF!</definedName>
    <definedName name="XDO_?NNPTF?119?">LIQUIDSBI!#REF!</definedName>
    <definedName name="XDO_?NNPTF?12?">#REF!</definedName>
    <definedName name="XDO_?NNPTF?120?">SN50EWIF!#REF!</definedName>
    <definedName name="XDO_?NNPTF?121?">SEOF!#REF!</definedName>
    <definedName name="XDO_?NNPTF?122?">'SBI-AOF'!#REF!</definedName>
    <definedName name="XDO_?NNPTF?123?">SETFSILVER!#REF!</definedName>
    <definedName name="XDO_?NNPTF?124?">'SETFSILVER-FOF'!#REF!</definedName>
    <definedName name="XDO_?NNPTF?125?">'SN50EW-ETF'!#REF!</definedName>
    <definedName name="XDO_?NNPTF?126?">SIOF!#REF!</definedName>
    <definedName name="XDO_?NNPTF?127?">SN500IF!#REF!</definedName>
    <definedName name="XDO_?NNPTF?128?">SNICIF!#REF!</definedName>
    <definedName name="XDO_?NNPTF?129?">SQF!#REF!</definedName>
    <definedName name="XDO_?NNPTF?13?">SMIF!#REF!</definedName>
    <definedName name="XDO_?NNPTF?130?">SNBIF!#REF!</definedName>
    <definedName name="XDO_?NNPTF?131?">SNITIF!#REF!</definedName>
    <definedName name="XDO_?NNPTF?132?">'SBI BSE PSU Bank ETF'!#REF!</definedName>
    <definedName name="XDO_?NNPTF?133?">'SBI BSE PSU Bank Index Fund'!#REF!</definedName>
    <definedName name="XDO_?NNPTF?134?">SBIRIOS!#REF!</definedName>
    <definedName name="XDO_?NNPTF?14?">#REF!</definedName>
    <definedName name="XDO_?NNPTF?15?">SCOF!#REF!</definedName>
    <definedName name="XDO_?NNPTF?16?">STOF!#REF!</definedName>
    <definedName name="XDO_?NNPTF?17?">SHOF!#REF!</definedName>
    <definedName name="XDO_?NNPTF?18?">SCF!#REF!</definedName>
    <definedName name="XDO_?NNPTF?19?">SNIF!#REF!</definedName>
    <definedName name="XDO_?NNPTF?2?">#REF!</definedName>
    <definedName name="XDO_?NNPTF?20?">'SMCBF-SP'!#REF!</definedName>
    <definedName name="XDO_?NNPTF?21?">SOF!#REF!</definedName>
    <definedName name="XDO_?NNPTF?22?">SMMDF!#REF!</definedName>
    <definedName name="XDO_?NNPTF?23?">SLF!#REF!</definedName>
    <definedName name="XDO_?NNPTF?24?">SDBF!#REF!</definedName>
    <definedName name="XDO_?NNPTF?25?">SSF!#REF!</definedName>
    <definedName name="XDO_?NNPTF?26?">SCRF!#REF!</definedName>
    <definedName name="XDO_?NNPTF?27?">SFEF!#REF!</definedName>
    <definedName name="XDO_?NNPTF?28?">SCHF!#REF!</definedName>
    <definedName name="XDO_?NNPTF?29?">SMUSD!#REF!</definedName>
    <definedName name="XDO_?NNPTF?3?">#REF!</definedName>
    <definedName name="XDO_?NNPTF?30?">SMIDCAP!#REF!</definedName>
    <definedName name="XDO_?NNPTF?31?">SMCMF!#REF!</definedName>
    <definedName name="XDO_?NNPTF?32?">SMCOMMA!#REF!</definedName>
    <definedName name="XDO_?NNPTF?33?">SMGF!#REF!</definedName>
    <definedName name="XDO_?NNPTF?34?">SFLEXI!#REF!</definedName>
    <definedName name="XDO_?NNPTF?35?">SMAAF!#REF!</definedName>
    <definedName name="XDO_?NNPTF?36?">SBLUECHIP!#REF!</definedName>
    <definedName name="XDO_?NNPTF?37?">SAOF!#REF!</definedName>
    <definedName name="XDO_?NNPTF?38?">SIF!#REF!</definedName>
    <definedName name="XDO_?NNPTF?39?">SMLDF!#REF!</definedName>
    <definedName name="XDO_?NNPTF?4?">#REF!</definedName>
    <definedName name="XDO_?NNPTF?40?">SSTDF!#REF!</definedName>
    <definedName name="XDO_?NNPTF?41?">SETFGOLD!#REF!</definedName>
    <definedName name="XDO_?NNPTF?42?">SPSU!#REF!</definedName>
    <definedName name="XDO_?NNPTF?43?">SGF!#REF!</definedName>
    <definedName name="XDO_?NNPTF?44?">SBISENSEX!#REF!</definedName>
    <definedName name="XDO_?NNPTF?45?">SSCF!#REF!</definedName>
    <definedName name="XDO_?NNPTF?46?">SBPF!#REF!</definedName>
    <definedName name="XDO_?NNPTF?47?">SBFS!#REF!</definedName>
    <definedName name="XDO_?NNPTF?48?">SETFNN50!#REF!</definedName>
    <definedName name="XDO_?NNPTF?49?">SETFNIFBK!#REF!</definedName>
    <definedName name="XDO_?NNPTF?5?">SLMF!#REF!</definedName>
    <definedName name="XDO_?NNPTF?50?">SETFBSE100!#REF!</definedName>
    <definedName name="XDO_?NNPTF?51?">SESF!#REF!</definedName>
    <definedName name="XDO_?NNPTF?52?">SETFNIF50!#REF!</definedName>
    <definedName name="XDO_?NNPTF?53?">'SLTAF-III'!#REF!</definedName>
    <definedName name="XDO_?NNPTF?54?">SETF10GILT!#REF!</definedName>
    <definedName name="XDO_?NNPTF?55?">'SLTAF-IV'!#REF!</definedName>
    <definedName name="XDO_?NNPTF?56?">'SLTAF-V'!#REF!</definedName>
    <definedName name="XDO_?NNPTF?57?">'SLTAF-VI'!#REF!</definedName>
    <definedName name="XDO_?NNPTF?58?">SETFSN50!#REF!</definedName>
    <definedName name="XDO_?NNPTF?59?">SBIETFQLTY!#REF!</definedName>
    <definedName name="XDO_?NNPTF?6?">SLTEF!#REF!</definedName>
    <definedName name="XDO_?NNPTF?60?">SCBF!#REF!</definedName>
    <definedName name="XDO_?NNPTF?61?">SEMVF!#REF!</definedName>
    <definedName name="XDO_?NNPTF?62?">'SFMP- Series 1'!#REF!</definedName>
    <definedName name="XDO_?NNPTF?63?">'SFMP- Series 6'!#REF!</definedName>
    <definedName name="XDO_?NNPTF?64?">'SFMP- Series 34'!#REF!</definedName>
    <definedName name="XDO_?NNPTF?65?">'SMCBF-IP'!#REF!</definedName>
    <definedName name="XDO_?NNPTF?66?">SFRDF!#REF!</definedName>
    <definedName name="XDO_?NNPTF?67?">SBIETFIT!#REF!</definedName>
    <definedName name="XDO_?NNPTF?68?">SBIETFPB!#REF!</definedName>
    <definedName name="XDO_?NNPTF?69?">'SRBF-AP'!#REF!</definedName>
    <definedName name="XDO_?NNPTF?7?">#REF!</definedName>
    <definedName name="XDO_?NNPTF?70?">'SRBF-AHP'!#REF!</definedName>
    <definedName name="XDO_?NNPTF?71?">'SRBF-CHP'!#REF!</definedName>
    <definedName name="XDO_?NNPTF?72?">'SRBF-CP'!#REF!</definedName>
    <definedName name="XDO_?NNPTF?73?">'SIA-US EQUITY FOF'!#REF!</definedName>
    <definedName name="XDO_?NNPTF?74?">'SFMP- Series 41'!#REF!</definedName>
    <definedName name="XDO_?NNPTF?75?">'SFMP- Series 42'!#REF!</definedName>
    <definedName name="XDO_?NNPTF?76?">'SFMP- Series 43'!#REF!</definedName>
    <definedName name="XDO_?NNPTF?77?">'SNN50'!#REF!</definedName>
    <definedName name="XDO_?NNPTF?78?">'SFMP- Series 44'!#REF!</definedName>
    <definedName name="XDO_?NNPTF?79?">'SFMP- Series 45'!#REF!</definedName>
    <definedName name="XDO_?NNPTF?8?">#REF!</definedName>
    <definedName name="XDO_?NNPTF?80?">SBIETFCON!#REF!</definedName>
    <definedName name="XDO_?NNPTF?81?">'SFMP- Series 46'!#REF!</definedName>
    <definedName name="XDO_?NNPTF?82?">'SFMP- Series 47'!#REF!</definedName>
    <definedName name="XDO_?NNPTF?83?">'SFMP- Series 48'!#REF!</definedName>
    <definedName name="XDO_?NNPTF?84?">SBAF!#REF!</definedName>
    <definedName name="XDO_?NNPTF?85?">'SFMP- Series 49'!#REF!</definedName>
    <definedName name="XDO_?NNPTF?86?">'SFMP- Series 50'!#REF!</definedName>
    <definedName name="XDO_?NNPTF?87?">'SFMP- Series 51'!#REF!</definedName>
    <definedName name="XDO_?NNPTF?88?">'SFMP- Series 52'!#REF!</definedName>
    <definedName name="XDO_?NNPTF?89?">'SFMP- Series 53'!#REF!</definedName>
    <definedName name="XDO_?NNPTF?9?">SMGLF!#REF!</definedName>
    <definedName name="XDO_?NNPTF?90?">'SFMP- Series 54'!#REF!</definedName>
    <definedName name="XDO_?NNPTF?91?">'SFMP- Series 55'!#REF!</definedName>
    <definedName name="XDO_?NNPTF?92?">'SFMP- Series 56'!#REF!</definedName>
    <definedName name="XDO_?NNPTF?93?">'SFMP- Series 57'!#REF!</definedName>
    <definedName name="XDO_?NNPTF?94?">'SFMP- Series 58'!#REF!</definedName>
    <definedName name="XDO_?NNPTF?95?">SCPSE!#REF!</definedName>
    <definedName name="XDO_?NNPTF?96?">'SFMP- Series 59'!#REF!</definedName>
    <definedName name="XDO_?NNPTF?97?">'SFMP- Series 60'!#REF!</definedName>
    <definedName name="XDO_?NNPTF?98?">SMCF!#REF!</definedName>
    <definedName name="XDO_?NNPTF?99?">'SFMP- Series 61'!#REF!</definedName>
    <definedName name="XDO_?NOVAL?">SMEEF!$B$10:$B$100</definedName>
    <definedName name="XDO_?NOVAL?1?">#REF!</definedName>
    <definedName name="XDO_?NOVAL?10?">SLMF!$B$10:$B$87</definedName>
    <definedName name="XDO_?NOVAL?100?">SLF!$B$18:$B$156</definedName>
    <definedName name="XDO_?NOVAL?101?">SLF!$B$18:$B$167</definedName>
    <definedName name="XDO_?NOVAL?102?">SLF!$B$18:$B$178</definedName>
    <definedName name="XDO_?NOVAL?103?">SLF!$B$18:$B$189</definedName>
    <definedName name="XDO_?NOVAL?104?">SLF!$B$18:$B$194</definedName>
    <definedName name="XDO_?NOVAL?105?">SDBF!$B$18:$B$24</definedName>
    <definedName name="XDO_?NOVAL?106?">SDBF!$B$18:$B$30</definedName>
    <definedName name="XDO_?NOVAL?107?">SDBF!$B$18:$B$39</definedName>
    <definedName name="XDO_?NOVAL?108?">SDBF!$B$18:$B$49</definedName>
    <definedName name="XDO_?NOVAL?109?">SDBF!$B$18:$B$68</definedName>
    <definedName name="XDO_?NOVAL?11?">SLMF!$B$10:$B$91</definedName>
    <definedName name="XDO_?NOVAL?110?">SDBF!$B$18:$B$78</definedName>
    <definedName name="XDO_?NOVAL?111?">SDBF!$B$18:$B$83</definedName>
    <definedName name="XDO_?NOVAL?112?">SSF!$B$24</definedName>
    <definedName name="XDO_?NOVAL?113?">SSF!$B$24:$B$59</definedName>
    <definedName name="XDO_?NOVAL?114?">SSF!$B$24:$B$86</definedName>
    <definedName name="XDO_?NOVAL?115?">SSF!$B$24:$B$121</definedName>
    <definedName name="XDO_?NOVAL?116?">SSF!$B$24:$B$126</definedName>
    <definedName name="XDO_?NOVAL?117?">SSF!$B$24:$B$137</definedName>
    <definedName name="XDO_?NOVAL?118?">SSF!$B$24:$B$147</definedName>
    <definedName name="XDO_?NOVAL?119?">SSF!$B$24:$B$152</definedName>
    <definedName name="XDO_?NOVAL?12?">SLMF!$B$10:$B$112</definedName>
    <definedName name="XDO_?NOVAL?120?">SCRF!$B$16:$B$17</definedName>
    <definedName name="XDO_?NOVAL?121?">SCRF!$B$16:$B$50</definedName>
    <definedName name="XDO_?NOVAL?122?">SCRF!$B$16:$B$60</definedName>
    <definedName name="XDO_?NOVAL?123?">SCRF!$B$16:$B$81</definedName>
    <definedName name="XDO_?NOVAL?124?">SCRF!$B$16:$B$91</definedName>
    <definedName name="XDO_?NOVAL?125?">SCRF!$B$16:$B$96</definedName>
    <definedName name="XDO_?NOVAL?126?">SFEF!$B$10:$B$32</definedName>
    <definedName name="XDO_?NOVAL?127?">SFEF!$B$10:$B$39</definedName>
    <definedName name="XDO_?NOVAL?128?">SFEF!$B$10:$B$64</definedName>
    <definedName name="XDO_?NOVAL?129?">SFEF!$B$10:$B$83</definedName>
    <definedName name="XDO_?NOVAL?13?">SLMF!$B$10:$B$131</definedName>
    <definedName name="XDO_?NOVAL?130?">SFEF!$B$10:$B$88</definedName>
    <definedName name="XDO_?NOVAL?131?">SCHF!$B$10:$B$48</definedName>
    <definedName name="XDO_?NOVAL?132?">SCHF!$B$10:$B$56</definedName>
    <definedName name="XDO_?NOVAL?133?">SCHF!$B$10:$B$107</definedName>
    <definedName name="XDO_?NOVAL?134?">SCHF!$B$10:$B$118</definedName>
    <definedName name="XDO_?NOVAL?135?">SCHF!$B$10:$B$127</definedName>
    <definedName name="XDO_?NOVAL?136?">SCHF!$B$10:$B$146</definedName>
    <definedName name="XDO_?NOVAL?137?">SCHF!$B$10:$B$156</definedName>
    <definedName name="XDO_?NOVAL?138?">SCHF!$B$10:$B$161</definedName>
    <definedName name="XDO_?NOVAL?139?">SMUSD!$B$18:$B$44</definedName>
    <definedName name="XDO_?NOVAL?14?">SLMF!$B$10:$B$136</definedName>
    <definedName name="XDO_?NOVAL?140?">SMUSD!$B$18:$B$51</definedName>
    <definedName name="XDO_?NOVAL?141?">SMUSD!$B$18:$B$56</definedName>
    <definedName name="XDO_?NOVAL?142?">SMUSD!$B$18:$B$73</definedName>
    <definedName name="XDO_?NOVAL?143?">SMUSD!$B$18:$B$97</definedName>
    <definedName name="XDO_?NOVAL?144?">SMUSD!$B$18:$B$128</definedName>
    <definedName name="XDO_?NOVAL?145?">SMUSD!$B$18:$B$135</definedName>
    <definedName name="XDO_?NOVAL?146?">SMUSD!$B$18:$B$141</definedName>
    <definedName name="XDO_?NOVAL?147?">SMUSD!$B$18:$B$148</definedName>
    <definedName name="XDO_?NOVAL?148?">SMUSD!$B$18:$B$158</definedName>
    <definedName name="XDO_?NOVAL?149?">SMUSD!$B$18:$B$163</definedName>
    <definedName name="XDO_?NOVAL?15?">SLTEF!$B$10:$B$71</definedName>
    <definedName name="XDO_?NOVAL?150?">SMIDCAP!$B$10:$B$67</definedName>
    <definedName name="XDO_?NOVAL?151?">SMIDCAP!$B$10:$B$94</definedName>
    <definedName name="XDO_?NOVAL?152?">SMIDCAP!$B$10:$B$113</definedName>
    <definedName name="XDO_?NOVAL?153?">SMIDCAP!$B$10:$B$118</definedName>
    <definedName name="XDO_?NOVAL?154?">SMCMF!$B$24:$B$25</definedName>
    <definedName name="XDO_?NOVAL?155?">SMCMF!$B$24:$B$54</definedName>
    <definedName name="XDO_?NOVAL?156?">SMCMF!$B$24:$B$59</definedName>
    <definedName name="XDO_?NOVAL?157?">SMCOMMA!$B$10:$B$37</definedName>
    <definedName name="XDO_?NOVAL?158?">SMCOMMA!$B$10:$B$62</definedName>
    <definedName name="XDO_?NOVAL?159?">SMCOMMA!$B$10:$B$81</definedName>
    <definedName name="XDO_?NOVAL?16?">SLTEF!$B$10:$B$96</definedName>
    <definedName name="XDO_?NOVAL?160?">SMCOMMA!$B$10:$B$86</definedName>
    <definedName name="XDO_?NOVAL?161?">SMGF!$B$24:$B$28</definedName>
    <definedName name="XDO_?NOVAL?162?">SMGF!$B$24:$B$39</definedName>
    <definedName name="XDO_?NOVAL?163?">SMGF!$B$24:$B$48</definedName>
    <definedName name="XDO_?NOVAL?164?">SMGF!$B$24:$B$67</definedName>
    <definedName name="XDO_?NOVAL?165?">SMGF!$B$24:$B$72</definedName>
    <definedName name="XDO_?NOVAL?166?">SFLEXI!$B$10:$B$62</definedName>
    <definedName name="XDO_?NOVAL?167?">SFLEXI!$B$10:$B$71</definedName>
    <definedName name="XDO_?NOVAL?168?">SFLEXI!$B$10:$B$94</definedName>
    <definedName name="XDO_?NOVAL?169?">SFLEXI!$B$10:$B$113</definedName>
    <definedName name="XDO_?NOVAL?17?">SLTEF!$B$10:$B$115</definedName>
    <definedName name="XDO_?NOVAL?170?">SFLEXI!$B$10:$B$118</definedName>
    <definedName name="XDO_?NOVAL?171?">SMAAF!$B$10:$B$62</definedName>
    <definedName name="XDO_?NOVAL?172?">SMAAF!$B$10:$B$70</definedName>
    <definedName name="XDO_?NOVAL?173?">SMAAF!$B$10:$B$75</definedName>
    <definedName name="XDO_?NOVAL?174?">SMAAF!$B$10:$B$111</definedName>
    <definedName name="XDO_?NOVAL?175?">SMAAF!$B$10:$B$121</definedName>
    <definedName name="XDO_?NOVAL?176?">SMAAF!$B$10:$B$126</definedName>
    <definedName name="XDO_?NOVAL?177?">SMAAF!$B$10:$B$145</definedName>
    <definedName name="XDO_?NOVAL?178?">SMAAF!$B$10:$B$157</definedName>
    <definedName name="XDO_?NOVAL?179?">SMAAF!$B$10:$B$162</definedName>
    <definedName name="XDO_?NOVAL?18?">SLTEF!$B$10:$B$120</definedName>
    <definedName name="XDO_?NOVAL?180?">SBLUECHIP!$B$10:$B$48</definedName>
    <definedName name="XDO_?NOVAL?181?">SBLUECHIP!$B$10:$B$75</definedName>
    <definedName name="XDO_?NOVAL?182?">SBLUECHIP!$B$10:$B$94</definedName>
    <definedName name="XDO_?NOVAL?183?">SBLUECHIP!$B$10:$B$99</definedName>
    <definedName name="XDO_?NOVAL?184?">SAOF!$B$10:$B$204</definedName>
    <definedName name="XDO_?NOVAL?185?">SAOF!$B$10:$B$233</definedName>
    <definedName name="XDO_?NOVAL?186?">SAOF!$B$10:$B$251</definedName>
    <definedName name="XDO_?NOVAL?187?">SAOF!$B$10:$B$266</definedName>
    <definedName name="XDO_?NOVAL?188?">SAOF!$B$10:$B$270</definedName>
    <definedName name="XDO_?NOVAL?189?">SAOF!$B$10:$B$281</definedName>
    <definedName name="XDO_?NOVAL?19?">#REF!</definedName>
    <definedName name="XDO_?NOVAL?190?">SAOF!$B$10:$B$293</definedName>
    <definedName name="XDO_?NOVAL?191?">SAOF!$B$10:$B$298</definedName>
    <definedName name="XDO_?NOVAL?192?">SIF!$B$10:$B$44</definedName>
    <definedName name="XDO_?NOVAL?193?">SIF!$B$10:$B$52</definedName>
    <definedName name="XDO_?NOVAL?194?">SIF!$B$10:$B$73</definedName>
    <definedName name="XDO_?NOVAL?195?">SIF!$B$10:$B$92</definedName>
    <definedName name="XDO_?NOVAL?196?">SIF!$B$10:$B$97</definedName>
    <definedName name="XDO_?NOVAL?197?">SMLDF!$B$18:$B$66</definedName>
    <definedName name="XDO_?NOVAL?198?">SMLDF!$B$18:$B$75</definedName>
    <definedName name="XDO_?NOVAL?199?">SMLDF!$B$18:$B$82</definedName>
    <definedName name="XDO_?NOVAL?2?">#REF!</definedName>
    <definedName name="XDO_?NOVAL?20?">#REF!</definedName>
    <definedName name="XDO_?NOVAL?200?">SMLDF!$B$18:$B$91</definedName>
    <definedName name="XDO_?NOVAL?201?">SMLDF!$B$18:$B$104</definedName>
    <definedName name="XDO_?NOVAL?202?">SMLDF!$B$18:$B$124</definedName>
    <definedName name="XDO_?NOVAL?203?">SMLDF!$B$18:$B$130</definedName>
    <definedName name="XDO_?NOVAL?204?">SMLDF!$B$18:$B$136</definedName>
    <definedName name="XDO_?NOVAL?205?">SMLDF!$B$18:$B$143</definedName>
    <definedName name="XDO_?NOVAL?206?">SMLDF!$B$18:$B$153</definedName>
    <definedName name="XDO_?NOVAL?207?">SMLDF!$B$18:$B$158</definedName>
    <definedName name="XDO_?NOVAL?208?">SSTDF!$B$18:$B$71</definedName>
    <definedName name="XDO_?NOVAL?209?">SSTDF!$B$18:$B$78</definedName>
    <definedName name="XDO_?NOVAL?21?">#REF!</definedName>
    <definedName name="XDO_?NOVAL?210?">SSTDF!$B$18:$B$85</definedName>
    <definedName name="XDO_?NOVAL?211?">SSTDF!$B$18:$B$90</definedName>
    <definedName name="XDO_?NOVAL?212?">SSTDF!$B$18:$B$96</definedName>
    <definedName name="XDO_?NOVAL?213?">SSTDF!$B$18:$B$100</definedName>
    <definedName name="XDO_?NOVAL?214?">SSTDF!$B$18:$B$108</definedName>
    <definedName name="XDO_?NOVAL?215?">SSTDF!$B$18:$B$115</definedName>
    <definedName name="XDO_?NOVAL?216?">SSTDF!$B$18:$B$125</definedName>
    <definedName name="XDO_?NOVAL?217?">SSTDF!$B$18:$B$130</definedName>
    <definedName name="XDO_?NOVAL?218?">SETFGOLD!$B$46</definedName>
    <definedName name="XDO_?NOVAL?219?">SETFGOLD!$B$46:$B$54</definedName>
    <definedName name="XDO_?NOVAL?22?">#REF!</definedName>
    <definedName name="XDO_?NOVAL?220?">SETFGOLD!$B$46:$B$59</definedName>
    <definedName name="XDO_?NOVAL?221?">SPSU!$B$10:$B$34</definedName>
    <definedName name="XDO_?NOVAL?222?">SPSU!$B$10:$B$59</definedName>
    <definedName name="XDO_?NOVAL?223?">SPSU!$B$10:$B$78</definedName>
    <definedName name="XDO_?NOVAL?224?">SPSU!$B$10:$B$83</definedName>
    <definedName name="XDO_?NOVAL?225?">SGF!$B$42</definedName>
    <definedName name="XDO_?NOVAL?226?">SGF!$B$42:$B$54</definedName>
    <definedName name="XDO_?NOVAL?227?">SGF!$B$42:$B$59</definedName>
    <definedName name="XDO_?NOVAL?228?">SBISENSEX!$B$10:$B$39</definedName>
    <definedName name="XDO_?NOVAL?229?">SBISENSEX!$B$10:$B$82</definedName>
    <definedName name="XDO_?NOVAL?23?">SMGLF!$B$10:$B$41</definedName>
    <definedName name="XDO_?NOVAL?230?">SBISENSEX!$B$10:$B$87</definedName>
    <definedName name="XDO_?NOVAL?231?">SSCF!$B$10:$B$72</definedName>
    <definedName name="XDO_?NOVAL?232?">SSCF!$B$10:$B$97</definedName>
    <definedName name="XDO_?NOVAL?233?">SSCF!$B$10:$B$106</definedName>
    <definedName name="XDO_?NOVAL?234?">SSCF!$B$10:$B$118</definedName>
    <definedName name="XDO_?NOVAL?235?">SSCF!$B$10:$B$123</definedName>
    <definedName name="XDO_?NOVAL?236?">SBPF!$B$18:$B$58</definedName>
    <definedName name="XDO_?NOVAL?237?">SBPF!$B$18:$B$68</definedName>
    <definedName name="XDO_?NOVAL?238?">SBPF!$B$18:$B$74</definedName>
    <definedName name="XDO_?NOVAL?239?">SBPF!$B$18:$B$81</definedName>
    <definedName name="XDO_?NOVAL?24?">SMGLF!$B$10:$B$66</definedName>
    <definedName name="XDO_?NOVAL?240?">SBPF!$B$18:$B$94</definedName>
    <definedName name="XDO_?NOVAL?241?">SBPF!$B$18:$B$104</definedName>
    <definedName name="XDO_?NOVAL?242?">SBPF!$B$18:$B$109</definedName>
    <definedName name="XDO_?NOVAL?243?">SBFS!$B$10:$B$31</definedName>
    <definedName name="XDO_?NOVAL?244?">SBFS!$B$10:$B$56</definedName>
    <definedName name="XDO_?NOVAL?245?">SBFS!$B$10:$B$75</definedName>
    <definedName name="XDO_?NOVAL?246?">SBFS!$B$10:$B$80</definedName>
    <definedName name="XDO_?NOVAL?247?">SETFNN50!$B$10:$B$60</definedName>
    <definedName name="XDO_?NOVAL?248?">SETFNN50!$B$10:$B$103</definedName>
    <definedName name="XDO_?NOVAL?249?">SETFNN50!$B$10:$B$108</definedName>
    <definedName name="XDO_?NOVAL?25?">SMGLF!$B$10:$B$85</definedName>
    <definedName name="XDO_?NOVAL?250?">SETFNIFBK!$B$10:$B$21</definedName>
    <definedName name="XDO_?NOVAL?251?">SETFNIFBK!$B$10:$B$64</definedName>
    <definedName name="XDO_?NOVAL?252?">SETFNIFBK!$B$10:$B$69</definedName>
    <definedName name="XDO_?NOVAL?253?">SETFBSE100!$B$10:$B$110</definedName>
    <definedName name="XDO_?NOVAL?254?">SETFBSE100!$B$10:$B$157</definedName>
    <definedName name="XDO_?NOVAL?255?">SESF!$B$10:$B$95</definedName>
    <definedName name="XDO_?NOVAL?256?">SESF!$B$10:$B$101</definedName>
    <definedName name="XDO_?NOVAL?257?">SESF!$B$10:$B$106</definedName>
    <definedName name="XDO_?NOVAL?258?">SESF!$B$10:$B$111</definedName>
    <definedName name="XDO_?NOVAL?259?">SESF!$B$10:$B$131</definedName>
    <definedName name="XDO_?NOVAL?26?">SMGLF!$B$10:$B$90</definedName>
    <definedName name="XDO_?NOVAL?260?">SESF!$B$10:$B$142</definedName>
    <definedName name="XDO_?NOVAL?261?">SESF!$B$10:$B$151</definedName>
    <definedName name="XDO_?NOVAL?262?">SESF!$B$10:$B$155</definedName>
    <definedName name="XDO_?NOVAL?263?">SESF!$B$10:$B$174</definedName>
    <definedName name="XDO_?NOVAL?264?">SESF!$B$10:$B$179</definedName>
    <definedName name="XDO_?NOVAL?265?">SETFNIF50!$B$10:$B$59</definedName>
    <definedName name="XDO_?NOVAL?266?">SETFNIF50!$B$10:$B$102</definedName>
    <definedName name="XDO_?NOVAL?267?">SETFNIF50!$B$10:$B$107</definedName>
    <definedName name="XDO_?NOVAL?268?">'SLTAF-III'!$B$10:$B$34</definedName>
    <definedName name="XDO_?NOVAL?269?">'SLTAF-III'!$B$10:$B$77</definedName>
    <definedName name="XDO_?NOVAL?27?">#REF!</definedName>
    <definedName name="XDO_?NOVAL?270?">'SLTAF-III'!$B$10:$B$82</definedName>
    <definedName name="XDO_?NOVAL?271?">SETF10GILT!$B$24</definedName>
    <definedName name="XDO_?NOVAL?272?">SETF10GILT!$B$24:$B$53</definedName>
    <definedName name="XDO_?NOVAL?273?">SETF10GILT!$B$24:$B$58</definedName>
    <definedName name="XDO_?NOVAL?274?">'SLTAF-IV'!$B$10:$B$28</definedName>
    <definedName name="XDO_?NOVAL?275?">'SLTAF-IV'!$B$10:$B$71</definedName>
    <definedName name="XDO_?NOVAL?276?">'SLTAF-IV'!$B$10:$B$76</definedName>
    <definedName name="XDO_?NOVAL?277?">'SLTAF-V'!$B$10:$B$35</definedName>
    <definedName name="XDO_?NOVAL?278?">'SLTAF-V'!$B$10:$B$78</definedName>
    <definedName name="XDO_?NOVAL?279?">'SLTAF-V'!$B$10:$B$83</definedName>
    <definedName name="XDO_?NOVAL?28?">#REF!</definedName>
    <definedName name="XDO_?NOVAL?280?">'SLTAF-VI'!$B$10:$B$45</definedName>
    <definedName name="XDO_?NOVAL?281?">'SLTAF-VI'!$B$10:$B$88</definedName>
    <definedName name="XDO_?NOVAL?282?">'SLTAF-VI'!$B$10:$B$93</definedName>
    <definedName name="XDO_?NOVAL?283?">SETFSN50!$B$10:$B$60</definedName>
    <definedName name="XDO_?NOVAL?284?">SETFSN50!$B$10:$B$103</definedName>
    <definedName name="XDO_?NOVAL?285?">SETFSN50!$B$10:$B$108</definedName>
    <definedName name="XDO_?NOVAL?286?">SBIETFQLTY!$B$10:$B$39</definedName>
    <definedName name="XDO_?NOVAL?287?">SBIETFQLTY!$B$10:$B$82</definedName>
    <definedName name="XDO_?NOVAL?288?">SBIETFQLTY!$B$10:$B$87</definedName>
    <definedName name="XDO_?NOVAL?289?">SCBF!$B$18:$B$97</definedName>
    <definedName name="XDO_?NOVAL?29?">SEHF!$B$10:$B$49</definedName>
    <definedName name="XDO_?NOVAL?290?">SCBF!$B$18:$B$103</definedName>
    <definedName name="XDO_?NOVAL?291?">SCBF!$B$18:$B$109</definedName>
    <definedName name="XDO_?NOVAL?292?">SCBF!$B$18:$B$118</definedName>
    <definedName name="XDO_?NOVAL?293?">SCBF!$B$18:$B$137</definedName>
    <definedName name="XDO_?NOVAL?294?">SCBF!$B$18:$B$147</definedName>
    <definedName name="XDO_?NOVAL?295?">SCBF!$B$18:$B$152</definedName>
    <definedName name="XDO_?NOVAL?296?">SEMVF!$B$10:$B$59</definedName>
    <definedName name="XDO_?NOVAL?297?">SEMVF!$B$10:$B$102</definedName>
    <definedName name="XDO_?NOVAL?298?">SEMVF!$B$10:$B$107</definedName>
    <definedName name="XDO_?NOVAL?299?">'SFMP- Series 1'!$B$26:$B$31</definedName>
    <definedName name="XDO_?NOVAL?3?">#REF!</definedName>
    <definedName name="XDO_?NOVAL?30?">SEHF!$B$10:$B$54</definedName>
    <definedName name="XDO_?NOVAL?300?">'SFMP- Series 1'!$B$26:$B$50</definedName>
    <definedName name="XDO_?NOVAL?301?">'SFMP- Series 1'!$B$26:$B$65</definedName>
    <definedName name="XDO_?NOVAL?302?">'SFMP- Series 1'!$B$26:$B$70</definedName>
    <definedName name="XDO_?NOVAL?303?">'SFMP- Series 6'!$B$26:$B$29</definedName>
    <definedName name="XDO_?NOVAL?304?">'SFMP- Series 6'!$B$26:$B$48</definedName>
    <definedName name="XDO_?NOVAL?305?">'SFMP- Series 6'!$B$26:$B$63</definedName>
    <definedName name="XDO_?NOVAL?306?">'SFMP- Series 6'!$B$26:$B$68</definedName>
    <definedName name="XDO_?NOVAL?307?">'SFMP- Series 34'!$B$26</definedName>
    <definedName name="XDO_?NOVAL?308?">'SFMP- Series 34'!$B$26:$B$43</definedName>
    <definedName name="XDO_?NOVAL?309?">'SFMP- Series 34'!$B$26:$B$58</definedName>
    <definedName name="XDO_?NOVAL?31?">SEHF!$B$10:$B$61</definedName>
    <definedName name="XDO_?NOVAL?310?">'SFMP- Series 34'!$B$26:$B$63</definedName>
    <definedName name="XDO_?NOVAL?311?">'SMCBF-IP'!$B$10:$B$34</definedName>
    <definedName name="XDO_?NOVAL?312?">'SMCBF-IP'!$B$10:$B$40</definedName>
    <definedName name="XDO_?NOVAL?313?">'SMCBF-IP'!$B$10:$B$44</definedName>
    <definedName name="XDO_?NOVAL?314?">'SMCBF-IP'!$B$10:$B$65</definedName>
    <definedName name="XDO_?NOVAL?315?">'SMCBF-IP'!$B$10:$B$84</definedName>
    <definedName name="XDO_?NOVAL?316?">'SMCBF-IP'!$B$10:$B$89</definedName>
    <definedName name="XDO_?NOVAL?317?">SFRDF!$B$18:$B$25</definedName>
    <definedName name="XDO_?NOVAL?318?">SFRDF!$B$18:$B$35</definedName>
    <definedName name="XDO_?NOVAL?319?">SFRDF!$B$18:$B$39</definedName>
    <definedName name="XDO_?NOVAL?32?">SEHF!$B$10:$B$65</definedName>
    <definedName name="XDO_?NOVAL?320?">SFRDF!$B$18:$B$47</definedName>
    <definedName name="XDO_?NOVAL?321?">SFRDF!$B$18:$B$60</definedName>
    <definedName name="XDO_?NOVAL?322?">SFRDF!$B$18:$B$70</definedName>
    <definedName name="XDO_?NOVAL?323?">SFRDF!$B$18:$B$75</definedName>
    <definedName name="XDO_?NOVAL?324?">SBIETFIT!$B$10:$B$19</definedName>
    <definedName name="XDO_?NOVAL?325?">SBIETFIT!$B$10:$B$66</definedName>
    <definedName name="XDO_?NOVAL?326?">SBIETFPB!$B$10:$B$19</definedName>
    <definedName name="XDO_?NOVAL?327?">SBIETFPB!$B$10:$B$62</definedName>
    <definedName name="XDO_?NOVAL?328?">SBIETFPB!$B$10:$B$67</definedName>
    <definedName name="XDO_?NOVAL?329?">'SRBF-AP'!$B$10:$B$56</definedName>
    <definedName name="XDO_?NOVAL?33?">SEHF!$B$10:$B$112</definedName>
    <definedName name="XDO_?NOVAL?330?">'SRBF-AP'!$B$10:$B$66</definedName>
    <definedName name="XDO_?NOVAL?331?">'SRBF-AP'!$B$10:$B$74</definedName>
    <definedName name="XDO_?NOVAL?332?">'SRBF-AP'!$B$10:$B$103</definedName>
    <definedName name="XDO_?NOVAL?333?">'SRBF-AP'!$B$10:$B$108</definedName>
    <definedName name="XDO_?NOVAL?334?">'SRBF-AHP'!$B$10:$B$56</definedName>
    <definedName name="XDO_?NOVAL?335?">'SRBF-AHP'!$B$10:$B$65</definedName>
    <definedName name="XDO_?NOVAL?336?">'SRBF-AHP'!$B$10:$B$70</definedName>
    <definedName name="XDO_?NOVAL?337?">'SRBF-AHP'!$B$10:$B$75</definedName>
    <definedName name="XDO_?NOVAL?338?">'SRBF-AHP'!$B$10:$B$84</definedName>
    <definedName name="XDO_?NOVAL?339?">'SRBF-AHP'!$B$10:$B$103</definedName>
    <definedName name="XDO_?NOVAL?34?">SEHF!$B$10:$B$118</definedName>
    <definedName name="XDO_?NOVAL?340?">'SRBF-AHP'!$B$10:$B$115</definedName>
    <definedName name="XDO_?NOVAL?341?">'SRBF-AHP'!$B$10:$B$120</definedName>
    <definedName name="XDO_?NOVAL?342?">'SRBF-CHP'!$B$10:$B$56</definedName>
    <definedName name="XDO_?NOVAL?343?">'SRBF-CHP'!$B$10:$B$73</definedName>
    <definedName name="XDO_?NOVAL?344?">'SRBF-CHP'!$B$10:$B$83</definedName>
    <definedName name="XDO_?NOVAL?345?">'SRBF-CHP'!$B$10:$B$112</definedName>
    <definedName name="XDO_?NOVAL?346?">'SRBF-CHP'!$B$10:$B$117</definedName>
    <definedName name="XDO_?NOVAL?347?">'SRBF-CP'!$B$10:$B$56</definedName>
    <definedName name="XDO_?NOVAL?348?">'SRBF-CP'!$B$10:$B$72</definedName>
    <definedName name="XDO_?NOVAL?349?">'SRBF-CP'!$B$10:$B$82</definedName>
    <definedName name="XDO_?NOVAL?35?">SEHF!$B$10:$B$128</definedName>
    <definedName name="XDO_?NOVAL?350?">'SRBF-CP'!$B$10:$B$86</definedName>
    <definedName name="XDO_?NOVAL?351?">'SRBF-CP'!$B$10:$B$113</definedName>
    <definedName name="XDO_?NOVAL?352?">'SRBF-CP'!$B$10:$B$118</definedName>
    <definedName name="XDO_?NOVAL?353?">'SIA-US EQUITY FOF'!$B$14</definedName>
    <definedName name="XDO_?NOVAL?354?">'SIA-US EQUITY FOF'!$B$14:$B$53</definedName>
    <definedName name="XDO_?NOVAL?355?">'SIA-US EQUITY FOF'!$B$14:$B$58</definedName>
    <definedName name="XDO_?NOVAL?356?">'SFMP- Series 41'!$B$52</definedName>
    <definedName name="XDO_?NOVAL?357?">'SFMP- Series 41'!$B$52:$B$57</definedName>
    <definedName name="XDO_?NOVAL?358?">'SFMP- Series 42'!$B$18</definedName>
    <definedName name="XDO_?NOVAL?359?">'SFMP- Series 42'!$B$18:$B$40</definedName>
    <definedName name="XDO_?NOVAL?36?">SEHF!$B$10:$B$140</definedName>
    <definedName name="XDO_?NOVAL?360?">'SFMP- Series 42'!$B$18:$B$61</definedName>
    <definedName name="XDO_?NOVAL?361?">'SFMP- Series 42'!$B$18:$B$76</definedName>
    <definedName name="XDO_?NOVAL?362?">'SFMP- Series 42'!$B$18:$B$81</definedName>
    <definedName name="XDO_?NOVAL?363?">'SFMP- Series 43'!$B$26:$B$34</definedName>
    <definedName name="XDO_?NOVAL?364?">'SFMP- Series 43'!$B$26:$B$52</definedName>
    <definedName name="XDO_?NOVAL?365?">'SFMP- Series 43'!$B$26:$B$67</definedName>
    <definedName name="XDO_?NOVAL?366?">'SFMP- Series 43'!$B$26:$B$72</definedName>
    <definedName name="XDO_?NOVAL?367?">'SNN50'!$B$10:$B$60</definedName>
    <definedName name="XDO_?NOVAL?368?">'SNN50'!$B$10:$B$103</definedName>
    <definedName name="XDO_?NOVAL?369?">'SNN50'!$B$10:$B$108</definedName>
    <definedName name="XDO_?NOVAL?37?">SEHF!$B$10:$B$147</definedName>
    <definedName name="XDO_?NOVAL?370?">'SFMP- Series 44'!$B$26:$B$31</definedName>
    <definedName name="XDO_?NOVAL?371?">'SFMP- Series 44'!$B$26:$B$53</definedName>
    <definedName name="XDO_?NOVAL?372?">'SFMP- Series 44'!$B$26:$B$68</definedName>
    <definedName name="XDO_?NOVAL?373?">'SFMP- Series 44'!$B$26:$B$73</definedName>
    <definedName name="XDO_?NOVAL?374?">'SFMP- Series 45'!$B$26:$B$33</definedName>
    <definedName name="XDO_?NOVAL?375?">'SFMP- Series 45'!$B$26:$B$55</definedName>
    <definedName name="XDO_?NOVAL?376?">'SFMP- Series 45'!$B$26:$B$70</definedName>
    <definedName name="XDO_?NOVAL?377?">'SFMP- Series 45'!$B$26:$B$75</definedName>
    <definedName name="XDO_?NOVAL?378?">SBIETFCON!$B$10:$B$39</definedName>
    <definedName name="XDO_?NOVAL?379?">SBIETFCON!$B$10:$B$82</definedName>
    <definedName name="XDO_?NOVAL?38?">SEHF!$B$10:$B$151</definedName>
    <definedName name="XDO_?NOVAL?380?">SBIETFCON!$B$10:$B$87</definedName>
    <definedName name="XDO_?NOVAL?381?">'SFMP- Series 46'!$B$26:$B$29</definedName>
    <definedName name="XDO_?NOVAL?382?">'SFMP- Series 46'!$B$26:$B$48</definedName>
    <definedName name="XDO_?NOVAL?383?">'SFMP- Series 46'!$B$26:$B$63</definedName>
    <definedName name="XDO_?NOVAL?384?">'SFMP- Series 46'!$B$26:$B$68</definedName>
    <definedName name="XDO_?NOVAL?385?">'SFMP- Series 47'!$B$26:$B$27</definedName>
    <definedName name="XDO_?NOVAL?386?">'SFMP- Series 47'!$B$26:$B$45</definedName>
    <definedName name="XDO_?NOVAL?387?">'SFMP- Series 47'!$B$26:$B$60</definedName>
    <definedName name="XDO_?NOVAL?388?">'SFMP- Series 47'!$B$26:$B$65</definedName>
    <definedName name="XDO_?NOVAL?389?">'SFMP- Series 48'!$B$26:$B$28</definedName>
    <definedName name="XDO_?NOVAL?39?">SEHF!$B$10:$B$159</definedName>
    <definedName name="XDO_?NOVAL?390?">'SFMP- Series 48'!$B$26:$B$44</definedName>
    <definedName name="XDO_?NOVAL?391?">'SFMP- Series 48'!$B$26:$B$59</definedName>
    <definedName name="XDO_?NOVAL?392?">'SFMP- Series 48'!$B$26:$B$64</definedName>
    <definedName name="XDO_?NOVAL?393?">SBAF!$B$10:$B$100</definedName>
    <definedName name="XDO_?NOVAL?394?">SBAF!$B$10:$B$108</definedName>
    <definedName name="XDO_?NOVAL?395?">SBAF!$B$10:$B$113</definedName>
    <definedName name="XDO_?NOVAL?396?">SBAF!$B$10:$B$151</definedName>
    <definedName name="XDO_?NOVAL?397?">SBAF!$B$10:$B$163</definedName>
    <definedName name="XDO_?NOVAL?398?">SBAF!$B$10:$B$169</definedName>
    <definedName name="XDO_?NOVAL?399?">SBAF!$B$10:$B$174</definedName>
    <definedName name="XDO_?NOVAL?4?">#REF!</definedName>
    <definedName name="XDO_?NOVAL?40?">SEHF!$B$10:$B$174</definedName>
    <definedName name="XDO_?NOVAL?400?">SBAF!$B$10:$B$197</definedName>
    <definedName name="XDO_?NOVAL?401?">SBAF!$B$10:$B$202</definedName>
    <definedName name="XDO_?NOVAL?402?">'SFMP- Series 49'!$B$26:$B$33</definedName>
    <definedName name="XDO_?NOVAL?403?">'SFMP- Series 49'!$B$26:$B$53</definedName>
    <definedName name="XDO_?NOVAL?404?">'SFMP- Series 49'!$B$26:$B$68</definedName>
    <definedName name="XDO_?NOVAL?405?">'SFMP- Series 49'!$B$26:$B$73</definedName>
    <definedName name="XDO_?NOVAL?406?">'SFMP- Series 50'!$B$26:$B$30</definedName>
    <definedName name="XDO_?NOVAL?407?">'SFMP- Series 50'!$B$26:$B$49</definedName>
    <definedName name="XDO_?NOVAL?408?">'SFMP- Series 50'!$B$26:$B$64</definedName>
    <definedName name="XDO_?NOVAL?409?">'SFMP- Series 50'!$B$26:$B$69</definedName>
    <definedName name="XDO_?NOVAL?41?">SEHF!$B$10:$B$179</definedName>
    <definedName name="XDO_?NOVAL?410?">'SFMP- Series 51'!$B$26:$B$36</definedName>
    <definedName name="XDO_?NOVAL?411?">'SFMP- Series 51'!$B$26:$B$58</definedName>
    <definedName name="XDO_?NOVAL?412?">'SFMP- Series 51'!$B$26:$B$73</definedName>
    <definedName name="XDO_?NOVAL?413?">'SFMP- Series 51'!$B$26:$B$78</definedName>
    <definedName name="XDO_?NOVAL?414?">'SFMP- Series 52'!$B$26:$B$30</definedName>
    <definedName name="XDO_?NOVAL?415?">'SFMP- Series 52'!$B$26:$B$51</definedName>
    <definedName name="XDO_?NOVAL?416?">'SFMP- Series 52'!$B$26:$B$66</definedName>
    <definedName name="XDO_?NOVAL?417?">'SFMP- Series 52'!$B$26:$B$71</definedName>
    <definedName name="XDO_?NOVAL?418?">'SFMP- Series 53'!$B$26:$B$34</definedName>
    <definedName name="XDO_?NOVAL?419?">'SFMP- Series 53'!$B$26:$B$57</definedName>
    <definedName name="XDO_?NOVAL?42?">#REF!</definedName>
    <definedName name="XDO_?NOVAL?420?">'SFMP- Series 53'!$B$26:$B$72</definedName>
    <definedName name="XDO_?NOVAL?421?">'SFMP- Series 53'!$B$26:$B$77</definedName>
    <definedName name="XDO_?NOVAL?422?">'SFMP- Series 54'!$B$26:$B$28</definedName>
    <definedName name="XDO_?NOVAL?423?">'SFMP- Series 54'!$B$26:$B$44</definedName>
    <definedName name="XDO_?NOVAL?424?">'SFMP- Series 54'!$B$26:$B$59</definedName>
    <definedName name="XDO_?NOVAL?425?">'SFMP- Series 54'!$B$26:$B$64</definedName>
    <definedName name="XDO_?NOVAL?426?">'SFMP- Series 55'!$B$26:$B$32</definedName>
    <definedName name="XDO_?NOVAL?427?">'SFMP- Series 55'!$B$26:$B$55</definedName>
    <definedName name="XDO_?NOVAL?428?">'SFMP- Series 55'!$B$26:$B$70</definedName>
    <definedName name="XDO_?NOVAL?429?">'SFMP- Series 55'!$B$26:$B$75</definedName>
    <definedName name="XDO_?NOVAL?43?">#REF!</definedName>
    <definedName name="XDO_?NOVAL?430?">'SFMP- Series 56'!$B$52</definedName>
    <definedName name="XDO_?NOVAL?431?">'SFMP- Series 56'!$B$52:$B$57</definedName>
    <definedName name="XDO_?NOVAL?432?">'SFMP- Series 57'!$B$26:$B$29</definedName>
    <definedName name="XDO_?NOVAL?433?">'SFMP- Series 57'!$B$26:$B$52</definedName>
    <definedName name="XDO_?NOVAL?434?">'SFMP- Series 57'!$B$26:$B$67</definedName>
    <definedName name="XDO_?NOVAL?435?">'SFMP- Series 57'!$B$26:$B$72</definedName>
    <definedName name="XDO_?NOVAL?436?">'SFMP- Series 58'!$B$26:$B$31</definedName>
    <definedName name="XDO_?NOVAL?437?">'SFMP- Series 58'!$B$26:$B$50</definedName>
    <definedName name="XDO_?NOVAL?438?">'SFMP- Series 58'!$B$26:$B$65</definedName>
    <definedName name="XDO_?NOVAL?439?">'SFMP- Series 58'!$B$26:$B$70</definedName>
    <definedName name="XDO_?NOVAL?44?">SMIF!$B$18:$B$30</definedName>
    <definedName name="XDO_?NOVAL?440?">SCPSE!$B$18:$B$44</definedName>
    <definedName name="XDO_?NOVAL?441?">SCPSE!$B$18:$B$53</definedName>
    <definedName name="XDO_?NOVAL?442?">SCPSE!$B$18:$B$126</definedName>
    <definedName name="XDO_?NOVAL?443?">SCPSE!$B$18:$B$153</definedName>
    <definedName name="XDO_?NOVAL?444?">SCPSE!$B$18:$B$158</definedName>
    <definedName name="XDO_?NOVAL?445?">'SFMP- Series 59'!$B$38:$B$40</definedName>
    <definedName name="XDO_?NOVAL?446?">'SFMP- Series 59'!$B$38:$B$55</definedName>
    <definedName name="XDO_?NOVAL?447?">'SFMP- Series 59'!$B$38:$B$60</definedName>
    <definedName name="XDO_?NOVAL?448?">'SFMP- Series 60'!$B$26:$B$30</definedName>
    <definedName name="XDO_?NOVAL?449?">'SFMP- Series 60'!$B$26:$B$50</definedName>
    <definedName name="XDO_?NOVAL?45?">SMIF!$B$18:$B$42</definedName>
    <definedName name="XDO_?NOVAL?450?">'SFMP- Series 60'!$B$26:$B$65</definedName>
    <definedName name="XDO_?NOVAL?451?">'SFMP- Series 60'!$B$26:$B$70</definedName>
    <definedName name="XDO_?NOVAL?452?">SMCF!$B$10:$B$57</definedName>
    <definedName name="XDO_?NOVAL?453?">SMCF!$B$10:$B$72</definedName>
    <definedName name="XDO_?NOVAL?454?">SMCF!$B$10:$B$84</definedName>
    <definedName name="XDO_?NOVAL?455?">SMCF!$B$10:$B$103</definedName>
    <definedName name="XDO_?NOVAL?456?">SMCF!$B$10:$B$108</definedName>
    <definedName name="XDO_?NOVAL?457?">'SFMP- Series 61'!$B$26:$B$36</definedName>
    <definedName name="XDO_?NOVAL?458?">'SFMP- Series 61'!$B$26:$B$58</definedName>
    <definedName name="XDO_?NOVAL?459?">'SFMP- Series 61'!$B$26:$B$73</definedName>
    <definedName name="XDO_?NOVAL?46?">SMIF!$B$18:$B$46</definedName>
    <definedName name="XDO_?NOVAL?460?">'SFMP- Series 61'!$B$26:$B$78</definedName>
    <definedName name="XDO_?NOVAL?461?">'SFMP- Series 66'!$B$26:$B$34</definedName>
    <definedName name="XDO_?NOVAL?462?">'SFMP- Series 66'!$B$26:$B$56</definedName>
    <definedName name="XDO_?NOVAL?463?">'SFMP- Series 66'!$B$26:$B$71</definedName>
    <definedName name="XDO_?NOVAL?464?">'SFMP- Series 66'!$B$26:$B$76</definedName>
    <definedName name="XDO_?NOVAL?465?">'SFMP- Series 67'!$B$26:$B$34</definedName>
    <definedName name="XDO_?NOVAL?466?">'SFMP- Series 67'!$B$26:$B$56</definedName>
    <definedName name="XDO_?NOVAL?467?">'SFMP- Series 67'!$B$26:$B$71</definedName>
    <definedName name="XDO_?NOVAL?468?">'SFMP- Series 67'!$B$26:$B$76</definedName>
    <definedName name="XDO_?NOVAL?469?">'SFMP- Series 64'!$B$24</definedName>
    <definedName name="XDO_?NOVAL?47?">SMIF!$B$18:$B$65</definedName>
    <definedName name="XDO_?NOVAL?470?">'SFMP- Series 64'!$B$24:$B$32</definedName>
    <definedName name="XDO_?NOVAL?471?">'SFMP- Series 64'!$B$24:$B$53</definedName>
    <definedName name="XDO_?NOVAL?472?">'SFMP- Series 64'!$B$24:$B$68</definedName>
    <definedName name="XDO_?NOVAL?473?">'SFMP- Series 64'!$B$24:$B$73</definedName>
    <definedName name="XDO_?NOVAL?474?">'SFMP- Series 68'!$B$24</definedName>
    <definedName name="XDO_?NOVAL?475?">'SFMP- Series 68'!$B$24:$B$41</definedName>
    <definedName name="XDO_?NOVAL?476?">'SFMP- Series 68'!$B$24:$B$56</definedName>
    <definedName name="XDO_?NOVAL?477?">'SFMP- Series 68'!$B$24:$B$61</definedName>
    <definedName name="XDO_?NOVAL?478?">SNM150IF!$B$10:$B$159</definedName>
    <definedName name="XDO_?NOVAL?479?">SNM150IF!$B$10:$B$202</definedName>
    <definedName name="XDO_?NOVAL?48?">SMIF!$B$18:$B$75</definedName>
    <definedName name="XDO_?NOVAL?480?">SNM150IF!$B$10:$B$207</definedName>
    <definedName name="XDO_?NOVAL?481?">SNS250IF!$B$10:$B$259</definedName>
    <definedName name="XDO_?NOVAL?482?">SNS250IF!$B$10:$B$302</definedName>
    <definedName name="XDO_?NOVAL?483?">SNS250IF!$B$10:$B$307</definedName>
    <definedName name="XDO_?NOVAL?484?">'SCIGI-JUN 2036'!$B$24:$B$26</definedName>
    <definedName name="XDO_?NOVAL?485?">'SCIGI-JUN 2036'!$B$24:$B$55</definedName>
    <definedName name="XDO_?NOVAL?486?">'SCIGI-JUN 2036'!$B$24:$B$60</definedName>
    <definedName name="XDO_?NOVAL?487?">'SCIGI-APR 2029'!$B$24</definedName>
    <definedName name="XDO_?NOVAL?488?">'SCIGI-APR 2029'!$B$24:$B$53</definedName>
    <definedName name="XDO_?NOVAL?489?">'SCIGI-APR 2029'!$B$24:$B$58</definedName>
    <definedName name="XDO_?NOVAL?49?">SMIF!$B$18:$B$80</definedName>
    <definedName name="XDO_?NOVAL?490?">'SCISI-SEP 2027'!$B$24</definedName>
    <definedName name="XDO_?NOVAL?491?">'SCISI-SEP 2027'!$B$24:$B$44</definedName>
    <definedName name="XDO_?NOVAL?492?">'SCISI-SEP 2027'!$B$24:$B$71</definedName>
    <definedName name="XDO_?NOVAL?493?">'SCISI-SEP 2027'!$B$24:$B$76</definedName>
    <definedName name="XDO_?NOVAL?494?">'SFMP- Series 72'!$B$38:$B$41</definedName>
    <definedName name="XDO_?NOVAL?495?">'SFMP- Series 72'!$B$38:$B$56</definedName>
    <definedName name="XDO_?NOVAL?496?">'SFMP- Series 72'!$B$38:$B$61</definedName>
    <definedName name="XDO_?NOVAL?497?">'SFMP- Series 73'!$B$38:$B$41</definedName>
    <definedName name="XDO_?NOVAL?498?">'SFMP- Series 73'!$B$38:$B$56</definedName>
    <definedName name="XDO_?NOVAL?499?">'SFMP- Series 73'!$B$38:$B$61</definedName>
    <definedName name="XDO_?NOVAL?5?">#REF!</definedName>
    <definedName name="XDO_?NOVAL?50?">#REF!</definedName>
    <definedName name="XDO_?NOVAL?500?">SLDF!$B$24:$B$32</definedName>
    <definedName name="XDO_?NOVAL?501?">SLDF!$B$24:$B$53</definedName>
    <definedName name="XDO_?NOVAL?502?">SLDF!$B$24:$B$63</definedName>
    <definedName name="XDO_?NOVAL?503?">SLDF!$B$24:$B$68</definedName>
    <definedName name="XDO_?NOVAL?504?">'SFMP- Series 74'!$B$26:$B$33</definedName>
    <definedName name="XDO_?NOVAL?505?">'SFMP- Series 74'!$B$26:$B$50</definedName>
    <definedName name="XDO_?NOVAL?506?">'SFMP- Series 74'!$B$26:$B$65</definedName>
    <definedName name="XDO_?NOVAL?507?">'SFMP- Series 74'!$B$26:$B$70</definedName>
    <definedName name="XDO_?NOVAL?508?">'SFMP- Series 76'!$B$18:$B$21</definedName>
    <definedName name="XDO_?NOVAL?509?">'SFMP- Series 76'!$B$18:$B$31</definedName>
    <definedName name="XDO_?NOVAL?51?">#REF!</definedName>
    <definedName name="XDO_?NOVAL?510?">'SFMP- Series 76'!$B$18:$B$49</definedName>
    <definedName name="XDO_?NOVAL?511?">'SFMP- Series 76'!$B$18:$B$64</definedName>
    <definedName name="XDO_?NOVAL?512?">'SFMP- Series 76'!$B$18:$B$69</definedName>
    <definedName name="XDO_?NOVAL?513?">'SFMP- Series 78'!$B$18:$B$22</definedName>
    <definedName name="XDO_?NOVAL?514?">'SFMP- Series 78'!$B$18:$B$34</definedName>
    <definedName name="XDO_?NOVAL?515?">'SFMP- Series 78'!$B$18:$B$51</definedName>
    <definedName name="XDO_?NOVAL?516?">'SFMP- Series 78'!$B$18:$B$66</definedName>
    <definedName name="XDO_?NOVAL?517?">'SFMP- Series 78'!$B$18:$B$71</definedName>
    <definedName name="XDO_?NOVAL?518?">SDYF!$B$10:$B$52</definedName>
    <definedName name="XDO_?NOVAL?519?">SDYF!$B$10:$B$60</definedName>
    <definedName name="XDO_?NOVAL?52?">SCOF!$B$10:$B$57</definedName>
    <definedName name="XDO_?NOVAL?520?">SDYF!$B$10:$B$67</definedName>
    <definedName name="XDO_?NOVAL?521?">SDYF!$B$10:$B$88</definedName>
    <definedName name="XDO_?NOVAL?522?">SDYF!$B$10:$B$107</definedName>
    <definedName name="XDO_?NOVAL?523?">SDYF!$B$10:$B$112</definedName>
    <definedName name="XDO_?NOVAL?524?">'SFMP- Series 79'!$B$18:$B$21</definedName>
    <definedName name="XDO_?NOVAL?525?">'SFMP- Series 79'!$B$18:$B$44</definedName>
    <definedName name="XDO_?NOVAL?526?">'SFMP- Series 79'!$B$18:$B$59</definedName>
    <definedName name="XDO_?NOVAL?527?">'SFMP- Series 79'!$B$18:$B$64</definedName>
    <definedName name="XDO_?NOVAL?528?">'SFMP- Series 81'!$B$18:$B$25</definedName>
    <definedName name="XDO_?NOVAL?529?">'SFMP- Series 81'!$B$18:$B$41</definedName>
    <definedName name="XDO_?NOVAL?53?">SCOF!$B$10:$B$82</definedName>
    <definedName name="XDO_?NOVAL?530?">'SFMP- Series 81'!$B$18:$B$59</definedName>
    <definedName name="XDO_?NOVAL?531?">'SFMP- Series 81'!$B$18:$B$74</definedName>
    <definedName name="XDO_?NOVAL?532?">'SFMP- Series 81'!$B$18:$B$79</definedName>
    <definedName name="XDO_?NOVAL?533?">'SBI-BSE-SENSEX-IF'!$B$10:$B$39</definedName>
    <definedName name="XDO_?NOVAL?534?">'SBI-BSE-SENSEX-IF'!$B$10:$B$82</definedName>
    <definedName name="XDO_?NOVAL?535?">'SBI-BSE-SENSEX-IF'!$B$10:$B$87</definedName>
    <definedName name="XDO_?NOVAL?536?">LIQUIDSBI!$B$52</definedName>
    <definedName name="XDO_?NOVAL?537?">LIQUIDSBI!$B$52:$B$57</definedName>
    <definedName name="XDO_?NOVAL?538?">SN50EWIF!$B$10:$B$59</definedName>
    <definedName name="XDO_?NOVAL?539?">SN50EWIF!$B$10:$B$102</definedName>
    <definedName name="XDO_?NOVAL?54?">SCOF!$B$10:$B$101</definedName>
    <definedName name="XDO_?NOVAL?540?">SN50EWIF!$B$10:$B$107</definedName>
    <definedName name="XDO_?NOVAL?541?">SEOF!$B$10:$B$44</definedName>
    <definedName name="XDO_?NOVAL?542?">SEOF!$B$10:$B$69</definedName>
    <definedName name="XDO_?NOVAL?543?">SEOF!$B$10:$B$88</definedName>
    <definedName name="XDO_?NOVAL?544?">SEOF!$B$10:$B$93</definedName>
    <definedName name="XDO_?NOVAL?545?">'SBI-AOF'!$B$10:$B$35</definedName>
    <definedName name="XDO_?NOVAL?546?">'SBI-AOF'!$B$10:$B$60</definedName>
    <definedName name="XDO_?NOVAL?547?">'SBI-AOF'!$B$10:$B$79</definedName>
    <definedName name="XDO_?NOVAL?548?">'SBI-AOF'!$B$10:$B$84</definedName>
    <definedName name="XDO_?NOVAL?549?">SETFSILVER!$B$54</definedName>
    <definedName name="XDO_?NOVAL?55?">SCOF!$B$10:$B$106</definedName>
    <definedName name="XDO_?NOVAL?550?">SETFSILVER!$B$54:$B$56</definedName>
    <definedName name="XDO_?NOVAL?551?">SETFSILVER!$B$54:$B$59</definedName>
    <definedName name="XDO_?NOVAL?552?">'SETFSILVER-FOF'!$B$42</definedName>
    <definedName name="XDO_?NOVAL?553?">'SETFSILVER-FOF'!$B$42:$B$54</definedName>
    <definedName name="XDO_?NOVAL?554?">'SETFSILVER-FOF'!$B$42:$B$59</definedName>
    <definedName name="XDO_?NOVAL?555?">'SN50EW-ETF'!$B$10:$B$59</definedName>
    <definedName name="XDO_?NOVAL?556?">'SN50EW-ETF'!$B$10:$B$102</definedName>
    <definedName name="XDO_?NOVAL?557?">'SN50EW-ETF'!$B$10:$B$107</definedName>
    <definedName name="XDO_?NOVAL?558?">SIOF!$B$10:$B$47</definedName>
    <definedName name="XDO_?NOVAL?559?">SIOF!$B$10:$B$73</definedName>
    <definedName name="XDO_?NOVAL?56?">STOF!$B$10:$B$35</definedName>
    <definedName name="XDO_?NOVAL?560?">SIOF!$B$10:$B$92</definedName>
    <definedName name="XDO_?NOVAL?561?">SIOF!$B$10:$B$97</definedName>
    <definedName name="XDO_?NOVAL?562?">SN500IF!$B$10:$B$510</definedName>
    <definedName name="XDO_?NOVAL?563?">SN500IF!$B$10:$B$553</definedName>
    <definedName name="XDO_?NOVAL?564?">SN500IF!$B$10:$B$558</definedName>
    <definedName name="XDO_?NOVAL?565?">SNICIF!$B$10:$B$39</definedName>
    <definedName name="XDO_?NOVAL?566?">SNICIF!$B$10:$B$82</definedName>
    <definedName name="XDO_?NOVAL?567?">SNICIF!$B$10:$B$87</definedName>
    <definedName name="XDO_?NOVAL?568?">SQF!$B$10:$B$53</definedName>
    <definedName name="XDO_?NOVAL?569?">SQF!$B$10:$B$96</definedName>
    <definedName name="XDO_?NOVAL?57?">STOF!$B$10:$B$40</definedName>
    <definedName name="XDO_?NOVAL?570?">SQF!$B$10:$B$101</definedName>
    <definedName name="XDO_?NOVAL?571?">SNBIF!$B$10:$B$21</definedName>
    <definedName name="XDO_?NOVAL?572?">SNBIF!$B$10:$B$64</definedName>
    <definedName name="XDO_?NOVAL?573?">SNBIF!$B$10:$B$69</definedName>
    <definedName name="XDO_?NOVAL?574?">SNITIF!$B$10:$B$19</definedName>
    <definedName name="XDO_?NOVAL?575?">SNITIF!$B$10:$B$62</definedName>
    <definedName name="XDO_?NOVAL?576?">SNITIF!$B$10:$B$67</definedName>
    <definedName name="XDO_?NOVAL?577?">'SBI BSE PSU Bank ETF'!$B$10:$B$21</definedName>
    <definedName name="XDO_?NOVAL?578?">'SBI BSE PSU Bank ETF'!$B$10:$B$64</definedName>
    <definedName name="XDO_?NOVAL?579?">'SBI BSE PSU Bank ETF'!$B$10:$B$69</definedName>
    <definedName name="XDO_?NOVAL?58?">STOF!$B$10:$B$47</definedName>
    <definedName name="XDO_?NOVAL?580?">'SBI BSE PSU Bank Index Fund'!$B$10:$B$21</definedName>
    <definedName name="XDO_?NOVAL?581?">'SBI BSE PSU Bank Index Fund'!$B$10:$B$64</definedName>
    <definedName name="XDO_?NOVAL?582?">'SBI BSE PSU Bank Index Fund'!$B$10:$B$69</definedName>
    <definedName name="XDO_?NOVAL?583?">SBIRIOS!$B$10:$B$48</definedName>
    <definedName name="XDO_?NOVAL?584?">SBIRIOS!$B$10:$B$91</definedName>
    <definedName name="XDO_?NOVAL?585?">SBIRIOS!$B$10:$B$96</definedName>
    <definedName name="XDO_?NOVAL?59?">STOF!$B$10:$B$68</definedName>
    <definedName name="XDO_?NOVAL?6?">#REF!</definedName>
    <definedName name="XDO_?NOVAL?60?">STOF!$B$10:$B$87</definedName>
    <definedName name="XDO_?NOVAL?61?">STOF!$B$10:$B$92</definedName>
    <definedName name="XDO_?NOVAL?62?">SHOF!$B$10:$B$37</definedName>
    <definedName name="XDO_?NOVAL?63?">SHOF!$B$10:$B$43</definedName>
    <definedName name="XDO_?NOVAL?64?">SHOF!$B$10:$B$64</definedName>
    <definedName name="XDO_?NOVAL?65?">SHOF!$B$10:$B$83</definedName>
    <definedName name="XDO_?NOVAL?66?">SHOF!$B$10:$B$88</definedName>
    <definedName name="XDO_?NOVAL?67?">SCF!$B$10:$B$86</definedName>
    <definedName name="XDO_?NOVAL?68?">SCF!$B$10:$B$93</definedName>
    <definedName name="XDO_?NOVAL?69?">SCF!$B$10:$B$97</definedName>
    <definedName name="XDO_?NOVAL?7?">#REF!</definedName>
    <definedName name="XDO_?NOVAL?70?">SCF!$B$10:$B$103</definedName>
    <definedName name="XDO_?NOVAL?71?">SCF!$B$10:$B$116</definedName>
    <definedName name="XDO_?NOVAL?72?">SCF!$B$10:$B$127</definedName>
    <definedName name="XDO_?NOVAL?73?">SCF!$B$10:$B$146</definedName>
    <definedName name="XDO_?NOVAL?74?">SCF!$B$10:$B$151</definedName>
    <definedName name="XDO_?NOVAL?75?">SNIF!$B$10:$B$59</definedName>
    <definedName name="XDO_?NOVAL?76?">SNIF!$B$10:$B$102</definedName>
    <definedName name="XDO_?NOVAL?77?">SNIF!$B$10:$B$107</definedName>
    <definedName name="XDO_?NOVAL?78?">'SMCBF-SP'!$B$10:$B$31</definedName>
    <definedName name="XDO_?NOVAL?79?">'SMCBF-SP'!$B$10:$B$52</definedName>
    <definedName name="XDO_?NOVAL?8?">#REF!</definedName>
    <definedName name="XDO_?NOVAL?80?">'SMCBF-SP'!$B$10:$B$62</definedName>
    <definedName name="XDO_?NOVAL?81?">'SMCBF-SP'!$B$10:$B$67</definedName>
    <definedName name="XDO_?NOVAL?82?">'SMCBF-SP'!$B$10:$B$80</definedName>
    <definedName name="XDO_?NOVAL?83?">'SMCBF-SP'!$B$10:$B$95</definedName>
    <definedName name="XDO_?NOVAL?84?">'SMCBF-SP'!$B$10:$B$100</definedName>
    <definedName name="XDO_?NOVAL?85?">SOF!$B$30:$B$31</definedName>
    <definedName name="XDO_?NOVAL?86?">SOF!$B$30:$B$35</definedName>
    <definedName name="XDO_?NOVAL?87?">SOF!$B$30:$B$41</definedName>
    <definedName name="XDO_?NOVAL?88?">SOF!$B$30:$B$61</definedName>
    <definedName name="XDO_?NOVAL?89?">SOF!$B$30:$B$66</definedName>
    <definedName name="XDO_?NOVAL?9?">SLMF!$B$10:$B$81</definedName>
    <definedName name="XDO_?NOVAL?90?">SMMDF!$B$18:$B$51</definedName>
    <definedName name="XDO_?NOVAL?91?">SMMDF!$B$18:$B$63</definedName>
    <definedName name="XDO_?NOVAL?92?">SMMDF!$B$18:$B$72</definedName>
    <definedName name="XDO_?NOVAL?93?">SMMDF!$B$18:$B$85</definedName>
    <definedName name="XDO_?NOVAL?94?">SMMDF!$B$18:$B$95</definedName>
    <definedName name="XDO_?NOVAL?95?">SMMDF!$B$18:$B$100</definedName>
    <definedName name="XDO_?NOVAL?96?">SLF!$B$18:$B$28</definedName>
    <definedName name="XDO_?NOVAL?97?">SLF!$B$18:$B$37</definedName>
    <definedName name="XDO_?NOVAL?98?">SLF!$B$18:$B$44</definedName>
    <definedName name="XDO_?NOVAL?99?">SLF!$B$18:$B$127</definedName>
    <definedName name="XDO_?NPTF?">SMEEF!$D$2:$D$46</definedName>
    <definedName name="XDO_?NPTF?1?">#REF!</definedName>
    <definedName name="XDO_?NPTF?10?">#REF!</definedName>
    <definedName name="XDO_?NPTF?100?">'SFMP- Series 66'!$D$2:$D$34</definedName>
    <definedName name="XDO_?NPTF?101?">'SFMP- Series 67'!$D$2:$D$34</definedName>
    <definedName name="XDO_?NPTF?102?">'SFMP- Series 64'!$D$2:$D$24</definedName>
    <definedName name="XDO_?NPTF?103?">'SFMP- Series 68'!$D$2:$D$24</definedName>
    <definedName name="XDO_?NPTF?104?">SNM150IF!$D$2:$D$159</definedName>
    <definedName name="XDO_?NPTF?105?">SNS250IF!$D$2:$D$259</definedName>
    <definedName name="XDO_?NPTF?106?">'SCIGI-JUN 2036'!$D$2:$D$26</definedName>
    <definedName name="XDO_?NPTF?107?">'SCIGI-APR 2029'!$D$2:$D$24</definedName>
    <definedName name="XDO_?NPTF?108?">'SCISI-SEP 2027'!$D$2:$D$24</definedName>
    <definedName name="XDO_?NPTF?109?">'SFMP- Series 72'!$D$2:$D$41</definedName>
    <definedName name="XDO_?NPTF?11?">SEHF!$D$2:$D$49</definedName>
    <definedName name="XDO_?NPTF?110?">'SFMP- Series 73'!$D$2:$D$41</definedName>
    <definedName name="XDO_?NPTF?111?">SLDF!$D$2:$D$32</definedName>
    <definedName name="XDO_?NPTF?112?">'SFMP- Series 74'!$D$2:$D$33</definedName>
    <definedName name="XDO_?NPTF?113?">'SFMP- Series 76'!$D$2:$D$21</definedName>
    <definedName name="XDO_?NPTF?114?">'SFMP- Series 78'!$D$2:$D$22</definedName>
    <definedName name="XDO_?NPTF?115?">SDYF!$D$2:$D$52</definedName>
    <definedName name="XDO_?NPTF?116?">'SFMP- Series 79'!$D$2:$D$21</definedName>
    <definedName name="XDO_?NPTF?117?">'SFMP- Series 81'!$D$2:$D$25</definedName>
    <definedName name="XDO_?NPTF?118?">'SBI-BSE-SENSEX-IF'!$D$2:$D$39</definedName>
    <definedName name="XDO_?NPTF?119?">LIQUIDSBI!$D$2:$D$52</definedName>
    <definedName name="XDO_?NPTF?12?">#REF!</definedName>
    <definedName name="XDO_?NPTF?120?">SN50EWIF!$D$2:$D$59</definedName>
    <definedName name="XDO_?NPTF?121?">SEOF!$D$2:$D$44</definedName>
    <definedName name="XDO_?NPTF?122?">'SBI-AOF'!$D$2:$D$35</definedName>
    <definedName name="XDO_?NPTF?123?">SETFSILVER!$D$2:$D$54</definedName>
    <definedName name="XDO_?NPTF?124?">'SETFSILVER-FOF'!$D$2:$D$42</definedName>
    <definedName name="XDO_?NPTF?125?">'SN50EW-ETF'!$D$2:$D$59</definedName>
    <definedName name="XDO_?NPTF?126?">SIOF!$D$2:$D$47</definedName>
    <definedName name="XDO_?NPTF?127?">SN500IF!$D$2:$D$510</definedName>
    <definedName name="XDO_?NPTF?128?">SNICIF!$D$2:$D$39</definedName>
    <definedName name="XDO_?NPTF?129?">SQF!$D$2:$D$53</definedName>
    <definedName name="XDO_?NPTF?13?">SMIF!$D$2:$D$30</definedName>
    <definedName name="XDO_?NPTF?130?">SNBIF!$D$2:$D$21</definedName>
    <definedName name="XDO_?NPTF?131?">SNITIF!$D$2:$D$19</definedName>
    <definedName name="XDO_?NPTF?132?">'SBI BSE PSU Bank ETF'!$D$2:$D$21</definedName>
    <definedName name="XDO_?NPTF?133?">'SBI BSE PSU Bank Index Fund'!$D$2:$D$21</definedName>
    <definedName name="XDO_?NPTF?134?">SBIRIOS!$D$2:$D$48</definedName>
    <definedName name="XDO_?NPTF?14?">#REF!</definedName>
    <definedName name="XDO_?NPTF?15?">SCOF!$D$2:$D$57</definedName>
    <definedName name="XDO_?NPTF?16?">STOF!$D$2:$D$35</definedName>
    <definedName name="XDO_?NPTF?17?">SHOF!$D$2:$D$37</definedName>
    <definedName name="XDO_?NPTF?18?">SCF!$D$2:$D$86</definedName>
    <definedName name="XDO_?NPTF?19?">SNIF!$D$2:$D$59</definedName>
    <definedName name="XDO_?NPTF?2?">#REF!</definedName>
    <definedName name="XDO_?NPTF?20?">'SMCBF-SP'!$D$2:$D$31</definedName>
    <definedName name="XDO_?NPTF?21?">SOF!$D$2:$D$31</definedName>
    <definedName name="XDO_?NPTF?22?">SMMDF!$D$2:$D$51</definedName>
    <definedName name="XDO_?NPTF?23?">SLF!$D$2:$D$28</definedName>
    <definedName name="XDO_?NPTF?24?">SDBF!$D$2:$D$24</definedName>
    <definedName name="XDO_?NPTF?25?">SSF!$D$2:$D$24</definedName>
    <definedName name="XDO_?NPTF?26?">SCRF!$D$2:$D$17</definedName>
    <definedName name="XDO_?NPTF?27?">SFEF!$D$2:$D$32</definedName>
    <definedName name="XDO_?NPTF?28?">SCHF!$D$2:$D$48</definedName>
    <definedName name="XDO_?NPTF?29?">SMUSD!$D$2:$D$44</definedName>
    <definedName name="XDO_?NPTF?3?">#REF!</definedName>
    <definedName name="XDO_?NPTF?30?">SMIDCAP!$D$2:$D$67</definedName>
    <definedName name="XDO_?NPTF?31?">SMCMF!$D$2:$D$25</definedName>
    <definedName name="XDO_?NPTF?32?">SMCOMMA!$D$2:$D$37</definedName>
    <definedName name="XDO_?NPTF?33?">SMGF!$D$2:$D$28</definedName>
    <definedName name="XDO_?NPTF?34?">SFLEXI!$D$2:$D$62</definedName>
    <definedName name="XDO_?NPTF?35?">SMAAF!$D$2:$D$62</definedName>
    <definedName name="XDO_?NPTF?36?">SBLUECHIP!$D$2:$D$48</definedName>
    <definedName name="XDO_?NPTF?37?">SAOF!$D$2:$D$204</definedName>
    <definedName name="XDO_?NPTF?38?">SIF!$D$2:$D$44</definedName>
    <definedName name="XDO_?NPTF?39?">SMLDF!$D$2:$D$66</definedName>
    <definedName name="XDO_?NPTF?4?">#REF!</definedName>
    <definedName name="XDO_?NPTF?40?">SSTDF!$D$2:$D$71</definedName>
    <definedName name="XDO_?NPTF?41?">SETFGOLD!$D$2:$D$46</definedName>
    <definedName name="XDO_?NPTF?42?">SPSU!$D$2:$D$34</definedName>
    <definedName name="XDO_?NPTF?43?">SGF!$D$2:$D$42</definedName>
    <definedName name="XDO_?NPTF?44?">SBISENSEX!$D$2:$D$39</definedName>
    <definedName name="XDO_?NPTF?45?">SSCF!$D$2:$D$72</definedName>
    <definedName name="XDO_?NPTF?46?">SBPF!$D$2:$D$58</definedName>
    <definedName name="XDO_?NPTF?47?">SBFS!$D$2:$D$31</definedName>
    <definedName name="XDO_?NPTF?48?">SETFNN50!$D$2:$D$60</definedName>
    <definedName name="XDO_?NPTF?49?">SETFNIFBK!$D$2:$D$21</definedName>
    <definedName name="XDO_?NPTF?5?">SLMF!$D$2:$D$81</definedName>
    <definedName name="XDO_?NPTF?50?">SETFBSE100!$D$2:$D$110</definedName>
    <definedName name="XDO_?NPTF?51?">SESF!$D$2:$D$95</definedName>
    <definedName name="XDO_?NPTF?52?">SETFNIF50!$D$2:$D$59</definedName>
    <definedName name="XDO_?NPTF?53?">'SLTAF-III'!$D$2:$D$34</definedName>
    <definedName name="XDO_?NPTF?54?">SETF10GILT!$D$2:$D$24</definedName>
    <definedName name="XDO_?NPTF?55?">'SLTAF-IV'!$D$2:$D$28</definedName>
    <definedName name="XDO_?NPTF?56?">'SLTAF-V'!$D$2:$D$35</definedName>
    <definedName name="XDO_?NPTF?57?">'SLTAF-VI'!$D$2:$D$45</definedName>
    <definedName name="XDO_?NPTF?58?">SETFSN50!$D$2:$D$60</definedName>
    <definedName name="XDO_?NPTF?59?">SBIETFQLTY!$D$2:$D$39</definedName>
    <definedName name="XDO_?NPTF?6?">SLTEF!$D$2:$D$71</definedName>
    <definedName name="XDO_?NPTF?60?">SCBF!$D$2:$D$97</definedName>
    <definedName name="XDO_?NPTF?61?">SEMVF!$D$2:$D$59</definedName>
    <definedName name="XDO_?NPTF?62?">'SFMP- Series 1'!$D$2:$D$31</definedName>
    <definedName name="XDO_?NPTF?63?">'SFMP- Series 6'!$D$2:$D$29</definedName>
    <definedName name="XDO_?NPTF?64?">'SFMP- Series 34'!$D$2:$D$26</definedName>
    <definedName name="XDO_?NPTF?65?">'SMCBF-IP'!$D$2:$D$34</definedName>
    <definedName name="XDO_?NPTF?66?">SFRDF!$D$2:$D$25</definedName>
    <definedName name="XDO_?NPTF?67?">SBIETFIT!$D$2:$D$19</definedName>
    <definedName name="XDO_?NPTF?68?">SBIETFPB!$D$2:$D$19</definedName>
    <definedName name="XDO_?NPTF?69?">'SRBF-AP'!$D$2:$D$56</definedName>
    <definedName name="XDO_?NPTF?7?">#REF!</definedName>
    <definedName name="XDO_?NPTF?70?">'SRBF-AHP'!$D$2:$D$56</definedName>
    <definedName name="XDO_?NPTF?71?">'SRBF-CHP'!$D$2:$D$56</definedName>
    <definedName name="XDO_?NPTF?72?">'SRBF-CP'!$D$2:$D$56</definedName>
    <definedName name="XDO_?NPTF?73?">'SIA-US EQUITY FOF'!$D$2:$D$14</definedName>
    <definedName name="XDO_?NPTF?74?">'SFMP- Series 41'!$D$2:$D$52</definedName>
    <definedName name="XDO_?NPTF?75?">'SFMP- Series 42'!$D$2:$D$18</definedName>
    <definedName name="XDO_?NPTF?76?">'SFMP- Series 43'!$D$2:$D$34</definedName>
    <definedName name="XDO_?NPTF?77?">'SNN50'!$D$2:$D$60</definedName>
    <definedName name="XDO_?NPTF?78?">'SFMP- Series 44'!$D$2:$D$31</definedName>
    <definedName name="XDO_?NPTF?79?">'SFMP- Series 45'!$D$2:$D$33</definedName>
    <definedName name="XDO_?NPTF?8?">#REF!</definedName>
    <definedName name="XDO_?NPTF?80?">SBIETFCON!$D$2:$D$39</definedName>
    <definedName name="XDO_?NPTF?81?">'SFMP- Series 46'!$D$2:$D$29</definedName>
    <definedName name="XDO_?NPTF?82?">'SFMP- Series 47'!$D$2:$D$27</definedName>
    <definedName name="XDO_?NPTF?83?">'SFMP- Series 48'!$D$2:$D$28</definedName>
    <definedName name="XDO_?NPTF?84?">SBAF!$D$2:$D$100</definedName>
    <definedName name="XDO_?NPTF?85?">'SFMP- Series 49'!$D$2:$D$33</definedName>
    <definedName name="XDO_?NPTF?86?">'SFMP- Series 50'!$D$2:$D$30</definedName>
    <definedName name="XDO_?NPTF?87?">'SFMP- Series 51'!$D$2:$D$36</definedName>
    <definedName name="XDO_?NPTF?88?">'SFMP- Series 52'!$D$2:$D$30</definedName>
    <definedName name="XDO_?NPTF?89?">'SFMP- Series 53'!$D$2:$D$34</definedName>
    <definedName name="XDO_?NPTF?9?">SMGLF!$D$2:$D$41</definedName>
    <definedName name="XDO_?NPTF?90?">'SFMP- Series 54'!$D$2:$D$28</definedName>
    <definedName name="XDO_?NPTF?91?">'SFMP- Series 55'!$D$2:$D$32</definedName>
    <definedName name="XDO_?NPTF?92?">'SFMP- Series 56'!$D$2:$D$52</definedName>
    <definedName name="XDO_?NPTF?93?">'SFMP- Series 57'!$D$2:$D$29</definedName>
    <definedName name="XDO_?NPTF?94?">'SFMP- Series 58'!$D$2:$D$31</definedName>
    <definedName name="XDO_?NPTF?95?">SCPSE!$D$2:$D$44</definedName>
    <definedName name="XDO_?NPTF?96?">'SFMP- Series 59'!$D$2:$D$40</definedName>
    <definedName name="XDO_?NPTF?97?">'SFMP- Series 60'!$D$2:$D$30</definedName>
    <definedName name="XDO_?NPTF?98?">SMCF!$D$2:$D$57</definedName>
    <definedName name="XDO_?NPTF?99?">'SFMP- Series 61'!$D$2:$D$36</definedName>
    <definedName name="XDO_?RATING?">SMEEF!$E$10:$E$100</definedName>
    <definedName name="XDO_?RATING?1?">#REF!</definedName>
    <definedName name="XDO_?RATING?10?">SLMF!$E$10:$E$87</definedName>
    <definedName name="XDO_?RATING?100?">SLF!$E$18:$E$156</definedName>
    <definedName name="XDO_?RATING?101?">SLF!$E$18:$E$167</definedName>
    <definedName name="XDO_?RATING?102?">SLF!$E$18:$E$178</definedName>
    <definedName name="XDO_?RATING?103?">SLF!$E$18:$E$189</definedName>
    <definedName name="XDO_?RATING?104?">SLF!$E$18:$E$194</definedName>
    <definedName name="XDO_?RATING?105?">SDBF!$E$18:$E$24</definedName>
    <definedName name="XDO_?RATING?106?">SDBF!$E$18:$E$30</definedName>
    <definedName name="XDO_?RATING?107?">SDBF!$E$18:$E$39</definedName>
    <definedName name="XDO_?RATING?108?">SDBF!$E$18:$E$49</definedName>
    <definedName name="XDO_?RATING?109?">SDBF!$E$18:$E$68</definedName>
    <definedName name="XDO_?RATING?11?">SLMF!$E$10:$E$91</definedName>
    <definedName name="XDO_?RATING?110?">SDBF!$E$18:$E$78</definedName>
    <definedName name="XDO_?RATING?111?">SDBF!$E$18:$E$83</definedName>
    <definedName name="XDO_?RATING?112?">SSF!$E$24</definedName>
    <definedName name="XDO_?RATING?113?">SSF!$E$24:$E$59</definedName>
    <definedName name="XDO_?RATING?114?">SSF!$E$24:$E$86</definedName>
    <definedName name="XDO_?RATING?115?">SSF!$E$24:$E$121</definedName>
    <definedName name="XDO_?RATING?116?">SSF!$E$24:$E$126</definedName>
    <definedName name="XDO_?RATING?117?">SSF!$E$24:$E$137</definedName>
    <definedName name="XDO_?RATING?118?">SSF!$E$24:$E$147</definedName>
    <definedName name="XDO_?RATING?119?">SSF!$E$24:$E$152</definedName>
    <definedName name="XDO_?RATING?12?">SLMF!$E$10:$E$112</definedName>
    <definedName name="XDO_?RATING?120?">SCRF!$E$16:$E$17</definedName>
    <definedName name="XDO_?RATING?121?">SCRF!$E$16:$E$50</definedName>
    <definedName name="XDO_?RATING?122?">SCRF!$E$16:$E$60</definedName>
    <definedName name="XDO_?RATING?123?">SCRF!$E$16:$E$81</definedName>
    <definedName name="XDO_?RATING?124?">SCRF!$E$16:$E$91</definedName>
    <definedName name="XDO_?RATING?125?">SCRF!$E$16:$E$96</definedName>
    <definedName name="XDO_?RATING?126?">SFEF!$E$10:$E$32</definedName>
    <definedName name="XDO_?RATING?127?">SFEF!$E$10:$E$39</definedName>
    <definedName name="XDO_?RATING?128?">SFEF!$E$10:$E$64</definedName>
    <definedName name="XDO_?RATING?129?">SFEF!$E$10:$E$83</definedName>
    <definedName name="XDO_?RATING?13?">SLMF!$E$10:$E$131</definedName>
    <definedName name="XDO_?RATING?130?">SFEF!$E$10:$E$88</definedName>
    <definedName name="XDO_?RATING?131?">SCHF!$E$10:$E$48</definedName>
    <definedName name="XDO_?RATING?132?">SCHF!$E$10:$E$56</definedName>
    <definedName name="XDO_?RATING?133?">SCHF!$E$10:$E$107</definedName>
    <definedName name="XDO_?RATING?134?">SCHF!$E$10:$E$118</definedName>
    <definedName name="XDO_?RATING?135?">SCHF!$E$10:$E$127</definedName>
    <definedName name="XDO_?RATING?136?">SCHF!$E$10:$E$146</definedName>
    <definedName name="XDO_?RATING?137?">SCHF!$E$10:$E$156</definedName>
    <definedName name="XDO_?RATING?138?">SCHF!$E$10:$E$161</definedName>
    <definedName name="XDO_?RATING?139?">SMUSD!$E$18:$E$44</definedName>
    <definedName name="XDO_?RATING?14?">SLMF!$E$10:$E$136</definedName>
    <definedName name="XDO_?RATING?140?">SMUSD!$E$18:$E$51</definedName>
    <definedName name="XDO_?RATING?141?">SMUSD!$E$18:$E$56</definedName>
    <definedName name="XDO_?RATING?142?">SMUSD!$E$18:$E$73</definedName>
    <definedName name="XDO_?RATING?143?">SMUSD!$E$18:$E$97</definedName>
    <definedName name="XDO_?RATING?144?">SMUSD!$E$18:$E$128</definedName>
    <definedName name="XDO_?RATING?145?">SMUSD!$E$18:$E$135</definedName>
    <definedName name="XDO_?RATING?146?">SMUSD!$E$18:$E$141</definedName>
    <definedName name="XDO_?RATING?147?">SMUSD!$E$18:$E$148</definedName>
    <definedName name="XDO_?RATING?148?">SMUSD!$E$18:$E$158</definedName>
    <definedName name="XDO_?RATING?149?">SMUSD!$E$18:$E$163</definedName>
    <definedName name="XDO_?RATING?15?">SLTEF!$E$10:$E$71</definedName>
    <definedName name="XDO_?RATING?150?">SMIDCAP!$E$10:$E$67</definedName>
    <definedName name="XDO_?RATING?151?">SMIDCAP!$E$10:$E$94</definedName>
    <definedName name="XDO_?RATING?152?">SMIDCAP!$E$10:$E$113</definedName>
    <definedName name="XDO_?RATING?153?">SMIDCAP!$E$10:$E$118</definedName>
    <definedName name="XDO_?RATING?154?">SMCMF!$E$24:$E$25</definedName>
    <definedName name="XDO_?RATING?155?">SMCMF!$E$24:$E$54</definedName>
    <definedName name="XDO_?RATING?156?">SMCMF!$E$24:$E$59</definedName>
    <definedName name="XDO_?RATING?157?">SMCOMMA!$E$10:$E$37</definedName>
    <definedName name="XDO_?RATING?158?">SMCOMMA!$E$10:$E$62</definedName>
    <definedName name="XDO_?RATING?159?">SMCOMMA!$E$10:$E$81</definedName>
    <definedName name="XDO_?RATING?16?">SLTEF!$E$10:$E$96</definedName>
    <definedName name="XDO_?RATING?160?">SMCOMMA!$E$10:$E$86</definedName>
    <definedName name="XDO_?RATING?161?">SMGF!$E$24:$E$28</definedName>
    <definedName name="XDO_?RATING?162?">SMGF!$E$24:$E$39</definedName>
    <definedName name="XDO_?RATING?163?">SMGF!$E$24:$E$48</definedName>
    <definedName name="XDO_?RATING?164?">SMGF!$E$24:$E$67</definedName>
    <definedName name="XDO_?RATING?165?">SMGF!$E$24:$E$72</definedName>
    <definedName name="XDO_?RATING?166?">SFLEXI!$E$10:$E$62</definedName>
    <definedName name="XDO_?RATING?167?">SFLEXI!$E$10:$E$71</definedName>
    <definedName name="XDO_?RATING?168?">SFLEXI!$E$10:$E$94</definedName>
    <definedName name="XDO_?RATING?169?">SFLEXI!$E$10:$E$113</definedName>
    <definedName name="XDO_?RATING?17?">SLTEF!$E$10:$E$115</definedName>
    <definedName name="XDO_?RATING?170?">SFLEXI!$E$10:$E$118</definedName>
    <definedName name="XDO_?RATING?171?">SMAAF!$E$10:$E$62</definedName>
    <definedName name="XDO_?RATING?172?">SMAAF!$E$10:$E$70</definedName>
    <definedName name="XDO_?RATING?173?">SMAAF!$E$10:$E$75</definedName>
    <definedName name="XDO_?RATING?174?">SMAAF!$E$10:$E$111</definedName>
    <definedName name="XDO_?RATING?175?">SMAAF!$E$10:$E$121</definedName>
    <definedName name="XDO_?RATING?176?">SMAAF!$E$10:$E$126</definedName>
    <definedName name="XDO_?RATING?177?">SMAAF!$E$10:$E$145</definedName>
    <definedName name="XDO_?RATING?178?">SMAAF!$E$10:$E$157</definedName>
    <definedName name="XDO_?RATING?179?">SMAAF!$E$10:$E$162</definedName>
    <definedName name="XDO_?RATING?18?">SLTEF!$E$10:$E$120</definedName>
    <definedName name="XDO_?RATING?180?">SBLUECHIP!$E$10:$E$48</definedName>
    <definedName name="XDO_?RATING?181?">SBLUECHIP!$E$10:$E$75</definedName>
    <definedName name="XDO_?RATING?182?">SBLUECHIP!$E$10:$E$94</definedName>
    <definedName name="XDO_?RATING?183?">SBLUECHIP!$E$10:$E$99</definedName>
    <definedName name="XDO_?RATING?184?">SAOF!$E$10:$E$204</definedName>
    <definedName name="XDO_?RATING?185?">SAOF!$E$10:$E$233</definedName>
    <definedName name="XDO_?RATING?186?">SAOF!$E$10:$E$251</definedName>
    <definedName name="XDO_?RATING?187?">SAOF!$E$10:$E$266</definedName>
    <definedName name="XDO_?RATING?188?">SAOF!$E$10:$E$270</definedName>
    <definedName name="XDO_?RATING?189?">SAOF!$E$10:$E$281</definedName>
    <definedName name="XDO_?RATING?19?">#REF!</definedName>
    <definedName name="XDO_?RATING?190?">SAOF!$E$10:$E$293</definedName>
    <definedName name="XDO_?RATING?191?">SAOF!$E$10:$E$298</definedName>
    <definedName name="XDO_?RATING?192?">SIF!$E$10:$E$44</definedName>
    <definedName name="XDO_?RATING?193?">SIF!$E$10:$E$52</definedName>
    <definedName name="XDO_?RATING?194?">SIF!$E$10:$E$73</definedName>
    <definedName name="XDO_?RATING?195?">SIF!$E$10:$E$92</definedName>
    <definedName name="XDO_?RATING?196?">SIF!$E$10:$E$97</definedName>
    <definedName name="XDO_?RATING?197?">SMLDF!$E$18:$E$66</definedName>
    <definedName name="XDO_?RATING?198?">SMLDF!$E$18:$E$75</definedName>
    <definedName name="XDO_?RATING?199?">SMLDF!$E$18:$E$82</definedName>
    <definedName name="XDO_?RATING?2?">#REF!</definedName>
    <definedName name="XDO_?RATING?20?">#REF!</definedName>
    <definedName name="XDO_?RATING?200?">SMLDF!$E$18:$E$91</definedName>
    <definedName name="XDO_?RATING?201?">SMLDF!$E$18:$E$104</definedName>
    <definedName name="XDO_?RATING?202?">SMLDF!$E$18:$E$124</definedName>
    <definedName name="XDO_?RATING?203?">SMLDF!$E$18:$E$130</definedName>
    <definedName name="XDO_?RATING?204?">SMLDF!$E$18:$E$136</definedName>
    <definedName name="XDO_?RATING?205?">SMLDF!$E$18:$E$143</definedName>
    <definedName name="XDO_?RATING?206?">SMLDF!$E$18:$E$153</definedName>
    <definedName name="XDO_?RATING?207?">SMLDF!$E$18:$E$158</definedName>
    <definedName name="XDO_?RATING?208?">SSTDF!$E$18:$E$71</definedName>
    <definedName name="XDO_?RATING?209?">SSTDF!$E$18:$E$78</definedName>
    <definedName name="XDO_?RATING?21?">#REF!</definedName>
    <definedName name="XDO_?RATING?210?">SSTDF!$E$18:$E$85</definedName>
    <definedName name="XDO_?RATING?211?">SSTDF!$E$18:$E$90</definedName>
    <definedName name="XDO_?RATING?212?">SSTDF!$E$18:$E$96</definedName>
    <definedName name="XDO_?RATING?213?">SSTDF!$E$18:$E$100</definedName>
    <definedName name="XDO_?RATING?214?">SSTDF!$E$18:$E$108</definedName>
    <definedName name="XDO_?RATING?215?">SSTDF!$E$18:$E$115</definedName>
    <definedName name="XDO_?RATING?216?">SSTDF!$E$18:$E$125</definedName>
    <definedName name="XDO_?RATING?217?">SSTDF!$E$18:$E$130</definedName>
    <definedName name="XDO_?RATING?218?">SETFGOLD!$E$46</definedName>
    <definedName name="XDO_?RATING?219?">SETFGOLD!$E$46:$E$54</definedName>
    <definedName name="XDO_?RATING?22?">#REF!</definedName>
    <definedName name="XDO_?RATING?220?">SETFGOLD!$E$46:$E$59</definedName>
    <definedName name="XDO_?RATING?221?">SPSU!$E$10:$E$34</definedName>
    <definedName name="XDO_?RATING?222?">SPSU!$E$10:$E$59</definedName>
    <definedName name="XDO_?RATING?223?">SPSU!$E$10:$E$78</definedName>
    <definedName name="XDO_?RATING?224?">SPSU!$E$10:$E$83</definedName>
    <definedName name="XDO_?RATING?225?">SGF!$E$42</definedName>
    <definedName name="XDO_?RATING?226?">SGF!$E$42:$E$54</definedName>
    <definedName name="XDO_?RATING?227?">SGF!$E$42:$E$59</definedName>
    <definedName name="XDO_?RATING?228?">SBISENSEX!$E$10:$E$39</definedName>
    <definedName name="XDO_?RATING?229?">SBISENSEX!$E$10:$E$82</definedName>
    <definedName name="XDO_?RATING?23?">SMGLF!$E$10:$E$41</definedName>
    <definedName name="XDO_?RATING?230?">SBISENSEX!$E$10:$E$87</definedName>
    <definedName name="XDO_?RATING?231?">SSCF!$E$10:$E$72</definedName>
    <definedName name="XDO_?RATING?232?">SSCF!$E$10:$E$97</definedName>
    <definedName name="XDO_?RATING?233?">SSCF!$E$10:$E$106</definedName>
    <definedName name="XDO_?RATING?234?">SSCF!$E$10:$E$118</definedName>
    <definedName name="XDO_?RATING?235?">SSCF!$E$10:$E$123</definedName>
    <definedName name="XDO_?RATING?236?">SBPF!$E$18:$E$58</definedName>
    <definedName name="XDO_?RATING?237?">SBPF!$E$18:$E$68</definedName>
    <definedName name="XDO_?RATING?238?">SBPF!$E$18:$E$74</definedName>
    <definedName name="XDO_?RATING?239?">SBPF!$E$18:$E$81</definedName>
    <definedName name="XDO_?RATING?24?">SMGLF!$E$10:$E$66</definedName>
    <definedName name="XDO_?RATING?240?">SBPF!$E$18:$E$94</definedName>
    <definedName name="XDO_?RATING?241?">SBPF!$E$18:$E$104</definedName>
    <definedName name="XDO_?RATING?242?">SBPF!$E$18:$E$109</definedName>
    <definedName name="XDO_?RATING?243?">SBFS!$E$10:$E$31</definedName>
    <definedName name="XDO_?RATING?244?">SBFS!$E$10:$E$56</definedName>
    <definedName name="XDO_?RATING?245?">SBFS!$E$10:$E$75</definedName>
    <definedName name="XDO_?RATING?246?">SBFS!$E$10:$E$80</definedName>
    <definedName name="XDO_?RATING?247?">SETFNN50!$E$10:$E$60</definedName>
    <definedName name="XDO_?RATING?248?">SETFNN50!$E$10:$E$103</definedName>
    <definedName name="XDO_?RATING?249?">SETFNN50!$E$10:$E$108</definedName>
    <definedName name="XDO_?RATING?25?">SMGLF!$E$10:$E$85</definedName>
    <definedName name="XDO_?RATING?250?">SETFNIFBK!$E$10:$E$21</definedName>
    <definedName name="XDO_?RATING?251?">SETFNIFBK!$E$10:$E$64</definedName>
    <definedName name="XDO_?RATING?252?">SETFNIFBK!$E$10:$E$69</definedName>
    <definedName name="XDO_?RATING?253?">SETFBSE100!$E$10:$E$110</definedName>
    <definedName name="XDO_?RATING?254?">SETFBSE100!$E$10:$E$157</definedName>
    <definedName name="XDO_?RATING?255?">SESF!$E$10:$E$95</definedName>
    <definedName name="XDO_?RATING?256?">SESF!$E$10:$E$101</definedName>
    <definedName name="XDO_?RATING?257?">SESF!$E$10:$E$106</definedName>
    <definedName name="XDO_?RATING?258?">SESF!$E$10:$E$111</definedName>
    <definedName name="XDO_?RATING?259?">SESF!$E$10:$E$131</definedName>
    <definedName name="XDO_?RATING?26?">SMGLF!$E$10:$E$90</definedName>
    <definedName name="XDO_?RATING?260?">SESF!$E$10:$E$142</definedName>
    <definedName name="XDO_?RATING?261?">SESF!$E$10:$E$151</definedName>
    <definedName name="XDO_?RATING?262?">SESF!$E$10:$E$155</definedName>
    <definedName name="XDO_?RATING?263?">SESF!$E$10:$E$174</definedName>
    <definedName name="XDO_?RATING?264?">SESF!$E$10:$E$179</definedName>
    <definedName name="XDO_?RATING?265?">SETFNIF50!$E$10:$E$59</definedName>
    <definedName name="XDO_?RATING?266?">SETFNIF50!$E$10:$E$102</definedName>
    <definedName name="XDO_?RATING?267?">SETFNIF50!$E$10:$E$107</definedName>
    <definedName name="XDO_?RATING?268?">'SLTAF-III'!$E$10:$E$34</definedName>
    <definedName name="XDO_?RATING?269?">'SLTAF-III'!$E$10:$E$77</definedName>
    <definedName name="XDO_?RATING?27?">#REF!</definedName>
    <definedName name="XDO_?RATING?270?">'SLTAF-III'!$E$10:$E$82</definedName>
    <definedName name="XDO_?RATING?271?">SETF10GILT!$E$24</definedName>
    <definedName name="XDO_?RATING?272?">SETF10GILT!$E$24:$E$53</definedName>
    <definedName name="XDO_?RATING?273?">SETF10GILT!$E$24:$E$58</definedName>
    <definedName name="XDO_?RATING?274?">'SLTAF-IV'!$E$10:$E$28</definedName>
    <definedName name="XDO_?RATING?275?">'SLTAF-IV'!$E$10:$E$71</definedName>
    <definedName name="XDO_?RATING?276?">'SLTAF-IV'!$E$10:$E$76</definedName>
    <definedName name="XDO_?RATING?277?">'SLTAF-V'!$E$10:$E$35</definedName>
    <definedName name="XDO_?RATING?278?">'SLTAF-V'!$E$10:$E$78</definedName>
    <definedName name="XDO_?RATING?279?">'SLTAF-V'!$E$10:$E$83</definedName>
    <definedName name="XDO_?RATING?28?">#REF!</definedName>
    <definedName name="XDO_?RATING?280?">'SLTAF-VI'!$E$10:$E$45</definedName>
    <definedName name="XDO_?RATING?281?">'SLTAF-VI'!$E$10:$E$88</definedName>
    <definedName name="XDO_?RATING?282?">'SLTAF-VI'!$E$10:$E$93</definedName>
    <definedName name="XDO_?RATING?283?">SETFSN50!$E$10:$E$60</definedName>
    <definedName name="XDO_?RATING?284?">SETFSN50!$E$10:$E$103</definedName>
    <definedName name="XDO_?RATING?285?">SETFSN50!$E$10:$E$108</definedName>
    <definedName name="XDO_?RATING?286?">SBIETFQLTY!$E$10:$E$39</definedName>
    <definedName name="XDO_?RATING?287?">SBIETFQLTY!$E$10:$E$82</definedName>
    <definedName name="XDO_?RATING?288?">SBIETFQLTY!$E$10:$E$87</definedName>
    <definedName name="XDO_?RATING?289?">SCBF!$E$18:$E$97</definedName>
    <definedName name="XDO_?RATING?29?">SEHF!$E$10:$E$49</definedName>
    <definedName name="XDO_?RATING?290?">SCBF!$E$18:$E$103</definedName>
    <definedName name="XDO_?RATING?291?">SCBF!$E$18:$E$109</definedName>
    <definedName name="XDO_?RATING?292?">SCBF!$E$18:$E$118</definedName>
    <definedName name="XDO_?RATING?293?">SCBF!$E$18:$E$137</definedName>
    <definedName name="XDO_?RATING?294?">SCBF!$E$18:$E$147</definedName>
    <definedName name="XDO_?RATING?295?">SCBF!$E$18:$E$152</definedName>
    <definedName name="XDO_?RATING?296?">SEMVF!$E$10:$E$59</definedName>
    <definedName name="XDO_?RATING?297?">SEMVF!$E$10:$E$102</definedName>
    <definedName name="XDO_?RATING?298?">SEMVF!$E$10:$E$107</definedName>
    <definedName name="XDO_?RATING?299?">'SFMP- Series 1'!$E$26:$E$31</definedName>
    <definedName name="XDO_?RATING?3?">#REF!</definedName>
    <definedName name="XDO_?RATING?30?">SEHF!$E$10:$E$54</definedName>
    <definedName name="XDO_?RATING?300?">'SFMP- Series 1'!$E$26:$E$50</definedName>
    <definedName name="XDO_?RATING?301?">'SFMP- Series 1'!$E$26:$E$65</definedName>
    <definedName name="XDO_?RATING?302?">'SFMP- Series 1'!$E$26:$E$70</definedName>
    <definedName name="XDO_?RATING?303?">'SFMP- Series 6'!$E$26:$E$29</definedName>
    <definedName name="XDO_?RATING?304?">'SFMP- Series 6'!$E$26:$E$48</definedName>
    <definedName name="XDO_?RATING?305?">'SFMP- Series 6'!$E$26:$E$63</definedName>
    <definedName name="XDO_?RATING?306?">'SFMP- Series 6'!$E$26:$E$68</definedName>
    <definedName name="XDO_?RATING?307?">'SFMP- Series 34'!$E$26</definedName>
    <definedName name="XDO_?RATING?308?">'SFMP- Series 34'!$E$26:$E$43</definedName>
    <definedName name="XDO_?RATING?309?">'SFMP- Series 34'!$E$26:$E$58</definedName>
    <definedName name="XDO_?RATING?31?">SEHF!$E$10:$E$61</definedName>
    <definedName name="XDO_?RATING?310?">'SFMP- Series 34'!$E$26:$E$63</definedName>
    <definedName name="XDO_?RATING?311?">'SMCBF-IP'!$E$10:$E$34</definedName>
    <definedName name="XDO_?RATING?312?">'SMCBF-IP'!$E$10:$E$40</definedName>
    <definedName name="XDO_?RATING?313?">'SMCBF-IP'!$E$10:$E$44</definedName>
    <definedName name="XDO_?RATING?314?">'SMCBF-IP'!$E$10:$E$65</definedName>
    <definedName name="XDO_?RATING?315?">'SMCBF-IP'!$E$10:$E$84</definedName>
    <definedName name="XDO_?RATING?316?">'SMCBF-IP'!$E$10:$E$89</definedName>
    <definedName name="XDO_?RATING?317?">SFRDF!$E$18:$E$25</definedName>
    <definedName name="XDO_?RATING?318?">SFRDF!$E$18:$E$35</definedName>
    <definedName name="XDO_?RATING?319?">SFRDF!$E$18:$E$39</definedName>
    <definedName name="XDO_?RATING?32?">SEHF!$E$10:$E$65</definedName>
    <definedName name="XDO_?RATING?320?">SFRDF!$E$18:$E$47</definedName>
    <definedName name="XDO_?RATING?321?">SFRDF!$E$18:$E$60</definedName>
    <definedName name="XDO_?RATING?322?">SFRDF!$E$18:$E$70</definedName>
    <definedName name="XDO_?RATING?323?">SFRDF!$E$18:$E$75</definedName>
    <definedName name="XDO_?RATING?324?">SBIETFIT!$E$10:$E$19</definedName>
    <definedName name="XDO_?RATING?325?">SBIETFIT!$E$10:$E$66</definedName>
    <definedName name="XDO_?RATING?326?">SBIETFPB!$E$10:$E$19</definedName>
    <definedName name="XDO_?RATING?327?">SBIETFPB!$E$10:$E$62</definedName>
    <definedName name="XDO_?RATING?328?">SBIETFPB!$E$10:$E$67</definedName>
    <definedName name="XDO_?RATING?329?">'SRBF-AP'!$E$10:$E$56</definedName>
    <definedName name="XDO_?RATING?33?">SEHF!$E$10:$E$112</definedName>
    <definedName name="XDO_?RATING?330?">'SRBF-AP'!$E$10:$E$66</definedName>
    <definedName name="XDO_?RATING?331?">'SRBF-AP'!$E$10:$E$74</definedName>
    <definedName name="XDO_?RATING?332?">'SRBF-AP'!$E$10:$E$103</definedName>
    <definedName name="XDO_?RATING?333?">'SRBF-AP'!$E$10:$E$108</definedName>
    <definedName name="XDO_?RATING?334?">'SRBF-AHP'!$E$10:$E$56</definedName>
    <definedName name="XDO_?RATING?335?">'SRBF-AHP'!$E$10:$E$65</definedName>
    <definedName name="XDO_?RATING?336?">'SRBF-AHP'!$E$10:$E$70</definedName>
    <definedName name="XDO_?RATING?337?">'SRBF-AHP'!$E$10:$E$75</definedName>
    <definedName name="XDO_?RATING?338?">'SRBF-AHP'!$E$10:$E$84</definedName>
    <definedName name="XDO_?RATING?339?">'SRBF-AHP'!$E$10:$E$103</definedName>
    <definedName name="XDO_?RATING?34?">SEHF!$E$10:$E$118</definedName>
    <definedName name="XDO_?RATING?340?">'SRBF-AHP'!$E$10:$E$115</definedName>
    <definedName name="XDO_?RATING?341?">'SRBF-AHP'!$E$10:$E$120</definedName>
    <definedName name="XDO_?RATING?342?">'SRBF-CHP'!$E$10:$E$56</definedName>
    <definedName name="XDO_?RATING?343?">'SRBF-CHP'!$E$10:$E$73</definedName>
    <definedName name="XDO_?RATING?344?">'SRBF-CHP'!$E$10:$E$83</definedName>
    <definedName name="XDO_?RATING?345?">'SRBF-CHP'!$E$10:$E$112</definedName>
    <definedName name="XDO_?RATING?346?">'SRBF-CHP'!$E$10:$E$117</definedName>
    <definedName name="XDO_?RATING?347?">'SRBF-CP'!$E$10:$E$56</definedName>
    <definedName name="XDO_?RATING?348?">'SRBF-CP'!$E$10:$E$72</definedName>
    <definedName name="XDO_?RATING?349?">'SRBF-CP'!$E$10:$E$82</definedName>
    <definedName name="XDO_?RATING?35?">SEHF!$E$10:$E$128</definedName>
    <definedName name="XDO_?RATING?350?">'SRBF-CP'!$E$10:$E$86</definedName>
    <definedName name="XDO_?RATING?351?">'SRBF-CP'!$E$10:$E$113</definedName>
    <definedName name="XDO_?RATING?352?">'SRBF-CP'!$E$10:$E$118</definedName>
    <definedName name="XDO_?RATING?353?">'SIA-US EQUITY FOF'!$E$14</definedName>
    <definedName name="XDO_?RATING?354?">'SIA-US EQUITY FOF'!$E$14:$E$53</definedName>
    <definedName name="XDO_?RATING?355?">'SIA-US EQUITY FOF'!$E$14:$E$58</definedName>
    <definedName name="XDO_?RATING?356?">'SFMP- Series 41'!$E$52</definedName>
    <definedName name="XDO_?RATING?357?">'SFMP- Series 41'!$E$52:$E$57</definedName>
    <definedName name="XDO_?RATING?358?">'SFMP- Series 42'!$E$18</definedName>
    <definedName name="XDO_?RATING?359?">'SFMP- Series 42'!$E$18:$E$40</definedName>
    <definedName name="XDO_?RATING?36?">SEHF!$E$10:$E$140</definedName>
    <definedName name="XDO_?RATING?360?">'SFMP- Series 42'!$E$18:$E$61</definedName>
    <definedName name="XDO_?RATING?361?">'SFMP- Series 42'!$E$18:$E$76</definedName>
    <definedName name="XDO_?RATING?362?">'SFMP- Series 42'!$E$18:$E$81</definedName>
    <definedName name="XDO_?RATING?363?">'SFMP- Series 43'!$E$26:$E$34</definedName>
    <definedName name="XDO_?RATING?364?">'SFMP- Series 43'!$E$26:$E$52</definedName>
    <definedName name="XDO_?RATING?365?">'SFMP- Series 43'!$E$26:$E$67</definedName>
    <definedName name="XDO_?RATING?366?">'SFMP- Series 43'!$E$26:$E$72</definedName>
    <definedName name="XDO_?RATING?367?">'SNN50'!$E$10:$E$60</definedName>
    <definedName name="XDO_?RATING?368?">'SNN50'!$E$10:$E$103</definedName>
    <definedName name="XDO_?RATING?369?">'SNN50'!$E$10:$E$108</definedName>
    <definedName name="XDO_?RATING?37?">SEHF!$E$10:$E$147</definedName>
    <definedName name="XDO_?RATING?370?">'SFMP- Series 44'!$E$26:$E$31</definedName>
    <definedName name="XDO_?RATING?371?">'SFMP- Series 44'!$E$26:$E$53</definedName>
    <definedName name="XDO_?RATING?372?">'SFMP- Series 44'!$E$26:$E$68</definedName>
    <definedName name="XDO_?RATING?373?">'SFMP- Series 44'!$E$26:$E$73</definedName>
    <definedName name="XDO_?RATING?374?">'SFMP- Series 45'!$E$26:$E$33</definedName>
    <definedName name="XDO_?RATING?375?">'SFMP- Series 45'!$E$26:$E$55</definedName>
    <definedName name="XDO_?RATING?376?">'SFMP- Series 45'!$E$26:$E$70</definedName>
    <definedName name="XDO_?RATING?377?">'SFMP- Series 45'!$E$26:$E$75</definedName>
    <definedName name="XDO_?RATING?378?">SBIETFCON!$E$10:$E$39</definedName>
    <definedName name="XDO_?RATING?379?">SBIETFCON!$E$10:$E$82</definedName>
    <definedName name="XDO_?RATING?38?">SEHF!$E$10:$E$151</definedName>
    <definedName name="XDO_?RATING?380?">SBIETFCON!$E$10:$E$87</definedName>
    <definedName name="XDO_?RATING?381?">'SFMP- Series 46'!$E$26:$E$29</definedName>
    <definedName name="XDO_?RATING?382?">'SFMP- Series 46'!$E$26:$E$48</definedName>
    <definedName name="XDO_?RATING?383?">'SFMP- Series 46'!$E$26:$E$63</definedName>
    <definedName name="XDO_?RATING?384?">'SFMP- Series 46'!$E$26:$E$68</definedName>
    <definedName name="XDO_?RATING?385?">'SFMP- Series 47'!$E$26:$E$27</definedName>
    <definedName name="XDO_?RATING?386?">'SFMP- Series 47'!$E$26:$E$45</definedName>
    <definedName name="XDO_?RATING?387?">'SFMP- Series 47'!$E$26:$E$60</definedName>
    <definedName name="XDO_?RATING?388?">'SFMP- Series 47'!$E$26:$E$65</definedName>
    <definedName name="XDO_?RATING?389?">'SFMP- Series 48'!$E$26:$E$28</definedName>
    <definedName name="XDO_?RATING?39?">SEHF!$E$10:$E$159</definedName>
    <definedName name="XDO_?RATING?390?">'SFMP- Series 48'!$E$26:$E$44</definedName>
    <definedName name="XDO_?RATING?391?">'SFMP- Series 48'!$E$26:$E$59</definedName>
    <definedName name="XDO_?RATING?392?">'SFMP- Series 48'!$E$26:$E$64</definedName>
    <definedName name="XDO_?RATING?393?">SBAF!$E$10:$E$100</definedName>
    <definedName name="XDO_?RATING?394?">SBAF!$E$10:$E$108</definedName>
    <definedName name="XDO_?RATING?395?">SBAF!$E$10:$E$113</definedName>
    <definedName name="XDO_?RATING?396?">SBAF!$E$10:$E$151</definedName>
    <definedName name="XDO_?RATING?397?">SBAF!$E$10:$E$163</definedName>
    <definedName name="XDO_?RATING?398?">SBAF!$E$10:$E$169</definedName>
    <definedName name="XDO_?RATING?399?">SBAF!$E$10:$E$174</definedName>
    <definedName name="XDO_?RATING?4?">#REF!</definedName>
    <definedName name="XDO_?RATING?40?">SEHF!$E$10:$E$174</definedName>
    <definedName name="XDO_?RATING?400?">SBAF!$E$10:$E$197</definedName>
    <definedName name="XDO_?RATING?401?">SBAF!$E$10:$E$202</definedName>
    <definedName name="XDO_?RATING?402?">'SFMP- Series 49'!$E$26:$E$33</definedName>
    <definedName name="XDO_?RATING?403?">'SFMP- Series 49'!$E$26:$E$53</definedName>
    <definedName name="XDO_?RATING?404?">'SFMP- Series 49'!$E$26:$E$68</definedName>
    <definedName name="XDO_?RATING?405?">'SFMP- Series 49'!$E$26:$E$73</definedName>
    <definedName name="XDO_?RATING?406?">'SFMP- Series 50'!$E$26:$E$30</definedName>
    <definedName name="XDO_?RATING?407?">'SFMP- Series 50'!$E$26:$E$49</definedName>
    <definedName name="XDO_?RATING?408?">'SFMP- Series 50'!$E$26:$E$64</definedName>
    <definedName name="XDO_?RATING?409?">'SFMP- Series 50'!$E$26:$E$69</definedName>
    <definedName name="XDO_?RATING?41?">SEHF!$E$10:$E$179</definedName>
    <definedName name="XDO_?RATING?410?">'SFMP- Series 51'!$E$26:$E$36</definedName>
    <definedName name="XDO_?RATING?411?">'SFMP- Series 51'!$E$26:$E$58</definedName>
    <definedName name="XDO_?RATING?412?">'SFMP- Series 51'!$E$26:$E$73</definedName>
    <definedName name="XDO_?RATING?413?">'SFMP- Series 51'!$E$26:$E$78</definedName>
    <definedName name="XDO_?RATING?414?">'SFMP- Series 52'!$E$26:$E$30</definedName>
    <definedName name="XDO_?RATING?415?">'SFMP- Series 52'!$E$26:$E$51</definedName>
    <definedName name="XDO_?RATING?416?">'SFMP- Series 52'!$E$26:$E$66</definedName>
    <definedName name="XDO_?RATING?417?">'SFMP- Series 52'!$E$26:$E$71</definedName>
    <definedName name="XDO_?RATING?418?">'SFMP- Series 53'!$E$26:$E$34</definedName>
    <definedName name="XDO_?RATING?419?">'SFMP- Series 53'!$E$26:$E$57</definedName>
    <definedName name="XDO_?RATING?42?">#REF!</definedName>
    <definedName name="XDO_?RATING?420?">'SFMP- Series 53'!$E$26:$E$72</definedName>
    <definedName name="XDO_?RATING?421?">'SFMP- Series 53'!$E$26:$E$77</definedName>
    <definedName name="XDO_?RATING?422?">'SFMP- Series 54'!$E$26:$E$28</definedName>
    <definedName name="XDO_?RATING?423?">'SFMP- Series 54'!$E$26:$E$44</definedName>
    <definedName name="XDO_?RATING?424?">'SFMP- Series 54'!$E$26:$E$59</definedName>
    <definedName name="XDO_?RATING?425?">'SFMP- Series 54'!$E$26:$E$64</definedName>
    <definedName name="XDO_?RATING?426?">'SFMP- Series 55'!$E$26:$E$32</definedName>
    <definedName name="XDO_?RATING?427?">'SFMP- Series 55'!$E$26:$E$55</definedName>
    <definedName name="XDO_?RATING?428?">'SFMP- Series 55'!$E$26:$E$70</definedName>
    <definedName name="XDO_?RATING?429?">'SFMP- Series 55'!$E$26:$E$75</definedName>
    <definedName name="XDO_?RATING?43?">#REF!</definedName>
    <definedName name="XDO_?RATING?430?">'SFMP- Series 56'!$E$52</definedName>
    <definedName name="XDO_?RATING?431?">'SFMP- Series 56'!$E$52:$E$57</definedName>
    <definedName name="XDO_?RATING?432?">'SFMP- Series 57'!$E$26:$E$29</definedName>
    <definedName name="XDO_?RATING?433?">'SFMP- Series 57'!$E$26:$E$52</definedName>
    <definedName name="XDO_?RATING?434?">'SFMP- Series 57'!$E$26:$E$67</definedName>
    <definedName name="XDO_?RATING?435?">'SFMP- Series 57'!$E$26:$E$72</definedName>
    <definedName name="XDO_?RATING?436?">'SFMP- Series 58'!$E$26:$E$31</definedName>
    <definedName name="XDO_?RATING?437?">'SFMP- Series 58'!$E$26:$E$50</definedName>
    <definedName name="XDO_?RATING?438?">'SFMP- Series 58'!$E$26:$E$65</definedName>
    <definedName name="XDO_?RATING?439?">'SFMP- Series 58'!$E$26:$E$70</definedName>
    <definedName name="XDO_?RATING?44?">SMIF!$E$18:$E$30</definedName>
    <definedName name="XDO_?RATING?440?">SCPSE!$E$18:$E$44</definedName>
    <definedName name="XDO_?RATING?441?">SCPSE!$E$18:$E$53</definedName>
    <definedName name="XDO_?RATING?442?">SCPSE!$E$18:$E$126</definedName>
    <definedName name="XDO_?RATING?443?">SCPSE!$E$18:$E$153</definedName>
    <definedName name="XDO_?RATING?444?">SCPSE!$E$18:$E$158</definedName>
    <definedName name="XDO_?RATING?445?">'SFMP- Series 59'!$E$38:$E$40</definedName>
    <definedName name="XDO_?RATING?446?">'SFMP- Series 59'!$E$38:$E$55</definedName>
    <definedName name="XDO_?RATING?447?">'SFMP- Series 59'!$E$38:$E$60</definedName>
    <definedName name="XDO_?RATING?448?">'SFMP- Series 60'!$E$26:$E$30</definedName>
    <definedName name="XDO_?RATING?449?">'SFMP- Series 60'!$E$26:$E$50</definedName>
    <definedName name="XDO_?RATING?45?">SMIF!$E$18:$E$42</definedName>
    <definedName name="XDO_?RATING?450?">'SFMP- Series 60'!$E$26:$E$65</definedName>
    <definedName name="XDO_?RATING?451?">'SFMP- Series 60'!$E$26:$E$70</definedName>
    <definedName name="XDO_?RATING?452?">SMCF!$E$10:$E$57</definedName>
    <definedName name="XDO_?RATING?453?">SMCF!$E$10:$E$72</definedName>
    <definedName name="XDO_?RATING?454?">SMCF!$E$10:$E$84</definedName>
    <definedName name="XDO_?RATING?455?">SMCF!$E$10:$E$103</definedName>
    <definedName name="XDO_?RATING?456?">SMCF!$E$10:$E$108</definedName>
    <definedName name="XDO_?RATING?457?">'SFMP- Series 61'!$E$26:$E$36</definedName>
    <definedName name="XDO_?RATING?458?">'SFMP- Series 61'!$E$26:$E$58</definedName>
    <definedName name="XDO_?RATING?459?">'SFMP- Series 61'!$E$26:$E$73</definedName>
    <definedName name="XDO_?RATING?46?">SMIF!$E$18:$E$46</definedName>
    <definedName name="XDO_?RATING?460?">'SFMP- Series 61'!$E$26:$E$78</definedName>
    <definedName name="XDO_?RATING?461?">'SFMP- Series 66'!$E$26:$E$34</definedName>
    <definedName name="XDO_?RATING?462?">'SFMP- Series 66'!$E$26:$E$56</definedName>
    <definedName name="XDO_?RATING?463?">'SFMP- Series 66'!$E$26:$E$71</definedName>
    <definedName name="XDO_?RATING?464?">'SFMP- Series 66'!$E$26:$E$76</definedName>
    <definedName name="XDO_?RATING?465?">'SFMP- Series 67'!$E$26:$E$34</definedName>
    <definedName name="XDO_?RATING?466?">'SFMP- Series 67'!$E$26:$E$56</definedName>
    <definedName name="XDO_?RATING?467?">'SFMP- Series 67'!$E$26:$E$71</definedName>
    <definedName name="XDO_?RATING?468?">'SFMP- Series 67'!$E$26:$E$76</definedName>
    <definedName name="XDO_?RATING?469?">'SFMP- Series 64'!$E$24</definedName>
    <definedName name="XDO_?RATING?47?">SMIF!$E$18:$E$65</definedName>
    <definedName name="XDO_?RATING?470?">'SFMP- Series 64'!$E$24:$E$32</definedName>
    <definedName name="XDO_?RATING?471?">'SFMP- Series 64'!$E$24:$E$53</definedName>
    <definedName name="XDO_?RATING?472?">'SFMP- Series 64'!$E$24:$E$68</definedName>
    <definedName name="XDO_?RATING?473?">'SFMP- Series 64'!$E$24:$E$73</definedName>
    <definedName name="XDO_?RATING?474?">'SFMP- Series 68'!$E$24</definedName>
    <definedName name="XDO_?RATING?475?">'SFMP- Series 68'!$E$24:$E$41</definedName>
    <definedName name="XDO_?RATING?476?">'SFMP- Series 68'!$E$24:$E$56</definedName>
    <definedName name="XDO_?RATING?477?">'SFMP- Series 68'!$E$24:$E$61</definedName>
    <definedName name="XDO_?RATING?478?">SNM150IF!$E$10:$E$159</definedName>
    <definedName name="XDO_?RATING?479?">SNM150IF!$E$10:$E$202</definedName>
    <definedName name="XDO_?RATING?48?">SMIF!$E$18:$E$75</definedName>
    <definedName name="XDO_?RATING?480?">SNM150IF!$E$10:$E$207</definedName>
    <definedName name="XDO_?RATING?481?">SNS250IF!$E$10:$E$259</definedName>
    <definedName name="XDO_?RATING?482?">SNS250IF!$E$10:$E$302</definedName>
    <definedName name="XDO_?RATING?483?">SNS250IF!$E$10:$E$307</definedName>
    <definedName name="XDO_?RATING?484?">'SCIGI-JUN 2036'!$E$24:$E$26</definedName>
    <definedName name="XDO_?RATING?485?">'SCIGI-JUN 2036'!$E$24:$E$55</definedName>
    <definedName name="XDO_?RATING?486?">'SCIGI-JUN 2036'!$E$24:$E$60</definedName>
    <definedName name="XDO_?RATING?487?">'SCIGI-APR 2029'!$E$24</definedName>
    <definedName name="XDO_?RATING?488?">'SCIGI-APR 2029'!$E$24:$E$53</definedName>
    <definedName name="XDO_?RATING?489?">'SCIGI-APR 2029'!$E$24:$E$58</definedName>
    <definedName name="XDO_?RATING?49?">SMIF!$E$18:$E$80</definedName>
    <definedName name="XDO_?RATING?490?">'SCISI-SEP 2027'!$E$24</definedName>
    <definedName name="XDO_?RATING?491?">'SCISI-SEP 2027'!$E$24:$E$44</definedName>
    <definedName name="XDO_?RATING?492?">'SCISI-SEP 2027'!$E$24:$E$71</definedName>
    <definedName name="XDO_?RATING?493?">'SCISI-SEP 2027'!$E$24:$E$76</definedName>
    <definedName name="XDO_?RATING?494?">'SFMP- Series 72'!$E$38:$E$41</definedName>
    <definedName name="XDO_?RATING?495?">'SFMP- Series 72'!$E$38:$E$56</definedName>
    <definedName name="XDO_?RATING?496?">'SFMP- Series 72'!$E$38:$E$61</definedName>
    <definedName name="XDO_?RATING?497?">'SFMP- Series 73'!$E$38:$E$41</definedName>
    <definedName name="XDO_?RATING?498?">'SFMP- Series 73'!$E$38:$E$56</definedName>
    <definedName name="XDO_?RATING?499?">'SFMP- Series 73'!$E$38:$E$61</definedName>
    <definedName name="XDO_?RATING?5?">#REF!</definedName>
    <definedName name="XDO_?RATING?50?">#REF!</definedName>
    <definedName name="XDO_?RATING?500?">SLDF!$E$24:$E$32</definedName>
    <definedName name="XDO_?RATING?501?">SLDF!$E$24:$E$53</definedName>
    <definedName name="XDO_?RATING?502?">SLDF!$E$24:$E$63</definedName>
    <definedName name="XDO_?RATING?503?">SLDF!$E$24:$E$68</definedName>
    <definedName name="XDO_?RATING?504?">'SFMP- Series 74'!$E$26:$E$33</definedName>
    <definedName name="XDO_?RATING?505?">'SFMP- Series 74'!$E$26:$E$50</definedName>
    <definedName name="XDO_?RATING?506?">'SFMP- Series 74'!$E$26:$E$65</definedName>
    <definedName name="XDO_?RATING?507?">'SFMP- Series 74'!$E$26:$E$70</definedName>
    <definedName name="XDO_?RATING?508?">'SFMP- Series 76'!$E$18:$E$21</definedName>
    <definedName name="XDO_?RATING?509?">'SFMP- Series 76'!$E$18:$E$31</definedName>
    <definedName name="XDO_?RATING?51?">#REF!</definedName>
    <definedName name="XDO_?RATING?510?">'SFMP- Series 76'!$E$18:$E$49</definedName>
    <definedName name="XDO_?RATING?511?">'SFMP- Series 76'!$E$18:$E$64</definedName>
    <definedName name="XDO_?RATING?512?">'SFMP- Series 76'!$E$18:$E$69</definedName>
    <definedName name="XDO_?RATING?513?">'SFMP- Series 78'!$E$18:$E$22</definedName>
    <definedName name="XDO_?RATING?514?">'SFMP- Series 78'!$E$18:$E$34</definedName>
    <definedName name="XDO_?RATING?515?">'SFMP- Series 78'!$E$18:$E$51</definedName>
    <definedName name="XDO_?RATING?516?">'SFMP- Series 78'!$E$18:$E$66</definedName>
    <definedName name="XDO_?RATING?517?">'SFMP- Series 78'!$E$18:$E$71</definedName>
    <definedName name="XDO_?RATING?518?">SDYF!$E$10:$E$52</definedName>
    <definedName name="XDO_?RATING?519?">SDYF!$E$10:$E$60</definedName>
    <definedName name="XDO_?RATING?52?">SCOF!$E$10:$E$57</definedName>
    <definedName name="XDO_?RATING?520?">SDYF!$E$10:$E$67</definedName>
    <definedName name="XDO_?RATING?521?">SDYF!$E$10:$E$88</definedName>
    <definedName name="XDO_?RATING?522?">SDYF!$E$10:$E$107</definedName>
    <definedName name="XDO_?RATING?523?">SDYF!$E$10:$E$112</definedName>
    <definedName name="XDO_?RATING?524?">'SFMP- Series 79'!$E$18:$E$21</definedName>
    <definedName name="XDO_?RATING?525?">'SFMP- Series 79'!$E$18:$E$44</definedName>
    <definedName name="XDO_?RATING?526?">'SFMP- Series 79'!$E$18:$E$59</definedName>
    <definedName name="XDO_?RATING?527?">'SFMP- Series 79'!$E$18:$E$64</definedName>
    <definedName name="XDO_?RATING?528?">'SFMP- Series 81'!$E$18:$E$25</definedName>
    <definedName name="XDO_?RATING?529?">'SFMP- Series 81'!$E$18:$E$41</definedName>
    <definedName name="XDO_?RATING?53?">SCOF!$E$10:$E$82</definedName>
    <definedName name="XDO_?RATING?530?">'SFMP- Series 81'!$E$18:$E$59</definedName>
    <definedName name="XDO_?RATING?531?">'SFMP- Series 81'!$E$18:$E$74</definedName>
    <definedName name="XDO_?RATING?532?">'SFMP- Series 81'!$E$18:$E$79</definedName>
    <definedName name="XDO_?RATING?533?">'SBI-BSE-SENSEX-IF'!$E$10:$E$39</definedName>
    <definedName name="XDO_?RATING?534?">'SBI-BSE-SENSEX-IF'!$E$10:$E$82</definedName>
    <definedName name="XDO_?RATING?535?">'SBI-BSE-SENSEX-IF'!$E$10:$E$87</definedName>
    <definedName name="XDO_?RATING?536?">LIQUIDSBI!$E$52</definedName>
    <definedName name="XDO_?RATING?537?">LIQUIDSBI!$E$52:$E$57</definedName>
    <definedName name="XDO_?RATING?538?">SN50EWIF!$E$10:$E$59</definedName>
    <definedName name="XDO_?RATING?539?">SN50EWIF!$E$10:$E$102</definedName>
    <definedName name="XDO_?RATING?54?">SCOF!$E$10:$E$101</definedName>
    <definedName name="XDO_?RATING?540?">SN50EWIF!$E$10:$E$107</definedName>
    <definedName name="XDO_?RATING?541?">SEOF!$E$10:$E$44</definedName>
    <definedName name="XDO_?RATING?542?">SEOF!$E$10:$E$69</definedName>
    <definedName name="XDO_?RATING?543?">SEOF!$E$10:$E$88</definedName>
    <definedName name="XDO_?RATING?544?">SEOF!$E$10:$E$93</definedName>
    <definedName name="XDO_?RATING?545?">'SBI-AOF'!$E$10:$E$35</definedName>
    <definedName name="XDO_?RATING?546?">'SBI-AOF'!$E$10:$E$60</definedName>
    <definedName name="XDO_?RATING?547?">'SBI-AOF'!$E$10:$E$79</definedName>
    <definedName name="XDO_?RATING?548?">'SBI-AOF'!$E$10:$E$84</definedName>
    <definedName name="XDO_?RATING?549?">SETFSILVER!$E$54</definedName>
    <definedName name="XDO_?RATING?55?">SCOF!$E$10:$E$106</definedName>
    <definedName name="XDO_?RATING?550?">SETFSILVER!$E$54:$E$56</definedName>
    <definedName name="XDO_?RATING?551?">SETFSILVER!$E$54:$E$59</definedName>
    <definedName name="XDO_?RATING?552?">'SETFSILVER-FOF'!$E$42</definedName>
    <definedName name="XDO_?RATING?553?">'SETFSILVER-FOF'!$E$42:$E$54</definedName>
    <definedName name="XDO_?RATING?554?">'SETFSILVER-FOF'!$E$42:$E$59</definedName>
    <definedName name="XDO_?RATING?555?">'SN50EW-ETF'!$E$10:$E$59</definedName>
    <definedName name="XDO_?RATING?556?">'SN50EW-ETF'!$E$10:$E$102</definedName>
    <definedName name="XDO_?RATING?557?">'SN50EW-ETF'!$E$10:$E$107</definedName>
    <definedName name="XDO_?RATING?558?">SIOF!$E$10:$E$47</definedName>
    <definedName name="XDO_?RATING?559?">SIOF!$E$10:$E$73</definedName>
    <definedName name="XDO_?RATING?56?">STOF!$E$10:$E$35</definedName>
    <definedName name="XDO_?RATING?560?">SIOF!$E$10:$E$92</definedName>
    <definedName name="XDO_?RATING?561?">SIOF!$E$10:$E$97</definedName>
    <definedName name="XDO_?RATING?562?">SN500IF!$E$10:$E$510</definedName>
    <definedName name="XDO_?RATING?563?">SN500IF!$E$10:$E$553</definedName>
    <definedName name="XDO_?RATING?564?">SN500IF!$E$10:$E$558</definedName>
    <definedName name="XDO_?RATING?565?">SNICIF!$E$10:$E$39</definedName>
    <definedName name="XDO_?RATING?566?">SNICIF!$E$10:$E$82</definedName>
    <definedName name="XDO_?RATING?567?">SNICIF!$E$10:$E$87</definedName>
    <definedName name="XDO_?RATING?568?">SQF!$E$10:$E$53</definedName>
    <definedName name="XDO_?RATING?569?">SQF!$E$10:$E$96</definedName>
    <definedName name="XDO_?RATING?57?">STOF!$E$10:$E$40</definedName>
    <definedName name="XDO_?RATING?570?">SQF!$E$10:$E$101</definedName>
    <definedName name="XDO_?RATING?571?">SNBIF!$E$10:$E$21</definedName>
    <definedName name="XDO_?RATING?572?">SNBIF!$E$10:$E$64</definedName>
    <definedName name="XDO_?RATING?573?">SNBIF!$E$10:$E$69</definedName>
    <definedName name="XDO_?RATING?574?">SNITIF!$E$10:$E$19</definedName>
    <definedName name="XDO_?RATING?575?">SNITIF!$E$10:$E$62</definedName>
    <definedName name="XDO_?RATING?576?">SNITIF!$E$10:$E$67</definedName>
    <definedName name="XDO_?RATING?577?">'SBI BSE PSU Bank ETF'!$E$10:$E$21</definedName>
    <definedName name="XDO_?RATING?578?">'SBI BSE PSU Bank ETF'!$E$10:$E$64</definedName>
    <definedName name="XDO_?RATING?579?">'SBI BSE PSU Bank ETF'!$E$10:$E$69</definedName>
    <definedName name="XDO_?RATING?58?">STOF!$E$10:$E$47</definedName>
    <definedName name="XDO_?RATING?580?">'SBI BSE PSU Bank Index Fund'!$E$10:$E$21</definedName>
    <definedName name="XDO_?RATING?581?">'SBI BSE PSU Bank Index Fund'!$E$10:$E$64</definedName>
    <definedName name="XDO_?RATING?582?">'SBI BSE PSU Bank Index Fund'!$E$10:$E$69</definedName>
    <definedName name="XDO_?RATING?583?">SBIRIOS!$E$10:$E$48</definedName>
    <definedName name="XDO_?RATING?584?">SBIRIOS!$E$10:$E$91</definedName>
    <definedName name="XDO_?RATING?585?">SBIRIOS!$E$10:$E$96</definedName>
    <definedName name="XDO_?RATING?59?">STOF!$E$10:$E$68</definedName>
    <definedName name="XDO_?RATING?6?">#REF!</definedName>
    <definedName name="XDO_?RATING?60?">STOF!$E$10:$E$87</definedName>
    <definedName name="XDO_?RATING?61?">STOF!$E$10:$E$92</definedName>
    <definedName name="XDO_?RATING?62?">SHOF!$E$10:$E$37</definedName>
    <definedName name="XDO_?RATING?63?">SHOF!$E$10:$E$43</definedName>
    <definedName name="XDO_?RATING?64?">SHOF!$E$10:$E$64</definedName>
    <definedName name="XDO_?RATING?65?">SHOF!$E$10:$E$83</definedName>
    <definedName name="XDO_?RATING?66?">SHOF!$E$10:$E$88</definedName>
    <definedName name="XDO_?RATING?67?">SCF!$E$10:$E$86</definedName>
    <definedName name="XDO_?RATING?68?">SCF!$E$10:$E$93</definedName>
    <definedName name="XDO_?RATING?69?">SCF!$E$10:$E$97</definedName>
    <definedName name="XDO_?RATING?7?">#REF!</definedName>
    <definedName name="XDO_?RATING?70?">SCF!$E$10:$E$103</definedName>
    <definedName name="XDO_?RATING?71?">SCF!$E$10:$E$116</definedName>
    <definedName name="XDO_?RATING?72?">SCF!$E$10:$E$127</definedName>
    <definedName name="XDO_?RATING?73?">SCF!$E$10:$E$146</definedName>
    <definedName name="XDO_?RATING?74?">SCF!$E$10:$E$151</definedName>
    <definedName name="XDO_?RATING?75?">SNIF!$E$10:$E$59</definedName>
    <definedName name="XDO_?RATING?76?">SNIF!$E$10:$E$102</definedName>
    <definedName name="XDO_?RATING?77?">SNIF!$E$10:$E$107</definedName>
    <definedName name="XDO_?RATING?78?">'SMCBF-SP'!$E$10:$E$31</definedName>
    <definedName name="XDO_?RATING?79?">'SMCBF-SP'!$E$10:$E$52</definedName>
    <definedName name="XDO_?RATING?8?">#REF!</definedName>
    <definedName name="XDO_?RATING?80?">'SMCBF-SP'!$E$10:$E$62</definedName>
    <definedName name="XDO_?RATING?81?">'SMCBF-SP'!$E$10:$E$67</definedName>
    <definedName name="XDO_?RATING?82?">'SMCBF-SP'!$E$10:$E$80</definedName>
    <definedName name="XDO_?RATING?83?">'SMCBF-SP'!$E$10:$E$95</definedName>
    <definedName name="XDO_?RATING?84?">'SMCBF-SP'!$E$10:$E$100</definedName>
    <definedName name="XDO_?RATING?85?">SOF!$E$30:$E$31</definedName>
    <definedName name="XDO_?RATING?86?">SOF!$E$30:$E$35</definedName>
    <definedName name="XDO_?RATING?87?">SOF!$E$30:$E$41</definedName>
    <definedName name="XDO_?RATING?88?">SOF!$E$30:$E$61</definedName>
    <definedName name="XDO_?RATING?89?">SOF!$E$30:$E$66</definedName>
    <definedName name="XDO_?RATING?9?">SLMF!$E$10:$E$81</definedName>
    <definedName name="XDO_?RATING?90?">SMMDF!$E$18:$E$51</definedName>
    <definedName name="XDO_?RATING?91?">SMMDF!$E$18:$E$63</definedName>
    <definedName name="XDO_?RATING?92?">SMMDF!$E$18:$E$72</definedName>
    <definedName name="XDO_?RATING?93?">SMMDF!$E$18:$E$85</definedName>
    <definedName name="XDO_?RATING?94?">SMMDF!$E$18:$E$95</definedName>
    <definedName name="XDO_?RATING?95?">SMMDF!$E$18:$E$100</definedName>
    <definedName name="XDO_?RATING?96?">SLF!$E$18:$E$28</definedName>
    <definedName name="XDO_?RATING?97?">SLF!$E$18:$E$37</definedName>
    <definedName name="XDO_?RATING?98?">SLF!$E$18:$E$44</definedName>
    <definedName name="XDO_?RATING?99?">SLF!$E$18:$E$127</definedName>
    <definedName name="XDO_?REMARKS?">SMEEF!$O$10:$O$100</definedName>
    <definedName name="XDO_?REMARKS?1?">#REF!</definedName>
    <definedName name="XDO_?REMARKS?10?">SLMF!$K$10:$K$87</definedName>
    <definedName name="XDO_?REMARKS?100?">SLF!$K$18:$K$156</definedName>
    <definedName name="XDO_?REMARKS?101?">SLF!$K$18:$K$167</definedName>
    <definedName name="XDO_?REMARKS?102?">SLF!$K$18:$K$178</definedName>
    <definedName name="XDO_?REMARKS?103?">SLF!$K$18:$K$189</definedName>
    <definedName name="XDO_?REMARKS?104?">SLF!$K$18:$K$194</definedName>
    <definedName name="XDO_?REMARKS?105?">SDBF!$K$18:$K$24</definedName>
    <definedName name="XDO_?REMARKS?106?">SDBF!$K$18:$K$30</definedName>
    <definedName name="XDO_?REMARKS?107?">SDBF!$K$18:$K$39</definedName>
    <definedName name="XDO_?REMARKS?108?">SDBF!$K$18:$K$49</definedName>
    <definedName name="XDO_?REMARKS?109?">SDBF!$K$18:$K$68</definedName>
    <definedName name="XDO_?REMARKS?11?">SLMF!$K$10:$K$91</definedName>
    <definedName name="XDO_?REMARKS?110?">SDBF!$K$18:$K$78</definedName>
    <definedName name="XDO_?REMARKS?111?">SDBF!$K$18:$K$83</definedName>
    <definedName name="XDO_?REMARKS?112?">SSF!$K$24</definedName>
    <definedName name="XDO_?REMARKS?113?">SSF!$K$24:$K$59</definedName>
    <definedName name="XDO_?REMARKS?114?">SSF!$K$24:$K$86</definedName>
    <definedName name="XDO_?REMARKS?115?">SSF!$K$24:$K$121</definedName>
    <definedName name="XDO_?REMARKS?116?">SSF!$K$24:$K$126</definedName>
    <definedName name="XDO_?REMARKS?117?">SSF!$K$24:$K$137</definedName>
    <definedName name="XDO_?REMARKS?118?">SSF!$K$24:$K$147</definedName>
    <definedName name="XDO_?REMARKS?119?">SSF!$K$24:$K$152</definedName>
    <definedName name="XDO_?REMARKS?12?">SLMF!$K$10:$K$112</definedName>
    <definedName name="XDO_?REMARKS?120?">SCRF!$K$16:$K$17</definedName>
    <definedName name="XDO_?REMARKS?121?">SCRF!$K$16:$K$50</definedName>
    <definedName name="XDO_?REMARKS?122?">SCRF!$K$16:$K$60</definedName>
    <definedName name="XDO_?REMARKS?123?">SCRF!$K$16:$K$81</definedName>
    <definedName name="XDO_?REMARKS?124?">SCRF!$K$16:$K$91</definedName>
    <definedName name="XDO_?REMARKS?125?">SCRF!$K$16:$K$96</definedName>
    <definedName name="XDO_?REMARKS?126?">SFEF!$K$10:$K$32</definedName>
    <definedName name="XDO_?REMARKS?127?">SFEF!$K$10:$K$39</definedName>
    <definedName name="XDO_?REMARKS?128?">SFEF!$K$10:$K$64</definedName>
    <definedName name="XDO_?REMARKS?129?">SFEF!$K$10:$K$83</definedName>
    <definedName name="XDO_?REMARKS?13?">SLMF!$K$10:$K$131</definedName>
    <definedName name="XDO_?REMARKS?130?">SFEF!$K$10:$K$88</definedName>
    <definedName name="XDO_?REMARKS?131?">SCHF!$K$10:$K$48</definedName>
    <definedName name="XDO_?REMARKS?132?">SCHF!$K$10:$K$56</definedName>
    <definedName name="XDO_?REMARKS?133?">SCHF!$K$10:$K$107</definedName>
    <definedName name="XDO_?REMARKS?134?">SCHF!$K$10:$K$118</definedName>
    <definedName name="XDO_?REMARKS?135?">SCHF!$K$10:$K$127</definedName>
    <definedName name="XDO_?REMARKS?136?">SCHF!$K$10:$K$146</definedName>
    <definedName name="XDO_?REMARKS?137?">SCHF!$K$10:$K$156</definedName>
    <definedName name="XDO_?REMARKS?138?">SCHF!$K$10:$K$161</definedName>
    <definedName name="XDO_?REMARKS?139?">SMUSD!$K$18:$K$44</definedName>
    <definedName name="XDO_?REMARKS?14?">SLMF!$K$10:$K$136</definedName>
    <definedName name="XDO_?REMARKS?140?">SMUSD!$K$18:$K$51</definedName>
    <definedName name="XDO_?REMARKS?141?">SMUSD!$K$18:$K$56</definedName>
    <definedName name="XDO_?REMARKS?142?">SMUSD!$K$18:$K$73</definedName>
    <definedName name="XDO_?REMARKS?143?">SMUSD!$K$18:$K$97</definedName>
    <definedName name="XDO_?REMARKS?144?">SMUSD!$K$18:$K$128</definedName>
    <definedName name="XDO_?REMARKS?145?">SMUSD!$K$18:$K$135</definedName>
    <definedName name="XDO_?REMARKS?146?">SMUSD!$K$18:$K$141</definedName>
    <definedName name="XDO_?REMARKS?147?">SMUSD!$K$18:$K$148</definedName>
    <definedName name="XDO_?REMARKS?148?">SMUSD!$K$18:$K$158</definedName>
    <definedName name="XDO_?REMARKS?149?">SMUSD!$K$18:$K$163</definedName>
    <definedName name="XDO_?REMARKS?15?">SLTEF!$K$10:$K$71</definedName>
    <definedName name="XDO_?REMARKS?150?">SMIDCAP!$K$10:$K$67</definedName>
    <definedName name="XDO_?REMARKS?151?">SMIDCAP!$K$10:$K$94</definedName>
    <definedName name="XDO_?REMARKS?152?">SMIDCAP!$K$10:$K$113</definedName>
    <definedName name="XDO_?REMARKS?153?">SMIDCAP!$K$10:$K$118</definedName>
    <definedName name="XDO_?REMARKS?154?">SMCMF!$K$24:$K$25</definedName>
    <definedName name="XDO_?REMARKS?155?">SMCMF!$K$24:$K$54</definedName>
    <definedName name="XDO_?REMARKS?156?">SMCMF!$K$24:$K$59</definedName>
    <definedName name="XDO_?REMARKS?157?">SMCOMMA!$K$10:$K$37</definedName>
    <definedName name="XDO_?REMARKS?158?">SMCOMMA!$K$10:$K$62</definedName>
    <definedName name="XDO_?REMARKS?159?">SMCOMMA!$K$10:$K$81</definedName>
    <definedName name="XDO_?REMARKS?16?">SLTEF!$K$10:$K$96</definedName>
    <definedName name="XDO_?REMARKS?160?">SMCOMMA!$K$10:$K$86</definedName>
    <definedName name="XDO_?REMARKS?161?">SMGF!$K$24:$K$28</definedName>
    <definedName name="XDO_?REMARKS?162?">SMGF!$K$24:$K$39</definedName>
    <definedName name="XDO_?REMARKS?163?">SMGF!$K$24:$K$48</definedName>
    <definedName name="XDO_?REMARKS?164?">SMGF!$K$24:$K$67</definedName>
    <definedName name="XDO_?REMARKS?165?">SMGF!$K$24:$K$72</definedName>
    <definedName name="XDO_?REMARKS?166?">SFLEXI!$K$10:$K$62</definedName>
    <definedName name="XDO_?REMARKS?167?">SFLEXI!$K$10:$K$71</definedName>
    <definedName name="XDO_?REMARKS?168?">SFLEXI!$K$10:$K$94</definedName>
    <definedName name="XDO_?REMARKS?169?">SFLEXI!$K$10:$K$113</definedName>
    <definedName name="XDO_?REMARKS?17?">SLTEF!$K$10:$K$115</definedName>
    <definedName name="XDO_?REMARKS?170?">SFLEXI!$K$10:$K$118</definedName>
    <definedName name="XDO_?REMARKS?171?">SMAAF!$K$10:$K$62</definedName>
    <definedName name="XDO_?REMARKS?172?">SMAAF!$K$10:$K$70</definedName>
    <definedName name="XDO_?REMARKS?173?">SMAAF!$K$10:$K$75</definedName>
    <definedName name="XDO_?REMARKS?174?">SMAAF!$K$10:$K$111</definedName>
    <definedName name="XDO_?REMARKS?175?">SMAAF!$K$10:$K$121</definedName>
    <definedName name="XDO_?REMARKS?176?">SMAAF!$K$10:$K$126</definedName>
    <definedName name="XDO_?REMARKS?177?">SMAAF!$K$10:$K$145</definedName>
    <definedName name="XDO_?REMARKS?178?">SMAAF!$K$10:$K$157</definedName>
    <definedName name="XDO_?REMARKS?179?">SMAAF!$K$10:$K$162</definedName>
    <definedName name="XDO_?REMARKS?18?">SLTEF!$K$10:$K$120</definedName>
    <definedName name="XDO_?REMARKS?180?">SBLUECHIP!$K$10:$K$48</definedName>
    <definedName name="XDO_?REMARKS?181?">SBLUECHIP!$K$10:$K$75</definedName>
    <definedName name="XDO_?REMARKS?182?">SBLUECHIP!$K$10:$K$94</definedName>
    <definedName name="XDO_?REMARKS?183?">SBLUECHIP!$K$10:$K$99</definedName>
    <definedName name="XDO_?REMARKS?184?">SAOF!$K$10:$K$204</definedName>
    <definedName name="XDO_?REMARKS?185?">SAOF!$K$10:$K$233</definedName>
    <definedName name="XDO_?REMARKS?186?">SAOF!$K$10:$K$251</definedName>
    <definedName name="XDO_?REMARKS?187?">SAOF!$K$10:$K$266</definedName>
    <definedName name="XDO_?REMARKS?188?">SAOF!$K$10:$K$270</definedName>
    <definedName name="XDO_?REMARKS?189?">SAOF!$K$10:$K$281</definedName>
    <definedName name="XDO_?REMARKS?19?">#REF!</definedName>
    <definedName name="XDO_?REMARKS?190?">SAOF!$K$10:$K$293</definedName>
    <definedName name="XDO_?REMARKS?191?">SAOF!$K$10:$K$298</definedName>
    <definedName name="XDO_?REMARKS?192?">SIF!$K$10:$K$44</definedName>
    <definedName name="XDO_?REMARKS?193?">SIF!$K$10:$K$52</definedName>
    <definedName name="XDO_?REMARKS?194?">SIF!$K$10:$K$73</definedName>
    <definedName name="XDO_?REMARKS?195?">SIF!$K$10:$K$92</definedName>
    <definedName name="XDO_?REMARKS?196?">SIF!$K$10:$K$97</definedName>
    <definedName name="XDO_?REMARKS?197?">SMLDF!$K$18:$K$66</definedName>
    <definedName name="XDO_?REMARKS?198?">SMLDF!$K$18:$K$75</definedName>
    <definedName name="XDO_?REMARKS?199?">SMLDF!$K$18:$K$82</definedName>
    <definedName name="XDO_?REMARKS?2?">#REF!</definedName>
    <definedName name="XDO_?REMARKS?20?">#REF!</definedName>
    <definedName name="XDO_?REMARKS?200?">SMLDF!$K$18:$K$91</definedName>
    <definedName name="XDO_?REMARKS?201?">SMLDF!$K$18:$K$104</definedName>
    <definedName name="XDO_?REMARKS?202?">SMLDF!$K$18:$K$124</definedName>
    <definedName name="XDO_?REMARKS?203?">SMLDF!$K$18:$K$130</definedName>
    <definedName name="XDO_?REMARKS?204?">SMLDF!$K$18:$K$136</definedName>
    <definedName name="XDO_?REMARKS?205?">SMLDF!$K$18:$K$143</definedName>
    <definedName name="XDO_?REMARKS?206?">SMLDF!$K$18:$K$153</definedName>
    <definedName name="XDO_?REMARKS?207?">SMLDF!$K$18:$K$158</definedName>
    <definedName name="XDO_?REMARKS?208?">SSTDF!$K$18:$K$71</definedName>
    <definedName name="XDO_?REMARKS?209?">SSTDF!$K$18:$K$78</definedName>
    <definedName name="XDO_?REMARKS?21?">#REF!</definedName>
    <definedName name="XDO_?REMARKS?210?">SSTDF!$K$18:$K$85</definedName>
    <definedName name="XDO_?REMARKS?211?">SSTDF!$K$18:$K$90</definedName>
    <definedName name="XDO_?REMARKS?212?">SSTDF!$K$18:$K$96</definedName>
    <definedName name="XDO_?REMARKS?213?">SSTDF!$K$18:$K$100</definedName>
    <definedName name="XDO_?REMARKS?214?">SSTDF!$K$18:$K$108</definedName>
    <definedName name="XDO_?REMARKS?215?">SSTDF!$K$18:$K$115</definedName>
    <definedName name="XDO_?REMARKS?216?">SSTDF!$K$18:$K$125</definedName>
    <definedName name="XDO_?REMARKS?217?">SSTDF!$K$18:$K$130</definedName>
    <definedName name="XDO_?REMARKS?218?">SETFGOLD!$K$46</definedName>
    <definedName name="XDO_?REMARKS?219?">SETFGOLD!$K$46:$K$54</definedName>
    <definedName name="XDO_?REMARKS?22?">#REF!</definedName>
    <definedName name="XDO_?REMARKS?220?">SETFGOLD!$K$46:$K$59</definedName>
    <definedName name="XDO_?REMARKS?221?">SPSU!$K$10:$K$34</definedName>
    <definedName name="XDO_?REMARKS?222?">SPSU!$K$10:$K$59</definedName>
    <definedName name="XDO_?REMARKS?223?">SPSU!$K$10:$K$78</definedName>
    <definedName name="XDO_?REMARKS?224?">SPSU!$K$10:$K$83</definedName>
    <definedName name="XDO_?REMARKS?225?">SGF!$K$42</definedName>
    <definedName name="XDO_?REMARKS?226?">SGF!$K$42:$K$54</definedName>
    <definedName name="XDO_?REMARKS?227?">SGF!$K$42:$K$59</definedName>
    <definedName name="XDO_?REMARKS?228?">SBISENSEX!$K$10:$K$39</definedName>
    <definedName name="XDO_?REMARKS?229?">SBISENSEX!$K$10:$K$82</definedName>
    <definedName name="XDO_?REMARKS?23?">SMGLF!$K$10:$K$41</definedName>
    <definedName name="XDO_?REMARKS?230?">SBISENSEX!$K$10:$K$87</definedName>
    <definedName name="XDO_?REMARKS?231?">SSCF!$K$10:$K$72</definedName>
    <definedName name="XDO_?REMARKS?232?">SSCF!$K$10:$K$97</definedName>
    <definedName name="XDO_?REMARKS?233?">SSCF!$K$10:$K$106</definedName>
    <definedName name="XDO_?REMARKS?234?">SSCF!$K$10:$K$118</definedName>
    <definedName name="XDO_?REMARKS?235?">SSCF!$K$10:$K$123</definedName>
    <definedName name="XDO_?REMARKS?236?">SBPF!$K$18:$K$58</definedName>
    <definedName name="XDO_?REMARKS?237?">SBPF!$K$18:$K$68</definedName>
    <definedName name="XDO_?REMARKS?238?">SBPF!$K$18:$K$74</definedName>
    <definedName name="XDO_?REMARKS?239?">SBPF!$K$18:$K$81</definedName>
    <definedName name="XDO_?REMARKS?24?">SMGLF!$K$10:$K$66</definedName>
    <definedName name="XDO_?REMARKS?240?">SBPF!$K$18:$K$94</definedName>
    <definedName name="XDO_?REMARKS?241?">SBPF!$K$18:$K$104</definedName>
    <definedName name="XDO_?REMARKS?242?">SBPF!$K$18:$K$109</definedName>
    <definedName name="XDO_?REMARKS?243?">SBFS!$K$10:$K$31</definedName>
    <definedName name="XDO_?REMARKS?244?">SBFS!$K$10:$K$56</definedName>
    <definedName name="XDO_?REMARKS?245?">SBFS!$K$10:$K$75</definedName>
    <definedName name="XDO_?REMARKS?246?">SBFS!$K$10:$K$80</definedName>
    <definedName name="XDO_?REMARKS?247?">SETFNN50!$K$10:$K$60</definedName>
    <definedName name="XDO_?REMARKS?248?">SETFNN50!$K$10:$K$103</definedName>
    <definedName name="XDO_?REMARKS?249?">SETFNN50!$K$10:$K$108</definedName>
    <definedName name="XDO_?REMARKS?25?">SMGLF!$K$10:$K$85</definedName>
    <definedName name="XDO_?REMARKS?250?">SETFNIFBK!$K$10:$K$21</definedName>
    <definedName name="XDO_?REMARKS?251?">SETFNIFBK!$K$10:$K$64</definedName>
    <definedName name="XDO_?REMARKS?252?">SETFNIFBK!$K$10:$K$69</definedName>
    <definedName name="XDO_?REMARKS?253?">SETFBSE100!$K$10:$K$110</definedName>
    <definedName name="XDO_?REMARKS?254?">SETFBSE100!$K$10:$K$157</definedName>
    <definedName name="XDO_?REMARKS?255?">SESF!$K$10:$K$95</definedName>
    <definedName name="XDO_?REMARKS?256?">SESF!$K$10:$K$101</definedName>
    <definedName name="XDO_?REMARKS?257?">SESF!$K$10:$K$106</definedName>
    <definedName name="XDO_?REMARKS?258?">SESF!$K$10:$K$111</definedName>
    <definedName name="XDO_?REMARKS?259?">SESF!$K$10:$K$131</definedName>
    <definedName name="XDO_?REMARKS?26?">SMGLF!$K$10:$K$90</definedName>
    <definedName name="XDO_?REMARKS?260?">SESF!$K$10:$K$142</definedName>
    <definedName name="XDO_?REMARKS?261?">SESF!$K$10:$K$151</definedName>
    <definedName name="XDO_?REMARKS?262?">SESF!$K$10:$K$155</definedName>
    <definedName name="XDO_?REMARKS?263?">SESF!$K$10:$K$174</definedName>
    <definedName name="XDO_?REMARKS?264?">SESF!$K$10:$K$179</definedName>
    <definedName name="XDO_?REMARKS?265?">SETFNIF50!$K$10:$K$59</definedName>
    <definedName name="XDO_?REMARKS?266?">SETFNIF50!$K$10:$K$102</definedName>
    <definedName name="XDO_?REMARKS?267?">SETFNIF50!$K$10:$K$107</definedName>
    <definedName name="XDO_?REMARKS?268?">'SLTAF-III'!$K$10:$K$34</definedName>
    <definedName name="XDO_?REMARKS?269?">'SLTAF-III'!$K$10:$K$77</definedName>
    <definedName name="XDO_?REMARKS?27?">#REF!</definedName>
    <definedName name="XDO_?REMARKS?270?">'SLTAF-III'!$K$10:$K$82</definedName>
    <definedName name="XDO_?REMARKS?271?">SETF10GILT!$K$24</definedName>
    <definedName name="XDO_?REMARKS?272?">SETF10GILT!$K$24:$K$53</definedName>
    <definedName name="XDO_?REMARKS?273?">SETF10GILT!$K$24:$K$58</definedName>
    <definedName name="XDO_?REMARKS?274?">'SLTAF-IV'!$K$10:$K$28</definedName>
    <definedName name="XDO_?REMARKS?275?">'SLTAF-IV'!$K$10:$K$71</definedName>
    <definedName name="XDO_?REMARKS?276?">'SLTAF-IV'!$K$10:$K$76</definedName>
    <definedName name="XDO_?REMARKS?277?">'SLTAF-V'!$K$10:$K$35</definedName>
    <definedName name="XDO_?REMARKS?278?">'SLTAF-V'!$K$10:$K$78</definedName>
    <definedName name="XDO_?REMARKS?279?">'SLTAF-V'!$K$10:$K$83</definedName>
    <definedName name="XDO_?REMARKS?28?">#REF!</definedName>
    <definedName name="XDO_?REMARKS?280?">'SLTAF-VI'!$K$10:$K$45</definedName>
    <definedName name="XDO_?REMARKS?281?">'SLTAF-VI'!$K$10:$K$88</definedName>
    <definedName name="XDO_?REMARKS?282?">'SLTAF-VI'!$K$10:$K$93</definedName>
    <definedName name="XDO_?REMARKS?283?">SETFSN50!$K$10:$K$60</definedName>
    <definedName name="XDO_?REMARKS?284?">SETFSN50!$K$10:$K$103</definedName>
    <definedName name="XDO_?REMARKS?285?">SETFSN50!$K$10:$K$108</definedName>
    <definedName name="XDO_?REMARKS?286?">SBIETFQLTY!$K$10:$K$39</definedName>
    <definedName name="XDO_?REMARKS?287?">SBIETFQLTY!$K$10:$K$82</definedName>
    <definedName name="XDO_?REMARKS?288?">SBIETFQLTY!$K$10:$K$87</definedName>
    <definedName name="XDO_?REMARKS?289?">SCBF!$K$18:$K$97</definedName>
    <definedName name="XDO_?REMARKS?29?">SEHF!$K$10:$K$49</definedName>
    <definedName name="XDO_?REMARKS?290?">SCBF!$K$18:$K$103</definedName>
    <definedName name="XDO_?REMARKS?291?">SCBF!$K$18:$K$109</definedName>
    <definedName name="XDO_?REMARKS?292?">SCBF!$K$18:$K$118</definedName>
    <definedName name="XDO_?REMARKS?293?">SCBF!$K$18:$K$137</definedName>
    <definedName name="XDO_?REMARKS?294?">SCBF!$K$18:$K$147</definedName>
    <definedName name="XDO_?REMARKS?295?">SCBF!$K$18:$K$152</definedName>
    <definedName name="XDO_?REMARKS?296?">SEMVF!$K$10:$K$59</definedName>
    <definedName name="XDO_?REMARKS?297?">SEMVF!$K$10:$K$102</definedName>
    <definedName name="XDO_?REMARKS?298?">SEMVF!$K$10:$K$107</definedName>
    <definedName name="XDO_?REMARKS?299?">'SFMP- Series 1'!$K$26:$K$31</definedName>
    <definedName name="XDO_?REMARKS?3?">#REF!</definedName>
    <definedName name="XDO_?REMARKS?30?">SEHF!$K$10:$K$54</definedName>
    <definedName name="XDO_?REMARKS?300?">'SFMP- Series 1'!$K$26:$K$50</definedName>
    <definedName name="XDO_?REMARKS?301?">'SFMP- Series 1'!$K$26:$K$65</definedName>
    <definedName name="XDO_?REMARKS?302?">'SFMP- Series 1'!$K$26:$K$70</definedName>
    <definedName name="XDO_?REMARKS?303?">'SFMP- Series 6'!$K$26:$K$29</definedName>
    <definedName name="XDO_?REMARKS?304?">'SFMP- Series 6'!$K$26:$K$48</definedName>
    <definedName name="XDO_?REMARKS?305?">'SFMP- Series 6'!$K$26:$K$63</definedName>
    <definedName name="XDO_?REMARKS?306?">'SFMP- Series 6'!$K$26:$K$68</definedName>
    <definedName name="XDO_?REMARKS?307?">'SFMP- Series 34'!$K$26</definedName>
    <definedName name="XDO_?REMARKS?308?">'SFMP- Series 34'!$K$26:$K$43</definedName>
    <definedName name="XDO_?REMARKS?309?">'SFMP- Series 34'!$K$26:$K$58</definedName>
    <definedName name="XDO_?REMARKS?31?">SEHF!$K$10:$K$61</definedName>
    <definedName name="XDO_?REMARKS?310?">'SFMP- Series 34'!$K$26:$K$63</definedName>
    <definedName name="XDO_?REMARKS?311?">'SMCBF-IP'!$K$10:$K$34</definedName>
    <definedName name="XDO_?REMARKS?312?">'SMCBF-IP'!$K$10:$K$40</definedName>
    <definedName name="XDO_?REMARKS?313?">'SMCBF-IP'!$K$10:$K$44</definedName>
    <definedName name="XDO_?REMARKS?314?">'SMCBF-IP'!$K$10:$K$65</definedName>
    <definedName name="XDO_?REMARKS?315?">'SMCBF-IP'!$K$10:$K$84</definedName>
    <definedName name="XDO_?REMARKS?316?">'SMCBF-IP'!$K$10:$K$89</definedName>
    <definedName name="XDO_?REMARKS?317?">SFRDF!$K$18:$K$25</definedName>
    <definedName name="XDO_?REMARKS?318?">SFRDF!$K$18:$K$35</definedName>
    <definedName name="XDO_?REMARKS?319?">SFRDF!$K$18:$K$39</definedName>
    <definedName name="XDO_?REMARKS?32?">SEHF!$K$10:$K$65</definedName>
    <definedName name="XDO_?REMARKS?320?">SFRDF!$K$18:$K$47</definedName>
    <definedName name="XDO_?REMARKS?321?">SFRDF!$K$18:$K$60</definedName>
    <definedName name="XDO_?REMARKS?322?">SFRDF!$K$18:$K$70</definedName>
    <definedName name="XDO_?REMARKS?323?">SFRDF!$K$18:$K$75</definedName>
    <definedName name="XDO_?REMARKS?324?">SBIETFIT!$K$10:$K$19</definedName>
    <definedName name="XDO_?REMARKS?325?">SBIETFIT!$K$10:$K$66</definedName>
    <definedName name="XDO_?REMARKS?326?">SBIETFPB!$K$10:$K$19</definedName>
    <definedName name="XDO_?REMARKS?327?">SBIETFPB!$K$10:$K$62</definedName>
    <definedName name="XDO_?REMARKS?328?">SBIETFPB!$K$10:$K$67</definedName>
    <definedName name="XDO_?REMARKS?329?">'SRBF-AP'!$K$10:$K$56</definedName>
    <definedName name="XDO_?REMARKS?33?">SEHF!$K$10:$K$112</definedName>
    <definedName name="XDO_?REMARKS?330?">'SRBF-AP'!$K$10:$K$66</definedName>
    <definedName name="XDO_?REMARKS?331?">'SRBF-AP'!$K$10:$K$74</definedName>
    <definedName name="XDO_?REMARKS?332?">'SRBF-AP'!$K$10:$K$103</definedName>
    <definedName name="XDO_?REMARKS?333?">'SRBF-AP'!$K$10:$K$108</definedName>
    <definedName name="XDO_?REMARKS?334?">'SRBF-AHP'!$K$10:$K$56</definedName>
    <definedName name="XDO_?REMARKS?335?">'SRBF-AHP'!$K$10:$K$65</definedName>
    <definedName name="XDO_?REMARKS?336?">'SRBF-AHP'!$K$10:$K$70</definedName>
    <definedName name="XDO_?REMARKS?337?">'SRBF-AHP'!$K$10:$K$75</definedName>
    <definedName name="XDO_?REMARKS?338?">'SRBF-AHP'!$K$10:$K$84</definedName>
    <definedName name="XDO_?REMARKS?339?">'SRBF-AHP'!$K$10:$K$103</definedName>
    <definedName name="XDO_?REMARKS?34?">SEHF!$K$10:$K$118</definedName>
    <definedName name="XDO_?REMARKS?340?">'SRBF-AHP'!$K$10:$K$115</definedName>
    <definedName name="XDO_?REMARKS?341?">'SRBF-AHP'!$K$10:$K$120</definedName>
    <definedName name="XDO_?REMARKS?342?">'SRBF-CHP'!$K$10:$K$56</definedName>
    <definedName name="XDO_?REMARKS?343?">'SRBF-CHP'!$K$10:$K$73</definedName>
    <definedName name="XDO_?REMARKS?344?">'SRBF-CHP'!$K$10:$K$83</definedName>
    <definedName name="XDO_?REMARKS?345?">'SRBF-CHP'!$K$10:$K$112</definedName>
    <definedName name="XDO_?REMARKS?346?">'SRBF-CHP'!$K$10:$K$117</definedName>
    <definedName name="XDO_?REMARKS?347?">'SRBF-CP'!$K$10:$K$56</definedName>
    <definedName name="XDO_?REMARKS?348?">'SRBF-CP'!$K$10:$K$72</definedName>
    <definedName name="XDO_?REMARKS?349?">'SRBF-CP'!$K$10:$K$82</definedName>
    <definedName name="XDO_?REMARKS?35?">SEHF!$K$10:$K$128</definedName>
    <definedName name="XDO_?REMARKS?350?">'SRBF-CP'!$K$10:$K$86</definedName>
    <definedName name="XDO_?REMARKS?351?">'SRBF-CP'!$K$10:$K$113</definedName>
    <definedName name="XDO_?REMARKS?352?">'SRBF-CP'!$K$10:$K$118</definedName>
    <definedName name="XDO_?REMARKS?353?">'SIA-US EQUITY FOF'!$K$14</definedName>
    <definedName name="XDO_?REMARKS?354?">'SIA-US EQUITY FOF'!$K$14:$K$53</definedName>
    <definedName name="XDO_?REMARKS?355?">'SIA-US EQUITY FOF'!$K$14:$K$58</definedName>
    <definedName name="XDO_?REMARKS?356?">'SFMP- Series 41'!$K$52</definedName>
    <definedName name="XDO_?REMARKS?357?">'SFMP- Series 41'!$K$52:$K$57</definedName>
    <definedName name="XDO_?REMARKS?358?">'SFMP- Series 42'!$K$18</definedName>
    <definedName name="XDO_?REMARKS?359?">'SFMP- Series 42'!$K$18:$K$40</definedName>
    <definedName name="XDO_?REMARKS?36?">SEHF!$K$10:$K$140</definedName>
    <definedName name="XDO_?REMARKS?360?">'SFMP- Series 42'!$K$18:$K$61</definedName>
    <definedName name="XDO_?REMARKS?361?">'SFMP- Series 42'!$K$18:$K$76</definedName>
    <definedName name="XDO_?REMARKS?362?">'SFMP- Series 42'!$K$18:$K$81</definedName>
    <definedName name="XDO_?REMARKS?363?">'SFMP- Series 43'!$K$26:$K$34</definedName>
    <definedName name="XDO_?REMARKS?364?">'SFMP- Series 43'!$K$26:$K$52</definedName>
    <definedName name="XDO_?REMARKS?365?">'SFMP- Series 43'!$K$26:$K$67</definedName>
    <definedName name="XDO_?REMARKS?366?">'SFMP- Series 43'!$K$26:$K$72</definedName>
    <definedName name="XDO_?REMARKS?367?">'SNN50'!$K$10:$K$60</definedName>
    <definedName name="XDO_?REMARKS?368?">'SNN50'!$K$10:$K$103</definedName>
    <definedName name="XDO_?REMARKS?369?">'SNN50'!$K$10:$K$108</definedName>
    <definedName name="XDO_?REMARKS?37?">SEHF!$K$10:$K$147</definedName>
    <definedName name="XDO_?REMARKS?370?">'SFMP- Series 44'!$K$26:$K$31</definedName>
    <definedName name="XDO_?REMARKS?371?">'SFMP- Series 44'!$K$26:$K$53</definedName>
    <definedName name="XDO_?REMARKS?372?">'SFMP- Series 44'!$K$26:$K$68</definedName>
    <definedName name="XDO_?REMARKS?373?">'SFMP- Series 44'!$K$26:$K$73</definedName>
    <definedName name="XDO_?REMARKS?374?">'SFMP- Series 45'!$K$26:$K$33</definedName>
    <definedName name="XDO_?REMARKS?375?">'SFMP- Series 45'!$K$26:$K$55</definedName>
    <definedName name="XDO_?REMARKS?376?">'SFMP- Series 45'!$K$26:$K$70</definedName>
    <definedName name="XDO_?REMARKS?377?">'SFMP- Series 45'!$K$26:$K$75</definedName>
    <definedName name="XDO_?REMARKS?378?">SBIETFCON!$K$10:$K$39</definedName>
    <definedName name="XDO_?REMARKS?379?">SBIETFCON!$K$10:$K$82</definedName>
    <definedName name="XDO_?REMARKS?38?">SEHF!$K$10:$K$151</definedName>
    <definedName name="XDO_?REMARKS?380?">SBIETFCON!$K$10:$K$87</definedName>
    <definedName name="XDO_?REMARKS?381?">'SFMP- Series 46'!$K$26:$K$29</definedName>
    <definedName name="XDO_?REMARKS?382?">'SFMP- Series 46'!$K$26:$K$48</definedName>
    <definedName name="XDO_?REMARKS?383?">'SFMP- Series 46'!$K$26:$K$63</definedName>
    <definedName name="XDO_?REMARKS?384?">'SFMP- Series 46'!$K$26:$K$68</definedName>
    <definedName name="XDO_?REMARKS?385?">'SFMP- Series 47'!$K$26:$K$27</definedName>
    <definedName name="XDO_?REMARKS?386?">'SFMP- Series 47'!$K$26:$K$45</definedName>
    <definedName name="XDO_?REMARKS?387?">'SFMP- Series 47'!$K$26:$K$60</definedName>
    <definedName name="XDO_?REMARKS?388?">'SFMP- Series 47'!$K$26:$K$65</definedName>
    <definedName name="XDO_?REMARKS?389?">'SFMP- Series 48'!$K$26:$K$28</definedName>
    <definedName name="XDO_?REMARKS?39?">SEHF!$K$10:$K$159</definedName>
    <definedName name="XDO_?REMARKS?390?">'SFMP- Series 48'!$K$26:$K$44</definedName>
    <definedName name="XDO_?REMARKS?391?">'SFMP- Series 48'!$K$26:$K$59</definedName>
    <definedName name="XDO_?REMARKS?392?">'SFMP- Series 48'!$K$26:$K$64</definedName>
    <definedName name="XDO_?REMARKS?393?">SBAF!$K$10:$K$100</definedName>
    <definedName name="XDO_?REMARKS?394?">SBAF!$K$10:$K$108</definedName>
    <definedName name="XDO_?REMARKS?395?">SBAF!$K$10:$K$113</definedName>
    <definedName name="XDO_?REMARKS?396?">SBAF!$K$10:$K$151</definedName>
    <definedName name="XDO_?REMARKS?397?">SBAF!$K$10:$K$163</definedName>
    <definedName name="XDO_?REMARKS?398?">SBAF!$K$10:$K$169</definedName>
    <definedName name="XDO_?REMARKS?399?">SBAF!$K$10:$K$174</definedName>
    <definedName name="XDO_?REMARKS?4?">#REF!</definedName>
    <definedName name="XDO_?REMARKS?40?">SEHF!$K$10:$K$174</definedName>
    <definedName name="XDO_?REMARKS?400?">SBAF!$K$10:$K$197</definedName>
    <definedName name="XDO_?REMARKS?401?">SBAF!$K$10:$K$202</definedName>
    <definedName name="XDO_?REMARKS?402?">'SFMP- Series 49'!$K$26:$K$33</definedName>
    <definedName name="XDO_?REMARKS?403?">'SFMP- Series 49'!$K$26:$K$53</definedName>
    <definedName name="XDO_?REMARKS?404?">'SFMP- Series 49'!$K$26:$K$68</definedName>
    <definedName name="XDO_?REMARKS?405?">'SFMP- Series 49'!$K$26:$K$73</definedName>
    <definedName name="XDO_?REMARKS?406?">'SFMP- Series 50'!$K$26:$K$30</definedName>
    <definedName name="XDO_?REMARKS?407?">'SFMP- Series 50'!$K$26:$K$49</definedName>
    <definedName name="XDO_?REMARKS?408?">'SFMP- Series 50'!$K$26:$K$64</definedName>
    <definedName name="XDO_?REMARKS?409?">'SFMP- Series 50'!$K$26:$K$69</definedName>
    <definedName name="XDO_?REMARKS?41?">SEHF!$K$10:$K$179</definedName>
    <definedName name="XDO_?REMARKS?410?">'SFMP- Series 51'!$K$26:$K$36</definedName>
    <definedName name="XDO_?REMARKS?411?">'SFMP- Series 51'!$K$26:$K$58</definedName>
    <definedName name="XDO_?REMARKS?412?">'SFMP- Series 51'!$K$26:$K$73</definedName>
    <definedName name="XDO_?REMARKS?413?">'SFMP- Series 51'!$K$26:$K$78</definedName>
    <definedName name="XDO_?REMARKS?414?">'SFMP- Series 52'!$K$26:$K$30</definedName>
    <definedName name="XDO_?REMARKS?415?">'SFMP- Series 52'!$K$26:$K$51</definedName>
    <definedName name="XDO_?REMARKS?416?">'SFMP- Series 52'!$K$26:$K$66</definedName>
    <definedName name="XDO_?REMARKS?417?">'SFMP- Series 52'!$K$26:$K$71</definedName>
    <definedName name="XDO_?REMARKS?418?">'SFMP- Series 53'!$K$26:$K$34</definedName>
    <definedName name="XDO_?REMARKS?419?">'SFMP- Series 53'!$K$26:$K$57</definedName>
    <definedName name="XDO_?REMARKS?42?">#REF!</definedName>
    <definedName name="XDO_?REMARKS?420?">'SFMP- Series 53'!$K$26:$K$72</definedName>
    <definedName name="XDO_?REMARKS?421?">'SFMP- Series 53'!$K$26:$K$77</definedName>
    <definedName name="XDO_?REMARKS?422?">'SFMP- Series 54'!$K$26:$K$28</definedName>
    <definedName name="XDO_?REMARKS?423?">'SFMP- Series 54'!$K$26:$K$44</definedName>
    <definedName name="XDO_?REMARKS?424?">'SFMP- Series 54'!$K$26:$K$59</definedName>
    <definedName name="XDO_?REMARKS?425?">'SFMP- Series 54'!$K$26:$K$64</definedName>
    <definedName name="XDO_?REMARKS?426?">'SFMP- Series 55'!$K$26:$K$32</definedName>
    <definedName name="XDO_?REMARKS?427?">'SFMP- Series 55'!$K$26:$K$55</definedName>
    <definedName name="XDO_?REMARKS?428?">'SFMP- Series 55'!$K$26:$K$70</definedName>
    <definedName name="XDO_?REMARKS?429?">'SFMP- Series 55'!$K$26:$K$75</definedName>
    <definedName name="XDO_?REMARKS?43?">#REF!</definedName>
    <definedName name="XDO_?REMARKS?430?">'SFMP- Series 56'!$K$52</definedName>
    <definedName name="XDO_?REMARKS?431?">'SFMP- Series 56'!$K$52:$K$57</definedName>
    <definedName name="XDO_?REMARKS?432?">'SFMP- Series 57'!$K$26:$K$29</definedName>
    <definedName name="XDO_?REMARKS?433?">'SFMP- Series 57'!$K$26:$K$52</definedName>
    <definedName name="XDO_?REMARKS?434?">'SFMP- Series 57'!$K$26:$K$67</definedName>
    <definedName name="XDO_?REMARKS?435?">'SFMP- Series 57'!$K$26:$K$72</definedName>
    <definedName name="XDO_?REMARKS?436?">'SFMP- Series 58'!$K$26:$K$31</definedName>
    <definedName name="XDO_?REMARKS?437?">'SFMP- Series 58'!$K$26:$K$50</definedName>
    <definedName name="XDO_?REMARKS?438?">'SFMP- Series 58'!$K$26:$K$65</definedName>
    <definedName name="XDO_?REMARKS?439?">'SFMP- Series 58'!$K$26:$K$70</definedName>
    <definedName name="XDO_?REMARKS?44?">SMIF!$K$18:$K$30</definedName>
    <definedName name="XDO_?REMARKS?440?">SCPSE!$K$18:$K$44</definedName>
    <definedName name="XDO_?REMARKS?441?">SCPSE!$K$18:$K$53</definedName>
    <definedName name="XDO_?REMARKS?442?">SCPSE!$K$18:$K$126</definedName>
    <definedName name="XDO_?REMARKS?443?">SCPSE!$K$18:$K$153</definedName>
    <definedName name="XDO_?REMARKS?444?">SCPSE!$K$18:$K$158</definedName>
    <definedName name="XDO_?REMARKS?445?">'SFMP- Series 59'!$K$38:$K$40</definedName>
    <definedName name="XDO_?REMARKS?446?">'SFMP- Series 59'!$K$38:$K$55</definedName>
    <definedName name="XDO_?REMARKS?447?">'SFMP- Series 59'!$K$38:$K$60</definedName>
    <definedName name="XDO_?REMARKS?448?">'SFMP- Series 60'!$K$26:$K$30</definedName>
    <definedName name="XDO_?REMARKS?449?">'SFMP- Series 60'!$K$26:$K$50</definedName>
    <definedName name="XDO_?REMARKS?45?">SMIF!$K$18:$K$42</definedName>
    <definedName name="XDO_?REMARKS?450?">'SFMP- Series 60'!$K$26:$K$65</definedName>
    <definedName name="XDO_?REMARKS?451?">'SFMP- Series 60'!$K$26:$K$70</definedName>
    <definedName name="XDO_?REMARKS?452?">SMCF!$K$10:$K$57</definedName>
    <definedName name="XDO_?REMARKS?453?">SMCF!$K$10:$K$72</definedName>
    <definedName name="XDO_?REMARKS?454?">SMCF!$K$10:$K$84</definedName>
    <definedName name="XDO_?REMARKS?455?">SMCF!$K$10:$K$103</definedName>
    <definedName name="XDO_?REMARKS?456?">SMCF!$K$10:$K$108</definedName>
    <definedName name="XDO_?REMARKS?457?">'SFMP- Series 61'!$K$26:$K$36</definedName>
    <definedName name="XDO_?REMARKS?458?">'SFMP- Series 61'!$K$26:$K$58</definedName>
    <definedName name="XDO_?REMARKS?459?">'SFMP- Series 61'!$K$26:$K$73</definedName>
    <definedName name="XDO_?REMARKS?46?">SMIF!$K$18:$K$46</definedName>
    <definedName name="XDO_?REMARKS?460?">'SFMP- Series 61'!$K$26:$K$78</definedName>
    <definedName name="XDO_?REMARKS?461?">'SFMP- Series 66'!$K$26:$K$34</definedName>
    <definedName name="XDO_?REMARKS?462?">'SFMP- Series 66'!$K$26:$K$56</definedName>
    <definedName name="XDO_?REMARKS?463?">'SFMP- Series 66'!$K$26:$K$71</definedName>
    <definedName name="XDO_?REMARKS?464?">'SFMP- Series 66'!$K$26:$K$76</definedName>
    <definedName name="XDO_?REMARKS?465?">'SFMP- Series 67'!$K$26:$K$34</definedName>
    <definedName name="XDO_?REMARKS?466?">'SFMP- Series 67'!$K$26:$K$56</definedName>
    <definedName name="XDO_?REMARKS?467?">'SFMP- Series 67'!$K$26:$K$71</definedName>
    <definedName name="XDO_?REMARKS?468?">'SFMP- Series 67'!$K$26:$K$76</definedName>
    <definedName name="XDO_?REMARKS?469?">'SFMP- Series 64'!$K$24</definedName>
    <definedName name="XDO_?REMARKS?47?">SMIF!$K$18:$K$65</definedName>
    <definedName name="XDO_?REMARKS?470?">'SFMP- Series 64'!$K$24:$K$32</definedName>
    <definedName name="XDO_?REMARKS?471?">'SFMP- Series 64'!$K$24:$K$53</definedName>
    <definedName name="XDO_?REMARKS?472?">'SFMP- Series 64'!$K$24:$K$68</definedName>
    <definedName name="XDO_?REMARKS?473?">'SFMP- Series 64'!$K$24:$K$73</definedName>
    <definedName name="XDO_?REMARKS?474?">'SFMP- Series 68'!$K$24</definedName>
    <definedName name="XDO_?REMARKS?475?">'SFMP- Series 68'!$K$24:$K$41</definedName>
    <definedName name="XDO_?REMARKS?476?">'SFMP- Series 68'!$K$24:$K$56</definedName>
    <definedName name="XDO_?REMARKS?477?">'SFMP- Series 68'!$K$24:$K$61</definedName>
    <definedName name="XDO_?REMARKS?478?">SNM150IF!$K$10:$K$159</definedName>
    <definedName name="XDO_?REMARKS?479?">SNM150IF!$K$10:$K$202</definedName>
    <definedName name="XDO_?REMARKS?48?">SMIF!$K$18:$K$75</definedName>
    <definedName name="XDO_?REMARKS?480?">SNM150IF!$K$10:$K$207</definedName>
    <definedName name="XDO_?REMARKS?481?">SNS250IF!$K$10:$K$259</definedName>
    <definedName name="XDO_?REMARKS?482?">SNS250IF!$K$10:$K$302</definedName>
    <definedName name="XDO_?REMARKS?483?">SNS250IF!$K$10:$K$307</definedName>
    <definedName name="XDO_?REMARKS?484?">'SCIGI-JUN 2036'!$K$24:$K$26</definedName>
    <definedName name="XDO_?REMARKS?485?">'SCIGI-JUN 2036'!$K$24:$K$55</definedName>
    <definedName name="XDO_?REMARKS?486?">'SCIGI-JUN 2036'!$K$24:$K$60</definedName>
    <definedName name="XDO_?REMARKS?487?">'SCIGI-APR 2029'!$K$24</definedName>
    <definedName name="XDO_?REMARKS?488?">'SCIGI-APR 2029'!$K$24:$K$53</definedName>
    <definedName name="XDO_?REMARKS?489?">'SCIGI-APR 2029'!$K$24:$K$58</definedName>
    <definedName name="XDO_?REMARKS?49?">SMIF!$K$18:$K$80</definedName>
    <definedName name="XDO_?REMARKS?490?">'SCISI-SEP 2027'!$K$24</definedName>
    <definedName name="XDO_?REMARKS?491?">'SCISI-SEP 2027'!$K$24:$K$44</definedName>
    <definedName name="XDO_?REMARKS?492?">'SCISI-SEP 2027'!$K$24:$K$71</definedName>
    <definedName name="XDO_?REMARKS?493?">'SCISI-SEP 2027'!$K$24:$K$76</definedName>
    <definedName name="XDO_?REMARKS?494?">'SFMP- Series 72'!$K$38:$K$41</definedName>
    <definedName name="XDO_?REMARKS?495?">'SFMP- Series 72'!$K$38:$K$56</definedName>
    <definedName name="XDO_?REMARKS?496?">'SFMP- Series 72'!$K$38:$K$61</definedName>
    <definedName name="XDO_?REMARKS?497?">'SFMP- Series 73'!$K$38:$K$41</definedName>
    <definedName name="XDO_?REMARKS?498?">'SFMP- Series 73'!$K$38:$K$56</definedName>
    <definedName name="XDO_?REMARKS?499?">'SFMP- Series 73'!$K$38:$K$61</definedName>
    <definedName name="XDO_?REMARKS?5?">#REF!</definedName>
    <definedName name="XDO_?REMARKS?50?">#REF!</definedName>
    <definedName name="XDO_?REMARKS?500?">SLDF!$K$24:$K$32</definedName>
    <definedName name="XDO_?REMARKS?501?">SLDF!$K$24:$K$53</definedName>
    <definedName name="XDO_?REMARKS?502?">SLDF!$K$24:$K$63</definedName>
    <definedName name="XDO_?REMARKS?503?">SLDF!$K$24:$K$68</definedName>
    <definedName name="XDO_?REMARKS?504?">'SFMP- Series 74'!$K$26:$K$33</definedName>
    <definedName name="XDO_?REMARKS?505?">'SFMP- Series 74'!$K$26:$K$50</definedName>
    <definedName name="XDO_?REMARKS?506?">'SFMP- Series 74'!$K$26:$K$65</definedName>
    <definedName name="XDO_?REMARKS?507?">'SFMP- Series 74'!$K$26:$K$70</definedName>
    <definedName name="XDO_?REMARKS?508?">'SFMP- Series 76'!$K$18:$K$21</definedName>
    <definedName name="XDO_?REMARKS?509?">'SFMP- Series 76'!$K$18:$K$31</definedName>
    <definedName name="XDO_?REMARKS?51?">#REF!</definedName>
    <definedName name="XDO_?REMARKS?510?">'SFMP- Series 76'!$K$18:$K$49</definedName>
    <definedName name="XDO_?REMARKS?511?">'SFMP- Series 76'!$K$18:$K$64</definedName>
    <definedName name="XDO_?REMARKS?512?">'SFMP- Series 76'!$K$18:$K$69</definedName>
    <definedName name="XDO_?REMARKS?513?">'SFMP- Series 78'!$K$18:$K$22</definedName>
    <definedName name="XDO_?REMARKS?514?">'SFMP- Series 78'!$K$18:$K$34</definedName>
    <definedName name="XDO_?REMARKS?515?">'SFMP- Series 78'!$K$18:$K$51</definedName>
    <definedName name="XDO_?REMARKS?516?">'SFMP- Series 78'!$K$18:$K$66</definedName>
    <definedName name="XDO_?REMARKS?517?">'SFMP- Series 78'!$K$18:$K$71</definedName>
    <definedName name="XDO_?REMARKS?518?">SDYF!$K$10:$K$52</definedName>
    <definedName name="XDO_?REMARKS?519?">SDYF!$K$10:$K$60</definedName>
    <definedName name="XDO_?REMARKS?52?">SCOF!$K$10:$K$57</definedName>
    <definedName name="XDO_?REMARKS?520?">SDYF!$K$10:$K$67</definedName>
    <definedName name="XDO_?REMARKS?521?">SDYF!$K$10:$K$88</definedName>
    <definedName name="XDO_?REMARKS?522?">SDYF!$K$10:$K$107</definedName>
    <definedName name="XDO_?REMARKS?523?">SDYF!$K$10:$K$112</definedName>
    <definedName name="XDO_?REMARKS?524?">'SFMP- Series 79'!$K$18:$K$21</definedName>
    <definedName name="XDO_?REMARKS?525?">'SFMP- Series 79'!$K$18:$K$44</definedName>
    <definedName name="XDO_?REMARKS?526?">'SFMP- Series 79'!$K$18:$K$59</definedName>
    <definedName name="XDO_?REMARKS?527?">'SFMP- Series 79'!$K$18:$K$64</definedName>
    <definedName name="XDO_?REMARKS?528?">'SFMP- Series 81'!$K$18:$K$25</definedName>
    <definedName name="XDO_?REMARKS?529?">'SFMP- Series 81'!$K$18:$K$41</definedName>
    <definedName name="XDO_?REMARKS?53?">SCOF!$K$10:$K$82</definedName>
    <definedName name="XDO_?REMARKS?530?">'SFMP- Series 81'!$K$18:$K$59</definedName>
    <definedName name="XDO_?REMARKS?531?">'SFMP- Series 81'!$K$18:$K$74</definedName>
    <definedName name="XDO_?REMARKS?532?">'SFMP- Series 81'!$K$18:$K$79</definedName>
    <definedName name="XDO_?REMARKS?533?">'SBI-BSE-SENSEX-IF'!$K$10:$K$39</definedName>
    <definedName name="XDO_?REMARKS?534?">'SBI-BSE-SENSEX-IF'!$K$10:$K$82</definedName>
    <definedName name="XDO_?REMARKS?535?">'SBI-BSE-SENSEX-IF'!$K$10:$K$87</definedName>
    <definedName name="XDO_?REMARKS?536?">LIQUIDSBI!$K$52</definedName>
    <definedName name="XDO_?REMARKS?537?">LIQUIDSBI!$K$52:$K$57</definedName>
    <definedName name="XDO_?REMARKS?538?">SN50EWIF!$K$10:$K$59</definedName>
    <definedName name="XDO_?REMARKS?539?">SN50EWIF!$K$10:$K$102</definedName>
    <definedName name="XDO_?REMARKS?54?">SCOF!$K$10:$K$101</definedName>
    <definedName name="XDO_?REMARKS?540?">SN50EWIF!$K$10:$K$107</definedName>
    <definedName name="XDO_?REMARKS?541?">SEOF!$K$10:$K$44</definedName>
    <definedName name="XDO_?REMARKS?542?">SEOF!$K$10:$K$69</definedName>
    <definedName name="XDO_?REMARKS?543?">SEOF!$K$10:$K$88</definedName>
    <definedName name="XDO_?REMARKS?544?">SEOF!$K$10:$K$93</definedName>
    <definedName name="XDO_?REMARKS?545?">'SBI-AOF'!$K$10:$K$35</definedName>
    <definedName name="XDO_?REMARKS?546?">'SBI-AOF'!$K$10:$K$60</definedName>
    <definedName name="XDO_?REMARKS?547?">'SBI-AOF'!$K$10:$K$79</definedName>
    <definedName name="XDO_?REMARKS?548?">'SBI-AOF'!$K$10:$K$84</definedName>
    <definedName name="XDO_?REMARKS?549?">SETFSILVER!$K$54</definedName>
    <definedName name="XDO_?REMARKS?55?">SCOF!$K$10:$K$106</definedName>
    <definedName name="XDO_?REMARKS?550?">SETFSILVER!$K$54:$K$56</definedName>
    <definedName name="XDO_?REMARKS?551?">SETFSILVER!$K$54:$K$59</definedName>
    <definedName name="XDO_?REMARKS?552?">'SETFSILVER-FOF'!$K$42</definedName>
    <definedName name="XDO_?REMARKS?553?">'SETFSILVER-FOF'!$K$42:$K$54</definedName>
    <definedName name="XDO_?REMARKS?554?">'SETFSILVER-FOF'!$K$42:$K$59</definedName>
    <definedName name="XDO_?REMARKS?555?">'SN50EW-ETF'!$K$10:$K$59</definedName>
    <definedName name="XDO_?REMARKS?556?">'SN50EW-ETF'!$K$10:$K$102</definedName>
    <definedName name="XDO_?REMARKS?557?">'SN50EW-ETF'!$K$10:$K$107</definedName>
    <definedName name="XDO_?REMARKS?558?">SIOF!$K$10:$K$47</definedName>
    <definedName name="XDO_?REMARKS?559?">SIOF!$K$10:$K$73</definedName>
    <definedName name="XDO_?REMARKS?56?">STOF!$K$10:$K$35</definedName>
    <definedName name="XDO_?REMARKS?560?">SIOF!$K$10:$K$92</definedName>
    <definedName name="XDO_?REMARKS?561?">SIOF!$K$10:$K$97</definedName>
    <definedName name="XDO_?REMARKS?562?">SN500IF!$K$10:$K$510</definedName>
    <definedName name="XDO_?REMARKS?563?">SN500IF!$K$10:$K$553</definedName>
    <definedName name="XDO_?REMARKS?564?">SN500IF!$K$10:$K$558</definedName>
    <definedName name="XDO_?REMARKS?565?">SNICIF!$K$10:$K$39</definedName>
    <definedName name="XDO_?REMARKS?566?">SNICIF!$K$10:$K$82</definedName>
    <definedName name="XDO_?REMARKS?567?">SNICIF!$K$10:$K$87</definedName>
    <definedName name="XDO_?REMARKS?568?">SQF!$K$10:$K$53</definedName>
    <definedName name="XDO_?REMARKS?569?">SQF!$K$10:$K$96</definedName>
    <definedName name="XDO_?REMARKS?57?">STOF!$K$10:$K$40</definedName>
    <definedName name="XDO_?REMARKS?570?">SQF!$K$10:$K$101</definedName>
    <definedName name="XDO_?REMARKS?571?">SNBIF!$K$10:$K$21</definedName>
    <definedName name="XDO_?REMARKS?572?">SNBIF!$K$10:$K$64</definedName>
    <definedName name="XDO_?REMARKS?573?">SNBIF!$K$10:$K$69</definedName>
    <definedName name="XDO_?REMARKS?574?">SNITIF!$K$10:$K$19</definedName>
    <definedName name="XDO_?REMARKS?575?">SNITIF!$K$10:$K$62</definedName>
    <definedName name="XDO_?REMARKS?576?">SNITIF!$K$10:$K$67</definedName>
    <definedName name="XDO_?REMARKS?577?">'SBI BSE PSU Bank ETF'!$K$10:$K$21</definedName>
    <definedName name="XDO_?REMARKS?578?">'SBI BSE PSU Bank ETF'!$K$10:$K$64</definedName>
    <definedName name="XDO_?REMARKS?579?">'SBI BSE PSU Bank ETF'!$K$10:$K$69</definedName>
    <definedName name="XDO_?REMARKS?58?">STOF!$K$10:$K$47</definedName>
    <definedName name="XDO_?REMARKS?580?">'SBI BSE PSU Bank Index Fund'!$K$10:$K$21</definedName>
    <definedName name="XDO_?REMARKS?581?">'SBI BSE PSU Bank Index Fund'!$K$10:$K$64</definedName>
    <definedName name="XDO_?REMARKS?582?">'SBI BSE PSU Bank Index Fund'!$K$10:$K$69</definedName>
    <definedName name="XDO_?REMARKS?583?">SBIRIOS!$K$10:$K$48</definedName>
    <definedName name="XDO_?REMARKS?584?">SBIRIOS!$K$10:$K$91</definedName>
    <definedName name="XDO_?REMARKS?585?">SBIRIOS!$K$10:$K$96</definedName>
    <definedName name="XDO_?REMARKS?59?">STOF!$K$10:$K$68</definedName>
    <definedName name="XDO_?REMARKS?6?">#REF!</definedName>
    <definedName name="XDO_?REMARKS?60?">STOF!$K$10:$K$87</definedName>
    <definedName name="XDO_?REMARKS?61?">STOF!$K$10:$K$92</definedName>
    <definedName name="XDO_?REMARKS?62?">SHOF!$K$10:$K$37</definedName>
    <definedName name="XDO_?REMARKS?63?">SHOF!$K$10:$K$43</definedName>
    <definedName name="XDO_?REMARKS?64?">SHOF!$K$10:$K$64</definedName>
    <definedName name="XDO_?REMARKS?65?">SHOF!$K$10:$K$83</definedName>
    <definedName name="XDO_?REMARKS?66?">SHOF!$K$10:$K$88</definedName>
    <definedName name="XDO_?REMARKS?67?">SCF!$K$10:$K$86</definedName>
    <definedName name="XDO_?REMARKS?68?">SCF!$K$10:$K$93</definedName>
    <definedName name="XDO_?REMARKS?69?">SCF!$K$10:$K$97</definedName>
    <definedName name="XDO_?REMARKS?7?">#REF!</definedName>
    <definedName name="XDO_?REMARKS?70?">SCF!$K$10:$K$103</definedName>
    <definedName name="XDO_?REMARKS?71?">SCF!$K$10:$K$116</definedName>
    <definedName name="XDO_?REMARKS?72?">SCF!$K$10:$K$127</definedName>
    <definedName name="XDO_?REMARKS?73?">SCF!$K$10:$K$146</definedName>
    <definedName name="XDO_?REMARKS?74?">SCF!$K$10:$K$151</definedName>
    <definedName name="XDO_?REMARKS?75?">SNIF!$K$10:$K$59</definedName>
    <definedName name="XDO_?REMARKS?76?">SNIF!$K$10:$K$102</definedName>
    <definedName name="XDO_?REMARKS?77?">SNIF!$K$10:$K$107</definedName>
    <definedName name="XDO_?REMARKS?78?">'SMCBF-SP'!$K$10:$K$31</definedName>
    <definedName name="XDO_?REMARKS?79?">'SMCBF-SP'!$K$10:$K$52</definedName>
    <definedName name="XDO_?REMARKS?8?">#REF!</definedName>
    <definedName name="XDO_?REMARKS?80?">'SMCBF-SP'!$K$10:$K$62</definedName>
    <definedName name="XDO_?REMARKS?81?">'SMCBF-SP'!$K$10:$K$67</definedName>
    <definedName name="XDO_?REMARKS?82?">'SMCBF-SP'!$K$10:$K$80</definedName>
    <definedName name="XDO_?REMARKS?83?">'SMCBF-SP'!$K$10:$K$95</definedName>
    <definedName name="XDO_?REMARKS?84?">'SMCBF-SP'!$K$10:$K$100</definedName>
    <definedName name="XDO_?REMARKS?85?">SOF!$K$30:$K$31</definedName>
    <definedName name="XDO_?REMARKS?86?">SOF!$K$30:$K$35</definedName>
    <definedName name="XDO_?REMARKS?87?">SOF!$K$30:$K$41</definedName>
    <definedName name="XDO_?REMARKS?88?">SOF!$K$30:$K$61</definedName>
    <definedName name="XDO_?REMARKS?89?">SOF!$K$30:$K$66</definedName>
    <definedName name="XDO_?REMARKS?9?">SLMF!$K$10:$K$81</definedName>
    <definedName name="XDO_?REMARKS?90?">SMMDF!$K$18:$K$51</definedName>
    <definedName name="XDO_?REMARKS?91?">SMMDF!$K$18:$K$63</definedName>
    <definedName name="XDO_?REMARKS?92?">SMMDF!$K$18:$K$72</definedName>
    <definedName name="XDO_?REMARKS?93?">SMMDF!$K$18:$K$85</definedName>
    <definedName name="XDO_?REMARKS?94?">SMMDF!$K$18:$K$95</definedName>
    <definedName name="XDO_?REMARKS?95?">SMMDF!$K$18:$K$100</definedName>
    <definedName name="XDO_?REMARKS?96?">SLF!$K$18:$K$28</definedName>
    <definedName name="XDO_?REMARKS?97?">SLF!$K$18:$K$37</definedName>
    <definedName name="XDO_?REMARKS?98?">SLF!$K$18:$K$44</definedName>
    <definedName name="XDO_?REMARKS?99?">SLF!$K$18:$K$127</definedName>
    <definedName name="XDO_?TDATE?">SMEEF!$D$4</definedName>
    <definedName name="XDO_?TITL?">SMEEF!$A$8:$A$46</definedName>
    <definedName name="XDO_?TITL?1?">#REF!</definedName>
    <definedName name="XDO_?TITL?10?">#REF!</definedName>
    <definedName name="XDO_?TITL?100?">'SFMP- Series 66'!$A$16:$A$34</definedName>
    <definedName name="XDO_?TITL?101?">'SFMP- Series 67'!$A$16:$A$34</definedName>
    <definedName name="XDO_?TITL?102?">'SFMP- Series 64'!$A$16:$A$24</definedName>
    <definedName name="XDO_?TITL?103?">'SFMP- Series 68'!$A$16:$A$24</definedName>
    <definedName name="XDO_?TITL?104?">SNM150IF!$A$8:$A$159</definedName>
    <definedName name="XDO_?TITL?105?">SNS250IF!$A$8:$A$259</definedName>
    <definedName name="XDO_?TITL?106?">'SCIGI-JUN 2036'!$A$16:$A$26</definedName>
    <definedName name="XDO_?TITL?107?">'SCIGI-APR 2029'!$A$16:$A$24</definedName>
    <definedName name="XDO_?TITL?108?">'SCISI-SEP 2027'!$A$16:$A$24</definedName>
    <definedName name="XDO_?TITL?109?">'SFMP- Series 72'!$A$28:$A$41</definedName>
    <definedName name="XDO_?TITL?11?">SEHF!$A$8:$A$49</definedName>
    <definedName name="XDO_?TITL?110?">'SFMP- Series 73'!$A$28:$A$41</definedName>
    <definedName name="XDO_?TITL?111?">SLDF!$A$16:$A$32</definedName>
    <definedName name="XDO_?TITL?112?">'SFMP- Series 74'!$A$16:$A$33</definedName>
    <definedName name="XDO_?TITL?113?">'SFMP- Series 76'!$A$16:$A$21</definedName>
    <definedName name="XDO_?TITL?114?">'SFMP- Series 78'!$A$16:$A$22</definedName>
    <definedName name="XDO_?TITL?115?">SDYF!$A$8:$A$52</definedName>
    <definedName name="XDO_?TITL?116?">'SFMP- Series 79'!$A$16:$A$21</definedName>
    <definedName name="XDO_?TITL?117?">'SFMP- Series 81'!$A$16:$A$25</definedName>
    <definedName name="XDO_?TITL?118?">'SBI-BSE-SENSEX-IF'!$A$8:$A$39</definedName>
    <definedName name="XDO_?TITL?119?">LIQUIDSBI!$A$40:$A$52</definedName>
    <definedName name="XDO_?TITL?12?">#REF!</definedName>
    <definedName name="XDO_?TITL?120?">SN50EWIF!$A$8:$A$59</definedName>
    <definedName name="XDO_?TITL?121?">SEOF!$A$8:$A$44</definedName>
    <definedName name="XDO_?TITL?122?">'SBI-AOF'!$A$8:$A$35</definedName>
    <definedName name="XDO_?TITL?123?">SETFSILVER!$A$40:$A$54</definedName>
    <definedName name="XDO_?TITL?124?">'SETFSILVER-FOF'!$A$40:$A$42</definedName>
    <definedName name="XDO_?TITL?125?">'SN50EW-ETF'!$A$8:$A$59</definedName>
    <definedName name="XDO_?TITL?126?">SIOF!$A$8:$A$47</definedName>
    <definedName name="XDO_?TITL?127?">SN500IF!$A$8:$A$510</definedName>
    <definedName name="XDO_?TITL?128?">SNICIF!$A$8:$A$39</definedName>
    <definedName name="XDO_?TITL?129?">SQF!$A$8:$A$53</definedName>
    <definedName name="XDO_?TITL?13?">SMIF!$A$16:$A$30</definedName>
    <definedName name="XDO_?TITL?130?">SNBIF!$A$8:$A$21</definedName>
    <definedName name="XDO_?TITL?131?">SNITIF!$A$8:$A$19</definedName>
    <definedName name="XDO_?TITL?132?">'SBI BSE PSU Bank ETF'!$A$8:$A$21</definedName>
    <definedName name="XDO_?TITL?133?">'SBI BSE PSU Bank Index Fund'!$A$8:$A$21</definedName>
    <definedName name="XDO_?TITL?134?">SBIRIOS!$A$8:$A$48</definedName>
    <definedName name="XDO_?TITL?14?">#REF!</definedName>
    <definedName name="XDO_?TITL?15?">SCOF!$A$8:$A$57</definedName>
    <definedName name="XDO_?TITL?16?">STOF!$A$8:$A$35</definedName>
    <definedName name="XDO_?TITL?17?">SHOF!$A$8:$A$37</definedName>
    <definedName name="XDO_?TITL?18?">SCF!$A$8:$A$86</definedName>
    <definedName name="XDO_?TITL?19?">SNIF!$A$8:$A$59</definedName>
    <definedName name="XDO_?TITL?2?">#REF!</definedName>
    <definedName name="XDO_?TITL?20?">'SMCBF-SP'!$A$8:$A$31</definedName>
    <definedName name="XDO_?TITL?21?">SOF!$A$28:$A$31</definedName>
    <definedName name="XDO_?TITL?22?">SMMDF!$A$16:$A$51</definedName>
    <definedName name="XDO_?TITL?23?">SLF!$A$16:$A$28</definedName>
    <definedName name="XDO_?TITL?24?">SDBF!$A$16:$A$24</definedName>
    <definedName name="XDO_?TITL?25?">SSF!$A$16:$A$24</definedName>
    <definedName name="XDO_?TITL?26?">SCRF!$A$8:$A$17</definedName>
    <definedName name="XDO_?TITL?27?">SFEF!$A$8:$A$32</definedName>
    <definedName name="XDO_?TITL?28?">SCHF!$A$8:$A$48</definedName>
    <definedName name="XDO_?TITL?29?">SMUSD!$A$16:$A$44</definedName>
    <definedName name="XDO_?TITL?3?">#REF!</definedName>
    <definedName name="XDO_?TITL?30?">SMIDCAP!$A$8:$A$67</definedName>
    <definedName name="XDO_?TITL?31?">SMCMF!$A$16:$A$25</definedName>
    <definedName name="XDO_?TITL?32?">SMCOMMA!$A$8:$A$37</definedName>
    <definedName name="XDO_?TITL?33?">SMGF!$A$16:$A$28</definedName>
    <definedName name="XDO_?TITL?34?">SFLEXI!$A$8:$A$62</definedName>
    <definedName name="XDO_?TITL?35?">SMAAF!$A$8:$A$62</definedName>
    <definedName name="XDO_?TITL?36?">SBLUECHIP!$A$8:$A$48</definedName>
    <definedName name="XDO_?TITL?37?">SAOF!$A$8:$A$204</definedName>
    <definedName name="XDO_?TITL?38?">SIF!$A$8:$A$44</definedName>
    <definedName name="XDO_?TITL?39?">SMLDF!$A$16:$A$66</definedName>
    <definedName name="XDO_?TITL?4?">#REF!</definedName>
    <definedName name="XDO_?TITL?40?">SSTDF!$A$16:$A$71</definedName>
    <definedName name="XDO_?TITL?41?">SETFGOLD!$A$40:$A$46</definedName>
    <definedName name="XDO_?TITL?42?">SPSU!$A$8:$A$34</definedName>
    <definedName name="XDO_?TITL?43?">SGF!$A$40:$A$42</definedName>
    <definedName name="XDO_?TITL?44?">SBISENSEX!$A$8:$A$39</definedName>
    <definedName name="XDO_?TITL?45?">SSCF!$A$8:$A$72</definedName>
    <definedName name="XDO_?TITL?46?">SBPF!$A$16:$A$58</definedName>
    <definedName name="XDO_?TITL?47?">SBFS!$A$8:$A$31</definedName>
    <definedName name="XDO_?TITL?48?">SETFNN50!$A$8:$A$60</definedName>
    <definedName name="XDO_?TITL?49?">SETFNIFBK!$A$8:$A$21</definedName>
    <definedName name="XDO_?TITL?5?">SLMF!$A$8:$A$81</definedName>
    <definedName name="XDO_?TITL?50?">SETFBSE100!$A$8:$A$110</definedName>
    <definedName name="XDO_?TITL?51?">SESF!$A$8:$A$95</definedName>
    <definedName name="XDO_?TITL?52?">SETFNIF50!$A$8:$A$59</definedName>
    <definedName name="XDO_?TITL?53?">'SLTAF-III'!$A$8:$A$34</definedName>
    <definedName name="XDO_?TITL?54?">SETF10GILT!$A$16:$A$24</definedName>
    <definedName name="XDO_?TITL?55?">'SLTAF-IV'!$A$8:$A$28</definedName>
    <definedName name="XDO_?TITL?56?">'SLTAF-V'!$A$8:$A$35</definedName>
    <definedName name="XDO_?TITL?57?">'SLTAF-VI'!$A$8:$A$45</definedName>
    <definedName name="XDO_?TITL?58?">SETFSN50!$A$8:$A$60</definedName>
    <definedName name="XDO_?TITL?59?">SBIETFQLTY!$A$8:$A$39</definedName>
    <definedName name="XDO_?TITL?6?">SLTEF!$A$8:$A$71</definedName>
    <definedName name="XDO_?TITL?60?">SCBF!$A$16:$A$97</definedName>
    <definedName name="XDO_?TITL?61?">SEMVF!$A$8:$A$59</definedName>
    <definedName name="XDO_?TITL?62?">'SFMP- Series 1'!$A$16:$A$31</definedName>
    <definedName name="XDO_?TITL?63?">'SFMP- Series 6'!$A$16:$A$29</definedName>
    <definedName name="XDO_?TITL?64?">'SFMP- Series 34'!$A$16:$A$26</definedName>
    <definedName name="XDO_?TITL?65?">'SMCBF-IP'!$A$8:$A$34</definedName>
    <definedName name="XDO_?TITL?66?">SFRDF!$A$16:$A$25</definedName>
    <definedName name="XDO_?TITL?67?">SBIETFIT!$A$8:$A$19</definedName>
    <definedName name="XDO_?TITL?68?">SBIETFPB!$A$8:$A$19</definedName>
    <definedName name="XDO_?TITL?69?">'SRBF-AP'!$A$8:$A$56</definedName>
    <definedName name="XDO_?TITL?7?">#REF!</definedName>
    <definedName name="XDO_?TITL?70?">'SRBF-AHP'!$A$8:$A$56</definedName>
    <definedName name="XDO_?TITL?71?">'SRBF-CHP'!$A$8:$A$56</definedName>
    <definedName name="XDO_?TITL?72?">'SRBF-CP'!$A$8:$A$56</definedName>
    <definedName name="XDO_?TITL?73?">'SIA-US EQUITY FOF'!$A$8:$A$14</definedName>
    <definedName name="XDO_?TITL?74?">'SFMP- Series 41'!$A$40:$A$52</definedName>
    <definedName name="XDO_?TITL?75?">'SFMP- Series 42'!$A$16:$A$18</definedName>
    <definedName name="XDO_?TITL?76?">'SFMP- Series 43'!$A$16:$A$34</definedName>
    <definedName name="XDO_?TITL?77?">'SNN50'!$A$8:$A$60</definedName>
    <definedName name="XDO_?TITL?78?">'SFMP- Series 44'!$A$16:$A$31</definedName>
    <definedName name="XDO_?TITL?79?">'SFMP- Series 45'!$A$16:$A$33</definedName>
    <definedName name="XDO_?TITL?8?">#REF!</definedName>
    <definedName name="XDO_?TITL?80?">SBIETFCON!$A$8:$A$39</definedName>
    <definedName name="XDO_?TITL?81?">'SFMP- Series 46'!$A$16:$A$29</definedName>
    <definedName name="XDO_?TITL?82?">'SFMP- Series 47'!$A$16:$A$27</definedName>
    <definedName name="XDO_?TITL?83?">'SFMP- Series 48'!$A$16:$A$28</definedName>
    <definedName name="XDO_?TITL?84?">SBAF!$A$8:$A$100</definedName>
    <definedName name="XDO_?TITL?85?">'SFMP- Series 49'!$A$16:$A$33</definedName>
    <definedName name="XDO_?TITL?86?">'SFMP- Series 50'!$A$16:$A$30</definedName>
    <definedName name="XDO_?TITL?87?">'SFMP- Series 51'!$A$16:$A$36</definedName>
    <definedName name="XDO_?TITL?88?">'SFMP- Series 52'!$A$16:$A$30</definedName>
    <definedName name="XDO_?TITL?89?">'SFMP- Series 53'!$A$16:$A$34</definedName>
    <definedName name="XDO_?TITL?9?">SMGLF!$A$8:$A$41</definedName>
    <definedName name="XDO_?TITL?90?">'SFMP- Series 54'!$A$16:$A$28</definedName>
    <definedName name="XDO_?TITL?91?">'SFMP- Series 55'!$A$16:$A$32</definedName>
    <definedName name="XDO_?TITL?92?">'SFMP- Series 56'!$A$40:$A$52</definedName>
    <definedName name="XDO_?TITL?93?">'SFMP- Series 57'!$A$16:$A$29</definedName>
    <definedName name="XDO_?TITL?94?">'SFMP- Series 58'!$A$16:$A$31</definedName>
    <definedName name="XDO_?TITL?95?">SCPSE!$A$16:$A$44</definedName>
    <definedName name="XDO_?TITL?96?">'SFMP- Series 59'!$A$28:$A$40</definedName>
    <definedName name="XDO_?TITL?97?">'SFMP- Series 60'!$A$16:$A$30</definedName>
    <definedName name="XDO_?TITL?98?">SMCF!$A$8:$A$57</definedName>
    <definedName name="XDO_?TITL?99?">'SFMP- Series 61'!$A$16:$A$36</definedName>
    <definedName name="XDO_?YTM?">SMEEF!$I$10:$I$100</definedName>
    <definedName name="XDO_?YTM?1?">#REF!</definedName>
    <definedName name="XDO_?YTM?10?">SLMF!$I$10:$I$87</definedName>
    <definedName name="XDO_?YTM?100?">SLF!$I$18:$I$156</definedName>
    <definedName name="XDO_?YTM?101?">SLF!$I$18:$I$167</definedName>
    <definedName name="XDO_?YTM?102?">SLF!$I$18:$I$178</definedName>
    <definedName name="XDO_?YTM?103?">SLF!$I$18:$I$189</definedName>
    <definedName name="XDO_?YTM?104?">SLF!$I$18:$I$194</definedName>
    <definedName name="XDO_?YTM?105?">SDBF!$I$18:$I$24</definedName>
    <definedName name="XDO_?YTM?106?">SDBF!$I$18:$I$30</definedName>
    <definedName name="XDO_?YTM?107?">SDBF!$I$18:$I$39</definedName>
    <definedName name="XDO_?YTM?108?">SDBF!$I$18:$I$49</definedName>
    <definedName name="XDO_?YTM?109?">SDBF!$I$18:$I$68</definedName>
    <definedName name="XDO_?YTM?11?">SLMF!$I$10:$I$91</definedName>
    <definedName name="XDO_?YTM?110?">SDBF!$I$18:$I$78</definedName>
    <definedName name="XDO_?YTM?111?">SDBF!$I$18:$I$83</definedName>
    <definedName name="XDO_?YTM?112?">SSF!$I$24</definedName>
    <definedName name="XDO_?YTM?113?">SSF!$I$24:$I$59</definedName>
    <definedName name="XDO_?YTM?114?">SSF!$I$24:$I$86</definedName>
    <definedName name="XDO_?YTM?115?">SSF!$I$24:$I$121</definedName>
    <definedName name="XDO_?YTM?116?">SSF!$I$24:$I$126</definedName>
    <definedName name="XDO_?YTM?117?">SSF!$I$24:$I$137</definedName>
    <definedName name="XDO_?YTM?118?">SSF!$I$24:$I$147</definedName>
    <definedName name="XDO_?YTM?119?">SSF!$I$24:$I$152</definedName>
    <definedName name="XDO_?YTM?12?">SLMF!$I$10:$I$112</definedName>
    <definedName name="XDO_?YTM?120?">SCRF!$I$16:$I$17</definedName>
    <definedName name="XDO_?YTM?121?">SCRF!$I$16:$I$50</definedName>
    <definedName name="XDO_?YTM?122?">SCRF!$I$16:$I$60</definedName>
    <definedName name="XDO_?YTM?123?">SCRF!$I$16:$I$81</definedName>
    <definedName name="XDO_?YTM?124?">SCRF!$I$16:$I$91</definedName>
    <definedName name="XDO_?YTM?125?">SCRF!$I$16:$I$96</definedName>
    <definedName name="XDO_?YTM?126?">SFEF!$I$10:$I$32</definedName>
    <definedName name="XDO_?YTM?127?">SFEF!$I$10:$I$39</definedName>
    <definedName name="XDO_?YTM?128?">SFEF!$I$10:$I$64</definedName>
    <definedName name="XDO_?YTM?129?">SFEF!$I$10:$I$83</definedName>
    <definedName name="XDO_?YTM?13?">SLMF!$I$10:$I$131</definedName>
    <definedName name="XDO_?YTM?130?">SFEF!$I$10:$I$88</definedName>
    <definedName name="XDO_?YTM?131?">SCHF!$I$10:$I$48</definedName>
    <definedName name="XDO_?YTM?132?">SCHF!$I$10:$I$56</definedName>
    <definedName name="XDO_?YTM?133?">SCHF!$I$10:$I$107</definedName>
    <definedName name="XDO_?YTM?134?">SCHF!$I$10:$I$118</definedName>
    <definedName name="XDO_?YTM?135?">SCHF!$I$10:$I$127</definedName>
    <definedName name="XDO_?YTM?136?">SCHF!$I$10:$I$146</definedName>
    <definedName name="XDO_?YTM?137?">SCHF!$I$10:$I$156</definedName>
    <definedName name="XDO_?YTM?138?">SCHF!$I$10:$I$161</definedName>
    <definedName name="XDO_?YTM?139?">SMUSD!$I$18:$I$44</definedName>
    <definedName name="XDO_?YTM?14?">SLMF!$I$10:$I$136</definedName>
    <definedName name="XDO_?YTM?140?">SMUSD!$I$18:$I$51</definedName>
    <definedName name="XDO_?YTM?141?">SMUSD!$I$18:$I$56</definedName>
    <definedName name="XDO_?YTM?142?">SMUSD!$I$18:$I$73</definedName>
    <definedName name="XDO_?YTM?143?">SMUSD!$I$18:$I$97</definedName>
    <definedName name="XDO_?YTM?144?">SMUSD!$I$18:$I$128</definedName>
    <definedName name="XDO_?YTM?145?">SMUSD!$I$18:$I$135</definedName>
    <definedName name="XDO_?YTM?146?">SMUSD!$I$18:$I$141</definedName>
    <definedName name="XDO_?YTM?147?">SMUSD!$I$18:$I$148</definedName>
    <definedName name="XDO_?YTM?148?">SMUSD!$I$18:$I$158</definedName>
    <definedName name="XDO_?YTM?149?">SMUSD!$I$18:$I$163</definedName>
    <definedName name="XDO_?YTM?15?">SLTEF!$I$10:$I$71</definedName>
    <definedName name="XDO_?YTM?150?">SMIDCAP!$I$10:$I$67</definedName>
    <definedName name="XDO_?YTM?151?">SMIDCAP!$I$10:$I$94</definedName>
    <definedName name="XDO_?YTM?152?">SMIDCAP!$I$10:$I$113</definedName>
    <definedName name="XDO_?YTM?153?">SMIDCAP!$I$10:$I$118</definedName>
    <definedName name="XDO_?YTM?154?">SMCMF!$I$24:$I$25</definedName>
    <definedName name="XDO_?YTM?155?">SMCMF!$I$24:$I$54</definedName>
    <definedName name="XDO_?YTM?156?">SMCMF!$I$24:$I$59</definedName>
    <definedName name="XDO_?YTM?157?">SMCOMMA!$I$10:$I$37</definedName>
    <definedName name="XDO_?YTM?158?">SMCOMMA!$I$10:$I$62</definedName>
    <definedName name="XDO_?YTM?159?">SMCOMMA!$I$10:$I$81</definedName>
    <definedName name="XDO_?YTM?16?">SLTEF!$I$10:$I$96</definedName>
    <definedName name="XDO_?YTM?160?">SMCOMMA!$I$10:$I$86</definedName>
    <definedName name="XDO_?YTM?161?">SMGF!$I$24:$I$28</definedName>
    <definedName name="XDO_?YTM?162?">SMGF!$I$24:$I$39</definedName>
    <definedName name="XDO_?YTM?163?">SMGF!$I$24:$I$48</definedName>
    <definedName name="XDO_?YTM?164?">SMGF!$I$24:$I$67</definedName>
    <definedName name="XDO_?YTM?165?">SMGF!$I$24:$I$72</definedName>
    <definedName name="XDO_?YTM?166?">SFLEXI!$I$10:$I$62</definedName>
    <definedName name="XDO_?YTM?167?">SFLEXI!$I$10:$I$71</definedName>
    <definedName name="XDO_?YTM?168?">SFLEXI!$I$10:$I$94</definedName>
    <definedName name="XDO_?YTM?169?">SFLEXI!$I$10:$I$113</definedName>
    <definedName name="XDO_?YTM?17?">SLTEF!$I$10:$I$115</definedName>
    <definedName name="XDO_?YTM?170?">SFLEXI!$I$10:$I$118</definedName>
    <definedName name="XDO_?YTM?171?">SMAAF!$I$10:$I$62</definedName>
    <definedName name="XDO_?YTM?172?">SMAAF!$I$10:$I$70</definedName>
    <definedName name="XDO_?YTM?173?">SMAAF!$I$10:$I$75</definedName>
    <definedName name="XDO_?YTM?174?">SMAAF!$I$10:$I$111</definedName>
    <definedName name="XDO_?YTM?175?">SMAAF!$I$10:$I$121</definedName>
    <definedName name="XDO_?YTM?176?">SMAAF!$I$10:$I$126</definedName>
    <definedName name="XDO_?YTM?177?">SMAAF!$I$10:$I$145</definedName>
    <definedName name="XDO_?YTM?178?">SMAAF!$I$10:$I$157</definedName>
    <definedName name="XDO_?YTM?179?">SMAAF!$I$10:$I$162</definedName>
    <definedName name="XDO_?YTM?18?">SLTEF!$I$10:$I$120</definedName>
    <definedName name="XDO_?YTM?180?">SBLUECHIP!$I$10:$I$48</definedName>
    <definedName name="XDO_?YTM?181?">SBLUECHIP!$I$10:$I$75</definedName>
    <definedName name="XDO_?YTM?182?">SBLUECHIP!$I$10:$I$94</definedName>
    <definedName name="XDO_?YTM?183?">SBLUECHIP!$I$10:$I$99</definedName>
    <definedName name="XDO_?YTM?184?">SAOF!$I$10:$I$204</definedName>
    <definedName name="XDO_?YTM?185?">SAOF!$I$10:$I$233</definedName>
    <definedName name="XDO_?YTM?186?">SAOF!$I$10:$I$251</definedName>
    <definedName name="XDO_?YTM?187?">SAOF!$I$10:$I$266</definedName>
    <definedName name="XDO_?YTM?188?">SAOF!$I$10:$I$270</definedName>
    <definedName name="XDO_?YTM?189?">SAOF!$I$10:$I$281</definedName>
    <definedName name="XDO_?YTM?19?">#REF!</definedName>
    <definedName name="XDO_?YTM?190?">SAOF!$I$10:$I$293</definedName>
    <definedName name="XDO_?YTM?191?">SAOF!$I$10:$I$298</definedName>
    <definedName name="XDO_?YTM?192?">SIF!$I$10:$I$44</definedName>
    <definedName name="XDO_?YTM?193?">SIF!$I$10:$I$52</definedName>
    <definedName name="XDO_?YTM?194?">SIF!$I$10:$I$73</definedName>
    <definedName name="XDO_?YTM?195?">SIF!$I$10:$I$92</definedName>
    <definedName name="XDO_?YTM?196?">SIF!$I$10:$I$97</definedName>
    <definedName name="XDO_?YTM?197?">SMLDF!$I$18:$I$66</definedName>
    <definedName name="XDO_?YTM?198?">SMLDF!$I$18:$I$75</definedName>
    <definedName name="XDO_?YTM?199?">SMLDF!$I$18:$I$82</definedName>
    <definedName name="XDO_?YTM?2?">#REF!</definedName>
    <definedName name="XDO_?YTM?20?">#REF!</definedName>
    <definedName name="XDO_?YTM?200?">SMLDF!$I$18:$I$91</definedName>
    <definedName name="XDO_?YTM?201?">SMLDF!$I$18:$I$104</definedName>
    <definedName name="XDO_?YTM?202?">SMLDF!$I$18:$I$124</definedName>
    <definedName name="XDO_?YTM?203?">SMLDF!$I$18:$I$130</definedName>
    <definedName name="XDO_?YTM?204?">SMLDF!$I$18:$I$136</definedName>
    <definedName name="XDO_?YTM?205?">SMLDF!$I$18:$I$143</definedName>
    <definedName name="XDO_?YTM?206?">SMLDF!$I$18:$I$153</definedName>
    <definedName name="XDO_?YTM?207?">SMLDF!$I$18:$I$158</definedName>
    <definedName name="XDO_?YTM?208?">SSTDF!$I$18:$I$71</definedName>
    <definedName name="XDO_?YTM?209?">SSTDF!$I$18:$I$78</definedName>
    <definedName name="XDO_?YTM?21?">#REF!</definedName>
    <definedName name="XDO_?YTM?210?">SSTDF!$I$18:$I$85</definedName>
    <definedName name="XDO_?YTM?211?">SSTDF!$I$18:$I$90</definedName>
    <definedName name="XDO_?YTM?212?">SSTDF!$I$18:$I$96</definedName>
    <definedName name="XDO_?YTM?213?">SSTDF!$I$18:$I$100</definedName>
    <definedName name="XDO_?YTM?214?">SSTDF!$I$18:$I$108</definedName>
    <definedName name="XDO_?YTM?215?">SSTDF!$I$18:$I$115</definedName>
    <definedName name="XDO_?YTM?216?">SSTDF!$I$18:$I$125</definedName>
    <definedName name="XDO_?YTM?217?">SSTDF!$I$18:$I$130</definedName>
    <definedName name="XDO_?YTM?218?">SETFGOLD!$I$46</definedName>
    <definedName name="XDO_?YTM?219?">SETFGOLD!$I$46:$I$54</definedName>
    <definedName name="XDO_?YTM?22?">#REF!</definedName>
    <definedName name="XDO_?YTM?220?">SETFGOLD!$I$46:$I$59</definedName>
    <definedName name="XDO_?YTM?221?">SPSU!$I$10:$I$34</definedName>
    <definedName name="XDO_?YTM?222?">SPSU!$I$10:$I$59</definedName>
    <definedName name="XDO_?YTM?223?">SPSU!$I$10:$I$78</definedName>
    <definedName name="XDO_?YTM?224?">SPSU!$I$10:$I$83</definedName>
    <definedName name="XDO_?YTM?225?">SGF!$I$42</definedName>
    <definedName name="XDO_?YTM?226?">SGF!$I$42:$I$54</definedName>
    <definedName name="XDO_?YTM?227?">SGF!$I$42:$I$59</definedName>
    <definedName name="XDO_?YTM?228?">SBISENSEX!$I$10:$I$39</definedName>
    <definedName name="XDO_?YTM?229?">SBISENSEX!$I$10:$I$82</definedName>
    <definedName name="XDO_?YTM?23?">SMGLF!$I$10:$I$41</definedName>
    <definedName name="XDO_?YTM?230?">SBISENSEX!$I$10:$I$87</definedName>
    <definedName name="XDO_?YTM?231?">SSCF!$I$10:$I$72</definedName>
    <definedName name="XDO_?YTM?232?">SSCF!$I$10:$I$97</definedName>
    <definedName name="XDO_?YTM?233?">SSCF!$I$10:$I$106</definedName>
    <definedName name="XDO_?YTM?234?">SSCF!$I$10:$I$118</definedName>
    <definedName name="XDO_?YTM?235?">SSCF!$I$10:$I$123</definedName>
    <definedName name="XDO_?YTM?236?">SBPF!$I$18:$I$58</definedName>
    <definedName name="XDO_?YTM?237?">SBPF!$I$18:$I$68</definedName>
    <definedName name="XDO_?YTM?238?">SBPF!$I$18:$I$74</definedName>
    <definedName name="XDO_?YTM?239?">SBPF!$I$18:$I$81</definedName>
    <definedName name="XDO_?YTM?24?">SMGLF!$I$10:$I$66</definedName>
    <definedName name="XDO_?YTM?240?">SBPF!$I$18:$I$94</definedName>
    <definedName name="XDO_?YTM?241?">SBPF!$I$18:$I$104</definedName>
    <definedName name="XDO_?YTM?242?">SBPF!$I$18:$I$109</definedName>
    <definedName name="XDO_?YTM?243?">SBFS!$I$10:$I$31</definedName>
    <definedName name="XDO_?YTM?244?">SBFS!$I$10:$I$56</definedName>
    <definedName name="XDO_?YTM?245?">SBFS!$I$10:$I$75</definedName>
    <definedName name="XDO_?YTM?246?">SBFS!$I$10:$I$80</definedName>
    <definedName name="XDO_?YTM?247?">SETFNN50!$I$10:$I$60</definedName>
    <definedName name="XDO_?YTM?248?">SETFNN50!$I$10:$I$103</definedName>
    <definedName name="XDO_?YTM?249?">SETFNN50!$I$10:$I$108</definedName>
    <definedName name="XDO_?YTM?25?">SMGLF!$I$10:$I$85</definedName>
    <definedName name="XDO_?YTM?250?">SETFNIFBK!$I$10:$I$21</definedName>
    <definedName name="XDO_?YTM?251?">SETFNIFBK!$I$10:$I$64</definedName>
    <definedName name="XDO_?YTM?252?">SETFNIFBK!$I$10:$I$69</definedName>
    <definedName name="XDO_?YTM?253?">SETFBSE100!$I$10:$I$110</definedName>
    <definedName name="XDO_?YTM?254?">SETFBSE100!$I$10:$I$157</definedName>
    <definedName name="XDO_?YTM?255?">SESF!$I$10:$I$95</definedName>
    <definedName name="XDO_?YTM?256?">SESF!$I$10:$I$101</definedName>
    <definedName name="XDO_?YTM?257?">SESF!$I$10:$I$106</definedName>
    <definedName name="XDO_?YTM?258?">SESF!$I$10:$I$111</definedName>
    <definedName name="XDO_?YTM?259?">SESF!$I$10:$I$131</definedName>
    <definedName name="XDO_?YTM?26?">SMGLF!$I$10:$I$90</definedName>
    <definedName name="XDO_?YTM?260?">SESF!$I$10:$I$142</definedName>
    <definedName name="XDO_?YTM?261?">SESF!$I$10:$I$151</definedName>
    <definedName name="XDO_?YTM?262?">SESF!$I$10:$I$155</definedName>
    <definedName name="XDO_?YTM?263?">SESF!$I$10:$I$174</definedName>
    <definedName name="XDO_?YTM?264?">SESF!$I$10:$I$179</definedName>
    <definedName name="XDO_?YTM?265?">SETFNIF50!$I$10:$I$59</definedName>
    <definedName name="XDO_?YTM?266?">SETFNIF50!$I$10:$I$102</definedName>
    <definedName name="XDO_?YTM?267?">SETFNIF50!$I$10:$I$107</definedName>
    <definedName name="XDO_?YTM?268?">'SLTAF-III'!$I$10:$I$34</definedName>
    <definedName name="XDO_?YTM?269?">'SLTAF-III'!$I$10:$I$77</definedName>
    <definedName name="XDO_?YTM?27?">#REF!</definedName>
    <definedName name="XDO_?YTM?270?">'SLTAF-III'!$I$10:$I$82</definedName>
    <definedName name="XDO_?YTM?271?">SETF10GILT!$I$24</definedName>
    <definedName name="XDO_?YTM?272?">SETF10GILT!$I$24:$I$53</definedName>
    <definedName name="XDO_?YTM?273?">SETF10GILT!$I$24:$I$58</definedName>
    <definedName name="XDO_?YTM?274?">'SLTAF-IV'!$I$10:$I$28</definedName>
    <definedName name="XDO_?YTM?275?">'SLTAF-IV'!$I$10:$I$71</definedName>
    <definedName name="XDO_?YTM?276?">'SLTAF-IV'!$I$10:$I$76</definedName>
    <definedName name="XDO_?YTM?277?">'SLTAF-V'!$I$10:$I$35</definedName>
    <definedName name="XDO_?YTM?278?">'SLTAF-V'!$I$10:$I$78</definedName>
    <definedName name="XDO_?YTM?279?">'SLTAF-V'!$I$10:$I$83</definedName>
    <definedName name="XDO_?YTM?28?">#REF!</definedName>
    <definedName name="XDO_?YTM?280?">'SLTAF-VI'!$I$10:$I$45</definedName>
    <definedName name="XDO_?YTM?281?">'SLTAF-VI'!$I$10:$I$88</definedName>
    <definedName name="XDO_?YTM?282?">'SLTAF-VI'!$I$10:$I$93</definedName>
    <definedName name="XDO_?YTM?283?">SETFSN50!$I$10:$I$60</definedName>
    <definedName name="XDO_?YTM?284?">SETFSN50!$I$10:$I$103</definedName>
    <definedName name="XDO_?YTM?285?">SETFSN50!$I$10:$I$108</definedName>
    <definedName name="XDO_?YTM?286?">SBIETFQLTY!$I$10:$I$39</definedName>
    <definedName name="XDO_?YTM?287?">SBIETFQLTY!$I$10:$I$82</definedName>
    <definedName name="XDO_?YTM?288?">SBIETFQLTY!$I$10:$I$87</definedName>
    <definedName name="XDO_?YTM?289?">SCBF!$I$18:$I$97</definedName>
    <definedName name="XDO_?YTM?29?">SEHF!$I$10:$I$49</definedName>
    <definedName name="XDO_?YTM?290?">SCBF!$I$18:$I$103</definedName>
    <definedName name="XDO_?YTM?291?">SCBF!$I$18:$I$109</definedName>
    <definedName name="XDO_?YTM?292?">SCBF!$I$18:$I$118</definedName>
    <definedName name="XDO_?YTM?293?">SCBF!$I$18:$I$137</definedName>
    <definedName name="XDO_?YTM?294?">SCBF!$I$18:$I$147</definedName>
    <definedName name="XDO_?YTM?295?">SCBF!$I$18:$I$152</definedName>
    <definedName name="XDO_?YTM?296?">SEMVF!$I$10:$I$59</definedName>
    <definedName name="XDO_?YTM?297?">SEMVF!$I$10:$I$102</definedName>
    <definedName name="XDO_?YTM?298?">SEMVF!$I$10:$I$107</definedName>
    <definedName name="XDO_?YTM?299?">'SFMP- Series 1'!$I$26:$I$31</definedName>
    <definedName name="XDO_?YTM?3?">#REF!</definedName>
    <definedName name="XDO_?YTM?30?">SEHF!$I$10:$I$54</definedName>
    <definedName name="XDO_?YTM?300?">'SFMP- Series 1'!$I$26:$I$50</definedName>
    <definedName name="XDO_?YTM?301?">'SFMP- Series 1'!$I$26:$I$65</definedName>
    <definedName name="XDO_?YTM?302?">'SFMP- Series 1'!$I$26:$I$70</definedName>
    <definedName name="XDO_?YTM?303?">'SFMP- Series 6'!$I$26:$I$29</definedName>
    <definedName name="XDO_?YTM?304?">'SFMP- Series 6'!$I$26:$I$48</definedName>
    <definedName name="XDO_?YTM?305?">'SFMP- Series 6'!$I$26:$I$63</definedName>
    <definedName name="XDO_?YTM?306?">'SFMP- Series 6'!$I$26:$I$68</definedName>
    <definedName name="XDO_?YTM?307?">'SFMP- Series 34'!$I$26</definedName>
    <definedName name="XDO_?YTM?308?">'SFMP- Series 34'!$I$26:$I$43</definedName>
    <definedName name="XDO_?YTM?309?">'SFMP- Series 34'!$I$26:$I$58</definedName>
    <definedName name="XDO_?YTM?31?">SEHF!$I$10:$I$61</definedName>
    <definedName name="XDO_?YTM?310?">'SFMP- Series 34'!$I$26:$I$63</definedName>
    <definedName name="XDO_?YTM?311?">'SMCBF-IP'!$I$10:$I$34</definedName>
    <definedName name="XDO_?YTM?312?">'SMCBF-IP'!$I$10:$I$40</definedName>
    <definedName name="XDO_?YTM?313?">'SMCBF-IP'!$I$10:$I$44</definedName>
    <definedName name="XDO_?YTM?314?">'SMCBF-IP'!$I$10:$I$65</definedName>
    <definedName name="XDO_?YTM?315?">'SMCBF-IP'!$I$10:$I$84</definedName>
    <definedName name="XDO_?YTM?316?">'SMCBF-IP'!$I$10:$I$89</definedName>
    <definedName name="XDO_?YTM?317?">SFRDF!$I$18:$I$25</definedName>
    <definedName name="XDO_?YTM?318?">SFRDF!$I$18:$I$35</definedName>
    <definedName name="XDO_?YTM?319?">SFRDF!$I$18:$I$39</definedName>
    <definedName name="XDO_?YTM?32?">SEHF!$I$10:$I$65</definedName>
    <definedName name="XDO_?YTM?320?">SFRDF!$I$18:$I$47</definedName>
    <definedName name="XDO_?YTM?321?">SFRDF!$I$18:$I$60</definedName>
    <definedName name="XDO_?YTM?322?">SFRDF!$I$18:$I$70</definedName>
    <definedName name="XDO_?YTM?323?">SFRDF!$I$18:$I$75</definedName>
    <definedName name="XDO_?YTM?324?">SBIETFIT!$I$10:$I$19</definedName>
    <definedName name="XDO_?YTM?325?">SBIETFIT!$I$10:$I$66</definedName>
    <definedName name="XDO_?YTM?326?">SBIETFPB!$I$10:$I$19</definedName>
    <definedName name="XDO_?YTM?327?">SBIETFPB!$I$10:$I$62</definedName>
    <definedName name="XDO_?YTM?328?">SBIETFPB!$I$10:$I$67</definedName>
    <definedName name="XDO_?YTM?329?">'SRBF-AP'!$I$10:$I$56</definedName>
    <definedName name="XDO_?YTM?33?">SEHF!$I$10:$I$112</definedName>
    <definedName name="XDO_?YTM?330?">'SRBF-AP'!$I$10:$I$66</definedName>
    <definedName name="XDO_?YTM?331?">'SRBF-AP'!$I$10:$I$74</definedName>
    <definedName name="XDO_?YTM?332?">'SRBF-AP'!$I$10:$I$103</definedName>
    <definedName name="XDO_?YTM?333?">'SRBF-AP'!$I$10:$I$108</definedName>
    <definedName name="XDO_?YTM?334?">'SRBF-AHP'!$I$10:$I$56</definedName>
    <definedName name="XDO_?YTM?335?">'SRBF-AHP'!$I$10:$I$65</definedName>
    <definedName name="XDO_?YTM?336?">'SRBF-AHP'!$I$10:$I$70</definedName>
    <definedName name="XDO_?YTM?337?">'SRBF-AHP'!$I$10:$I$75</definedName>
    <definedName name="XDO_?YTM?338?">'SRBF-AHP'!$I$10:$I$84</definedName>
    <definedName name="XDO_?YTM?339?">'SRBF-AHP'!$I$10:$I$103</definedName>
    <definedName name="XDO_?YTM?34?">SEHF!$I$10:$I$118</definedName>
    <definedName name="XDO_?YTM?340?">'SRBF-AHP'!$I$10:$I$115</definedName>
    <definedName name="XDO_?YTM?341?">'SRBF-AHP'!$I$10:$I$120</definedName>
    <definedName name="XDO_?YTM?342?">'SRBF-CHP'!$I$10:$I$56</definedName>
    <definedName name="XDO_?YTM?343?">'SRBF-CHP'!$I$10:$I$73</definedName>
    <definedName name="XDO_?YTM?344?">'SRBF-CHP'!$I$10:$I$83</definedName>
    <definedName name="XDO_?YTM?345?">'SRBF-CHP'!$I$10:$I$112</definedName>
    <definedName name="XDO_?YTM?346?">'SRBF-CHP'!$I$10:$I$117</definedName>
    <definedName name="XDO_?YTM?347?">'SRBF-CP'!$I$10:$I$56</definedName>
    <definedName name="XDO_?YTM?348?">'SRBF-CP'!$I$10:$I$72</definedName>
    <definedName name="XDO_?YTM?349?">'SRBF-CP'!$I$10:$I$82</definedName>
    <definedName name="XDO_?YTM?35?">SEHF!$I$10:$I$128</definedName>
    <definedName name="XDO_?YTM?350?">'SRBF-CP'!$I$10:$I$86</definedName>
    <definedName name="XDO_?YTM?351?">'SRBF-CP'!$I$10:$I$113</definedName>
    <definedName name="XDO_?YTM?352?">'SRBF-CP'!$I$10:$I$118</definedName>
    <definedName name="XDO_?YTM?353?">'SIA-US EQUITY FOF'!$I$14</definedName>
    <definedName name="XDO_?YTM?354?">'SIA-US EQUITY FOF'!$I$14:$I$53</definedName>
    <definedName name="XDO_?YTM?355?">'SIA-US EQUITY FOF'!$I$14:$I$58</definedName>
    <definedName name="XDO_?YTM?356?">'SFMP- Series 41'!$I$52</definedName>
    <definedName name="XDO_?YTM?357?">'SFMP- Series 41'!$I$52:$I$57</definedName>
    <definedName name="XDO_?YTM?358?">'SFMP- Series 42'!$I$18</definedName>
    <definedName name="XDO_?YTM?359?">'SFMP- Series 42'!$I$18:$I$40</definedName>
    <definedName name="XDO_?YTM?36?">SEHF!$I$10:$I$140</definedName>
    <definedName name="XDO_?YTM?360?">'SFMP- Series 42'!$I$18:$I$61</definedName>
    <definedName name="XDO_?YTM?361?">'SFMP- Series 42'!$I$18:$I$76</definedName>
    <definedName name="XDO_?YTM?362?">'SFMP- Series 42'!$I$18:$I$81</definedName>
    <definedName name="XDO_?YTM?363?">'SFMP- Series 43'!$I$26:$I$34</definedName>
    <definedName name="XDO_?YTM?364?">'SFMP- Series 43'!$I$26:$I$52</definedName>
    <definedName name="XDO_?YTM?365?">'SFMP- Series 43'!$I$26:$I$67</definedName>
    <definedName name="XDO_?YTM?366?">'SFMP- Series 43'!$I$26:$I$72</definedName>
    <definedName name="XDO_?YTM?367?">'SNN50'!$I$10:$I$60</definedName>
    <definedName name="XDO_?YTM?368?">'SNN50'!$I$10:$I$103</definedName>
    <definedName name="XDO_?YTM?369?">'SNN50'!$I$10:$I$108</definedName>
    <definedName name="XDO_?YTM?37?">SEHF!$I$10:$I$147</definedName>
    <definedName name="XDO_?YTM?370?">'SFMP- Series 44'!$I$26:$I$31</definedName>
    <definedName name="XDO_?YTM?371?">'SFMP- Series 44'!$I$26:$I$53</definedName>
    <definedName name="XDO_?YTM?372?">'SFMP- Series 44'!$I$26:$I$68</definedName>
    <definedName name="XDO_?YTM?373?">'SFMP- Series 44'!$I$26:$I$73</definedName>
    <definedName name="XDO_?YTM?374?">'SFMP- Series 45'!$I$26:$I$33</definedName>
    <definedName name="XDO_?YTM?375?">'SFMP- Series 45'!$I$26:$I$55</definedName>
    <definedName name="XDO_?YTM?376?">'SFMP- Series 45'!$I$26:$I$70</definedName>
    <definedName name="XDO_?YTM?377?">'SFMP- Series 45'!$I$26:$I$75</definedName>
    <definedName name="XDO_?YTM?378?">SBIETFCON!$I$10:$I$39</definedName>
    <definedName name="XDO_?YTM?379?">SBIETFCON!$I$10:$I$82</definedName>
    <definedName name="XDO_?YTM?38?">SEHF!$I$10:$I$151</definedName>
    <definedName name="XDO_?YTM?380?">SBIETFCON!$I$10:$I$87</definedName>
    <definedName name="XDO_?YTM?381?">'SFMP- Series 46'!$I$26:$I$29</definedName>
    <definedName name="XDO_?YTM?382?">'SFMP- Series 46'!$I$26:$I$48</definedName>
    <definedName name="XDO_?YTM?383?">'SFMP- Series 46'!$I$26:$I$63</definedName>
    <definedName name="XDO_?YTM?384?">'SFMP- Series 46'!$I$26:$I$68</definedName>
    <definedName name="XDO_?YTM?385?">'SFMP- Series 47'!$I$26:$I$27</definedName>
    <definedName name="XDO_?YTM?386?">'SFMP- Series 47'!$I$26:$I$45</definedName>
    <definedName name="XDO_?YTM?387?">'SFMP- Series 47'!$I$26:$I$60</definedName>
    <definedName name="XDO_?YTM?388?">'SFMP- Series 47'!$I$26:$I$65</definedName>
    <definedName name="XDO_?YTM?389?">'SFMP- Series 48'!$I$26:$I$28</definedName>
    <definedName name="XDO_?YTM?39?">SEHF!$I$10:$I$159</definedName>
    <definedName name="XDO_?YTM?390?">'SFMP- Series 48'!$I$26:$I$44</definedName>
    <definedName name="XDO_?YTM?391?">'SFMP- Series 48'!$I$26:$I$59</definedName>
    <definedName name="XDO_?YTM?392?">'SFMP- Series 48'!$I$26:$I$64</definedName>
    <definedName name="XDO_?YTM?393?">SBAF!$I$10:$I$100</definedName>
    <definedName name="XDO_?YTM?394?">SBAF!$I$10:$I$108</definedName>
    <definedName name="XDO_?YTM?395?">SBAF!$I$10:$I$113</definedName>
    <definedName name="XDO_?YTM?396?">SBAF!$I$10:$I$151</definedName>
    <definedName name="XDO_?YTM?397?">SBAF!$I$10:$I$163</definedName>
    <definedName name="XDO_?YTM?398?">SBAF!$I$10:$I$169</definedName>
    <definedName name="XDO_?YTM?399?">SBAF!$I$10:$I$174</definedName>
    <definedName name="XDO_?YTM?4?">#REF!</definedName>
    <definedName name="XDO_?YTM?40?">SEHF!$I$10:$I$174</definedName>
    <definedName name="XDO_?YTM?400?">SBAF!$I$10:$I$197</definedName>
    <definedName name="XDO_?YTM?401?">SBAF!$I$10:$I$202</definedName>
    <definedName name="XDO_?YTM?402?">'SFMP- Series 49'!$I$26:$I$33</definedName>
    <definedName name="XDO_?YTM?403?">'SFMP- Series 49'!$I$26:$I$53</definedName>
    <definedName name="XDO_?YTM?404?">'SFMP- Series 49'!$I$26:$I$68</definedName>
    <definedName name="XDO_?YTM?405?">'SFMP- Series 49'!$I$26:$I$73</definedName>
    <definedName name="XDO_?YTM?406?">'SFMP- Series 50'!$I$26:$I$30</definedName>
    <definedName name="XDO_?YTM?407?">'SFMP- Series 50'!$I$26:$I$49</definedName>
    <definedName name="XDO_?YTM?408?">'SFMP- Series 50'!$I$26:$I$64</definedName>
    <definedName name="XDO_?YTM?409?">'SFMP- Series 50'!$I$26:$I$69</definedName>
    <definedName name="XDO_?YTM?41?">SEHF!$I$10:$I$179</definedName>
    <definedName name="XDO_?YTM?410?">'SFMP- Series 51'!$I$26:$I$36</definedName>
    <definedName name="XDO_?YTM?411?">'SFMP- Series 51'!$I$26:$I$58</definedName>
    <definedName name="XDO_?YTM?412?">'SFMP- Series 51'!$I$26:$I$73</definedName>
    <definedName name="XDO_?YTM?413?">'SFMP- Series 51'!$I$26:$I$78</definedName>
    <definedName name="XDO_?YTM?414?">'SFMP- Series 52'!$I$26:$I$30</definedName>
    <definedName name="XDO_?YTM?415?">'SFMP- Series 52'!$I$26:$I$51</definedName>
    <definedName name="XDO_?YTM?416?">'SFMP- Series 52'!$I$26:$I$66</definedName>
    <definedName name="XDO_?YTM?417?">'SFMP- Series 52'!$I$26:$I$71</definedName>
    <definedName name="XDO_?YTM?418?">'SFMP- Series 53'!$I$26:$I$34</definedName>
    <definedName name="XDO_?YTM?419?">'SFMP- Series 53'!$I$26:$I$57</definedName>
    <definedName name="XDO_?YTM?42?">#REF!</definedName>
    <definedName name="XDO_?YTM?420?">'SFMP- Series 53'!$I$26:$I$72</definedName>
    <definedName name="XDO_?YTM?421?">'SFMP- Series 53'!$I$26:$I$77</definedName>
    <definedName name="XDO_?YTM?422?">'SFMP- Series 54'!$I$26:$I$28</definedName>
    <definedName name="XDO_?YTM?423?">'SFMP- Series 54'!$I$26:$I$44</definedName>
    <definedName name="XDO_?YTM?424?">'SFMP- Series 54'!$I$26:$I$59</definedName>
    <definedName name="XDO_?YTM?425?">'SFMP- Series 54'!$I$26:$I$64</definedName>
    <definedName name="XDO_?YTM?426?">'SFMP- Series 55'!$I$26:$I$32</definedName>
    <definedName name="XDO_?YTM?427?">'SFMP- Series 55'!$I$26:$I$55</definedName>
    <definedName name="XDO_?YTM?428?">'SFMP- Series 55'!$I$26:$I$70</definedName>
    <definedName name="XDO_?YTM?429?">'SFMP- Series 55'!$I$26:$I$75</definedName>
    <definedName name="XDO_?YTM?43?">#REF!</definedName>
    <definedName name="XDO_?YTM?430?">'SFMP- Series 56'!$I$52</definedName>
    <definedName name="XDO_?YTM?431?">'SFMP- Series 56'!$I$52:$I$57</definedName>
    <definedName name="XDO_?YTM?432?">'SFMP- Series 57'!$I$26:$I$29</definedName>
    <definedName name="XDO_?YTM?433?">'SFMP- Series 57'!$I$26:$I$52</definedName>
    <definedName name="XDO_?YTM?434?">'SFMP- Series 57'!$I$26:$I$67</definedName>
    <definedName name="XDO_?YTM?435?">'SFMP- Series 57'!$I$26:$I$72</definedName>
    <definedName name="XDO_?YTM?436?">'SFMP- Series 58'!$I$26:$I$31</definedName>
    <definedName name="XDO_?YTM?437?">'SFMP- Series 58'!$I$26:$I$50</definedName>
    <definedName name="XDO_?YTM?438?">'SFMP- Series 58'!$I$26:$I$65</definedName>
    <definedName name="XDO_?YTM?439?">'SFMP- Series 58'!$I$26:$I$70</definedName>
    <definedName name="XDO_?YTM?44?">SMIF!$I$18:$I$30</definedName>
    <definedName name="XDO_?YTM?440?">SCPSE!$I$18:$I$44</definedName>
    <definedName name="XDO_?YTM?441?">SCPSE!$I$18:$I$53</definedName>
    <definedName name="XDO_?YTM?442?">SCPSE!$I$18:$I$126</definedName>
    <definedName name="XDO_?YTM?443?">SCPSE!$I$18:$I$153</definedName>
    <definedName name="XDO_?YTM?444?">SCPSE!$I$18:$I$158</definedName>
    <definedName name="XDO_?YTM?445?">'SFMP- Series 59'!$I$38:$I$40</definedName>
    <definedName name="XDO_?YTM?446?">'SFMP- Series 59'!$I$38:$I$55</definedName>
    <definedName name="XDO_?YTM?447?">'SFMP- Series 59'!$I$38:$I$60</definedName>
    <definedName name="XDO_?YTM?448?">'SFMP- Series 60'!$I$26:$I$30</definedName>
    <definedName name="XDO_?YTM?449?">'SFMP- Series 60'!$I$26:$I$50</definedName>
    <definedName name="XDO_?YTM?45?">SMIF!$I$18:$I$42</definedName>
    <definedName name="XDO_?YTM?450?">'SFMP- Series 60'!$I$26:$I$65</definedName>
    <definedName name="XDO_?YTM?451?">'SFMP- Series 60'!$I$26:$I$70</definedName>
    <definedName name="XDO_?YTM?452?">SMCF!$I$10:$I$57</definedName>
    <definedName name="XDO_?YTM?453?">SMCF!$I$10:$I$72</definedName>
    <definedName name="XDO_?YTM?454?">SMCF!$I$10:$I$84</definedName>
    <definedName name="XDO_?YTM?455?">SMCF!$I$10:$I$103</definedName>
    <definedName name="XDO_?YTM?456?">SMCF!$I$10:$I$108</definedName>
    <definedName name="XDO_?YTM?457?">'SFMP- Series 61'!$I$26:$I$36</definedName>
    <definedName name="XDO_?YTM?458?">'SFMP- Series 61'!$I$26:$I$58</definedName>
    <definedName name="XDO_?YTM?459?">'SFMP- Series 61'!$I$26:$I$73</definedName>
    <definedName name="XDO_?YTM?46?">SMIF!$I$18:$I$46</definedName>
    <definedName name="XDO_?YTM?460?">'SFMP- Series 61'!$I$26:$I$78</definedName>
    <definedName name="XDO_?YTM?461?">'SFMP- Series 66'!$I$26:$I$34</definedName>
    <definedName name="XDO_?YTM?462?">'SFMP- Series 66'!$I$26:$I$56</definedName>
    <definedName name="XDO_?YTM?463?">'SFMP- Series 66'!$I$26:$I$71</definedName>
    <definedName name="XDO_?YTM?464?">'SFMP- Series 66'!$I$26:$I$76</definedName>
    <definedName name="XDO_?YTM?465?">'SFMP- Series 67'!$I$26:$I$34</definedName>
    <definedName name="XDO_?YTM?466?">'SFMP- Series 67'!$I$26:$I$56</definedName>
    <definedName name="XDO_?YTM?467?">'SFMP- Series 67'!$I$26:$I$71</definedName>
    <definedName name="XDO_?YTM?468?">'SFMP- Series 67'!$I$26:$I$76</definedName>
    <definedName name="XDO_?YTM?469?">'SFMP- Series 64'!$I$24</definedName>
    <definedName name="XDO_?YTM?47?">SMIF!$I$18:$I$65</definedName>
    <definedName name="XDO_?YTM?470?">'SFMP- Series 64'!$I$24:$I$32</definedName>
    <definedName name="XDO_?YTM?471?">'SFMP- Series 64'!$I$24:$I$53</definedName>
    <definedName name="XDO_?YTM?472?">'SFMP- Series 64'!$I$24:$I$68</definedName>
    <definedName name="XDO_?YTM?473?">'SFMP- Series 64'!$I$24:$I$73</definedName>
    <definedName name="XDO_?YTM?474?">'SFMP- Series 68'!$I$24</definedName>
    <definedName name="XDO_?YTM?475?">'SFMP- Series 68'!$I$24:$I$41</definedName>
    <definedName name="XDO_?YTM?476?">'SFMP- Series 68'!$I$24:$I$56</definedName>
    <definedName name="XDO_?YTM?477?">'SFMP- Series 68'!$I$24:$I$61</definedName>
    <definedName name="XDO_?YTM?478?">SNM150IF!$I$10:$I$159</definedName>
    <definedName name="XDO_?YTM?479?">SNM150IF!$I$10:$I$202</definedName>
    <definedName name="XDO_?YTM?48?">SMIF!$I$18:$I$75</definedName>
    <definedName name="XDO_?YTM?480?">SNM150IF!$I$10:$I$207</definedName>
    <definedName name="XDO_?YTM?481?">SNS250IF!$I$10:$I$259</definedName>
    <definedName name="XDO_?YTM?482?">SNS250IF!$I$10:$I$302</definedName>
    <definedName name="XDO_?YTM?483?">SNS250IF!$I$10:$I$307</definedName>
    <definedName name="XDO_?YTM?484?">'SCIGI-JUN 2036'!$I$24:$I$26</definedName>
    <definedName name="XDO_?YTM?485?">'SCIGI-JUN 2036'!$I$24:$I$55</definedName>
    <definedName name="XDO_?YTM?486?">'SCIGI-JUN 2036'!$I$24:$I$60</definedName>
    <definedName name="XDO_?YTM?487?">'SCIGI-APR 2029'!$I$24</definedName>
    <definedName name="XDO_?YTM?488?">'SCIGI-APR 2029'!$I$24:$I$53</definedName>
    <definedName name="XDO_?YTM?489?">'SCIGI-APR 2029'!$I$24:$I$58</definedName>
    <definedName name="XDO_?YTM?49?">SMIF!$I$18:$I$80</definedName>
    <definedName name="XDO_?YTM?490?">'SCISI-SEP 2027'!$I$24</definedName>
    <definedName name="XDO_?YTM?491?">'SCISI-SEP 2027'!$I$24:$I$44</definedName>
    <definedName name="XDO_?YTM?492?">'SCISI-SEP 2027'!$I$24:$I$71</definedName>
    <definedName name="XDO_?YTM?493?">'SCISI-SEP 2027'!$I$24:$I$76</definedName>
    <definedName name="XDO_?YTM?494?">'SFMP- Series 72'!$I$38:$I$41</definedName>
    <definedName name="XDO_?YTM?495?">'SFMP- Series 72'!$I$38:$I$56</definedName>
    <definedName name="XDO_?YTM?496?">'SFMP- Series 72'!$I$38:$I$61</definedName>
    <definedName name="XDO_?YTM?497?">'SFMP- Series 73'!$I$38:$I$41</definedName>
    <definedName name="XDO_?YTM?498?">'SFMP- Series 73'!$I$38:$I$56</definedName>
    <definedName name="XDO_?YTM?499?">'SFMP- Series 73'!$I$38:$I$61</definedName>
    <definedName name="XDO_?YTM?5?">#REF!</definedName>
    <definedName name="XDO_?YTM?50?">#REF!</definedName>
    <definedName name="XDO_?YTM?500?">SLDF!$I$24:$I$32</definedName>
    <definedName name="XDO_?YTM?501?">SLDF!$I$24:$I$53</definedName>
    <definedName name="XDO_?YTM?502?">SLDF!$I$24:$I$63</definedName>
    <definedName name="XDO_?YTM?503?">SLDF!$I$24:$I$68</definedName>
    <definedName name="XDO_?YTM?504?">'SFMP- Series 74'!$I$26:$I$33</definedName>
    <definedName name="XDO_?YTM?505?">'SFMP- Series 74'!$I$26:$I$50</definedName>
    <definedName name="XDO_?YTM?506?">'SFMP- Series 74'!$I$26:$I$65</definedName>
    <definedName name="XDO_?YTM?507?">'SFMP- Series 74'!$I$26:$I$70</definedName>
    <definedName name="XDO_?YTM?508?">'SFMP- Series 76'!$I$18:$I$21</definedName>
    <definedName name="XDO_?YTM?509?">'SFMP- Series 76'!$I$18:$I$31</definedName>
    <definedName name="XDO_?YTM?51?">#REF!</definedName>
    <definedName name="XDO_?YTM?510?">'SFMP- Series 76'!$I$18:$I$49</definedName>
    <definedName name="XDO_?YTM?511?">'SFMP- Series 76'!$I$18:$I$64</definedName>
    <definedName name="XDO_?YTM?512?">'SFMP- Series 76'!$I$18:$I$69</definedName>
    <definedName name="XDO_?YTM?513?">'SFMP- Series 78'!$I$18:$I$22</definedName>
    <definedName name="XDO_?YTM?514?">'SFMP- Series 78'!$I$18:$I$34</definedName>
    <definedName name="XDO_?YTM?515?">'SFMP- Series 78'!$I$18:$I$51</definedName>
    <definedName name="XDO_?YTM?516?">'SFMP- Series 78'!$I$18:$I$66</definedName>
    <definedName name="XDO_?YTM?517?">'SFMP- Series 78'!$I$18:$I$71</definedName>
    <definedName name="XDO_?YTM?518?">SDYF!$I$10:$I$52</definedName>
    <definedName name="XDO_?YTM?519?">SDYF!$I$10:$I$60</definedName>
    <definedName name="XDO_?YTM?52?">SCOF!$I$10:$I$57</definedName>
    <definedName name="XDO_?YTM?520?">SDYF!$I$10:$I$67</definedName>
    <definedName name="XDO_?YTM?521?">SDYF!$I$10:$I$88</definedName>
    <definedName name="XDO_?YTM?522?">SDYF!$I$10:$I$107</definedName>
    <definedName name="XDO_?YTM?523?">SDYF!$I$10:$I$112</definedName>
    <definedName name="XDO_?YTM?524?">'SFMP- Series 79'!$I$18:$I$21</definedName>
    <definedName name="XDO_?YTM?525?">'SFMP- Series 79'!$I$18:$I$44</definedName>
    <definedName name="XDO_?YTM?526?">'SFMP- Series 79'!$I$18:$I$59</definedName>
    <definedName name="XDO_?YTM?527?">'SFMP- Series 79'!$I$18:$I$64</definedName>
    <definedName name="XDO_?YTM?528?">'SFMP- Series 81'!$I$18:$I$25</definedName>
    <definedName name="XDO_?YTM?529?">'SFMP- Series 81'!$I$18:$I$41</definedName>
    <definedName name="XDO_?YTM?53?">SCOF!$I$10:$I$82</definedName>
    <definedName name="XDO_?YTM?530?">'SFMP- Series 81'!$I$18:$I$59</definedName>
    <definedName name="XDO_?YTM?531?">'SFMP- Series 81'!$I$18:$I$74</definedName>
    <definedName name="XDO_?YTM?532?">'SFMP- Series 81'!$I$18:$I$79</definedName>
    <definedName name="XDO_?YTM?533?">'SBI-BSE-SENSEX-IF'!$I$10:$I$39</definedName>
    <definedName name="XDO_?YTM?534?">'SBI-BSE-SENSEX-IF'!$I$10:$I$82</definedName>
    <definedName name="XDO_?YTM?535?">'SBI-BSE-SENSEX-IF'!$I$10:$I$87</definedName>
    <definedName name="XDO_?YTM?536?">LIQUIDSBI!$I$52</definedName>
    <definedName name="XDO_?YTM?537?">LIQUIDSBI!$I$52:$I$57</definedName>
    <definedName name="XDO_?YTM?538?">SN50EWIF!$I$10:$I$59</definedName>
    <definedName name="XDO_?YTM?539?">SN50EWIF!$I$10:$I$102</definedName>
    <definedName name="XDO_?YTM?54?">SCOF!$I$10:$I$101</definedName>
    <definedName name="XDO_?YTM?540?">SN50EWIF!$I$10:$I$107</definedName>
    <definedName name="XDO_?YTM?541?">SEOF!$I$10:$I$44</definedName>
    <definedName name="XDO_?YTM?542?">SEOF!$I$10:$I$69</definedName>
    <definedName name="XDO_?YTM?543?">SEOF!$I$10:$I$88</definedName>
    <definedName name="XDO_?YTM?544?">SEOF!$I$10:$I$93</definedName>
    <definedName name="XDO_?YTM?545?">'SBI-AOF'!$I$10:$I$35</definedName>
    <definedName name="XDO_?YTM?546?">'SBI-AOF'!$I$10:$I$60</definedName>
    <definedName name="XDO_?YTM?547?">'SBI-AOF'!$I$10:$I$79</definedName>
    <definedName name="XDO_?YTM?548?">'SBI-AOF'!$I$10:$I$84</definedName>
    <definedName name="XDO_?YTM?549?">SETFSILVER!$I$54</definedName>
    <definedName name="XDO_?YTM?55?">SCOF!$I$10:$I$106</definedName>
    <definedName name="XDO_?YTM?550?">SETFSILVER!$I$54:$I$56</definedName>
    <definedName name="XDO_?YTM?551?">SETFSILVER!$I$54:$I$59</definedName>
    <definedName name="XDO_?YTM?552?">'SETFSILVER-FOF'!$I$42</definedName>
    <definedName name="XDO_?YTM?553?">'SETFSILVER-FOF'!$I$42:$I$54</definedName>
    <definedName name="XDO_?YTM?554?">'SETFSILVER-FOF'!$I$42:$I$59</definedName>
    <definedName name="XDO_?YTM?555?">'SN50EW-ETF'!$I$10:$I$59</definedName>
    <definedName name="XDO_?YTM?556?">'SN50EW-ETF'!$I$10:$I$102</definedName>
    <definedName name="XDO_?YTM?557?">'SN50EW-ETF'!$I$10:$I$107</definedName>
    <definedName name="XDO_?YTM?558?">SIOF!$I$10:$I$47</definedName>
    <definedName name="XDO_?YTM?559?">SIOF!$I$10:$I$73</definedName>
    <definedName name="XDO_?YTM?56?">STOF!$I$10:$I$35</definedName>
    <definedName name="XDO_?YTM?560?">SIOF!$I$10:$I$92</definedName>
    <definedName name="XDO_?YTM?561?">SIOF!$I$10:$I$97</definedName>
    <definedName name="XDO_?YTM?562?">SN500IF!$I$10:$I$510</definedName>
    <definedName name="XDO_?YTM?563?">SN500IF!$I$10:$I$553</definedName>
    <definedName name="XDO_?YTM?564?">SN500IF!$I$10:$I$558</definedName>
    <definedName name="XDO_?YTM?565?">SNICIF!$I$10:$I$39</definedName>
    <definedName name="XDO_?YTM?566?">SNICIF!$I$10:$I$82</definedName>
    <definedName name="XDO_?YTM?567?">SNICIF!$I$10:$I$87</definedName>
    <definedName name="XDO_?YTM?568?">SQF!$I$10:$I$53</definedName>
    <definedName name="XDO_?YTM?569?">SQF!$I$10:$I$96</definedName>
    <definedName name="XDO_?YTM?57?">STOF!$I$10:$I$40</definedName>
    <definedName name="XDO_?YTM?570?">SQF!$I$10:$I$101</definedName>
    <definedName name="XDO_?YTM?571?">SNBIF!$I$10:$I$21</definedName>
    <definedName name="XDO_?YTM?572?">SNBIF!$I$10:$I$64</definedName>
    <definedName name="XDO_?YTM?573?">SNBIF!$I$10:$I$69</definedName>
    <definedName name="XDO_?YTM?574?">SNITIF!$I$10:$I$19</definedName>
    <definedName name="XDO_?YTM?575?">SNITIF!$I$10:$I$62</definedName>
    <definedName name="XDO_?YTM?576?">SNITIF!$I$10:$I$67</definedName>
    <definedName name="XDO_?YTM?577?">'SBI BSE PSU Bank ETF'!$I$10:$I$21</definedName>
    <definedName name="XDO_?YTM?578?">'SBI BSE PSU Bank ETF'!$I$10:$I$64</definedName>
    <definedName name="XDO_?YTM?579?">'SBI BSE PSU Bank ETF'!$I$10:$I$69</definedName>
    <definedName name="XDO_?YTM?58?">STOF!$I$10:$I$47</definedName>
    <definedName name="XDO_?YTM?580?">'SBI BSE PSU Bank Index Fund'!$I$10:$I$21</definedName>
    <definedName name="XDO_?YTM?581?">'SBI BSE PSU Bank Index Fund'!$I$10:$I$64</definedName>
    <definedName name="XDO_?YTM?582?">'SBI BSE PSU Bank Index Fund'!$I$10:$I$69</definedName>
    <definedName name="XDO_?YTM?583?">SBIRIOS!$I$10:$I$48</definedName>
    <definedName name="XDO_?YTM?584?">SBIRIOS!$I$10:$I$91</definedName>
    <definedName name="XDO_?YTM?585?">SBIRIOS!$I$10:$I$96</definedName>
    <definedName name="XDO_?YTM?59?">STOF!$I$10:$I$68</definedName>
    <definedName name="XDO_?YTM?6?">#REF!</definedName>
    <definedName name="XDO_?YTM?60?">STOF!$I$10:$I$87</definedName>
    <definedName name="XDO_?YTM?61?">STOF!$I$10:$I$92</definedName>
    <definedName name="XDO_?YTM?62?">SHOF!$I$10:$I$37</definedName>
    <definedName name="XDO_?YTM?63?">SHOF!$I$10:$I$43</definedName>
    <definedName name="XDO_?YTM?64?">SHOF!$I$10:$I$64</definedName>
    <definedName name="XDO_?YTM?65?">SHOF!$I$10:$I$83</definedName>
    <definedName name="XDO_?YTM?66?">SHOF!$I$10:$I$88</definedName>
    <definedName name="XDO_?YTM?67?">SCF!$I$10:$I$86</definedName>
    <definedName name="XDO_?YTM?68?">SCF!$I$10:$I$93</definedName>
    <definedName name="XDO_?YTM?69?">SCF!$I$10:$I$97</definedName>
    <definedName name="XDO_?YTM?7?">#REF!</definedName>
    <definedName name="XDO_?YTM?70?">SCF!$I$10:$I$103</definedName>
    <definedName name="XDO_?YTM?71?">SCF!$I$10:$I$116</definedName>
    <definedName name="XDO_?YTM?72?">SCF!$I$10:$I$127</definedName>
    <definedName name="XDO_?YTM?73?">SCF!$I$10:$I$146</definedName>
    <definedName name="XDO_?YTM?74?">SCF!$I$10:$I$151</definedName>
    <definedName name="XDO_?YTM?75?">SNIF!$I$10:$I$59</definedName>
    <definedName name="XDO_?YTM?76?">SNIF!$I$10:$I$102</definedName>
    <definedName name="XDO_?YTM?77?">SNIF!$I$10:$I$107</definedName>
    <definedName name="XDO_?YTM?78?">'SMCBF-SP'!$I$10:$I$31</definedName>
    <definedName name="XDO_?YTM?79?">'SMCBF-SP'!$I$10:$I$52</definedName>
    <definedName name="XDO_?YTM?8?">#REF!</definedName>
    <definedName name="XDO_?YTM?80?">'SMCBF-SP'!$I$10:$I$62</definedName>
    <definedName name="XDO_?YTM?81?">'SMCBF-SP'!$I$10:$I$67</definedName>
    <definedName name="XDO_?YTM?82?">'SMCBF-SP'!$I$10:$I$80</definedName>
    <definedName name="XDO_?YTM?83?">'SMCBF-SP'!$I$10:$I$95</definedName>
    <definedName name="XDO_?YTM?84?">'SMCBF-SP'!$I$10:$I$100</definedName>
    <definedName name="XDO_?YTM?85?">SOF!$I$30:$I$31</definedName>
    <definedName name="XDO_?YTM?86?">SOF!$I$30:$I$35</definedName>
    <definedName name="XDO_?YTM?87?">SOF!$I$30:$I$41</definedName>
    <definedName name="XDO_?YTM?88?">SOF!$I$30:$I$61</definedName>
    <definedName name="XDO_?YTM?89?">SOF!$I$30:$I$66</definedName>
    <definedName name="XDO_?YTM?9?">SLMF!$I$10:$I$81</definedName>
    <definedName name="XDO_?YTM?90?">SMMDF!$I$18:$I$51</definedName>
    <definedName name="XDO_?YTM?91?">SMMDF!$I$18:$I$63</definedName>
    <definedName name="XDO_?YTM?92?">SMMDF!$I$18:$I$72</definedName>
    <definedName name="XDO_?YTM?93?">SMMDF!$I$18:$I$85</definedName>
    <definedName name="XDO_?YTM?94?">SMMDF!$I$18:$I$95</definedName>
    <definedName name="XDO_?YTM?95?">SMMDF!$I$18:$I$100</definedName>
    <definedName name="XDO_?YTM?96?">SLF!$I$18:$I$28</definedName>
    <definedName name="XDO_?YTM?97?">SLF!$I$18:$I$37</definedName>
    <definedName name="XDO_?YTM?98?">SLF!$I$18:$I$44</definedName>
    <definedName name="XDO_?YTM?99?">SLF!$I$18:$I$127</definedName>
    <definedName name="XDO_GROUP_?G_2?">SMEEF!$2:$103</definedName>
    <definedName name="XDO_GROUP_?G_2?1?">#REF!</definedName>
    <definedName name="XDO_GROUP_?G_2?10?">#REF!</definedName>
    <definedName name="XDO_GROUP_?G_2?100?">'SFMP- Series 66'!$2:$79</definedName>
    <definedName name="XDO_GROUP_?G_2?101?">'SFMP- Series 67'!$2:$79</definedName>
    <definedName name="XDO_GROUP_?G_2?102?">'SFMP- Series 64'!$2:$76</definedName>
    <definedName name="XDO_GROUP_?G_2?103?">'SFMP- Series 68'!$2:$64</definedName>
    <definedName name="XDO_GROUP_?G_2?104?">SNM150IF!$2:$210</definedName>
    <definedName name="XDO_GROUP_?G_2?105?">SNS250IF!$2:$310</definedName>
    <definedName name="XDO_GROUP_?G_2?106?">'SCIGI-JUN 2036'!$2:$63</definedName>
    <definedName name="XDO_GROUP_?G_2?107?">'SCIGI-APR 2029'!$2:$61</definedName>
    <definedName name="XDO_GROUP_?G_2?108?">'SCISI-SEP 2027'!$2:$79</definedName>
    <definedName name="XDO_GROUP_?G_2?109?">'SFMP- Series 72'!$2:$64</definedName>
    <definedName name="XDO_GROUP_?G_2?11?">SEHF!$2:$182</definedName>
    <definedName name="XDO_GROUP_?G_2?110?">'SFMP- Series 73'!$2:$64</definedName>
    <definedName name="XDO_GROUP_?G_2?111?">SLDF!$2:$71</definedName>
    <definedName name="XDO_GROUP_?G_2?112?">'SFMP- Series 74'!$2:$73</definedName>
    <definedName name="XDO_GROUP_?G_2?113?">'SFMP- Series 76'!$2:$72</definedName>
    <definedName name="XDO_GROUP_?G_2?114?">'SFMP- Series 78'!$2:$74</definedName>
    <definedName name="XDO_GROUP_?G_2?115?">SDYF!$2:$115</definedName>
    <definedName name="XDO_GROUP_?G_2?116?">'SFMP- Series 79'!$2:$67</definedName>
    <definedName name="XDO_GROUP_?G_2?117?">'SFMP- Series 81'!$2:$82</definedName>
    <definedName name="XDO_GROUP_?G_2?118?">'SBI-BSE-SENSEX-IF'!$2:$90</definedName>
    <definedName name="XDO_GROUP_?G_2?119?">LIQUIDSBI!$2:$60</definedName>
    <definedName name="XDO_GROUP_?G_2?12?">#REF!</definedName>
    <definedName name="XDO_GROUP_?G_2?120?">SN50EWIF!$2:$110</definedName>
    <definedName name="XDO_GROUP_?G_2?121?">SEOF!$2:$96</definedName>
    <definedName name="XDO_GROUP_?G_2?122?">'SBI-AOF'!$2:$87</definedName>
    <definedName name="XDO_GROUP_?G_2?123?">SETFSILVER!$2:$62</definedName>
    <definedName name="XDO_GROUP_?G_2?124?">'SETFSILVER-FOF'!$2:$62</definedName>
    <definedName name="XDO_GROUP_?G_2?125?">'SN50EW-ETF'!$2:$110</definedName>
    <definedName name="XDO_GROUP_?G_2?126?">SIOF!$2:$100</definedName>
    <definedName name="XDO_GROUP_?G_2?127?">SN500IF!$2:$561</definedName>
    <definedName name="XDO_GROUP_?G_2?128?">SNICIF!$2:$90</definedName>
    <definedName name="XDO_GROUP_?G_2?129?">SQF!$2:$104</definedName>
    <definedName name="XDO_GROUP_?G_2?13?">SMIF!$2:$83</definedName>
    <definedName name="XDO_GROUP_?G_2?130?">SNBIF!$2:$72</definedName>
    <definedName name="XDO_GROUP_?G_2?131?">SNITIF!$2:$70</definedName>
    <definedName name="XDO_GROUP_?G_2?132?">'SBI BSE PSU Bank ETF'!$2:$72</definedName>
    <definedName name="XDO_GROUP_?G_2?133?">'SBI BSE PSU Bank Index Fund'!$2:$72</definedName>
    <definedName name="XDO_GROUP_?G_2?134?">SBIRIOS!$2:$99</definedName>
    <definedName name="XDO_GROUP_?G_2?14?">#REF!</definedName>
    <definedName name="XDO_GROUP_?G_2?15?">SCOF!$2:$109</definedName>
    <definedName name="XDO_GROUP_?G_2?16?">STOF!$2:$95</definedName>
    <definedName name="XDO_GROUP_?G_2?17?">SHOF!$2:$91</definedName>
    <definedName name="XDO_GROUP_?G_2?18?">SCF!$2:$154</definedName>
    <definedName name="XDO_GROUP_?G_2?19?">SNIF!$2:$110</definedName>
    <definedName name="XDO_GROUP_?G_2?2?">#REF!</definedName>
    <definedName name="XDO_GROUP_?G_2?20?">'SMCBF-SP'!$2:$103</definedName>
    <definedName name="XDO_GROUP_?G_2?21?">SOF!$2:$69</definedName>
    <definedName name="XDO_GROUP_?G_2?22?">SMMDF!$2:$103</definedName>
    <definedName name="XDO_GROUP_?G_2?23?">SLF!$2:$197</definedName>
    <definedName name="XDO_GROUP_?G_2?24?">SDBF!$2:$86</definedName>
    <definedName name="XDO_GROUP_?G_2?25?">SSF!$2:$155</definedName>
    <definedName name="XDO_GROUP_?G_2?26?">SCRF!$2:$99</definedName>
    <definedName name="XDO_GROUP_?G_2?27?">SFEF!$2:$91</definedName>
    <definedName name="XDO_GROUP_?G_2?28?">SCHF!$2:$164</definedName>
    <definedName name="XDO_GROUP_?G_2?29?">SMUSD!$2:$166</definedName>
    <definedName name="XDO_GROUP_?G_2?3?">#REF!</definedName>
    <definedName name="XDO_GROUP_?G_2?30?">SMIDCAP!$2:$121</definedName>
    <definedName name="XDO_GROUP_?G_2?31?">SMCMF!$2:$62</definedName>
    <definedName name="XDO_GROUP_?G_2?32?">SMCOMMA!$2:$89</definedName>
    <definedName name="XDO_GROUP_?G_2?33?">SMGF!$2:$75</definedName>
    <definedName name="XDO_GROUP_?G_2?34?">SFLEXI!$2:$121</definedName>
    <definedName name="XDO_GROUP_?G_2?35?">SMAAF!$2:$165</definedName>
    <definedName name="XDO_GROUP_?G_2?36?">SBLUECHIP!$2:$102</definedName>
    <definedName name="XDO_GROUP_?G_2?37?">SAOF!$2:$301</definedName>
    <definedName name="XDO_GROUP_?G_2?38?">SIF!$2:$100</definedName>
    <definedName name="XDO_GROUP_?G_2?39?">SMLDF!$2:$161</definedName>
    <definedName name="XDO_GROUP_?G_2?4?">#REF!</definedName>
    <definedName name="XDO_GROUP_?G_2?40?">SSTDF!$2:$133</definedName>
    <definedName name="XDO_GROUP_?G_2?41?">SETFGOLD!$2:$62</definedName>
    <definedName name="XDO_GROUP_?G_2?42?">SPSU!$2:$86</definedName>
    <definedName name="XDO_GROUP_?G_2?43?">SGF!$2:$62</definedName>
    <definedName name="XDO_GROUP_?G_2?44?">SBISENSEX!$2:$90</definedName>
    <definedName name="XDO_GROUP_?G_2?45?">SSCF!$2:$126</definedName>
    <definedName name="XDO_GROUP_?G_2?46?">SBPF!$2:$112</definedName>
    <definedName name="XDO_GROUP_?G_2?47?">SBFS!$2:$83</definedName>
    <definedName name="XDO_GROUP_?G_2?48?">SETFNN50!$2:$111</definedName>
    <definedName name="XDO_GROUP_?G_2?49?">SETFNIFBK!$2:$72</definedName>
    <definedName name="XDO_GROUP_?G_2?5?">SLMF!$2:$139</definedName>
    <definedName name="XDO_GROUP_?G_2?50?">SETFBSE100!$2:$160</definedName>
    <definedName name="XDO_GROUP_?G_2?51?">SESF!$2:$182</definedName>
    <definedName name="XDO_GROUP_?G_2?52?">SETFNIF50!$2:$110</definedName>
    <definedName name="XDO_GROUP_?G_2?53?">'SLTAF-III'!$2:$85</definedName>
    <definedName name="XDO_GROUP_?G_2?54?">SETF10GILT!$2:$61</definedName>
    <definedName name="XDO_GROUP_?G_2?55?">'SLTAF-IV'!$2:$79</definedName>
    <definedName name="XDO_GROUP_?G_2?56?">'SLTAF-V'!$2:$86</definedName>
    <definedName name="XDO_GROUP_?G_2?57?">'SLTAF-VI'!$2:$96</definedName>
    <definedName name="XDO_GROUP_?G_2?58?">SETFSN50!$2:$111</definedName>
    <definedName name="XDO_GROUP_?G_2?59?">SBIETFQLTY!$2:$90</definedName>
    <definedName name="XDO_GROUP_?G_2?6?">SLTEF!$2:$123</definedName>
    <definedName name="XDO_GROUP_?G_2?60?">SCBF!$2:$155</definedName>
    <definedName name="XDO_GROUP_?G_2?61?">SEMVF!$2:$110</definedName>
    <definedName name="XDO_GROUP_?G_2?62?">'SFMP- Series 1'!$2:$73</definedName>
    <definedName name="XDO_GROUP_?G_2?63?">'SFMP- Series 6'!$2:$71</definedName>
    <definedName name="XDO_GROUP_?G_2?64?">'SFMP- Series 34'!$2:$66</definedName>
    <definedName name="XDO_GROUP_?G_2?65?">'SMCBF-IP'!$2:$92</definedName>
    <definedName name="XDO_GROUP_?G_2?66?">SFRDF!$2:$78</definedName>
    <definedName name="XDO_GROUP_?G_2?67?">SBIETFIT!$2:$69</definedName>
    <definedName name="XDO_GROUP_?G_2?68?">SBIETFPB!$2:$70</definedName>
    <definedName name="XDO_GROUP_?G_2?69?">'SRBF-AP'!$2:$111</definedName>
    <definedName name="XDO_GROUP_?G_2?7?">#REF!</definedName>
    <definedName name="XDO_GROUP_?G_2?70?">'SRBF-AHP'!$2:$123</definedName>
    <definedName name="XDO_GROUP_?G_2?71?">'SRBF-CHP'!$2:$120</definedName>
    <definedName name="XDO_GROUP_?G_2?72?">'SRBF-CP'!$2:$121</definedName>
    <definedName name="XDO_GROUP_?G_2?73?">'SIA-US EQUITY FOF'!$2:$61</definedName>
    <definedName name="XDO_GROUP_?G_2?74?">'SFMP- Series 41'!$2:$60</definedName>
    <definedName name="XDO_GROUP_?G_2?75?">'SFMP- Series 42'!$2:$84</definedName>
    <definedName name="XDO_GROUP_?G_2?76?">'SFMP- Series 43'!$2:$75</definedName>
    <definedName name="XDO_GROUP_?G_2?77?">'SNN50'!$2:$111</definedName>
    <definedName name="XDO_GROUP_?G_2?78?">'SFMP- Series 44'!$2:$76</definedName>
    <definedName name="XDO_GROUP_?G_2?79?">'SFMP- Series 45'!$2:$78</definedName>
    <definedName name="XDO_GROUP_?G_2?8?">#REF!</definedName>
    <definedName name="XDO_GROUP_?G_2?80?">SBIETFCON!$2:$90</definedName>
    <definedName name="XDO_GROUP_?G_2?81?">'SFMP- Series 46'!$2:$71</definedName>
    <definedName name="XDO_GROUP_?G_2?82?">'SFMP- Series 47'!$2:$68</definedName>
    <definedName name="XDO_GROUP_?G_2?83?">'SFMP- Series 48'!$2:$67</definedName>
    <definedName name="XDO_GROUP_?G_2?84?">SBAF!$2:$205</definedName>
    <definedName name="XDO_GROUP_?G_2?85?">'SFMP- Series 49'!$2:$76</definedName>
    <definedName name="XDO_GROUP_?G_2?86?">'SFMP- Series 50'!$2:$72</definedName>
    <definedName name="XDO_GROUP_?G_2?87?">'SFMP- Series 51'!$2:$81</definedName>
    <definedName name="XDO_GROUP_?G_2?88?">'SFMP- Series 52'!$2:$74</definedName>
    <definedName name="XDO_GROUP_?G_2?89?">'SFMP- Series 53'!$2:$80</definedName>
    <definedName name="XDO_GROUP_?G_2?9?">SMGLF!$2:$93</definedName>
    <definedName name="XDO_GROUP_?G_2?90?">'SFMP- Series 54'!$2:$67</definedName>
    <definedName name="XDO_GROUP_?G_2?91?">'SFMP- Series 55'!$2:$78</definedName>
    <definedName name="XDO_GROUP_?G_2?92?">'SFMP- Series 56'!$2:$60</definedName>
    <definedName name="XDO_GROUP_?G_2?93?">'SFMP- Series 57'!$2:$75</definedName>
    <definedName name="XDO_GROUP_?G_2?94?">'SFMP- Series 58'!$2:$73</definedName>
    <definedName name="XDO_GROUP_?G_2?95?">SCPSE!$2:$161</definedName>
    <definedName name="XDO_GROUP_?G_2?96?">'SFMP- Series 59'!$2:$63</definedName>
    <definedName name="XDO_GROUP_?G_2?97?">'SFMP- Series 60'!$2:$73</definedName>
    <definedName name="XDO_GROUP_?G_2?98?">SMCF!$2:$111</definedName>
    <definedName name="XDO_GROUP_?G_2?99?">'SFMP- Series 61'!$2:$81</definedName>
    <definedName name="XDO_GROUP_?G_3?">SMEEF!$8:$102</definedName>
    <definedName name="XDO_GROUP_?G_3?1?">#REF!</definedName>
    <definedName name="XDO_GROUP_?G_3?10?">#REF!</definedName>
    <definedName name="XDO_GROUP_?G_3?100?">'SFMP- Series 66'!$16:$78</definedName>
    <definedName name="XDO_GROUP_?G_3?101?">'SFMP- Series 67'!$16:$78</definedName>
    <definedName name="XDO_GROUP_?G_3?102?">'SFMP- Series 64'!$16:$75</definedName>
    <definedName name="XDO_GROUP_?G_3?103?">'SFMP- Series 68'!$16:$63</definedName>
    <definedName name="XDO_GROUP_?G_3?104?">SNM150IF!$8:$209</definedName>
    <definedName name="XDO_GROUP_?G_3?105?">SNS250IF!$8:$309</definedName>
    <definedName name="XDO_GROUP_?G_3?106?">'SCIGI-JUN 2036'!$16:$62</definedName>
    <definedName name="XDO_GROUP_?G_3?107?">'SCIGI-APR 2029'!$16:$60</definedName>
    <definedName name="XDO_GROUP_?G_3?108?">'SCISI-SEP 2027'!$16:$78</definedName>
    <definedName name="XDO_GROUP_?G_3?109?">'SFMP- Series 72'!$28:$63</definedName>
    <definedName name="XDO_GROUP_?G_3?11?">SEHF!$8:$181</definedName>
    <definedName name="XDO_GROUP_?G_3?110?">'SFMP- Series 73'!$28:$63</definedName>
    <definedName name="XDO_GROUP_?G_3?111?">SLDF!$16:$70</definedName>
    <definedName name="XDO_GROUP_?G_3?112?">'SFMP- Series 74'!$16:$72</definedName>
    <definedName name="XDO_GROUP_?G_3?113?">'SFMP- Series 76'!$16:$71</definedName>
    <definedName name="XDO_GROUP_?G_3?114?">'SFMP- Series 78'!$16:$73</definedName>
    <definedName name="XDO_GROUP_?G_3?115?">SDYF!$8:$114</definedName>
    <definedName name="XDO_GROUP_?G_3?116?">'SFMP- Series 79'!$16:$66</definedName>
    <definedName name="XDO_GROUP_?G_3?117?">'SFMP- Series 81'!$16:$81</definedName>
    <definedName name="XDO_GROUP_?G_3?118?">'SBI-BSE-SENSEX-IF'!$8:$89</definedName>
    <definedName name="XDO_GROUP_?G_3?119?">LIQUIDSBI!$40:$59</definedName>
    <definedName name="XDO_GROUP_?G_3?12?">#REF!</definedName>
    <definedName name="XDO_GROUP_?G_3?120?">SN50EWIF!$8:$109</definedName>
    <definedName name="XDO_GROUP_?G_3?121?">SEOF!$8:$95</definedName>
    <definedName name="XDO_GROUP_?G_3?122?">'SBI-AOF'!$8:$86</definedName>
    <definedName name="XDO_GROUP_?G_3?123?">SETFSILVER!$40:$61</definedName>
    <definedName name="XDO_GROUP_?G_3?124?">'SETFSILVER-FOF'!$40:$61</definedName>
    <definedName name="XDO_GROUP_?G_3?125?">'SN50EW-ETF'!$8:$109</definedName>
    <definedName name="XDO_GROUP_?G_3?126?">SIOF!$8:$99</definedName>
    <definedName name="XDO_GROUP_?G_3?127?">SN500IF!$8:$560</definedName>
    <definedName name="XDO_GROUP_?G_3?128?">SNICIF!$8:$89</definedName>
    <definedName name="XDO_GROUP_?G_3?129?">SQF!$8:$103</definedName>
    <definedName name="XDO_GROUP_?G_3?13?">SMIF!$16:$82</definedName>
    <definedName name="XDO_GROUP_?G_3?130?">SNBIF!$8:$71</definedName>
    <definedName name="XDO_GROUP_?G_3?131?">SNITIF!$8:$69</definedName>
    <definedName name="XDO_GROUP_?G_3?132?">'SBI BSE PSU Bank ETF'!$8:$71</definedName>
    <definedName name="XDO_GROUP_?G_3?133?">'SBI BSE PSU Bank Index Fund'!$8:$71</definedName>
    <definedName name="XDO_GROUP_?G_3?134?">SBIRIOS!$8:$98</definedName>
    <definedName name="XDO_GROUP_?G_3?14?">#REF!</definedName>
    <definedName name="XDO_GROUP_?G_3?15?">SCOF!$8:$108</definedName>
    <definedName name="XDO_GROUP_?G_3?16?">STOF!$8:$94</definedName>
    <definedName name="XDO_GROUP_?G_3?17?">SHOF!$8:$90</definedName>
    <definedName name="XDO_GROUP_?G_3?18?">SCF!$8:$153</definedName>
    <definedName name="XDO_GROUP_?G_3?19?">SNIF!$8:$109</definedName>
    <definedName name="XDO_GROUP_?G_3?2?">#REF!</definedName>
    <definedName name="XDO_GROUP_?G_3?20?">'SMCBF-SP'!$8:$102</definedName>
    <definedName name="XDO_GROUP_?G_3?21?">SOF!$28:$68</definedName>
    <definedName name="XDO_GROUP_?G_3?22?">SMMDF!$16:$102</definedName>
    <definedName name="XDO_GROUP_?G_3?23?">SLF!$16:$196</definedName>
    <definedName name="XDO_GROUP_?G_3?24?">SDBF!$16:$85</definedName>
    <definedName name="XDO_GROUP_?G_3?25?">SSF!$16:$154</definedName>
    <definedName name="XDO_GROUP_?G_3?26?">SCRF!$8:$98</definedName>
    <definedName name="XDO_GROUP_?G_3?27?">SFEF!$8:$90</definedName>
    <definedName name="XDO_GROUP_?G_3?28?">SCHF!$8:$163</definedName>
    <definedName name="XDO_GROUP_?G_3?29?">SMUSD!$16:$165</definedName>
    <definedName name="XDO_GROUP_?G_3?3?">#REF!</definedName>
    <definedName name="XDO_GROUP_?G_3?30?">SMIDCAP!$8:$120</definedName>
    <definedName name="XDO_GROUP_?G_3?31?">SMCMF!$16:$61</definedName>
    <definedName name="XDO_GROUP_?G_3?32?">SMCOMMA!$8:$88</definedName>
    <definedName name="XDO_GROUP_?G_3?33?">SMGF!$16:$74</definedName>
    <definedName name="XDO_GROUP_?G_3?34?">SFLEXI!$8:$120</definedName>
    <definedName name="XDO_GROUP_?G_3?35?">SMAAF!$8:$164</definedName>
    <definedName name="XDO_GROUP_?G_3?36?">SBLUECHIP!$8:$101</definedName>
    <definedName name="XDO_GROUP_?G_3?37?">SAOF!$8:$300</definedName>
    <definedName name="XDO_GROUP_?G_3?38?">SIF!$8:$99</definedName>
    <definedName name="XDO_GROUP_?G_3?39?">SMLDF!$16:$160</definedName>
    <definedName name="XDO_GROUP_?G_3?4?">#REF!</definedName>
    <definedName name="XDO_GROUP_?G_3?40?">SSTDF!$16:$132</definedName>
    <definedName name="XDO_GROUP_?G_3?41?">SETFGOLD!$40:$61</definedName>
    <definedName name="XDO_GROUP_?G_3?42?">SPSU!$8:$85</definedName>
    <definedName name="XDO_GROUP_?G_3?43?">SGF!$40:$61</definedName>
    <definedName name="XDO_GROUP_?G_3?44?">SBISENSEX!$8:$89</definedName>
    <definedName name="XDO_GROUP_?G_3?45?">SSCF!$8:$125</definedName>
    <definedName name="XDO_GROUP_?G_3?46?">SBPF!$16:$111</definedName>
    <definedName name="XDO_GROUP_?G_3?47?">SBFS!$8:$82</definedName>
    <definedName name="XDO_GROUP_?G_3?48?">SETFNN50!$8:$110</definedName>
    <definedName name="XDO_GROUP_?G_3?49?">SETFNIFBK!$8:$71</definedName>
    <definedName name="XDO_GROUP_?G_3?5?">SLMF!$8:$138</definedName>
    <definedName name="XDO_GROUP_?G_3?50?">SETFBSE100!$8:$159</definedName>
    <definedName name="XDO_GROUP_?G_3?51?">SESF!$8:$181</definedName>
    <definedName name="XDO_GROUP_?G_3?52?">SETFNIF50!$8:$109</definedName>
    <definedName name="XDO_GROUP_?G_3?53?">'SLTAF-III'!$8:$84</definedName>
    <definedName name="XDO_GROUP_?G_3?54?">SETF10GILT!$16:$60</definedName>
    <definedName name="XDO_GROUP_?G_3?55?">'SLTAF-IV'!$8:$78</definedName>
    <definedName name="XDO_GROUP_?G_3?56?">'SLTAF-V'!$8:$85</definedName>
    <definedName name="XDO_GROUP_?G_3?57?">'SLTAF-VI'!$8:$95</definedName>
    <definedName name="XDO_GROUP_?G_3?58?">SETFSN50!$8:$110</definedName>
    <definedName name="XDO_GROUP_?G_3?59?">SBIETFQLTY!$8:$89</definedName>
    <definedName name="XDO_GROUP_?G_3?6?">SLTEF!$8:$122</definedName>
    <definedName name="XDO_GROUP_?G_3?60?">SCBF!$16:$154</definedName>
    <definedName name="XDO_GROUP_?G_3?61?">SEMVF!$8:$109</definedName>
    <definedName name="XDO_GROUP_?G_3?62?">'SFMP- Series 1'!$16:$72</definedName>
    <definedName name="XDO_GROUP_?G_3?63?">'SFMP- Series 6'!$16:$70</definedName>
    <definedName name="XDO_GROUP_?G_3?64?">'SFMP- Series 34'!$16:$65</definedName>
    <definedName name="XDO_GROUP_?G_3?65?">'SMCBF-IP'!$8:$91</definedName>
    <definedName name="XDO_GROUP_?G_3?66?">SFRDF!$16:$77</definedName>
    <definedName name="XDO_GROUP_?G_3?67?">SBIETFIT!$8:$68</definedName>
    <definedName name="XDO_GROUP_?G_3?68?">SBIETFPB!$8:$69</definedName>
    <definedName name="XDO_GROUP_?G_3?69?">'SRBF-AP'!$8:$110</definedName>
    <definedName name="XDO_GROUP_?G_3?7?">#REF!</definedName>
    <definedName name="XDO_GROUP_?G_3?70?">'SRBF-AHP'!$8:$122</definedName>
    <definedName name="XDO_GROUP_?G_3?71?">'SRBF-CHP'!$8:$119</definedName>
    <definedName name="XDO_GROUP_?G_3?72?">'SRBF-CP'!$8:$120</definedName>
    <definedName name="XDO_GROUP_?G_3?73?">'SIA-US EQUITY FOF'!$8:$60</definedName>
    <definedName name="XDO_GROUP_?G_3?74?">'SFMP- Series 41'!$40:$59</definedName>
    <definedName name="XDO_GROUP_?G_3?75?">'SFMP- Series 42'!$16:$83</definedName>
    <definedName name="XDO_GROUP_?G_3?76?">'SFMP- Series 43'!$16:$74</definedName>
    <definedName name="XDO_GROUP_?G_3?77?">'SNN50'!$8:$110</definedName>
    <definedName name="XDO_GROUP_?G_3?78?">'SFMP- Series 44'!$16:$75</definedName>
    <definedName name="XDO_GROUP_?G_3?79?">'SFMP- Series 45'!$16:$77</definedName>
    <definedName name="XDO_GROUP_?G_3?8?">#REF!</definedName>
    <definedName name="XDO_GROUP_?G_3?80?">SBIETFCON!$8:$89</definedName>
    <definedName name="XDO_GROUP_?G_3?81?">'SFMP- Series 46'!$16:$70</definedName>
    <definedName name="XDO_GROUP_?G_3?82?">'SFMP- Series 47'!$16:$67</definedName>
    <definedName name="XDO_GROUP_?G_3?83?">'SFMP- Series 48'!$16:$66</definedName>
    <definedName name="XDO_GROUP_?G_3?84?">SBAF!$8:$204</definedName>
    <definedName name="XDO_GROUP_?G_3?85?">'SFMP- Series 49'!$16:$75</definedName>
    <definedName name="XDO_GROUP_?G_3?86?">'SFMP- Series 50'!$16:$71</definedName>
    <definedName name="XDO_GROUP_?G_3?87?">'SFMP- Series 51'!$16:$80</definedName>
    <definedName name="XDO_GROUP_?G_3?88?">'SFMP- Series 52'!$16:$73</definedName>
    <definedName name="XDO_GROUP_?G_3?89?">'SFMP- Series 53'!$16:$79</definedName>
    <definedName name="XDO_GROUP_?G_3?9?">SMGLF!$8:$92</definedName>
    <definedName name="XDO_GROUP_?G_3?90?">'SFMP- Series 54'!$16:$66</definedName>
    <definedName name="XDO_GROUP_?G_3?91?">'SFMP- Series 55'!$16:$77</definedName>
    <definedName name="XDO_GROUP_?G_3?92?">'SFMP- Series 56'!$40:$59</definedName>
    <definedName name="XDO_GROUP_?G_3?93?">'SFMP- Series 57'!$16:$74</definedName>
    <definedName name="XDO_GROUP_?G_3?94?">'SFMP- Series 58'!$16:$72</definedName>
    <definedName name="XDO_GROUP_?G_3?95?">SCPSE!$16:$160</definedName>
    <definedName name="XDO_GROUP_?G_3?96?">'SFMP- Series 59'!$28:$62</definedName>
    <definedName name="XDO_GROUP_?G_3?97?">'SFMP- Series 60'!$16:$72</definedName>
    <definedName name="XDO_GROUP_?G_3?98?">SMCF!$8:$110</definedName>
    <definedName name="XDO_GROUP_?G_3?99?">'SFMP- Series 61'!$16:$80</definedName>
    <definedName name="XDO_GROUP_?G_4?">SMEEF!$B$100:$IZ$100</definedName>
    <definedName name="XDO_GROUP_?G_4?1?">#REF!</definedName>
    <definedName name="XDO_GROUP_?G_4?10?">SLMF!$B$85:$IV$87</definedName>
    <definedName name="XDO_GROUP_?G_4?100?">SLF!$B$131:$IV$156</definedName>
    <definedName name="XDO_GROUP_?G_4?101?">SLF!$B$160:$IV$167</definedName>
    <definedName name="XDO_GROUP_?G_4?102?">SLF!$B$178:$IV$178</definedName>
    <definedName name="XDO_GROUP_?G_4?103?">SLF!$B$188:$IV$189</definedName>
    <definedName name="XDO_GROUP_?G_4?104?">SLF!$B$194:$IV$194</definedName>
    <definedName name="XDO_GROUP_?G_4?105?">SDBF!$B$18:$IV$24</definedName>
    <definedName name="XDO_GROUP_?G_4?106?">SDBF!$B$30:$IV$30</definedName>
    <definedName name="XDO_GROUP_?G_4?107?">SDBF!$B$34:$IV$39</definedName>
    <definedName name="XDO_GROUP_?G_4?108?">SDBF!$B$43:$IV$49</definedName>
    <definedName name="XDO_GROUP_?G_4?109?">SDBF!$B$68:$IV$68</definedName>
    <definedName name="XDO_GROUP_?G_4?11?">SLMF!$B$91:$IV$91</definedName>
    <definedName name="XDO_GROUP_?G_4?110?">SDBF!$B$78:$IV$78</definedName>
    <definedName name="XDO_GROUP_?G_4?111?">SDBF!$B$83:$IV$83</definedName>
    <definedName name="XDO_GROUP_?G_4?112?">SSF!$B$24:$IV$24</definedName>
    <definedName name="XDO_GROUP_?G_4?113?">SSF!$B$28:$IV$59</definedName>
    <definedName name="XDO_GROUP_?G_4?114?">SSF!$B$64:$IV$86</definedName>
    <definedName name="XDO_GROUP_?G_4?115?">SSF!$B$90:$IV$121</definedName>
    <definedName name="XDO_GROUP_?G_4?116?">SSF!$B$125:$IV$126</definedName>
    <definedName name="XDO_GROUP_?G_4?117?">SSF!$B$137:$IV$137</definedName>
    <definedName name="XDO_GROUP_?G_4?118?">SSF!$B$147:$IV$147</definedName>
    <definedName name="XDO_GROUP_?G_4?119?">SSF!$B$152:$IV$152</definedName>
    <definedName name="XDO_GROUP_?G_4?12?">SLMF!$B$112:$IV$112</definedName>
    <definedName name="XDO_GROUP_?G_4?120?">SCRF!$B$16:$IV$17</definedName>
    <definedName name="XDO_GROUP_?G_4?121?">SCRF!$B$22:$IV$50</definedName>
    <definedName name="XDO_GROUP_?G_4?122?">SCRF!$B$58:$IV$60</definedName>
    <definedName name="XDO_GROUP_?G_4?123?">SCRF!$B$81:$IV$81</definedName>
    <definedName name="XDO_GROUP_?G_4?124?">SCRF!$B$91:$IV$91</definedName>
    <definedName name="XDO_GROUP_?G_4?125?">SCRF!$B$96:$IV$96</definedName>
    <definedName name="XDO_GROUP_?G_4?126?">SFEF!$B$10:$IV$32</definedName>
    <definedName name="XDO_GROUP_?G_4?127?">SFEF!$B$38:$IV$39</definedName>
    <definedName name="XDO_GROUP_?G_4?128?">SFEF!$B$64:$IV$64</definedName>
    <definedName name="XDO_GROUP_?G_4?129?">SFEF!$B$83:$IV$83</definedName>
    <definedName name="XDO_GROUP_?G_4?13?">SLMF!$B$131:$IV$131</definedName>
    <definedName name="XDO_GROUP_?G_4?130?">SFEF!$B$88:$IV$88</definedName>
    <definedName name="XDO_GROUP_?G_4?131?">SCHF!$B$10:$IV$48</definedName>
    <definedName name="XDO_GROUP_?G_4?132?">SCHF!$B$56:$IV$56</definedName>
    <definedName name="XDO_GROUP_?G_4?133?">SCHF!$B$61:$IV$107</definedName>
    <definedName name="XDO_GROUP_?G_4?134?">SCHF!$B$115:$IV$118</definedName>
    <definedName name="XDO_GROUP_?G_4?135?">SCHF!$B$122:$IV$127</definedName>
    <definedName name="XDO_GROUP_?G_4?136?">SCHF!$B$146:$IV$146</definedName>
    <definedName name="XDO_GROUP_?G_4?137?">SCHF!$B$156:$IV$156</definedName>
    <definedName name="XDO_GROUP_?G_4?138?">SCHF!$B$161:$IV$161</definedName>
    <definedName name="XDO_GROUP_?G_4?139?">SMUSD!$B$18:$IV$44</definedName>
    <definedName name="XDO_GROUP_?G_4?14?">SLMF!$B$136:$IV$136</definedName>
    <definedName name="XDO_GROUP_?G_4?140?">SMUSD!$B$50:$IV$51</definedName>
    <definedName name="XDO_GROUP_?G_4?141?">SMUSD!$B$55:$IV$56</definedName>
    <definedName name="XDO_GROUP_?G_4?142?">SMUSD!$B$60:$IV$73</definedName>
    <definedName name="XDO_GROUP_?G_4?143?">SMUSD!$B$78:$IV$97</definedName>
    <definedName name="XDO_GROUP_?G_4?144?">SMUSD!$B$101:$IV$128</definedName>
    <definedName name="XDO_GROUP_?G_4?145?">SMUSD!$B$132:$IV$135</definedName>
    <definedName name="XDO_GROUP_?G_4?146?">SMUSD!$B$141:$IV$141</definedName>
    <definedName name="XDO_GROUP_?G_4?147?">SMUSD!$B$148:$IV$148</definedName>
    <definedName name="XDO_GROUP_?G_4?148?">SMUSD!$B$158:$IV$158</definedName>
    <definedName name="XDO_GROUP_?G_4?149?">SMUSD!$B$163:$IV$163</definedName>
    <definedName name="XDO_GROUP_?G_4?15?">SLTEF!$B$10:$IV$71</definedName>
    <definedName name="XDO_GROUP_?G_4?150?">SMIDCAP!$B$10:$IV$67</definedName>
    <definedName name="XDO_GROUP_?G_4?151?">SMIDCAP!$B$92:$IV$94</definedName>
    <definedName name="XDO_GROUP_?G_4?152?">SMIDCAP!$B$113:$IV$113</definedName>
    <definedName name="XDO_GROUP_?G_4?153?">SMIDCAP!$B$118:$IV$118</definedName>
    <definedName name="XDO_GROUP_?G_4?154?">SMCMF!$B$24:$IV$25</definedName>
    <definedName name="XDO_GROUP_?G_4?155?">SMCMF!$B$54:$IV$54</definedName>
    <definedName name="XDO_GROUP_?G_4?156?">SMCMF!$B$59:$IV$59</definedName>
    <definedName name="XDO_GROUP_?G_4?157?">SMCOMMA!$B$10:$IV$37</definedName>
    <definedName name="XDO_GROUP_?G_4?158?">SMCOMMA!$B$62:$IV$62</definedName>
    <definedName name="XDO_GROUP_?G_4?159?">SMCOMMA!$B$81:$IV$81</definedName>
    <definedName name="XDO_GROUP_?G_4?16?">SLTEF!$B$96:$IV$96</definedName>
    <definedName name="XDO_GROUP_?G_4?160?">SMCOMMA!$B$86:$IV$86</definedName>
    <definedName name="XDO_GROUP_?G_4?161?">SMGF!$B$24:$IV$28</definedName>
    <definedName name="XDO_GROUP_?G_4?162?">SMGF!$B$32:$IV$39</definedName>
    <definedName name="XDO_GROUP_?G_4?163?">SMGF!$B$48:$IV$48</definedName>
    <definedName name="XDO_GROUP_?G_4?164?">SMGF!$B$67:$IV$67</definedName>
    <definedName name="XDO_GROUP_?G_4?165?">SMGF!$B$72:$IV$72</definedName>
    <definedName name="XDO_GROUP_?G_4?166?">SFLEXI!$B$10:$IV$62</definedName>
    <definedName name="XDO_GROUP_?G_4?167?">SFLEXI!$B$68:$IV$71</definedName>
    <definedName name="XDO_GROUP_?G_4?168?">SFLEXI!$B$92:$IV$94</definedName>
    <definedName name="XDO_GROUP_?G_4?169?">SFLEXI!$B$113:$IV$113</definedName>
    <definedName name="XDO_GROUP_?G_4?17?">SLTEF!$B$115:$IV$115</definedName>
    <definedName name="XDO_GROUP_?G_4?170?">SFLEXI!$B$118:$IV$118</definedName>
    <definedName name="XDO_GROUP_?G_4?171?">SMAAF!$B$10:$IV$62</definedName>
    <definedName name="XDO_GROUP_?G_4?172?">SMAAF!$B$70:$IV$70</definedName>
    <definedName name="XDO_GROUP_?G_4?173?">SMAAF!$B$74:$IV$75</definedName>
    <definedName name="XDO_GROUP_?G_4?174?">SMAAF!$B$84:$IV$111</definedName>
    <definedName name="XDO_GROUP_?G_4?175?">SMAAF!$B$119:$IV$121</definedName>
    <definedName name="XDO_GROUP_?G_4?176?">SMAAF!$B$125:$IV$126</definedName>
    <definedName name="XDO_GROUP_?G_4?177?">SMAAF!$B$143:$IV$145</definedName>
    <definedName name="XDO_GROUP_?G_4?178?">SMAAF!$B$157:$IV$157</definedName>
    <definedName name="XDO_GROUP_?G_4?179?">SMAAF!$B$162:$IV$162</definedName>
    <definedName name="XDO_GROUP_?G_4?18?">SLTEF!$B$120:$IV$120</definedName>
    <definedName name="XDO_GROUP_?G_4?180?">SBLUECHIP!$B$10:$IV$48</definedName>
    <definedName name="XDO_GROUP_?G_4?181?">SBLUECHIP!$B$73:$IV$75</definedName>
    <definedName name="XDO_GROUP_?G_4?182?">SBLUECHIP!$B$94:$IV$94</definedName>
    <definedName name="XDO_GROUP_?G_4?183?">SBLUECHIP!$B$99:$IV$99</definedName>
    <definedName name="XDO_GROUP_?G_4?184?">SAOF!$B$10:$IV$204</definedName>
    <definedName name="XDO_GROUP_?G_4?185?">SAOF!$B$213:$IV$233</definedName>
    <definedName name="XDO_GROUP_?G_4?186?">SAOF!$B$246:$IV$251</definedName>
    <definedName name="XDO_GROUP_?G_4?187?">SAOF!$B$255:$IV$266</definedName>
    <definedName name="XDO_GROUP_?G_4?188?">SAOF!$B$270:$IV$270</definedName>
    <definedName name="XDO_GROUP_?G_4?189?">SAOF!$B$279:$IV$281</definedName>
    <definedName name="XDO_GROUP_?G_4?19?">#REF!</definedName>
    <definedName name="XDO_GROUP_?G_4?190?">SAOF!$B$293:$IV$293</definedName>
    <definedName name="XDO_GROUP_?G_4?191?">SAOF!$B$298:$IV$298</definedName>
    <definedName name="XDO_GROUP_?G_4?192?">SIF!$B$10:$IV$44</definedName>
    <definedName name="XDO_GROUP_?G_4?193?">SIF!$B$52:$IV$52</definedName>
    <definedName name="XDO_GROUP_?G_4?194?">SIF!$B$73:$IV$73</definedName>
    <definedName name="XDO_GROUP_?G_4?195?">SIF!$B$92:$IV$92</definedName>
    <definedName name="XDO_GROUP_?G_4?196?">SIF!$B$97:$IV$97</definedName>
    <definedName name="XDO_GROUP_?G_4?197?">SMLDF!$B$18:$IV$66</definedName>
    <definedName name="XDO_GROUP_?G_4?198?">SMLDF!$B$72:$IV$75</definedName>
    <definedName name="XDO_GROUP_?G_4?199?">SMLDF!$B$79:$IV$82</definedName>
    <definedName name="XDO_GROUP_?G_4?2?">#REF!</definedName>
    <definedName name="XDO_GROUP_?G_4?20?">#REF!</definedName>
    <definedName name="XDO_GROUP_?G_4?200?">SMLDF!$B$86:$IV$91</definedName>
    <definedName name="XDO_GROUP_?G_4?201?">SMLDF!$B$96:$IV$104</definedName>
    <definedName name="XDO_GROUP_?G_4?202?">SMLDF!$B$108:$IV$124</definedName>
    <definedName name="XDO_GROUP_?G_4?203?">SMLDF!$B$128:$IV$130</definedName>
    <definedName name="XDO_GROUP_?G_4?204?">SMLDF!$B$136:$IV$136</definedName>
    <definedName name="XDO_GROUP_?G_4?205?">SMLDF!$B$143:$IV$143</definedName>
    <definedName name="XDO_GROUP_?G_4?206?">SMLDF!$B$153:$IV$153</definedName>
    <definedName name="XDO_GROUP_?G_4?207?">SMLDF!$B$158:$IV$158</definedName>
    <definedName name="XDO_GROUP_?G_4?208?">SSTDF!$B$18:$IV$71</definedName>
    <definedName name="XDO_GROUP_?G_4?209?">SSTDF!$B$77:$IV$78</definedName>
    <definedName name="XDO_GROUP_?G_4?21?">#REF!</definedName>
    <definedName name="XDO_GROUP_?G_4?210?">SSTDF!$B$82:$IV$85</definedName>
    <definedName name="XDO_GROUP_?G_4?211?">SSTDF!$B$89:$IV$90</definedName>
    <definedName name="XDO_GROUP_?G_4?212?">SSTDF!$B$95:$IV$96</definedName>
    <definedName name="XDO_GROUP_?G_4?213?">SSTDF!$B$100:$IV$100</definedName>
    <definedName name="XDO_GROUP_?G_4?214?">SSTDF!$B$108:$IV$108</definedName>
    <definedName name="XDO_GROUP_?G_4?215?">SSTDF!$B$115:$IV$115</definedName>
    <definedName name="XDO_GROUP_?G_4?216?">SSTDF!$B$125:$IV$125</definedName>
    <definedName name="XDO_GROUP_?G_4?217?">SSTDF!$B$130:$IV$130</definedName>
    <definedName name="XDO_GROUP_?G_4?218?">SETFGOLD!$B$46:$IV$46</definedName>
    <definedName name="XDO_GROUP_?G_4?219?">SETFGOLD!$B$54:$IV$54</definedName>
    <definedName name="XDO_GROUP_?G_4?22?">#REF!</definedName>
    <definedName name="XDO_GROUP_?G_4?220?">SETFGOLD!$B$59:$IV$59</definedName>
    <definedName name="XDO_GROUP_?G_4?221?">SPSU!$B$10:$IV$34</definedName>
    <definedName name="XDO_GROUP_?G_4?222?">SPSU!$B$59:$IV$59</definedName>
    <definedName name="XDO_GROUP_?G_4?223?">SPSU!$B$78:$IV$78</definedName>
    <definedName name="XDO_GROUP_?G_4?224?">SPSU!$B$83:$IV$83</definedName>
    <definedName name="XDO_GROUP_?G_4?225?">SGF!$B$42:$IV$42</definedName>
    <definedName name="XDO_GROUP_?G_4?226?">SGF!$B$54:$IV$54</definedName>
    <definedName name="XDO_GROUP_?G_4?227?">SGF!$B$59:$IV$59</definedName>
    <definedName name="XDO_GROUP_?G_4?228?">SBISENSEX!$B$10:$IV$39</definedName>
    <definedName name="XDO_GROUP_?G_4?229?">SBISENSEX!$B$82:$IV$82</definedName>
    <definedName name="XDO_GROUP_?G_4?23?">SMGLF!$B$10:$IV$41</definedName>
    <definedName name="XDO_GROUP_?G_4?230?">SBISENSEX!$B$87:$IV$87</definedName>
    <definedName name="XDO_GROUP_?G_4?231?">SSCF!$B$10:$IV$72</definedName>
    <definedName name="XDO_GROUP_?G_4?232?">SSCF!$B$97:$IV$97</definedName>
    <definedName name="XDO_GROUP_?G_4?233?">SSCF!$B$106:$IV$106</definedName>
    <definedName name="XDO_GROUP_?G_4?234?">SSCF!$B$118:$IV$118</definedName>
    <definedName name="XDO_GROUP_?G_4?235?">SSCF!$B$123:$IV$123</definedName>
    <definedName name="XDO_GROUP_?G_4?236?">SBPF!$B$18:$IV$58</definedName>
    <definedName name="XDO_GROUP_?G_4?237?">SBPF!$B$66:$IV$68</definedName>
    <definedName name="XDO_GROUP_?G_4?238?">SBPF!$B$72:$IV$74</definedName>
    <definedName name="XDO_GROUP_?G_4?239?">SBPF!$B$81:$IV$81</definedName>
    <definedName name="XDO_GROUP_?G_4?24?">SMGLF!$B$66:$IV$66</definedName>
    <definedName name="XDO_GROUP_?G_4?240?">SBPF!$B$94:$IV$94</definedName>
    <definedName name="XDO_GROUP_?G_4?241?">SBPF!$B$104:$IV$104</definedName>
    <definedName name="XDO_GROUP_?G_4?242?">SBPF!$B$109:$IV$109</definedName>
    <definedName name="XDO_GROUP_?G_4?243?">SBFS!$B$10:$IV$31</definedName>
    <definedName name="XDO_GROUP_?G_4?244?">SBFS!$B$56:$IV$56</definedName>
    <definedName name="XDO_GROUP_?G_4?245?">SBFS!$B$75:$IV$75</definedName>
    <definedName name="XDO_GROUP_?G_4?246?">SBFS!$B$80:$IV$80</definedName>
    <definedName name="XDO_GROUP_?G_4?247?">SETFNN50!$B$10:$IV$60</definedName>
    <definedName name="XDO_GROUP_?G_4?248?">SETFNN50!$B$103:$IV$103</definedName>
    <definedName name="XDO_GROUP_?G_4?249?">SETFNN50!$B$108:$IV$108</definedName>
    <definedName name="XDO_GROUP_?G_4?25?">SMGLF!$B$85:$IV$85</definedName>
    <definedName name="XDO_GROUP_?G_4?250?">SETFNIFBK!$B$10:$IV$21</definedName>
    <definedName name="XDO_GROUP_?G_4?251?">SETFNIFBK!$B$64:$IV$64</definedName>
    <definedName name="XDO_GROUP_?G_4?252?">SETFNIFBK!$B$69:$IV$69</definedName>
    <definedName name="XDO_GROUP_?G_4?253?">SETFBSE100!$B$10:$IV$110</definedName>
    <definedName name="XDO_GROUP_?G_4?254?">SETFBSE100!$B$157:$IV$157</definedName>
    <definedName name="XDO_GROUP_?G_4?255?">SESF!$B$10:$IV$95</definedName>
    <definedName name="XDO_GROUP_?G_4?256?">SESF!$B$101:$IV$101</definedName>
    <definedName name="XDO_GROUP_?G_4?257?">SESF!$B$105:$IV$106</definedName>
    <definedName name="XDO_GROUP_?G_4?258?">SESF!$B$110:$IV$111</definedName>
    <definedName name="XDO_GROUP_?G_4?259?">SESF!$B$116:$IV$131</definedName>
    <definedName name="XDO_GROUP_?G_4?26?">SMGLF!$B$90:$IV$90</definedName>
    <definedName name="XDO_GROUP_?G_4?260?">SESF!$B$139:$IV$142</definedName>
    <definedName name="XDO_GROUP_?G_4?261?">SESF!$B$151:$IV$151</definedName>
    <definedName name="XDO_GROUP_?G_4?262?">SESF!$B$155:$IV$155</definedName>
    <definedName name="XDO_GROUP_?G_4?263?">SESF!$B$174:$IV$174</definedName>
    <definedName name="XDO_GROUP_?G_4?264?">SESF!$B$179:$IV$179</definedName>
    <definedName name="XDO_GROUP_?G_4?265?">SETFNIF50!$B$10:$IV$59</definedName>
    <definedName name="XDO_GROUP_?G_4?266?">SETFNIF50!$B$102:$IV$102</definedName>
    <definedName name="XDO_GROUP_?G_4?267?">SETFNIF50!$B$107:$IV$107</definedName>
    <definedName name="XDO_GROUP_?G_4?268?">'SLTAF-III'!$B$10:$IV$34</definedName>
    <definedName name="XDO_GROUP_?G_4?269?">'SLTAF-III'!$B$77:$IV$77</definedName>
    <definedName name="XDO_GROUP_?G_4?27?">#REF!</definedName>
    <definedName name="XDO_GROUP_?G_4?270?">'SLTAF-III'!$B$82:$IV$82</definedName>
    <definedName name="XDO_GROUP_?G_4?271?">SETF10GILT!$B$24:$IV$24</definedName>
    <definedName name="XDO_GROUP_?G_4?272?">SETF10GILT!$B$53:$IV$53</definedName>
    <definedName name="XDO_GROUP_?G_4?273?">SETF10GILT!$B$58:$IV$58</definedName>
    <definedName name="XDO_GROUP_?G_4?274?">'SLTAF-IV'!$B$10:$IV$28</definedName>
    <definedName name="XDO_GROUP_?G_4?275?">'SLTAF-IV'!$B$71:$IV$71</definedName>
    <definedName name="XDO_GROUP_?G_4?276?">'SLTAF-IV'!$B$76:$IV$76</definedName>
    <definedName name="XDO_GROUP_?G_4?277?">'SLTAF-V'!$B$10:$IV$35</definedName>
    <definedName name="XDO_GROUP_?G_4?278?">'SLTAF-V'!$B$78:$IV$78</definedName>
    <definedName name="XDO_GROUP_?G_4?279?">'SLTAF-V'!$B$83:$IV$83</definedName>
    <definedName name="XDO_GROUP_?G_4?28?">#REF!</definedName>
    <definedName name="XDO_GROUP_?G_4?280?">'SLTAF-VI'!$B$10:$IV$45</definedName>
    <definedName name="XDO_GROUP_?G_4?281?">'SLTAF-VI'!$B$88:$IV$88</definedName>
    <definedName name="XDO_GROUP_?G_4?282?">'SLTAF-VI'!$B$93:$IV$93</definedName>
    <definedName name="XDO_GROUP_?G_4?283?">SETFSN50!$B$10:$IV$60</definedName>
    <definedName name="XDO_GROUP_?G_4?284?">SETFSN50!$B$103:$IV$103</definedName>
    <definedName name="XDO_GROUP_?G_4?285?">SETFSN50!$B$108:$IV$108</definedName>
    <definedName name="XDO_GROUP_?G_4?286?">SBIETFQLTY!$B$10:$IV$39</definedName>
    <definedName name="XDO_GROUP_?G_4?287?">SBIETFQLTY!$B$82:$IV$82</definedName>
    <definedName name="XDO_GROUP_?G_4?288?">SBIETFQLTY!$B$87:$IV$87</definedName>
    <definedName name="XDO_GROUP_?G_4?289?">SCBF!$B$18:$IV$97</definedName>
    <definedName name="XDO_GROUP_?G_4?29?">SEHF!$B$10:$IV$49</definedName>
    <definedName name="XDO_GROUP_?G_4?290?">SCBF!$B$103:$IV$103</definedName>
    <definedName name="XDO_GROUP_?G_4?291?">SCBF!$B$107:$IV$109</definedName>
    <definedName name="XDO_GROUP_?G_4?292?">SCBF!$B$113:$IV$118</definedName>
    <definedName name="XDO_GROUP_?G_4?293?">SCBF!$B$137:$IV$137</definedName>
    <definedName name="XDO_GROUP_?G_4?294?">SCBF!$B$147:$IV$147</definedName>
    <definedName name="XDO_GROUP_?G_4?295?">SCBF!$B$152:$IV$152</definedName>
    <definedName name="XDO_GROUP_?G_4?296?">SEMVF!$B$10:$IV$59</definedName>
    <definedName name="XDO_GROUP_?G_4?297?">SEMVF!$B$102:$IV$102</definedName>
    <definedName name="XDO_GROUP_?G_4?298?">SEMVF!$B$107:$IV$107</definedName>
    <definedName name="XDO_GROUP_?G_4?299?">'SFMP- Series 1'!$B$26:$IV$31</definedName>
    <definedName name="XDO_GROUP_?G_4?3?">#REF!</definedName>
    <definedName name="XDO_GROUP_?G_4?30?">SEHF!$B$53:$IV$54</definedName>
    <definedName name="XDO_GROUP_?G_4?300?">'SFMP- Series 1'!$B$44:$IV$50</definedName>
    <definedName name="XDO_GROUP_?G_4?301?">'SFMP- Series 1'!$B$65:$IV$65</definedName>
    <definedName name="XDO_GROUP_?G_4?302?">'SFMP- Series 1'!$B$70:$IV$70</definedName>
    <definedName name="XDO_GROUP_?G_4?303?">'SFMP- Series 6'!$B$26:$IV$29</definedName>
    <definedName name="XDO_GROUP_?G_4?304?">'SFMP- Series 6'!$B$42:$IV$48</definedName>
    <definedName name="XDO_GROUP_?G_4?305?">'SFMP- Series 6'!$B$63:$IV$63</definedName>
    <definedName name="XDO_GROUP_?G_4?306?">'SFMP- Series 6'!$B$68:$IV$68</definedName>
    <definedName name="XDO_GROUP_?G_4?307?">'SFMP- Series 34'!$B$26:$IV$26</definedName>
    <definedName name="XDO_GROUP_?G_4?308?">'SFMP- Series 34'!$B$39:$IV$43</definedName>
    <definedName name="XDO_GROUP_?G_4?309?">'SFMP- Series 34'!$B$58:$IV$58</definedName>
    <definedName name="XDO_GROUP_?G_4?31?">SEHF!$B$60:$IV$61</definedName>
    <definedName name="XDO_GROUP_?G_4?310?">'SFMP- Series 34'!$B$63:$IV$63</definedName>
    <definedName name="XDO_GROUP_?G_4?311?">'SMCBF-IP'!$B$10:$IV$34</definedName>
    <definedName name="XDO_GROUP_?G_4?312?">'SMCBF-IP'!$B$40:$IV$40</definedName>
    <definedName name="XDO_GROUP_?G_4?313?">'SMCBF-IP'!$B$44:$IV$44</definedName>
    <definedName name="XDO_GROUP_?G_4?314?">'SMCBF-IP'!$B$65:$IV$65</definedName>
    <definedName name="XDO_GROUP_?G_4?315?">'SMCBF-IP'!$B$84:$IV$84</definedName>
    <definedName name="XDO_GROUP_?G_4?316?">'SMCBF-IP'!$B$89:$IV$89</definedName>
    <definedName name="XDO_GROUP_?G_4?317?">SFRDF!$B$18:$IV$25</definedName>
    <definedName name="XDO_GROUP_?G_4?318?">SFRDF!$B$33:$IV$35</definedName>
    <definedName name="XDO_GROUP_?G_4?319?">SFRDF!$B$39:$IV$39</definedName>
    <definedName name="XDO_GROUP_?G_4?32?">SEHF!$B$65:$IV$65</definedName>
    <definedName name="XDO_GROUP_?G_4?320?">SFRDF!$B$46:$IV$47</definedName>
    <definedName name="XDO_GROUP_?G_4?321?">SFRDF!$B$60:$IV$60</definedName>
    <definedName name="XDO_GROUP_?G_4?322?">SFRDF!$B$70:$IV$70</definedName>
    <definedName name="XDO_GROUP_?G_4?323?">SFRDF!$B$75:$IV$75</definedName>
    <definedName name="XDO_GROUP_?G_4?324?">SBIETFIT!$B$10:$IV$19</definedName>
    <definedName name="XDO_GROUP_?G_4?325?">SBIETFIT!$B$66:$IV$66</definedName>
    <definedName name="XDO_GROUP_?G_4?326?">SBIETFPB!$B$10:$IV$19</definedName>
    <definedName name="XDO_GROUP_?G_4?327?">SBIETFPB!$B$62:$IV$62</definedName>
    <definedName name="XDO_GROUP_?G_4?328?">SBIETFPB!$B$67:$IV$67</definedName>
    <definedName name="XDO_GROUP_?G_4?329?">'SRBF-AP'!$B$10:$IV$56</definedName>
    <definedName name="XDO_GROUP_?G_4?33?">SEHF!$B$74:$IV$112</definedName>
    <definedName name="XDO_GROUP_?G_4?330?">'SRBF-AP'!$B$65:$IV$66</definedName>
    <definedName name="XDO_GROUP_?G_4?331?">'SRBF-AP'!$B$74:$IV$74</definedName>
    <definedName name="XDO_GROUP_?G_4?332?">'SRBF-AP'!$B$103:$IV$103</definedName>
    <definedName name="XDO_GROUP_?G_4?333?">'SRBF-AP'!$B$108:$IV$108</definedName>
    <definedName name="XDO_GROUP_?G_4?334?">'SRBF-AHP'!$B$10:$IV$56</definedName>
    <definedName name="XDO_GROUP_?G_4?335?">'SRBF-AHP'!$B$64:$IV$65</definedName>
    <definedName name="XDO_GROUP_?G_4?336?">'SRBF-AHP'!$B$69:$IV$70</definedName>
    <definedName name="XDO_GROUP_?G_4?337?">'SRBF-AHP'!$B$75:$IV$75</definedName>
    <definedName name="XDO_GROUP_?G_4?338?">'SRBF-AHP'!$B$83:$IV$84</definedName>
    <definedName name="XDO_GROUP_?G_4?339?">'SRBF-AHP'!$B$103:$IV$103</definedName>
    <definedName name="XDO_GROUP_?G_4?34?">SEHF!$B$118:$IV$118</definedName>
    <definedName name="XDO_GROUP_?G_4?340?">'SRBF-AHP'!$B$115:$IV$115</definedName>
    <definedName name="XDO_GROUP_?G_4?341?">'SRBF-AHP'!$B$120:$IV$120</definedName>
    <definedName name="XDO_GROUP_?G_4?342?">'SRBF-CHP'!$B$10:$IV$56</definedName>
    <definedName name="XDO_GROUP_?G_4?343?">'SRBF-CHP'!$B$65:$IV$73</definedName>
    <definedName name="XDO_GROUP_?G_4?344?">'SRBF-CHP'!$B$81:$IV$83</definedName>
    <definedName name="XDO_GROUP_?G_4?345?">'SRBF-CHP'!$B$112:$IV$112</definedName>
    <definedName name="XDO_GROUP_?G_4?346?">'SRBF-CHP'!$B$117:$IV$117</definedName>
    <definedName name="XDO_GROUP_?G_4?347?">'SRBF-CP'!$B$10:$IV$56</definedName>
    <definedName name="XDO_GROUP_?G_4?348?">'SRBF-CP'!$B$65:$IV$72</definedName>
    <definedName name="XDO_GROUP_?G_4?349?">'SRBF-CP'!$B$80:$IV$82</definedName>
    <definedName name="XDO_GROUP_?G_4?35?">SEHF!$B$122:$IV$128</definedName>
    <definedName name="XDO_GROUP_?G_4?350?">'SRBF-CP'!$B$86:$IV$86</definedName>
    <definedName name="XDO_GROUP_?G_4?351?">'SRBF-CP'!$B$113:$IV$113</definedName>
    <definedName name="XDO_GROUP_?G_4?352?">'SRBF-CP'!$B$118:$IV$118</definedName>
    <definedName name="XDO_GROUP_?G_4?353?">'SIA-US EQUITY FOF'!$B$14:$IV$14</definedName>
    <definedName name="XDO_GROUP_?G_4?354?">'SIA-US EQUITY FOF'!$B$53:$IV$53</definedName>
    <definedName name="XDO_GROUP_?G_4?355?">'SIA-US EQUITY FOF'!$B$58:$IV$58</definedName>
    <definedName name="XDO_GROUP_?G_4?356?">'SFMP- Series 41'!$B$52:$IV$52</definedName>
    <definedName name="XDO_GROUP_?G_4?357?">'SFMP- Series 41'!$B$57:$IV$57</definedName>
    <definedName name="XDO_GROUP_?G_4?358?">'SFMP- Series 42'!$B$18:$IV$18</definedName>
    <definedName name="XDO_GROUP_?G_4?359?">'SFMP- Series 42'!$B$28:$IV$40</definedName>
    <definedName name="XDO_GROUP_?G_4?36?">SEHF!$B$132:$IV$140</definedName>
    <definedName name="XDO_GROUP_?G_4?360?">'SFMP- Series 42'!$B$53:$IV$61</definedName>
    <definedName name="XDO_GROUP_?G_4?361?">'SFMP- Series 42'!$B$76:$IV$76</definedName>
    <definedName name="XDO_GROUP_?G_4?362?">'SFMP- Series 42'!$B$81:$IV$81</definedName>
    <definedName name="XDO_GROUP_?G_4?363?">'SFMP- Series 43'!$B$26:$IV$34</definedName>
    <definedName name="XDO_GROUP_?G_4?364?">'SFMP- Series 43'!$B$47:$IV$52</definedName>
    <definedName name="XDO_GROUP_?G_4?365?">'SFMP- Series 43'!$B$67:$IV$67</definedName>
    <definedName name="XDO_GROUP_?G_4?366?">'SFMP- Series 43'!$B$72:$IV$72</definedName>
    <definedName name="XDO_GROUP_?G_4?367?">'SNN50'!$B$10:$IV$60</definedName>
    <definedName name="XDO_GROUP_?G_4?368?">'SNN50'!$B$103:$IV$103</definedName>
    <definedName name="XDO_GROUP_?G_4?369?">'SNN50'!$B$108:$IV$108</definedName>
    <definedName name="XDO_GROUP_?G_4?37?">SEHF!$B$145:$IV$147</definedName>
    <definedName name="XDO_GROUP_?G_4?370?">'SFMP- Series 44'!$B$26:$IV$31</definedName>
    <definedName name="XDO_GROUP_?G_4?371?">'SFMP- Series 44'!$B$44:$IV$53</definedName>
    <definedName name="XDO_GROUP_?G_4?372?">'SFMP- Series 44'!$B$68:$IV$68</definedName>
    <definedName name="XDO_GROUP_?G_4?373?">'SFMP- Series 44'!$B$73:$IV$73</definedName>
    <definedName name="XDO_GROUP_?G_4?374?">'SFMP- Series 45'!$B$26:$IV$33</definedName>
    <definedName name="XDO_GROUP_?G_4?375?">'SFMP- Series 45'!$B$46:$IV$55</definedName>
    <definedName name="XDO_GROUP_?G_4?376?">'SFMP- Series 45'!$B$70:$IV$70</definedName>
    <definedName name="XDO_GROUP_?G_4?377?">'SFMP- Series 45'!$B$75:$IV$75</definedName>
    <definedName name="XDO_GROUP_?G_4?378?">SBIETFCON!$B$10:$IV$39</definedName>
    <definedName name="XDO_GROUP_?G_4?379?">SBIETFCON!$B$82:$IV$82</definedName>
    <definedName name="XDO_GROUP_?G_4?38?">SEHF!$B$151:$IV$151</definedName>
    <definedName name="XDO_GROUP_?G_4?380?">SBIETFCON!$B$87:$IV$87</definedName>
    <definedName name="XDO_GROUP_?G_4?381?">'SFMP- Series 46'!$B$26:$IV$29</definedName>
    <definedName name="XDO_GROUP_?G_4?382?">'SFMP- Series 46'!$B$42:$IV$48</definedName>
    <definedName name="XDO_GROUP_?G_4?383?">'SFMP- Series 46'!$B$63:$IV$63</definedName>
    <definedName name="XDO_GROUP_?G_4?384?">'SFMP- Series 46'!$B$68:$IV$68</definedName>
    <definedName name="XDO_GROUP_?G_4?385?">'SFMP- Series 47'!$B$26:$IV$27</definedName>
    <definedName name="XDO_GROUP_?G_4?386?">'SFMP- Series 47'!$B$40:$IV$45</definedName>
    <definedName name="XDO_GROUP_?G_4?387?">'SFMP- Series 47'!$B$60:$IV$60</definedName>
    <definedName name="XDO_GROUP_?G_4?388?">'SFMP- Series 47'!$B$65:$IV$65</definedName>
    <definedName name="XDO_GROUP_?G_4?389?">'SFMP- Series 48'!$B$26:$IV$28</definedName>
    <definedName name="XDO_GROUP_?G_4?39?">SEHF!$B$159:$IV$159</definedName>
    <definedName name="XDO_GROUP_?G_4?390?">'SFMP- Series 48'!$B$41:$IV$44</definedName>
    <definedName name="XDO_GROUP_?G_4?391?">'SFMP- Series 48'!$B$59:$IV$59</definedName>
    <definedName name="XDO_GROUP_?G_4?392?">'SFMP- Series 48'!$B$64:$IV$64</definedName>
    <definedName name="XDO_GROUP_?G_4?393?">SBAF!$B$10:$IV$100</definedName>
    <definedName name="XDO_GROUP_?G_4?394?">SBAF!$B$108:$IV$108</definedName>
    <definedName name="XDO_GROUP_?G_4?395?">SBAF!$B$112:$IV$113</definedName>
    <definedName name="XDO_GROUP_?G_4?396?">SBAF!$B$122:$IV$151</definedName>
    <definedName name="XDO_GROUP_?G_4?397?">SBAF!$B$159:$IV$163</definedName>
    <definedName name="XDO_GROUP_?G_4?398?">SBAF!$B$167:$IV$169</definedName>
    <definedName name="XDO_GROUP_?G_4?399?">SBAF!$B$174:$IV$174</definedName>
    <definedName name="XDO_GROUP_?G_4?4?">#REF!</definedName>
    <definedName name="XDO_GROUP_?G_4?40?">SEHF!$B$174:$IV$174</definedName>
    <definedName name="XDO_GROUP_?G_4?400?">SBAF!$B$197:$IV$197</definedName>
    <definedName name="XDO_GROUP_?G_4?401?">SBAF!$B$202:$IV$202</definedName>
    <definedName name="XDO_GROUP_?G_4?402?">'SFMP- Series 49'!$B$26:$IV$33</definedName>
    <definedName name="XDO_GROUP_?G_4?403?">'SFMP- Series 49'!$B$46:$IV$53</definedName>
    <definedName name="XDO_GROUP_?G_4?404?">'SFMP- Series 49'!$B$68:$IV$68</definedName>
    <definedName name="XDO_GROUP_?G_4?405?">'SFMP- Series 49'!$B$73:$IV$73</definedName>
    <definedName name="XDO_GROUP_?G_4?406?">'SFMP- Series 50'!$B$26:$IV$30</definedName>
    <definedName name="XDO_GROUP_?G_4?407?">'SFMP- Series 50'!$B$43:$IV$49</definedName>
    <definedName name="XDO_GROUP_?G_4?408?">'SFMP- Series 50'!$B$64:$IV$64</definedName>
    <definedName name="XDO_GROUP_?G_4?409?">'SFMP- Series 50'!$B$69:$IV$69</definedName>
    <definedName name="XDO_GROUP_?G_4?41?">SEHF!$B$179:$IV$179</definedName>
    <definedName name="XDO_GROUP_?G_4?410?">'SFMP- Series 51'!$B$26:$IV$36</definedName>
    <definedName name="XDO_GROUP_?G_4?411?">'SFMP- Series 51'!$B$49:$IV$58</definedName>
    <definedName name="XDO_GROUP_?G_4?412?">'SFMP- Series 51'!$B$73:$IV$73</definedName>
    <definedName name="XDO_GROUP_?G_4?413?">'SFMP- Series 51'!$B$78:$IV$78</definedName>
    <definedName name="XDO_GROUP_?G_4?414?">'SFMP- Series 52'!$B$26:$IV$30</definedName>
    <definedName name="XDO_GROUP_?G_4?415?">'SFMP- Series 52'!$B$43:$IV$51</definedName>
    <definedName name="XDO_GROUP_?G_4?416?">'SFMP- Series 52'!$B$66:$IV$66</definedName>
    <definedName name="XDO_GROUP_?G_4?417?">'SFMP- Series 52'!$B$71:$IV$71</definedName>
    <definedName name="XDO_GROUP_?G_4?418?">'SFMP- Series 53'!$B$26:$IV$34</definedName>
    <definedName name="XDO_GROUP_?G_4?419?">'SFMP- Series 53'!$B$47:$IV$57</definedName>
    <definedName name="XDO_GROUP_?G_4?42?">#REF!</definedName>
    <definedName name="XDO_GROUP_?G_4?420?">'SFMP- Series 53'!$B$72:$IV$72</definedName>
    <definedName name="XDO_GROUP_?G_4?421?">'SFMP- Series 53'!$B$77:$IV$77</definedName>
    <definedName name="XDO_GROUP_?G_4?422?">'SFMP- Series 54'!$B$26:$IV$28</definedName>
    <definedName name="XDO_GROUP_?G_4?423?">'SFMP- Series 54'!$B$41:$IV$44</definedName>
    <definedName name="XDO_GROUP_?G_4?424?">'SFMP- Series 54'!$B$59:$IV$59</definedName>
    <definedName name="XDO_GROUP_?G_4?425?">'SFMP- Series 54'!$B$64:$IV$64</definedName>
    <definedName name="XDO_GROUP_?G_4?426?">'SFMP- Series 55'!$B$26:$IV$32</definedName>
    <definedName name="XDO_GROUP_?G_4?427?">'SFMP- Series 55'!$B$45:$IV$55</definedName>
    <definedName name="XDO_GROUP_?G_4?428?">'SFMP- Series 55'!$B$70:$IV$70</definedName>
    <definedName name="XDO_GROUP_?G_4?429?">'SFMP- Series 55'!$B$75:$IV$75</definedName>
    <definedName name="XDO_GROUP_?G_4?43?">#REF!</definedName>
    <definedName name="XDO_GROUP_?G_4?430?">'SFMP- Series 56'!$B$52:$IV$52</definedName>
    <definedName name="XDO_GROUP_?G_4?431?">'SFMP- Series 56'!$B$57:$IV$57</definedName>
    <definedName name="XDO_GROUP_?G_4?432?">'SFMP- Series 57'!$B$26:$IV$29</definedName>
    <definedName name="XDO_GROUP_?G_4?433?">'SFMP- Series 57'!$B$42:$IV$52</definedName>
    <definedName name="XDO_GROUP_?G_4?434?">'SFMP- Series 57'!$B$67:$IV$67</definedName>
    <definedName name="XDO_GROUP_?G_4?435?">'SFMP- Series 57'!$B$72:$IV$72</definedName>
    <definedName name="XDO_GROUP_?G_4?436?">'SFMP- Series 58'!$B$26:$IV$31</definedName>
    <definedName name="XDO_GROUP_?G_4?437?">'SFMP- Series 58'!$B$44:$IV$50</definedName>
    <definedName name="XDO_GROUP_?G_4?438?">'SFMP- Series 58'!$B$65:$IV$65</definedName>
    <definedName name="XDO_GROUP_?G_4?439?">'SFMP- Series 58'!$B$70:$IV$70</definedName>
    <definedName name="XDO_GROUP_?G_4?44?">SMIF!$B$18:$IV$30</definedName>
    <definedName name="XDO_GROUP_?G_4?440?">SCPSE!$B$18:$IV$44</definedName>
    <definedName name="XDO_GROUP_?G_4?441?">SCPSE!$B$52:$IV$53</definedName>
    <definedName name="XDO_GROUP_?G_4?442?">SCPSE!$B$57:$IV$126</definedName>
    <definedName name="XDO_GROUP_?G_4?443?">SCPSE!$B$153:$IV$153</definedName>
    <definedName name="XDO_GROUP_?G_4?444?">SCPSE!$B$158:$IV$158</definedName>
    <definedName name="XDO_GROUP_?G_4?445?">'SFMP- Series 59'!$B$38:$IV$40</definedName>
    <definedName name="XDO_GROUP_?G_4?446?">'SFMP- Series 59'!$B$55:$IV$55</definedName>
    <definedName name="XDO_GROUP_?G_4?447?">'SFMP- Series 59'!$B$60:$IV$60</definedName>
    <definedName name="XDO_GROUP_?G_4?448?">'SFMP- Series 60'!$B$26:$IV$30</definedName>
    <definedName name="XDO_GROUP_?G_4?449?">'SFMP- Series 60'!$B$43:$IV$50</definedName>
    <definedName name="XDO_GROUP_?G_4?45?">SMIF!$B$38:$IV$42</definedName>
    <definedName name="XDO_GROUP_?G_4?450?">'SFMP- Series 60'!$B$65:$IV$65</definedName>
    <definedName name="XDO_GROUP_?G_4?451?">'SFMP- Series 60'!$B$70:$IV$70</definedName>
    <definedName name="XDO_GROUP_?G_4?452?">SMCF!$B$10:$IV$57</definedName>
    <definedName name="XDO_GROUP_?G_4?453?">SMCF!$B$72:$IV$72</definedName>
    <definedName name="XDO_GROUP_?G_4?454?">SMCF!$B$83:$IV$84</definedName>
    <definedName name="XDO_GROUP_?G_4?455?">SMCF!$B$103:$IV$103</definedName>
    <definedName name="XDO_GROUP_?G_4?456?">SMCF!$B$108:$IV$108</definedName>
    <definedName name="XDO_GROUP_?G_4?457?">'SFMP- Series 61'!$B$26:$IV$36</definedName>
    <definedName name="XDO_GROUP_?G_4?458?">'SFMP- Series 61'!$B$49:$IV$58</definedName>
    <definedName name="XDO_GROUP_?G_4?459?">'SFMP- Series 61'!$B$73:$IV$73</definedName>
    <definedName name="XDO_GROUP_?G_4?46?">SMIF!$B$46:$IV$46</definedName>
    <definedName name="XDO_GROUP_?G_4?460?">'SFMP- Series 61'!$B$78:$IV$78</definedName>
    <definedName name="XDO_GROUP_?G_4?461?">'SFMP- Series 66'!$B$26:$IV$34</definedName>
    <definedName name="XDO_GROUP_?G_4?462?">'SFMP- Series 66'!$B$47:$IV$56</definedName>
    <definedName name="XDO_GROUP_?G_4?463?">'SFMP- Series 66'!$B$71:$IV$71</definedName>
    <definedName name="XDO_GROUP_?G_4?464?">'SFMP- Series 66'!$B$76:$IV$76</definedName>
    <definedName name="XDO_GROUP_?G_4?465?">'SFMP- Series 67'!$B$26:$IV$34</definedName>
    <definedName name="XDO_GROUP_?G_4?466?">'SFMP- Series 67'!$B$47:$IV$56</definedName>
    <definedName name="XDO_GROUP_?G_4?467?">'SFMP- Series 67'!$B$71:$IV$71</definedName>
    <definedName name="XDO_GROUP_?G_4?468?">'SFMP- Series 67'!$B$76:$IV$76</definedName>
    <definedName name="XDO_GROUP_?G_4?469?">'SFMP- Series 64'!$B$24:$IV$24</definedName>
    <definedName name="XDO_GROUP_?G_4?47?">SMIF!$B$65:$IV$65</definedName>
    <definedName name="XDO_GROUP_?G_4?470?">'SFMP- Series 64'!$B$28:$IV$32</definedName>
    <definedName name="XDO_GROUP_?G_4?471?">'SFMP- Series 64'!$B$45:$IV$53</definedName>
    <definedName name="XDO_GROUP_?G_4?472?">'SFMP- Series 64'!$B$68:$IV$68</definedName>
    <definedName name="XDO_GROUP_?G_4?473?">'SFMP- Series 64'!$B$73:$IV$73</definedName>
    <definedName name="XDO_GROUP_?G_4?474?">'SFMP- Series 68'!$B$24:$IV$24</definedName>
    <definedName name="XDO_GROUP_?G_4?475?">'SFMP- Series 68'!$B$39:$IV$41</definedName>
    <definedName name="XDO_GROUP_?G_4?476?">'SFMP- Series 68'!$B$56:$IV$56</definedName>
    <definedName name="XDO_GROUP_?G_4?477?">'SFMP- Series 68'!$B$61:$IV$61</definedName>
    <definedName name="XDO_GROUP_?G_4?478?">SNM150IF!$B$10:$IV$159</definedName>
    <definedName name="XDO_GROUP_?G_4?479?">SNM150IF!$B$202:$IV$202</definedName>
    <definedName name="XDO_GROUP_?G_4?48?">SMIF!$B$75:$IV$75</definedName>
    <definedName name="XDO_GROUP_?G_4?480?">SNM150IF!$B$207:$IV$207</definedName>
    <definedName name="XDO_GROUP_?G_4?481?">SNS250IF!$B$10:$IV$259</definedName>
    <definedName name="XDO_GROUP_?G_4?482?">SNS250IF!$B$302:$IV$302</definedName>
    <definedName name="XDO_GROUP_?G_4?483?">SNS250IF!$B$307:$IV$307</definedName>
    <definedName name="XDO_GROUP_?G_4?484?">'SCIGI-JUN 2036'!$B$24:$IV$26</definedName>
    <definedName name="XDO_GROUP_?G_4?485?">'SCIGI-JUN 2036'!$B$55:$IV$55</definedName>
    <definedName name="XDO_GROUP_?G_4?486?">'SCIGI-JUN 2036'!$B$60:$IV$60</definedName>
    <definedName name="XDO_GROUP_?G_4?487?">'SCIGI-APR 2029'!$B$24:$IV$24</definedName>
    <definedName name="XDO_GROUP_?G_4?488?">'SCIGI-APR 2029'!$B$53:$IV$53</definedName>
    <definedName name="XDO_GROUP_?G_4?489?">'SCIGI-APR 2029'!$B$58:$IV$58</definedName>
    <definedName name="XDO_GROUP_?G_4?49?">SMIF!$B$80:$IV$80</definedName>
    <definedName name="XDO_GROUP_?G_4?490?">'SCISI-SEP 2027'!$B$24:$IV$24</definedName>
    <definedName name="XDO_GROUP_?G_4?491?">'SCISI-SEP 2027'!$B$28:$IV$44</definedName>
    <definedName name="XDO_GROUP_?G_4?492?">'SCISI-SEP 2027'!$B$71:$IV$71</definedName>
    <definedName name="XDO_GROUP_?G_4?493?">'SCISI-SEP 2027'!$B$76:$IV$76</definedName>
    <definedName name="XDO_GROUP_?G_4?494?">'SFMP- Series 72'!$B$38:$IV$41</definedName>
    <definedName name="XDO_GROUP_?G_4?495?">'SFMP- Series 72'!$B$56:$IV$56</definedName>
    <definedName name="XDO_GROUP_?G_4?496?">'SFMP- Series 72'!$B$61:$IV$61</definedName>
    <definedName name="XDO_GROUP_?G_4?497?">'SFMP- Series 73'!$B$38:$IV$41</definedName>
    <definedName name="XDO_GROUP_?G_4?498?">'SFMP- Series 73'!$B$56:$IV$56</definedName>
    <definedName name="XDO_GROUP_?G_4?499?">'SFMP- Series 73'!$B$61:$IV$61</definedName>
    <definedName name="XDO_GROUP_?G_4?5?">#REF!</definedName>
    <definedName name="XDO_GROUP_?G_4?50?">#REF!</definedName>
    <definedName name="XDO_GROUP_?G_4?500?">SLDF!$B$24:$IV$32</definedName>
    <definedName name="XDO_GROUP_?G_4?501?">SLDF!$B$53:$IV$53</definedName>
    <definedName name="XDO_GROUP_?G_4?502?">SLDF!$B$63:$IV$63</definedName>
    <definedName name="XDO_GROUP_?G_4?503?">SLDF!$B$68:$IV$68</definedName>
    <definedName name="XDO_GROUP_?G_4?504?">'SFMP- Series 74'!$B$26:$IV$33</definedName>
    <definedName name="XDO_GROUP_?G_4?505?">'SFMP- Series 74'!$B$46:$IV$50</definedName>
    <definedName name="XDO_GROUP_?G_4?506?">'SFMP- Series 74'!$B$65:$IV$65</definedName>
    <definedName name="XDO_GROUP_?G_4?507?">'SFMP- Series 74'!$B$70:$IV$70</definedName>
    <definedName name="XDO_GROUP_?G_4?508?">'SFMP- Series 76'!$B$18:$IV$21</definedName>
    <definedName name="XDO_GROUP_?G_4?509?">'SFMP- Series 76'!$B$31:$IV$31</definedName>
    <definedName name="XDO_GROUP_?G_4?51?">#REF!</definedName>
    <definedName name="XDO_GROUP_?G_4?510?">'SFMP- Series 76'!$B$44:$IV$49</definedName>
    <definedName name="XDO_GROUP_?G_4?511?">'SFMP- Series 76'!$B$64:$IV$64</definedName>
    <definedName name="XDO_GROUP_?G_4?512?">'SFMP- Series 76'!$B$69:$IV$69</definedName>
    <definedName name="XDO_GROUP_?G_4?513?">'SFMP- Series 78'!$B$18:$IV$22</definedName>
    <definedName name="XDO_GROUP_?G_4?514?">'SFMP- Series 78'!$B$32:$IV$34</definedName>
    <definedName name="XDO_GROUP_?G_4?515?">'SFMP- Series 78'!$B$47:$IV$51</definedName>
    <definedName name="XDO_GROUP_?G_4?516?">'SFMP- Series 78'!$B$66:$IV$66</definedName>
    <definedName name="XDO_GROUP_?G_4?517?">'SFMP- Series 78'!$B$71:$IV$71</definedName>
    <definedName name="XDO_GROUP_?G_4?518?">SDYF!$B$10:$IV$52</definedName>
    <definedName name="XDO_GROUP_?G_4?519?">SDYF!$B$60:$IV$60</definedName>
    <definedName name="XDO_GROUP_?G_4?52?">SCOF!$B$10:$IV$57</definedName>
    <definedName name="XDO_GROUP_?G_4?520?">SDYF!$B$64:$IV$67</definedName>
    <definedName name="XDO_GROUP_?G_4?521?">SDYF!$B$88:$IV$88</definedName>
    <definedName name="XDO_GROUP_?G_4?522?">SDYF!$B$107:$IV$107</definedName>
    <definedName name="XDO_GROUP_?G_4?523?">SDYF!$B$112:$IV$112</definedName>
    <definedName name="XDO_GROUP_?G_4?524?">'SFMP- Series 79'!$B$18:$IV$21</definedName>
    <definedName name="XDO_GROUP_?G_4?525?">'SFMP- Series 79'!$B$42:$IV$44</definedName>
    <definedName name="XDO_GROUP_?G_4?526?">'SFMP- Series 79'!$B$59:$IV$59</definedName>
    <definedName name="XDO_GROUP_?G_4?527?">'SFMP- Series 79'!$B$64:$IV$64</definedName>
    <definedName name="XDO_GROUP_?G_4?528?">'SFMP- Series 81'!$B$18:$IV$25</definedName>
    <definedName name="XDO_GROUP_?G_4?529?">'SFMP- Series 81'!$B$35:$IV$41</definedName>
    <definedName name="XDO_GROUP_?G_4?53?">SCOF!$B$82:$IV$82</definedName>
    <definedName name="XDO_GROUP_?G_4?530?">'SFMP- Series 81'!$B$54:$IV$59</definedName>
    <definedName name="XDO_GROUP_?G_4?531?">'SFMP- Series 81'!$B$74:$IV$74</definedName>
    <definedName name="XDO_GROUP_?G_4?532?">'SFMP- Series 81'!$B$79:$IV$79</definedName>
    <definedName name="XDO_GROUP_?G_4?533?">'SBI-BSE-SENSEX-IF'!$B$10:$IV$39</definedName>
    <definedName name="XDO_GROUP_?G_4?534?">'SBI-BSE-SENSEX-IF'!$B$82:$IV$82</definedName>
    <definedName name="XDO_GROUP_?G_4?535?">'SBI-BSE-SENSEX-IF'!$B$87:$IV$87</definedName>
    <definedName name="XDO_GROUP_?G_4?536?">LIQUIDSBI!$B$52:$IV$52</definedName>
    <definedName name="XDO_GROUP_?G_4?537?">LIQUIDSBI!$B$57:$IV$57</definedName>
    <definedName name="XDO_GROUP_?G_4?538?">SN50EWIF!$B$10:$IV$59</definedName>
    <definedName name="XDO_GROUP_?G_4?539?">SN50EWIF!$B$102:$IV$102</definedName>
    <definedName name="XDO_GROUP_?G_4?54?">SCOF!$B$101:$IV$101</definedName>
    <definedName name="XDO_GROUP_?G_4?540?">SN50EWIF!$B$107:$IV$107</definedName>
    <definedName name="XDO_GROUP_?G_4?541?">SEOF!$B$10:$IV$44</definedName>
    <definedName name="XDO_GROUP_?G_4?542?">SEOF!$B$69:$IV$69</definedName>
    <definedName name="XDO_GROUP_?G_4?543?">SEOF!$B$88:$IV$88</definedName>
    <definedName name="XDO_GROUP_?G_4?544?">SEOF!$B$93:$IV$93</definedName>
    <definedName name="XDO_GROUP_?G_4?545?">'SBI-AOF'!$B$10:$IV$35</definedName>
    <definedName name="XDO_GROUP_?G_4?546?">'SBI-AOF'!$B$60:$IV$60</definedName>
    <definedName name="XDO_GROUP_?G_4?547?">'SBI-AOF'!$B$79:$IV$79</definedName>
    <definedName name="XDO_GROUP_?G_4?548?">'SBI-AOF'!$B$84:$IV$84</definedName>
    <definedName name="XDO_GROUP_?G_4?549?">SETFSILVER!$B$54:$IV$54</definedName>
    <definedName name="XDO_GROUP_?G_4?55?">SCOF!$B$106:$IV$106</definedName>
    <definedName name="XDO_GROUP_?G_4?550?">SETFSILVER!$B$46:$IV$46</definedName>
    <definedName name="XDO_GROUP_?G_4?551?">SETFSILVER!$B$59:$IV$59</definedName>
    <definedName name="XDO_GROUP_?G_4?552?">'SETFSILVER-FOF'!$B$42:$IV$42</definedName>
    <definedName name="XDO_GROUP_?G_4?553?">'SETFSILVER-FOF'!$B$54:$IV$54</definedName>
    <definedName name="XDO_GROUP_?G_4?554?">'SETFSILVER-FOF'!$B$59:$IV$59</definedName>
    <definedName name="XDO_GROUP_?G_4?555?">'SN50EW-ETF'!$B$10:$IV$59</definedName>
    <definedName name="XDO_GROUP_?G_4?556?">'SN50EW-ETF'!$B$102:$IV$102</definedName>
    <definedName name="XDO_GROUP_?G_4?557?">'SN50EW-ETF'!$B$107:$IV$107</definedName>
    <definedName name="XDO_GROUP_?G_4?558?">SIOF!$B$10:$IV$47</definedName>
    <definedName name="XDO_GROUP_?G_4?559?">SIOF!$B$72:$IV$73</definedName>
    <definedName name="XDO_GROUP_?G_4?56?">STOF!$B$10:$IV$35</definedName>
    <definedName name="XDO_GROUP_?G_4?560?">SIOF!$B$92:$IV$92</definedName>
    <definedName name="XDO_GROUP_?G_4?561?">SIOF!$B$97:$IV$97</definedName>
    <definedName name="XDO_GROUP_?G_4?562?">SN500IF!$B$10:$IV$510</definedName>
    <definedName name="XDO_GROUP_?G_4?563?">SN500IF!$B$553:$IV$553</definedName>
    <definedName name="XDO_GROUP_?G_4?564?">SN500IF!$B$558:$IV$558</definedName>
    <definedName name="XDO_GROUP_?G_4?565?">SNICIF!$B$10:$IV$39</definedName>
    <definedName name="XDO_GROUP_?G_4?566?">SNICIF!$B$82:$IV$82</definedName>
    <definedName name="XDO_GROUP_?G_4?567?">SNICIF!$B$87:$IV$87</definedName>
    <definedName name="XDO_GROUP_?G_4?568?">SQF!$B$10:$IV$53</definedName>
    <definedName name="XDO_GROUP_?G_4?569?">SQF!$B$96:$IV$96</definedName>
    <definedName name="XDO_GROUP_?G_4?57?">STOF!$B$39:$IV$40</definedName>
    <definedName name="XDO_GROUP_?G_4?570?">SQF!$B$101:$IV$101</definedName>
    <definedName name="XDO_GROUP_?G_4?571?">SNBIF!$B$10:$IV$21</definedName>
    <definedName name="XDO_GROUP_?G_4?572?">SNBIF!$B$64:$IV$64</definedName>
    <definedName name="XDO_GROUP_?G_4?573?">SNBIF!$B$69:$IV$69</definedName>
    <definedName name="XDO_GROUP_?G_4?574?">SNITIF!$B$10:$IV$19</definedName>
    <definedName name="XDO_GROUP_?G_4?575?">SNITIF!$B$62:$IV$62</definedName>
    <definedName name="XDO_GROUP_?G_4?576?">SNITIF!$B$67:$IV$67</definedName>
    <definedName name="XDO_GROUP_?G_4?577?">'SBI BSE PSU Bank ETF'!$B$10:$IV$21</definedName>
    <definedName name="XDO_GROUP_?G_4?578?">'SBI BSE PSU Bank ETF'!$B$64:$IV$64</definedName>
    <definedName name="XDO_GROUP_?G_4?579?">'SBI BSE PSU Bank ETF'!$B$69:$IV$69</definedName>
    <definedName name="XDO_GROUP_?G_4?58?">STOF!$B$44:$IV$47</definedName>
    <definedName name="XDO_GROUP_?G_4?580?">'SBI BSE PSU Bank Index Fund'!$B$10:$IV$21</definedName>
    <definedName name="XDO_GROUP_?G_4?581?">'SBI BSE PSU Bank Index Fund'!$B$64:$IV$64</definedName>
    <definedName name="XDO_GROUP_?G_4?582?">'SBI BSE PSU Bank Index Fund'!$B$69:$IV$69</definedName>
    <definedName name="XDO_GROUP_?G_4?583?">SBIRIOS!$B$10:$IV$48</definedName>
    <definedName name="XDO_GROUP_?G_4?584?">SBIRIOS!$B$91:$IV$91</definedName>
    <definedName name="XDO_GROUP_?G_4?585?">SBIRIOS!$B$96:$IV$96</definedName>
    <definedName name="XDO_GROUP_?G_4?59?">STOF!$B$68:$IV$68</definedName>
    <definedName name="XDO_GROUP_?G_4?6?">#REF!</definedName>
    <definedName name="XDO_GROUP_?G_4?60?">STOF!$B$87:$IV$87</definedName>
    <definedName name="XDO_GROUP_?G_4?61?">STOF!$B$92:$IV$92</definedName>
    <definedName name="XDO_GROUP_?G_4?62?">SHOF!$B$10:$IV$37</definedName>
    <definedName name="XDO_GROUP_?G_4?63?">SHOF!$B$43:$IV$43</definedName>
    <definedName name="XDO_GROUP_?G_4?64?">SHOF!$B$64:$IV$64</definedName>
    <definedName name="XDO_GROUP_?G_4?65?">SHOF!$B$83:$IV$83</definedName>
    <definedName name="XDO_GROUP_?G_4?66?">SHOF!$B$88:$IV$88</definedName>
    <definedName name="XDO_GROUP_?G_4?67?">SCF!$B$10:$IV$86</definedName>
    <definedName name="XDO_GROUP_?G_4?68?">SCF!$B$92:$IV$93</definedName>
    <definedName name="XDO_GROUP_?G_4?69?">SCF!$B$97:$IV$97</definedName>
    <definedName name="XDO_GROUP_?G_4?7?">#REF!</definedName>
    <definedName name="XDO_GROUP_?G_4?70?">SCF!$B$102:$IV$103</definedName>
    <definedName name="XDO_GROUP_?G_4?71?">SCF!$B$116:$IV$116</definedName>
    <definedName name="XDO_GROUP_?G_4?72?">SCF!$B$122:$IV$127</definedName>
    <definedName name="XDO_GROUP_?G_4?73?">SCF!$B$146:$IV$146</definedName>
    <definedName name="XDO_GROUP_?G_4?74?">SCF!$B$151:$IV$151</definedName>
    <definedName name="XDO_GROUP_?G_4?75?">SNIF!$B$10:$IV$59</definedName>
    <definedName name="XDO_GROUP_?G_4?76?">SNIF!$B$102:$IV$102</definedName>
    <definedName name="XDO_GROUP_?G_4?77?">SNIF!$B$107:$IV$107</definedName>
    <definedName name="XDO_GROUP_?G_4?78?">'SMCBF-SP'!$B$10:$IV$31</definedName>
    <definedName name="XDO_GROUP_?G_4?79?">'SMCBF-SP'!$B$40:$IV$52</definedName>
    <definedName name="XDO_GROUP_?G_4?8?">#REF!</definedName>
    <definedName name="XDO_GROUP_?G_4?80?">'SMCBF-SP'!$B$60:$IV$62</definedName>
    <definedName name="XDO_GROUP_?G_4?81?">'SMCBF-SP'!$B$66:$IV$67</definedName>
    <definedName name="XDO_GROUP_?G_4?82?">'SMCBF-SP'!$B$80:$IV$80</definedName>
    <definedName name="XDO_GROUP_?G_4?83?">'SMCBF-SP'!$B$95:$IV$95</definedName>
    <definedName name="XDO_GROUP_?G_4?84?">'SMCBF-SP'!$B$100:$IV$100</definedName>
    <definedName name="XDO_GROUP_?G_4?85?">SOF!$B$30:$IV$31</definedName>
    <definedName name="XDO_GROUP_?G_4?86?">SOF!$B$35:$IV$35</definedName>
    <definedName name="XDO_GROUP_?G_4?87?">SOF!$B$39:$IV$41</definedName>
    <definedName name="XDO_GROUP_?G_4?88?">SOF!$B$61:$IV$61</definedName>
    <definedName name="XDO_GROUP_?G_4?89?">SOF!$B$66:$IV$66</definedName>
    <definedName name="XDO_GROUP_?G_4?9?">SLMF!$B$10:$IV$81</definedName>
    <definedName name="XDO_GROUP_?G_4?90?">SMMDF!$B$18:$IV$51</definedName>
    <definedName name="XDO_GROUP_?G_4?91?">SMMDF!$B$59:$IV$63</definedName>
    <definedName name="XDO_GROUP_?G_4?92?">SMMDF!$B$72:$IV$72</definedName>
    <definedName name="XDO_GROUP_?G_4?93?">SMMDF!$B$85:$IV$85</definedName>
    <definedName name="XDO_GROUP_?G_4?94?">SMMDF!$B$95:$IV$95</definedName>
    <definedName name="XDO_GROUP_?G_4?95?">SMMDF!$B$100:$IV$100</definedName>
    <definedName name="XDO_GROUP_?G_4?96?">SLF!$B$18:$IV$28</definedName>
    <definedName name="XDO_GROUP_?G_4?97?">SLF!$B$36:$IV$37</definedName>
    <definedName name="XDO_GROUP_?G_4?98?">SLF!$B$41:$IV$44</definedName>
    <definedName name="XDO_GROUP_?G_4?99?">SLF!$B$49:$IV$127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3" i="2" l="1"/>
  <c r="L103" i="2"/>
  <c r="H84" i="68" l="1"/>
  <c r="I84" i="68"/>
  <c r="I83" i="68"/>
  <c r="H182" i="31"/>
  <c r="I182" i="31"/>
  <c r="I181" i="31"/>
  <c r="I180" i="31"/>
  <c r="I179" i="31"/>
  <c r="I178" i="31"/>
  <c r="I177" i="31"/>
  <c r="I176" i="31"/>
  <c r="I175" i="31"/>
  <c r="I174" i="31"/>
  <c r="I173" i="31"/>
  <c r="I172" i="31"/>
  <c r="I171" i="31"/>
  <c r="G101" i="86"/>
  <c r="H101" i="86"/>
  <c r="G63" i="37"/>
  <c r="H63" i="37"/>
  <c r="G33" i="29"/>
  <c r="H33" i="29"/>
  <c r="H50" i="13"/>
  <c r="G50" i="13"/>
  <c r="G67" i="23"/>
  <c r="H67" i="23"/>
  <c r="G62" i="23"/>
  <c r="H62" i="23"/>
</calcChain>
</file>

<file path=xl/sharedStrings.xml><?xml version="1.0" encoding="utf-8"?>
<sst xmlns="http://schemas.openxmlformats.org/spreadsheetml/2006/main" count="35268" uniqueCount="5358">
  <si>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</si>
  <si>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</si>
  <si>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</si>
  <si>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</si>
  <si>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</si>
  <si>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</si>
  <si>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</si>
  <si>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</si>
  <si>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</si>
  <si>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</si>
  <si>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</si>
  <si>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</si>
  <si>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</si>
  <si>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</si>
  <si>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</si>
  <si>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</si>
  <si>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</si>
  <si>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e) STRIPS</t>
  </si>
  <si>
    <t>OTHERS</t>
  </si>
  <si>
    <t>a) Mutual Fund Units / Exchange Traded Funds</t>
  </si>
  <si>
    <t>b) Alternative Investment Funds</t>
  </si>
  <si>
    <t>c) Gold</t>
  </si>
  <si>
    <t>d) Short Term Deposits</t>
  </si>
  <si>
    <t>e) Term Deposits Placed as Margins</t>
  </si>
  <si>
    <t>f) TREPS / Reverse Repo Investments</t>
  </si>
  <si>
    <t>Other Current Assets / (Liabilities)</t>
  </si>
  <si>
    <t>SBI Mutual Fund</t>
  </si>
  <si>
    <t>007</t>
  </si>
  <si>
    <t>SCHEME NAME :</t>
  </si>
  <si>
    <t>SBI ESG Exclusionary Strategy Fund</t>
  </si>
  <si>
    <t>PORTFOLIO STATEMENT AS ON :</t>
  </si>
  <si>
    <t>Name of the Instrument / Issuer</t>
  </si>
  <si>
    <t>ISIN</t>
  </si>
  <si>
    <t>Rating / Industry^</t>
  </si>
  <si>
    <t>Quantity</t>
  </si>
  <si>
    <t>Market value
(Rs. in Lakhs)</t>
  </si>
  <si>
    <t>% to AUM</t>
  </si>
  <si>
    <t>YTM %</t>
  </si>
  <si>
    <t>YTC % ##</t>
  </si>
  <si>
    <t>Notes &amp; Symbols</t>
  </si>
  <si>
    <t>100006</t>
  </si>
  <si>
    <t>HDFC Bank Ltd.</t>
  </si>
  <si>
    <t>INE040A01034</t>
  </si>
  <si>
    <t>Banks</t>
  </si>
  <si>
    <t>100012</t>
  </si>
  <si>
    <t>ICICI Bank Ltd.</t>
  </si>
  <si>
    <t>INE090A01021</t>
  </si>
  <si>
    <t>100003</t>
  </si>
  <si>
    <t>Infosys Ltd.</t>
  </si>
  <si>
    <t>INE009A01021</t>
  </si>
  <si>
    <t>IT - Software</t>
  </si>
  <si>
    <t>100024</t>
  </si>
  <si>
    <t>Axis Bank Ltd.</t>
  </si>
  <si>
    <t>INE238A01034</t>
  </si>
  <si>
    <t>100005</t>
  </si>
  <si>
    <t>Larsen &amp; Toubro Ltd.</t>
  </si>
  <si>
    <t>INE018A01030</t>
  </si>
  <si>
    <t>Construction</t>
  </si>
  <si>
    <t>100104</t>
  </si>
  <si>
    <t>Kotak Mahindra Bank Ltd.</t>
  </si>
  <si>
    <t>INE237A01028</t>
  </si>
  <si>
    <t>100082</t>
  </si>
  <si>
    <t>Ultratech Cement Ltd.</t>
  </si>
  <si>
    <t>INE481G01011</t>
  </si>
  <si>
    <t>Cement &amp; Cement Products</t>
  </si>
  <si>
    <t>100032</t>
  </si>
  <si>
    <t>Tata Consultancy Services Ltd.</t>
  </si>
  <si>
    <t>INE467B01029</t>
  </si>
  <si>
    <t>100106</t>
  </si>
  <si>
    <t>Maruti Suzuki India Ltd.</t>
  </si>
  <si>
    <t>INE585B01010</t>
  </si>
  <si>
    <t>Automobiles</t>
  </si>
  <si>
    <t>100002</t>
  </si>
  <si>
    <t>Reliance Industries Ltd.</t>
  </si>
  <si>
    <t>INE002A01018</t>
  </si>
  <si>
    <t>Petroleum Products</t>
  </si>
  <si>
    <t>100010</t>
  </si>
  <si>
    <t>State Bank of India</t>
  </si>
  <si>
    <t>INE062A01020</t>
  </si>
  <si>
    <t>100706</t>
  </si>
  <si>
    <t>HDFC Life Insurance Company Ltd.</t>
  </si>
  <si>
    <t>INE795G01014</t>
  </si>
  <si>
    <t>Insurance</t>
  </si>
  <si>
    <t>100399</t>
  </si>
  <si>
    <t>Cholamandalam Investment &amp; Finance Co. Ltd.</t>
  </si>
  <si>
    <t>INE121A01024</t>
  </si>
  <si>
    <t>Finance</t>
  </si>
  <si>
    <t>100128</t>
  </si>
  <si>
    <t>Eicher Motors Ltd.</t>
  </si>
  <si>
    <t>INE066A01021</t>
  </si>
  <si>
    <t>100155</t>
  </si>
  <si>
    <t>Divi's Laboratories Ltd.</t>
  </si>
  <si>
    <t>INE361B01024</t>
  </si>
  <si>
    <t>Pharmaceuticals &amp; Biotechnology</t>
  </si>
  <si>
    <t>100099</t>
  </si>
  <si>
    <t>Hindustan Unilever Ltd.</t>
  </si>
  <si>
    <t>INE030A01027</t>
  </si>
  <si>
    <t>Diversified FMCG</t>
  </si>
  <si>
    <t>100447</t>
  </si>
  <si>
    <t>LTIMindtree Ltd.</t>
  </si>
  <si>
    <t>INE214T01019</t>
  </si>
  <si>
    <t>100280</t>
  </si>
  <si>
    <t>TVS Motor Company Ltd.</t>
  </si>
  <si>
    <t>INE494B01023</t>
  </si>
  <si>
    <t>100180</t>
  </si>
  <si>
    <t>Hindalco Industries Ltd.</t>
  </si>
  <si>
    <t>INE038A01020</t>
  </si>
  <si>
    <t>Non - Ferrous Metals</t>
  </si>
  <si>
    <t>100200</t>
  </si>
  <si>
    <t>Page Industries Ltd.</t>
  </si>
  <si>
    <t>INE761H01022</t>
  </si>
  <si>
    <t>Textiles &amp; Apparels</t>
  </si>
  <si>
    <t>100182</t>
  </si>
  <si>
    <t>Power Grid Corporation of India Ltd.</t>
  </si>
  <si>
    <t>INE752E01010</t>
  </si>
  <si>
    <t>Power</t>
  </si>
  <si>
    <t>101378</t>
  </si>
  <si>
    <t>FSN E-Commerce Ventures Ltd.</t>
  </si>
  <si>
    <t>INE388Y01029</t>
  </si>
  <si>
    <t>Retailing</t>
  </si>
  <si>
    <t>100635</t>
  </si>
  <si>
    <t>L&amp;T Technology Services Ltd.</t>
  </si>
  <si>
    <t>INE010V01017</t>
  </si>
  <si>
    <t>IT - Services</t>
  </si>
  <si>
    <t>100227</t>
  </si>
  <si>
    <t>Jubilant Foodworks Ltd.</t>
  </si>
  <si>
    <t>INE797F01020</t>
  </si>
  <si>
    <t>Leisure Services</t>
  </si>
  <si>
    <t>100143</t>
  </si>
  <si>
    <t>Thermax Ltd.</t>
  </si>
  <si>
    <t>INE152A01029</t>
  </si>
  <si>
    <t>Electrical Equipment</t>
  </si>
  <si>
    <t>100084</t>
  </si>
  <si>
    <t>ABB India Ltd.</t>
  </si>
  <si>
    <t>INE117A01022</t>
  </si>
  <si>
    <t>100284</t>
  </si>
  <si>
    <t>Dr. Lal Path labs Ltd.</t>
  </si>
  <si>
    <t>INE600L01024</t>
  </si>
  <si>
    <t>Healthcare Services</t>
  </si>
  <si>
    <t>100572</t>
  </si>
  <si>
    <t>Timken India Ltd.</t>
  </si>
  <si>
    <t>INE325A01013</t>
  </si>
  <si>
    <t>Industrial Products</t>
  </si>
  <si>
    <t>101301</t>
  </si>
  <si>
    <t>Sona Blw Precision Forgings Ltd.</t>
  </si>
  <si>
    <t>INE073K01018</t>
  </si>
  <si>
    <t>Auto Components</t>
  </si>
  <si>
    <t>100242</t>
  </si>
  <si>
    <t>Schaeffler India Ltd.</t>
  </si>
  <si>
    <t>INE513A01022</t>
  </si>
  <si>
    <t>100218</t>
  </si>
  <si>
    <t>Godrej Properties Ltd.</t>
  </si>
  <si>
    <t>INE484J01027</t>
  </si>
  <si>
    <t>Realty</t>
  </si>
  <si>
    <t>100115</t>
  </si>
  <si>
    <t>Siemens Ltd.</t>
  </si>
  <si>
    <t>INE003A01024</t>
  </si>
  <si>
    <t>101063</t>
  </si>
  <si>
    <t>Hitachi Energy India Ltd.</t>
  </si>
  <si>
    <t>INE07Y701011</t>
  </si>
  <si>
    <t>100335</t>
  </si>
  <si>
    <t>Kajaria Ceramics Ltd.</t>
  </si>
  <si>
    <t>INE217B01036</t>
  </si>
  <si>
    <t>Consumer Durables</t>
  </si>
  <si>
    <t>100154</t>
  </si>
  <si>
    <t>Colgate Palmolive (India) Ltd.</t>
  </si>
  <si>
    <t>INE259A01022</t>
  </si>
  <si>
    <t>Personal Products</t>
  </si>
  <si>
    <t>100161</t>
  </si>
  <si>
    <t>Cummins India Ltd.</t>
  </si>
  <si>
    <t>INE298A01020</t>
  </si>
  <si>
    <t>100365</t>
  </si>
  <si>
    <t>Ashok Leyland Ltd.</t>
  </si>
  <si>
    <t>INE208A01029</t>
  </si>
  <si>
    <t>Agricultural, Commercial &amp; Construction Vehicles</t>
  </si>
  <si>
    <t>Total</t>
  </si>
  <si>
    <t>100480</t>
  </si>
  <si>
    <t>Jadoonet.Com</t>
  </si>
  <si>
    <t>EQ600401XXXX</t>
  </si>
  <si>
    <t>Software</t>
  </si>
  <si>
    <t>100481</t>
  </si>
  <si>
    <t>Numero Uno International Ltd.</t>
  </si>
  <si>
    <t>INE703F01010</t>
  </si>
  <si>
    <t>3000005</t>
  </si>
  <si>
    <t>Microsoft Corporation</t>
  </si>
  <si>
    <t>US5949181045</t>
  </si>
  <si>
    <t>1801270</t>
  </si>
  <si>
    <t>182 DAY T-BILL 05.06.25</t>
  </si>
  <si>
    <t>IN002024Y340</t>
  </si>
  <si>
    <t>Sovereign</t>
  </si>
  <si>
    <t>205250100</t>
  </si>
  <si>
    <t>TREPS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</si>
  <si>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</si>
  <si>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</si>
  <si>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</si>
  <si>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</si>
  <si>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</si>
  <si>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</si>
  <si>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</si>
  <si>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</si>
  <si>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Ferrous Metals</t>
  </si>
  <si>
    <t>The Great Eastern Shipping Co. Ltd.</t>
  </si>
  <si>
    <t>Transport Services</t>
  </si>
  <si>
    <t>Raymond Ltd.</t>
  </si>
  <si>
    <t>017</t>
  </si>
  <si>
    <t>SBI Large and Midcap Fund</t>
  </si>
  <si>
    <t>100140</t>
  </si>
  <si>
    <t>Shree Cement Ltd.</t>
  </si>
  <si>
    <t>INE070A01015</t>
  </si>
  <si>
    <t>100814</t>
  </si>
  <si>
    <t>HDFC Asset Management Co. Ltd.</t>
  </si>
  <si>
    <t>INE127D01025</t>
  </si>
  <si>
    <t>Capital Markets</t>
  </si>
  <si>
    <t>100306</t>
  </si>
  <si>
    <t>Abbott India Ltd.</t>
  </si>
  <si>
    <t>INE358A01014</t>
  </si>
  <si>
    <t>100285</t>
  </si>
  <si>
    <t>Alkem Laboratories Ltd.</t>
  </si>
  <si>
    <t>INE540L01014</t>
  </si>
  <si>
    <t>100196</t>
  </si>
  <si>
    <t>Berger Paints India Ltd.</t>
  </si>
  <si>
    <t>INE463A01038</t>
  </si>
  <si>
    <t>100217</t>
  </si>
  <si>
    <t>Torrent Power Ltd.</t>
  </si>
  <si>
    <t>INE813H01021</t>
  </si>
  <si>
    <t>100231</t>
  </si>
  <si>
    <t>Muthoot Finance Ltd.</t>
  </si>
  <si>
    <t>INE414G01012</t>
  </si>
  <si>
    <t>100271</t>
  </si>
  <si>
    <t>Balkrishna Industries Ltd.</t>
  </si>
  <si>
    <t>INE787D01026</t>
  </si>
  <si>
    <t>100090</t>
  </si>
  <si>
    <t>Bharat Forge Ltd.</t>
  </si>
  <si>
    <t>INE465A01025</t>
  </si>
  <si>
    <t>100378</t>
  </si>
  <si>
    <t>Jindal Steel &amp; Power Ltd.</t>
  </si>
  <si>
    <t>INE749A01030</t>
  </si>
  <si>
    <t>100091</t>
  </si>
  <si>
    <t>Indus Towers Ltd.</t>
  </si>
  <si>
    <t>INE121J01017</t>
  </si>
  <si>
    <t>Telecom - Services</t>
  </si>
  <si>
    <t>100047</t>
  </si>
  <si>
    <t>Emami Ltd.</t>
  </si>
  <si>
    <t>INE548C01032</t>
  </si>
  <si>
    <t>101200</t>
  </si>
  <si>
    <t>Gland Pharma Ltd.</t>
  </si>
  <si>
    <t>INE068V01023</t>
  </si>
  <si>
    <t>100157</t>
  </si>
  <si>
    <t>Godrej Consumer Products Ltd.</t>
  </si>
  <si>
    <t>INE102D01028</t>
  </si>
  <si>
    <t>100234</t>
  </si>
  <si>
    <t>Coforge Ltd.</t>
  </si>
  <si>
    <t>INE591G01017</t>
  </si>
  <si>
    <t>100043</t>
  </si>
  <si>
    <t>ZF Commercial Vehicle Control Systems India Ltd.</t>
  </si>
  <si>
    <t>INE342J01019</t>
  </si>
  <si>
    <t>100566</t>
  </si>
  <si>
    <t>Laurus Labs Ltd.</t>
  </si>
  <si>
    <t>INE947Q01028</t>
  </si>
  <si>
    <t>100121</t>
  </si>
  <si>
    <t>United Breweries Ltd.</t>
  </si>
  <si>
    <t>INE686F01025</t>
  </si>
  <si>
    <t>Beverages</t>
  </si>
  <si>
    <t>100739</t>
  </si>
  <si>
    <t>UNO Minda Ltd.</t>
  </si>
  <si>
    <t>INE405E01023</t>
  </si>
  <si>
    <t>100017</t>
  </si>
  <si>
    <t>National Aluminium Company Ltd.</t>
  </si>
  <si>
    <t>INE139A01034</t>
  </si>
  <si>
    <t>100221</t>
  </si>
  <si>
    <t>Sundram Fasteners Ltd.</t>
  </si>
  <si>
    <t>INE387A01021</t>
  </si>
  <si>
    <t>100220</t>
  </si>
  <si>
    <t>Cholamandalam Financial Holdings Ltd.</t>
  </si>
  <si>
    <t>INE149A01033</t>
  </si>
  <si>
    <t>101348</t>
  </si>
  <si>
    <t>Ami Organics Ltd.</t>
  </si>
  <si>
    <t>INE00FF01025</t>
  </si>
  <si>
    <t>100172</t>
  </si>
  <si>
    <t>ACC Ltd.</t>
  </si>
  <si>
    <t>INE012A01025</t>
  </si>
  <si>
    <t>100092</t>
  </si>
  <si>
    <t>Bank of Baroda</t>
  </si>
  <si>
    <t>INE028A01039</t>
  </si>
  <si>
    <t>101311</t>
  </si>
  <si>
    <t>G R Infra projects Ltd.</t>
  </si>
  <si>
    <t>INE201P01022</t>
  </si>
  <si>
    <t>100262</t>
  </si>
  <si>
    <t>Ingersoll Rand (India) Ltd.</t>
  </si>
  <si>
    <t>INE177A01018</t>
  </si>
  <si>
    <t>101553</t>
  </si>
  <si>
    <t>Delhivery Ltd.</t>
  </si>
  <si>
    <t>INE148O01028</t>
  </si>
  <si>
    <t>101403</t>
  </si>
  <si>
    <t>Tega Industries Ltd.</t>
  </si>
  <si>
    <t>INE011K01018</t>
  </si>
  <si>
    <t>Industrial Manufacturing</t>
  </si>
  <si>
    <t>100283</t>
  </si>
  <si>
    <t>Honeywell Automation India Ltd.</t>
  </si>
  <si>
    <t>INE671A01010</t>
  </si>
  <si>
    <t>100282</t>
  </si>
  <si>
    <t>Blue Star Ltd.</t>
  </si>
  <si>
    <t>INE472A01039</t>
  </si>
  <si>
    <t>100184</t>
  </si>
  <si>
    <t>Tata Steel Ltd.</t>
  </si>
  <si>
    <t>INE081A01020</t>
  </si>
  <si>
    <t>101342</t>
  </si>
  <si>
    <t>Nuvoco Vistas Corporation Ltd.</t>
  </si>
  <si>
    <t>INE118D01016</t>
  </si>
  <si>
    <t>100899</t>
  </si>
  <si>
    <t>Neogen Chemicals Ltd.</t>
  </si>
  <si>
    <t>INE136S01016</t>
  </si>
  <si>
    <t>Chemicals &amp; Petrochemicals</t>
  </si>
  <si>
    <t>100670</t>
  </si>
  <si>
    <t>Tube Investments of India Ltd.</t>
  </si>
  <si>
    <t>INE974X01010</t>
  </si>
  <si>
    <t>100660</t>
  </si>
  <si>
    <t>Hatsun Agro Product Ltd.</t>
  </si>
  <si>
    <t>INE473B01035</t>
  </si>
  <si>
    <t>Food Products</t>
  </si>
  <si>
    <t>100552</t>
  </si>
  <si>
    <t>Ganesha Ecosphere Ltd.</t>
  </si>
  <si>
    <t>INE845D01014</t>
  </si>
  <si>
    <t>100095</t>
  </si>
  <si>
    <t>Bharti Airtel Ltd.</t>
  </si>
  <si>
    <t>INE397D01024</t>
  </si>
  <si>
    <t>100361</t>
  </si>
  <si>
    <t>Bank of India</t>
  </si>
  <si>
    <t>INE084A01016</t>
  </si>
  <si>
    <t>101457</t>
  </si>
  <si>
    <t>Motherson Sumi Wiring India Ltd.</t>
  </si>
  <si>
    <t>INE0FS801015</t>
  </si>
  <si>
    <t>100266</t>
  </si>
  <si>
    <t>Gujarat State Petronet Ltd.</t>
  </si>
  <si>
    <t>INE246F01010</t>
  </si>
  <si>
    <t>Gas</t>
  </si>
  <si>
    <t>100011</t>
  </si>
  <si>
    <t>Wipro Ltd.</t>
  </si>
  <si>
    <t>INE075A01022</t>
  </si>
  <si>
    <t>100344</t>
  </si>
  <si>
    <t>MRF Ltd.</t>
  </si>
  <si>
    <t>INE883A01011</t>
  </si>
  <si>
    <t>100534</t>
  </si>
  <si>
    <t>Sheela Foam Ltd.</t>
  </si>
  <si>
    <t>INE916U01025</t>
  </si>
  <si>
    <t>100558</t>
  </si>
  <si>
    <t>Privi Speciality Chemicals Ltd.</t>
  </si>
  <si>
    <t>INE959A01019</t>
  </si>
  <si>
    <t>100426</t>
  </si>
  <si>
    <t>Relaxo Footwears Ltd.</t>
  </si>
  <si>
    <t>INE131B01039</t>
  </si>
  <si>
    <t>100775</t>
  </si>
  <si>
    <t>Lemon Tree Hotels Ltd.</t>
  </si>
  <si>
    <t>INE970X01018</t>
  </si>
  <si>
    <t>101686</t>
  </si>
  <si>
    <t>Jindal Stainless Ltd.</t>
  </si>
  <si>
    <t>INE220G01021</t>
  </si>
  <si>
    <t>100400</t>
  </si>
  <si>
    <t>Finolex Industries Ltd.</t>
  </si>
  <si>
    <t>INE183A01024</t>
  </si>
  <si>
    <t>100500</t>
  </si>
  <si>
    <t>Gayatri Bioorganics Ltd.</t>
  </si>
  <si>
    <t>INE052E01015</t>
  </si>
  <si>
    <t>100427</t>
  </si>
  <si>
    <t>Manpasand Beverages Ltd.</t>
  </si>
  <si>
    <t>INE122R01018</t>
  </si>
  <si>
    <t>100502</t>
  </si>
  <si>
    <t>Padmini Technologies Ltd.</t>
  </si>
  <si>
    <t>INE114B01019</t>
  </si>
  <si>
    <t>Diversified</t>
  </si>
  <si>
    <t>3000019</t>
  </si>
  <si>
    <t>Epam Systems Inc</t>
  </si>
  <si>
    <t>US29414B1044</t>
  </si>
  <si>
    <t>018</t>
  </si>
  <si>
    <t>SBI Long Term Equity Fund</t>
  </si>
  <si>
    <t>100019</t>
  </si>
  <si>
    <t>ITC Ltd.</t>
  </si>
  <si>
    <t>INE154A01025</t>
  </si>
  <si>
    <t>100014</t>
  </si>
  <si>
    <t>Mahindra &amp; Mahindra Ltd.</t>
  </si>
  <si>
    <t>INE101A01026</t>
  </si>
  <si>
    <t>100153</t>
  </si>
  <si>
    <t>Cipla Ltd.</t>
  </si>
  <si>
    <t>INE059A01026</t>
  </si>
  <si>
    <t>102569</t>
  </si>
  <si>
    <t>Hexaware Technologies Ltd.</t>
  </si>
  <si>
    <t>INE093A01041</t>
  </si>
  <si>
    <t>100147</t>
  </si>
  <si>
    <t>Tech Mahindra Ltd.</t>
  </si>
  <si>
    <t>INE669C01036</t>
  </si>
  <si>
    <t>100028</t>
  </si>
  <si>
    <t>Lupin Ltd.</t>
  </si>
  <si>
    <t>INE326A01037</t>
  </si>
  <si>
    <t>100119</t>
  </si>
  <si>
    <t>Tata Motors Ltd.</t>
  </si>
  <si>
    <t>INE155A01022</t>
  </si>
  <si>
    <t>100176</t>
  </si>
  <si>
    <t>GAIL (India) Ltd.</t>
  </si>
  <si>
    <t>INE129A01019</t>
  </si>
  <si>
    <t>100036</t>
  </si>
  <si>
    <t>Mahindra &amp; Mahindra Financial Services Ltd.</t>
  </si>
  <si>
    <t>INE774D01024</t>
  </si>
  <si>
    <t>100293</t>
  </si>
  <si>
    <t>AIA Engineering Ltd.</t>
  </si>
  <si>
    <t>INE212H01026</t>
  </si>
  <si>
    <t>100094</t>
  </si>
  <si>
    <t>Bharat Petroleum Corporation Ltd.</t>
  </si>
  <si>
    <t>INE029A01011</t>
  </si>
  <si>
    <t>100505</t>
  </si>
  <si>
    <t>ICICI Prudential Life Insurance Company Ltd.</t>
  </si>
  <si>
    <t>INE726G01019</t>
  </si>
  <si>
    <t>100111</t>
  </si>
  <si>
    <t>Oil &amp; Natural Gas Corporation Ltd.</t>
  </si>
  <si>
    <t>INE213A01029</t>
  </si>
  <si>
    <t>Oil</t>
  </si>
  <si>
    <t>101936</t>
  </si>
  <si>
    <t>Sundaram Clayton Ltd.</t>
  </si>
  <si>
    <t>INE0Q3R01026</t>
  </si>
  <si>
    <t>100164</t>
  </si>
  <si>
    <t>Petronet LNG Ltd.</t>
  </si>
  <si>
    <t>INE347G01014</t>
  </si>
  <si>
    <t>100382</t>
  </si>
  <si>
    <t>Fortis Healthcare Ltd.</t>
  </si>
  <si>
    <t>INE061F01013</t>
  </si>
  <si>
    <t>100112</t>
  </si>
  <si>
    <t>Punjab National Bank</t>
  </si>
  <si>
    <t>INE160A01022</t>
  </si>
  <si>
    <t>100531</t>
  </si>
  <si>
    <t>TVS Holdings Ltd.</t>
  </si>
  <si>
    <t>INE105A01035</t>
  </si>
  <si>
    <t>100224</t>
  </si>
  <si>
    <t>Mahindra Lifespace Developers Ltd.</t>
  </si>
  <si>
    <t>INE813A01018</t>
  </si>
  <si>
    <t>100514</t>
  </si>
  <si>
    <t>Grindwell Norton Ltd.</t>
  </si>
  <si>
    <t>INE536A01023</t>
  </si>
  <si>
    <t>100123</t>
  </si>
  <si>
    <t>GE Vernova T&amp;D India Ltd.</t>
  </si>
  <si>
    <t>INE200A01026</t>
  </si>
  <si>
    <t>101469</t>
  </si>
  <si>
    <t>Equitas Small Finance Bank Ltd.</t>
  </si>
  <si>
    <t>INE063P01018</t>
  </si>
  <si>
    <t>100165</t>
  </si>
  <si>
    <t>Rallis India Ltd.</t>
  </si>
  <si>
    <t>INE613A01020</t>
  </si>
  <si>
    <t>Fertilizers &amp; Agrochemicals</t>
  </si>
  <si>
    <t>101550</t>
  </si>
  <si>
    <t>Life Insurance Corporation of India</t>
  </si>
  <si>
    <t>INE0J1Y01017</t>
  </si>
  <si>
    <t>100008</t>
  </si>
  <si>
    <t>Sun Pharmaceutical Industries Ltd.</t>
  </si>
  <si>
    <t>INE044A01036</t>
  </si>
  <si>
    <t>100503</t>
  </si>
  <si>
    <t>Prism Johnson Ltd.</t>
  </si>
  <si>
    <t>INE010A01011</t>
  </si>
  <si>
    <t>101346</t>
  </si>
  <si>
    <t>Chemplast Sanmar Ltd.</t>
  </si>
  <si>
    <t>INE488A01050</t>
  </si>
  <si>
    <t>101410</t>
  </si>
  <si>
    <t>Medplus Health Services Ltd.</t>
  </si>
  <si>
    <t>INE804L01022</t>
  </si>
  <si>
    <t>100743</t>
  </si>
  <si>
    <t>HeidelbergCement India Ltd.</t>
  </si>
  <si>
    <t>INE578A01017</t>
  </si>
  <si>
    <t>102449</t>
  </si>
  <si>
    <t>Swiggy Ltd.</t>
  </si>
  <si>
    <t>INE00H001014</t>
  </si>
  <si>
    <t>100159</t>
  </si>
  <si>
    <t>Sanofi India Ltd.</t>
  </si>
  <si>
    <t>INE058A01010</t>
  </si>
  <si>
    <t>102140</t>
  </si>
  <si>
    <t>Sanofi Consumer Healthcare India Ltd.</t>
  </si>
  <si>
    <t>INE0UOS01011</t>
  </si>
  <si>
    <t>021</t>
  </si>
  <si>
    <t>SBI Magnum Global Fund</t>
  </si>
  <si>
    <t>100650</t>
  </si>
  <si>
    <t>Garware Technical Fibres Ltd.</t>
  </si>
  <si>
    <t>INE276A01018</t>
  </si>
  <si>
    <t>100363</t>
  </si>
  <si>
    <t>Procter &amp; Gamble Hygiene and Health Care Ltd.</t>
  </si>
  <si>
    <t>INE179A01014</t>
  </si>
  <si>
    <t>101370</t>
  </si>
  <si>
    <t>Gokaldas Exports Ltd.</t>
  </si>
  <si>
    <t>INE887G01027</t>
  </si>
  <si>
    <t>101458</t>
  </si>
  <si>
    <t>Aether Industries Ltd.</t>
  </si>
  <si>
    <t>INE0BWX01014</t>
  </si>
  <si>
    <t>100736</t>
  </si>
  <si>
    <t>CCL Products (India) Ltd.</t>
  </si>
  <si>
    <t>INE421D01022</t>
  </si>
  <si>
    <t>Agricultural Food &amp; other Products</t>
  </si>
  <si>
    <t>100126</t>
  </si>
  <si>
    <t>Britannia Industries Ltd.</t>
  </si>
  <si>
    <t>INE216A01030</t>
  </si>
  <si>
    <t>101256</t>
  </si>
  <si>
    <t>Nazara Technologies Ltd.</t>
  </si>
  <si>
    <t>INE418L01021</t>
  </si>
  <si>
    <t>Entertainment</t>
  </si>
  <si>
    <t>102221</t>
  </si>
  <si>
    <t>Hyundai Motor India Ltd.</t>
  </si>
  <si>
    <t>INE0V6F01027</t>
  </si>
  <si>
    <t>100083</t>
  </si>
  <si>
    <t>Samvardhana Motherson International Ltd.</t>
  </si>
  <si>
    <t>INE775A01035</t>
  </si>
  <si>
    <t>101102</t>
  </si>
  <si>
    <t>ESAB India Ltd.</t>
  </si>
  <si>
    <t>INE284A01012</t>
  </si>
  <si>
    <t>100332</t>
  </si>
  <si>
    <t>Navin Fluorine International Ltd.</t>
  </si>
  <si>
    <t>INE048G01026</t>
  </si>
  <si>
    <t>100553</t>
  </si>
  <si>
    <t>Kennametal India Ltd.</t>
  </si>
  <si>
    <t>INE717A01029</t>
  </si>
  <si>
    <t>100257</t>
  </si>
  <si>
    <t>Whirlpool of India Ltd.</t>
  </si>
  <si>
    <t>INE716A01013</t>
  </si>
  <si>
    <t>100941</t>
  </si>
  <si>
    <t>CSB Bank Ltd.</t>
  </si>
  <si>
    <t>INE679A01013</t>
  </si>
  <si>
    <t>102127</t>
  </si>
  <si>
    <t>GO Digit General Insurance Ltd.</t>
  </si>
  <si>
    <t>INE03JT01014</t>
  </si>
  <si>
    <t>100025</t>
  </si>
  <si>
    <t>Nestle India Ltd.</t>
  </si>
  <si>
    <t>INE239A01024</t>
  </si>
  <si>
    <t>024</t>
  </si>
  <si>
    <t>SBI Equity Hybrid Fund</t>
  </si>
  <si>
    <t>100260</t>
  </si>
  <si>
    <t>Solar Industries India Ltd.</t>
  </si>
  <si>
    <t>INE343H01029</t>
  </si>
  <si>
    <t>100125</t>
  </si>
  <si>
    <t>Bajaj Finance Ltd.</t>
  </si>
  <si>
    <t>INE296A01024</t>
  </si>
  <si>
    <t>100465</t>
  </si>
  <si>
    <t>Interglobe Aviation Ltd.</t>
  </si>
  <si>
    <t>INE646L01027</t>
  </si>
  <si>
    <t>100628</t>
  </si>
  <si>
    <t>Avenue Supermarts Ltd.</t>
  </si>
  <si>
    <t>INE192R01011</t>
  </si>
  <si>
    <t>100108</t>
  </si>
  <si>
    <t>Adani Ports and Special Economic Zone Ltd.</t>
  </si>
  <si>
    <t>INE742F01042</t>
  </si>
  <si>
    <t>Transport Infrastructure</t>
  </si>
  <si>
    <t>101239</t>
  </si>
  <si>
    <t>Max Healthcare Institute Ltd.</t>
  </si>
  <si>
    <t>INE027H01010</t>
  </si>
  <si>
    <t>100181</t>
  </si>
  <si>
    <t>NTPC Ltd.</t>
  </si>
  <si>
    <t>INE733E01010</t>
  </si>
  <si>
    <t>100682</t>
  </si>
  <si>
    <t>ICICI Lombard General Insurance Company Ltd.</t>
  </si>
  <si>
    <t>INE765G01017</t>
  </si>
  <si>
    <t>100519</t>
  </si>
  <si>
    <t>Westlife Foodworld Ltd.</t>
  </si>
  <si>
    <t>INE274F01020</t>
  </si>
  <si>
    <t>101462</t>
  </si>
  <si>
    <t>Vedant Fashions Ltd.</t>
  </si>
  <si>
    <t>INE825V01034</t>
  </si>
  <si>
    <t>100663</t>
  </si>
  <si>
    <t>AU Small Finance Bank Ltd.</t>
  </si>
  <si>
    <t>INE949L01017</t>
  </si>
  <si>
    <t>6200006</t>
  </si>
  <si>
    <t>INE775A08105</t>
  </si>
  <si>
    <t>102184</t>
  </si>
  <si>
    <t>Brainbees Solutions Ltd.</t>
  </si>
  <si>
    <t>INE02RE01045</t>
  </si>
  <si>
    <t>100461</t>
  </si>
  <si>
    <t>Astral Ltd.</t>
  </si>
  <si>
    <t>INE006I01046</t>
  </si>
  <si>
    <t>100830</t>
  </si>
  <si>
    <t>Varun Beverages Ltd.</t>
  </si>
  <si>
    <t>INE200M01039</t>
  </si>
  <si>
    <t>102512</t>
  </si>
  <si>
    <t>Vishal Mega Mart Ltd.</t>
  </si>
  <si>
    <t>INE01EA01019</t>
  </si>
  <si>
    <t>100530</t>
  </si>
  <si>
    <t>Bosch Ltd.</t>
  </si>
  <si>
    <t>EQ315201XXXX</t>
  </si>
  <si>
    <t>d) Infrastructure Investment Trust</t>
  </si>
  <si>
    <t>3300006</t>
  </si>
  <si>
    <t>Cube Highways Trust</t>
  </si>
  <si>
    <t>INE0NR623014</t>
  </si>
  <si>
    <t>3300005</t>
  </si>
  <si>
    <t>National Highways Infra Trust</t>
  </si>
  <si>
    <t>INE0H7R23014</t>
  </si>
  <si>
    <t>e) Real Estate Investment Trust</t>
  </si>
  <si>
    <t>3200002</t>
  </si>
  <si>
    <t>Embassy Office Parks Reit</t>
  </si>
  <si>
    <t>INE041025011</t>
  </si>
  <si>
    <t>705313</t>
  </si>
  <si>
    <t>LIC Housing Finance Ltd.</t>
  </si>
  <si>
    <t>INE115A07RF8</t>
  </si>
  <si>
    <t>CRISIL AAA</t>
  </si>
  <si>
    <t>N**</t>
  </si>
  <si>
    <t>704953</t>
  </si>
  <si>
    <t>Adani Airport Holdings Ltd.</t>
  </si>
  <si>
    <t>INE0GCN07047</t>
  </si>
  <si>
    <t>CRISIL A+</t>
  </si>
  <si>
    <t>705282</t>
  </si>
  <si>
    <t>National Housing Bank</t>
  </si>
  <si>
    <t>INE557F08GD6</t>
  </si>
  <si>
    <t>IND AAA</t>
  </si>
  <si>
    <t>703923</t>
  </si>
  <si>
    <t>Bharti Telecom Ltd.</t>
  </si>
  <si>
    <t>INE403D08132</t>
  </si>
  <si>
    <t>CRISIL AA+</t>
  </si>
  <si>
    <t>704796</t>
  </si>
  <si>
    <t>INE105A08022</t>
  </si>
  <si>
    <t>704648</t>
  </si>
  <si>
    <t>State Bank of India( AT1 Bond under Basel III )</t>
  </si>
  <si>
    <t>INE062A08413</t>
  </si>
  <si>
    <t>704431</t>
  </si>
  <si>
    <t>Tata Communications Ltd.</t>
  </si>
  <si>
    <t>INE151A08349</t>
  </si>
  <si>
    <t>CARE AAA</t>
  </si>
  <si>
    <t>704936</t>
  </si>
  <si>
    <t>Aditya Birla Renewables Ltd.</t>
  </si>
  <si>
    <t>INE01QP08016</t>
  </si>
  <si>
    <t>CRISIL AA</t>
  </si>
  <si>
    <t>704854</t>
  </si>
  <si>
    <t>Bajaj Housing Finance Ltd.</t>
  </si>
  <si>
    <t>INE377Y07508</t>
  </si>
  <si>
    <t>704735</t>
  </si>
  <si>
    <t>National Bank for Agriculture and Rural Development</t>
  </si>
  <si>
    <t>INE261F08EH1</t>
  </si>
  <si>
    <t>704927</t>
  </si>
  <si>
    <t>Tata Power Renewable Energy Ltd. (Guaranteed by Tata Power Ltd.)</t>
  </si>
  <si>
    <t>INE607M08105</t>
  </si>
  <si>
    <t>[ICRA]AA+</t>
  </si>
  <si>
    <t>704114</t>
  </si>
  <si>
    <t>INE414G07HK3</t>
  </si>
  <si>
    <t>704836</t>
  </si>
  <si>
    <t>INE0NR607025</t>
  </si>
  <si>
    <t>704822</t>
  </si>
  <si>
    <t>INE261F08EJ7</t>
  </si>
  <si>
    <t>[ICRA]AAA</t>
  </si>
  <si>
    <t>705263</t>
  </si>
  <si>
    <t>REC Ltd.</t>
  </si>
  <si>
    <t>INE020B08FP0</t>
  </si>
  <si>
    <t>704769</t>
  </si>
  <si>
    <t>INE296A07SV1</t>
  </si>
  <si>
    <t>704647</t>
  </si>
  <si>
    <t>Tata Projects Ltd.</t>
  </si>
  <si>
    <t>INE725H08188</t>
  </si>
  <si>
    <t>IND AA</t>
  </si>
  <si>
    <t>704010</t>
  </si>
  <si>
    <t>Bank of India( AT1 Bond Under Basel III )</t>
  </si>
  <si>
    <t>INE084A08169</t>
  </si>
  <si>
    <t>704634</t>
  </si>
  <si>
    <t>INE813H07325</t>
  </si>
  <si>
    <t>704910</t>
  </si>
  <si>
    <t>Aditya Birla Real Estate Ltd.</t>
  </si>
  <si>
    <t>INE055A08052</t>
  </si>
  <si>
    <t>705293</t>
  </si>
  <si>
    <t>Power Finance Corporation Ltd.</t>
  </si>
  <si>
    <t>INE134E08NN2</t>
  </si>
  <si>
    <t>704982</t>
  </si>
  <si>
    <t>Summit Digitel Infrastructure Pvt. Ltd.</t>
  </si>
  <si>
    <t>INE507T07153</t>
  </si>
  <si>
    <t>702691</t>
  </si>
  <si>
    <t>Indian Bank( Tier II Bond under Basel III )</t>
  </si>
  <si>
    <t>INE562A08081</t>
  </si>
  <si>
    <t>704986</t>
  </si>
  <si>
    <t>INE403D08264</t>
  </si>
  <si>
    <t>704856</t>
  </si>
  <si>
    <t>INE062A08439</t>
  </si>
  <si>
    <t>704786</t>
  </si>
  <si>
    <t>INE414G07HW8</t>
  </si>
  <si>
    <t>705136</t>
  </si>
  <si>
    <t>INE377Y07516</t>
  </si>
  <si>
    <t>704907</t>
  </si>
  <si>
    <t>INE725H08196</t>
  </si>
  <si>
    <t>704942</t>
  </si>
  <si>
    <t>Avanse Financial Services Ltd.</t>
  </si>
  <si>
    <t>INE087P07402</t>
  </si>
  <si>
    <t>CARE AA-</t>
  </si>
  <si>
    <t>704905</t>
  </si>
  <si>
    <t>Canara Bank( AT1 Bond under Basel III )</t>
  </si>
  <si>
    <t>INE476A08241</t>
  </si>
  <si>
    <t>704308</t>
  </si>
  <si>
    <t>INE813H07275</t>
  </si>
  <si>
    <t>704987</t>
  </si>
  <si>
    <t>INE403D08256</t>
  </si>
  <si>
    <t>705256</t>
  </si>
  <si>
    <t>Indian Railway Finance Corporation Ltd.</t>
  </si>
  <si>
    <t>INE053F08478</t>
  </si>
  <si>
    <t>704305</t>
  </si>
  <si>
    <t>INE813H07309</t>
  </si>
  <si>
    <t>702594</t>
  </si>
  <si>
    <t>Punjab National Bank( Tier II Bond under Basel III )</t>
  </si>
  <si>
    <t>INE160A08167</t>
  </si>
  <si>
    <t>704633</t>
  </si>
  <si>
    <t>INE813H07333</t>
  </si>
  <si>
    <t>704781</t>
  </si>
  <si>
    <t>INE020B08FB0</t>
  </si>
  <si>
    <t>704296</t>
  </si>
  <si>
    <t>INE087P07337</t>
  </si>
  <si>
    <t>704129</t>
  </si>
  <si>
    <t>JM Financial Asset Reconstruction Company Ltd.</t>
  </si>
  <si>
    <t>INE265J07506</t>
  </si>
  <si>
    <t>[ICRA]AA-</t>
  </si>
  <si>
    <t>1600018</t>
  </si>
  <si>
    <t>INE1CBK15029</t>
  </si>
  <si>
    <t>CRISIL AAA(SO)</t>
  </si>
  <si>
    <t>900313</t>
  </si>
  <si>
    <t>6.79% CGL 2034</t>
  </si>
  <si>
    <t>IN0020240126</t>
  </si>
  <si>
    <t>900320</t>
  </si>
  <si>
    <t>6.90% CGL 2065</t>
  </si>
  <si>
    <t>IN0020250018</t>
  </si>
  <si>
    <t>900295</t>
  </si>
  <si>
    <t>7.18% CGL 2037</t>
  </si>
  <si>
    <t>IN0020230077</t>
  </si>
  <si>
    <t>1905304</t>
  </si>
  <si>
    <t>7.10% CGL 2034</t>
  </si>
  <si>
    <t>IN0020240019</t>
  </si>
  <si>
    <t>900312</t>
  </si>
  <si>
    <t>7.09% CGL 2054</t>
  </si>
  <si>
    <t>IN0020240118</t>
  </si>
  <si>
    <t>900251</t>
  </si>
  <si>
    <t>7.54% CGL 2036</t>
  </si>
  <si>
    <t>IN0020220029</t>
  </si>
  <si>
    <t>900299</t>
  </si>
  <si>
    <t>7.18% CGL 2033</t>
  </si>
  <si>
    <t>IN0020230085</t>
  </si>
  <si>
    <t>1905925</t>
  </si>
  <si>
    <t>7.08% State Government of Haryana 2039</t>
  </si>
  <si>
    <t>IN1620240367</t>
  </si>
  <si>
    <t>1905930</t>
  </si>
  <si>
    <t>7.10% State Government of Rajasthan 2043</t>
  </si>
  <si>
    <t>IN2920240545</t>
  </si>
  <si>
    <t>1905932</t>
  </si>
  <si>
    <t>7.08% State Government of Kerala 2040</t>
  </si>
  <si>
    <t>IN2020240312</t>
  </si>
  <si>
    <t>1905758</t>
  </si>
  <si>
    <t>7.12% State Government of Maharashtra 2036</t>
  </si>
  <si>
    <t>IN2220240401</t>
  </si>
  <si>
    <t>1905931</t>
  </si>
  <si>
    <t>7.10% State Government of West Bengal 2045</t>
  </si>
  <si>
    <t>IN3420240290</t>
  </si>
  <si>
    <t>1905500</t>
  </si>
  <si>
    <t>7.14% State Government of Madhya Pradesh 2043</t>
  </si>
  <si>
    <t>IN2120240063</t>
  </si>
  <si>
    <t>1905804</t>
  </si>
  <si>
    <t>7.20% State Government of Chhattisgarh 2034</t>
  </si>
  <si>
    <t>IN3520240042</t>
  </si>
  <si>
    <t>1905896</t>
  </si>
  <si>
    <t>7.16% State Government of Chhattisgarh 2034</t>
  </si>
  <si>
    <t>IN3520240117</t>
  </si>
  <si>
    <t>1905924</t>
  </si>
  <si>
    <t>7.08% State Government of Andhra Pradesh 2037</t>
  </si>
  <si>
    <t>IN1020240801</t>
  </si>
  <si>
    <t>1010187</t>
  </si>
  <si>
    <t>INE261F14MY7</t>
  </si>
  <si>
    <t>CRISIL A1+</t>
  </si>
  <si>
    <t>1010183</t>
  </si>
  <si>
    <t>INE128M14AK8</t>
  </si>
  <si>
    <t>1010265</t>
  </si>
  <si>
    <t>Can Fin Homes Ltd.</t>
  </si>
  <si>
    <t>INE477A14DO0</t>
  </si>
  <si>
    <t>[ICRA]A1+</t>
  </si>
  <si>
    <t>1102961</t>
  </si>
  <si>
    <t>The Jammu &amp; Kashmir Bank Ltd.</t>
  </si>
  <si>
    <t>INE168A16MV6</t>
  </si>
  <si>
    <t>1800702</t>
  </si>
  <si>
    <t>GOI 22.08.2026 GOV</t>
  </si>
  <si>
    <t>IN000826C023</t>
  </si>
  <si>
    <t>028</t>
  </si>
  <si>
    <t>SBI Magnum Income Fund</t>
  </si>
  <si>
    <t>704307</t>
  </si>
  <si>
    <t>INE813H07283</t>
  </si>
  <si>
    <t>704469</t>
  </si>
  <si>
    <t>INE484J08055</t>
  </si>
  <si>
    <t>704918</t>
  </si>
  <si>
    <t>Renew Solar Energy (Jharkhand Five) Pvt. Ltd.</t>
  </si>
  <si>
    <t>INE154Z07011</t>
  </si>
  <si>
    <t>CARE AA</t>
  </si>
  <si>
    <t>704655</t>
  </si>
  <si>
    <t>Indostar Capital Finance Ltd.</t>
  </si>
  <si>
    <t>INE896L07942</t>
  </si>
  <si>
    <t>CRISIL AA-</t>
  </si>
  <si>
    <t>704671</t>
  </si>
  <si>
    <t>JM Financial Credit Solutions Ltd.</t>
  </si>
  <si>
    <t>INE651J07978</t>
  </si>
  <si>
    <t>[ICRA]AA</t>
  </si>
  <si>
    <t>800323</t>
  </si>
  <si>
    <t>INE0H7R07058</t>
  </si>
  <si>
    <t>704411</t>
  </si>
  <si>
    <t>Aadhar Housing Finance Ltd.</t>
  </si>
  <si>
    <t>INE883F07314</t>
  </si>
  <si>
    <t>704327</t>
  </si>
  <si>
    <t>Grihum Housing Finance Ltd.</t>
  </si>
  <si>
    <t>INE055I07156</t>
  </si>
  <si>
    <t>703474</t>
  </si>
  <si>
    <t>INE220G07119</t>
  </si>
  <si>
    <t>900306</t>
  </si>
  <si>
    <t>7.23% CGL 2039</t>
  </si>
  <si>
    <t>IN0020240027</t>
  </si>
  <si>
    <t>900294</t>
  </si>
  <si>
    <t>7.30% CGL 2053</t>
  </si>
  <si>
    <t>IN0020230051</t>
  </si>
  <si>
    <t>900308</t>
  </si>
  <si>
    <t>7.34% CGL 2064</t>
  </si>
  <si>
    <t>IN0020240035</t>
  </si>
  <si>
    <t>900315</t>
  </si>
  <si>
    <t>6.92% CGL 2039</t>
  </si>
  <si>
    <t>IN0020240134</t>
  </si>
  <si>
    <t>6400002</t>
  </si>
  <si>
    <t>INF0RQ622028</t>
  </si>
  <si>
    <t>CDMDF</t>
  </si>
  <si>
    <t>033</t>
  </si>
  <si>
    <t>SBI Consumption Opportunities Fund</t>
  </si>
  <si>
    <t>101679</t>
  </si>
  <si>
    <t>EIH Ltd.</t>
  </si>
  <si>
    <t>INE230A01023</t>
  </si>
  <si>
    <t>102038</t>
  </si>
  <si>
    <t>Doms Industries Ltd.</t>
  </si>
  <si>
    <t>INE321T01012</t>
  </si>
  <si>
    <t>Household Products</t>
  </si>
  <si>
    <t>100223</t>
  </si>
  <si>
    <t>United Spirits Ltd.</t>
  </si>
  <si>
    <t>INE854D01024</t>
  </si>
  <si>
    <t>100144</t>
  </si>
  <si>
    <t>Voltas Ltd.</t>
  </si>
  <si>
    <t>INE226A01021</t>
  </si>
  <si>
    <t>101573</t>
  </si>
  <si>
    <t>Campus Activewear Ltd.</t>
  </si>
  <si>
    <t>INE278Y01022</t>
  </si>
  <si>
    <t>100050</t>
  </si>
  <si>
    <t>Trent Ltd.</t>
  </si>
  <si>
    <t>INE849A01020</t>
  </si>
  <si>
    <t>100529</t>
  </si>
  <si>
    <t>Hawkins Cookers Ltd.</t>
  </si>
  <si>
    <t>INE979B01015</t>
  </si>
  <si>
    <t>102004</t>
  </si>
  <si>
    <t>Flair Writing Industries Ltd.</t>
  </si>
  <si>
    <t>INE00Y201027</t>
  </si>
  <si>
    <t>101213</t>
  </si>
  <si>
    <t>Mrs. Bectors Food Specialities Ltd.</t>
  </si>
  <si>
    <t>INE495P01012</t>
  </si>
  <si>
    <t>100873</t>
  </si>
  <si>
    <t>Chalet Hotels Ltd.</t>
  </si>
  <si>
    <t>INE427F01016</t>
  </si>
  <si>
    <t>100081</t>
  </si>
  <si>
    <t>Titan Company Ltd.</t>
  </si>
  <si>
    <t>INE280A01028</t>
  </si>
  <si>
    <t>100821</t>
  </si>
  <si>
    <t>TTK Prestige Ltd.</t>
  </si>
  <si>
    <t>INE690A01028</t>
  </si>
  <si>
    <t>100554</t>
  </si>
  <si>
    <t>V-Guard Industries Ltd.</t>
  </si>
  <si>
    <t>INE951I01027</t>
  </si>
  <si>
    <t>101397</t>
  </si>
  <si>
    <t>Go Fashion (India) Ltd.</t>
  </si>
  <si>
    <t>INE0BJS01011</t>
  </si>
  <si>
    <t>102148</t>
  </si>
  <si>
    <t>Stanley Lifestyles Ltd.</t>
  </si>
  <si>
    <t>INE01A001028</t>
  </si>
  <si>
    <t>101799</t>
  </si>
  <si>
    <t>Sula Vineyards Ltd.</t>
  </si>
  <si>
    <t>INE142Q01026</t>
  </si>
  <si>
    <t>101303</t>
  </si>
  <si>
    <t>Dodla Dairy Ltd.</t>
  </si>
  <si>
    <t>INE021O01019</t>
  </si>
  <si>
    <t>100559</t>
  </si>
  <si>
    <t>Avanti Feeds Ltd.</t>
  </si>
  <si>
    <t>INE871C01038</t>
  </si>
  <si>
    <t>101207</t>
  </si>
  <si>
    <t>Restaurant Brands Asia Ltd.</t>
  </si>
  <si>
    <t>INE07T201019</t>
  </si>
  <si>
    <t>034</t>
  </si>
  <si>
    <t>SBI Technology Opportunities Fund</t>
  </si>
  <si>
    <t>100188</t>
  </si>
  <si>
    <t>Firstsource Solutions Ltd.</t>
  </si>
  <si>
    <t>INE684F01012</t>
  </si>
  <si>
    <t>Commercial Services &amp; Supplies</t>
  </si>
  <si>
    <t>101313</t>
  </si>
  <si>
    <t>Eternal Ltd.</t>
  </si>
  <si>
    <t>INE758T01015</t>
  </si>
  <si>
    <t>100037</t>
  </si>
  <si>
    <t>HCL Technologies Ltd.</t>
  </si>
  <si>
    <t>INE860A01027</t>
  </si>
  <si>
    <t>102451</t>
  </si>
  <si>
    <t>Zinka Logistics Solutions Ltd.</t>
  </si>
  <si>
    <t>INE0UIZ01018</t>
  </si>
  <si>
    <t>100026</t>
  </si>
  <si>
    <t>Persistent Systems Ltd.</t>
  </si>
  <si>
    <t>INE262H01021</t>
  </si>
  <si>
    <t>101390</t>
  </si>
  <si>
    <t>PB Fintech Ltd.</t>
  </si>
  <si>
    <t>INE417T01026</t>
  </si>
  <si>
    <t>Financial Technology (Fintech)</t>
  </si>
  <si>
    <t>100916</t>
  </si>
  <si>
    <t>Indiamart Intermesh Ltd.</t>
  </si>
  <si>
    <t>INE933S01016</t>
  </si>
  <si>
    <t>101177</t>
  </si>
  <si>
    <t>Route Mobile Ltd.</t>
  </si>
  <si>
    <t>INE450U01017</t>
  </si>
  <si>
    <t>102124</t>
  </si>
  <si>
    <t>TBO Tek Ltd.</t>
  </si>
  <si>
    <t>INE673O01025</t>
  </si>
  <si>
    <t>101556</t>
  </si>
  <si>
    <t>eMudhra Ltd.</t>
  </si>
  <si>
    <t>INE01QM01018</t>
  </si>
  <si>
    <t>102122</t>
  </si>
  <si>
    <t>Indegene Ltd.</t>
  </si>
  <si>
    <t>INE065X01017</t>
  </si>
  <si>
    <t>101880</t>
  </si>
  <si>
    <t>NIIT Learning Systems Ltd.</t>
  </si>
  <si>
    <t>INE342G01023</t>
  </si>
  <si>
    <t>Other Consumer Services</t>
  </si>
  <si>
    <t>100138</t>
  </si>
  <si>
    <t>PVR Inox Ltd.</t>
  </si>
  <si>
    <t>INE191H01014</t>
  </si>
  <si>
    <t>102097</t>
  </si>
  <si>
    <t>Bharti Hexacom Ltd.</t>
  </si>
  <si>
    <t>INE343G01021</t>
  </si>
  <si>
    <t>102183</t>
  </si>
  <si>
    <t>Unicommerce Esolutions Ltd.</t>
  </si>
  <si>
    <t>INE00U401027</t>
  </si>
  <si>
    <t>100538</t>
  </si>
  <si>
    <t>Indbazaar.Com Ltd.</t>
  </si>
  <si>
    <t>EQ578801XXXX</t>
  </si>
  <si>
    <t>100539</t>
  </si>
  <si>
    <t>SIP Technologies  Ltd.</t>
  </si>
  <si>
    <t>INE468B01019</t>
  </si>
  <si>
    <t>100568</t>
  </si>
  <si>
    <t>Cognizant Technology Solutions Corporation</t>
  </si>
  <si>
    <t>US1924461023</t>
  </si>
  <si>
    <t>100825</t>
  </si>
  <si>
    <t>Alphabet Inc.</t>
  </si>
  <si>
    <t>US02079K3059</t>
  </si>
  <si>
    <t>035</t>
  </si>
  <si>
    <t>SBI Healthcare Opportunities Fund</t>
  </si>
  <si>
    <t>101690</t>
  </si>
  <si>
    <t>Polymedicure Ltd.</t>
  </si>
  <si>
    <t>INE205C01021</t>
  </si>
  <si>
    <t>Healthcare Equipment &amp; Supplies</t>
  </si>
  <si>
    <t>101876</t>
  </si>
  <si>
    <t>Mankind Pharma Ltd.</t>
  </si>
  <si>
    <t>INE634S01028</t>
  </si>
  <si>
    <t>101304</t>
  </si>
  <si>
    <t>Krishna Institute of Medical Sciences Ltd.</t>
  </si>
  <si>
    <t>INE967H01025</t>
  </si>
  <si>
    <t>101933</t>
  </si>
  <si>
    <t>Jupiter Life Line Hospitals Ltd.</t>
  </si>
  <si>
    <t>INE682M01012</t>
  </si>
  <si>
    <t>100769</t>
  </si>
  <si>
    <t>Aster DM Healthcare Ltd.</t>
  </si>
  <si>
    <t>INE914M01019</t>
  </si>
  <si>
    <t>100120</t>
  </si>
  <si>
    <t>Torrent Pharmaceuticals Ltd.</t>
  </si>
  <si>
    <t>INE685A01028</t>
  </si>
  <si>
    <t>100201</t>
  </si>
  <si>
    <t>Aurobindo Pharma Ltd.</t>
  </si>
  <si>
    <t>INE406A01037</t>
  </si>
  <si>
    <t>101548</t>
  </si>
  <si>
    <t>Rainbow Children's Medicare Ltd.</t>
  </si>
  <si>
    <t>INE961O01016</t>
  </si>
  <si>
    <t>100370</t>
  </si>
  <si>
    <t>Biocon Ltd.</t>
  </si>
  <si>
    <t>INE376G01013</t>
  </si>
  <si>
    <t>101081</t>
  </si>
  <si>
    <t>Suven Pharmaceuticals Ltd.</t>
  </si>
  <si>
    <t>INE03QK01018</t>
  </si>
  <si>
    <t>101930</t>
  </si>
  <si>
    <t>Concord Biotech Ltd.</t>
  </si>
  <si>
    <t>INE338H01029</t>
  </si>
  <si>
    <t>101349</t>
  </si>
  <si>
    <t>Vijaya Diagnostic Centre Ltd.</t>
  </si>
  <si>
    <t>INE043W01024</t>
  </si>
  <si>
    <t>100275</t>
  </si>
  <si>
    <t>Pfizer Ltd.</t>
  </si>
  <si>
    <t>INE182A01018</t>
  </si>
  <si>
    <t>102177</t>
  </si>
  <si>
    <t>Akums Drugs &amp; Pharmaceuticals Ltd.</t>
  </si>
  <si>
    <t>INE09XN01023</t>
  </si>
  <si>
    <t>100645</t>
  </si>
  <si>
    <t>Gufic Biosciences Ltd.</t>
  </si>
  <si>
    <t>INE742B01025</t>
  </si>
  <si>
    <t>3500003</t>
  </si>
  <si>
    <t>Lonza Group</t>
  </si>
  <si>
    <t>US54338V1017</t>
  </si>
  <si>
    <t>036</t>
  </si>
  <si>
    <t>SBI Contra Fund</t>
  </si>
  <si>
    <t>100421</t>
  </si>
  <si>
    <t>Dabur India Ltd.</t>
  </si>
  <si>
    <t>INE016A01026</t>
  </si>
  <si>
    <t>100039</t>
  </si>
  <si>
    <t>Bajaj Auto Ltd.</t>
  </si>
  <si>
    <t>INE917I01010</t>
  </si>
  <si>
    <t>100374</t>
  </si>
  <si>
    <t>CESC Ltd.</t>
  </si>
  <si>
    <t>INE486A01021</t>
  </si>
  <si>
    <t>100177</t>
  </si>
  <si>
    <t>Grasim Industries Ltd.</t>
  </si>
  <si>
    <t>INE047A01021</t>
  </si>
  <si>
    <t>100169</t>
  </si>
  <si>
    <t>Indian Oil Corporation Ltd.</t>
  </si>
  <si>
    <t>INE242A01010</t>
  </si>
  <si>
    <t>100694</t>
  </si>
  <si>
    <t>Indian Energy Exchange Ltd.</t>
  </si>
  <si>
    <t>INE022Q01020</t>
  </si>
  <si>
    <t>100137</t>
  </si>
  <si>
    <t>The Ramco Cements Ltd.</t>
  </si>
  <si>
    <t>INE331A01037</t>
  </si>
  <si>
    <t>100570</t>
  </si>
  <si>
    <t>K.P.R. Mill Ltd.</t>
  </si>
  <si>
    <t>INE930H01031</t>
  </si>
  <si>
    <t>100723</t>
  </si>
  <si>
    <t>Ashiana Housing Ltd.</t>
  </si>
  <si>
    <t>INE365D01021</t>
  </si>
  <si>
    <t>100035</t>
  </si>
  <si>
    <t>NMDC Ltd.</t>
  </si>
  <si>
    <t>INE584A01023</t>
  </si>
  <si>
    <t>Minerals &amp; Mining</t>
  </si>
  <si>
    <t>100179</t>
  </si>
  <si>
    <t>Hero MotoCorp Ltd.</t>
  </si>
  <si>
    <t>INE158A01026</t>
  </si>
  <si>
    <t>100499</t>
  </si>
  <si>
    <t>Disa India Ltd.</t>
  </si>
  <si>
    <t>INE131C01011</t>
  </si>
  <si>
    <t>100292</t>
  </si>
  <si>
    <t>Steel Authority of India Ltd.</t>
  </si>
  <si>
    <t>INE114A01011</t>
  </si>
  <si>
    <t>101225</t>
  </si>
  <si>
    <t>WENDT (India) Ltd.</t>
  </si>
  <si>
    <t>INE274C01019</t>
  </si>
  <si>
    <t>100386</t>
  </si>
  <si>
    <t>Carborundum Universal Ltd.</t>
  </si>
  <si>
    <t>INE120A01034</t>
  </si>
  <si>
    <t>101452</t>
  </si>
  <si>
    <t>Gateway Distriparks Ltd.</t>
  </si>
  <si>
    <t>INE079J01017</t>
  </si>
  <si>
    <t>100326</t>
  </si>
  <si>
    <t>E.I.D-Parry (India) Ltd.</t>
  </si>
  <si>
    <t>INE126A01031</t>
  </si>
  <si>
    <t>100513</t>
  </si>
  <si>
    <t>Greenply Industries Ltd.</t>
  </si>
  <si>
    <t>INE461C01038</t>
  </si>
  <si>
    <t>100654</t>
  </si>
  <si>
    <t>Automotive Axles Ltd.</t>
  </si>
  <si>
    <t>INE449A01011</t>
  </si>
  <si>
    <t>101775</t>
  </si>
  <si>
    <t>NMDC Steel Ltd.</t>
  </si>
  <si>
    <t>INE0NNS01018</t>
  </si>
  <si>
    <t>100686</t>
  </si>
  <si>
    <t>Prataap Snacks Ltd.</t>
  </si>
  <si>
    <t>INE393P01035</t>
  </si>
  <si>
    <t>704310</t>
  </si>
  <si>
    <t>INE040A08922</t>
  </si>
  <si>
    <t>704023</t>
  </si>
  <si>
    <t>INE261F08DT8</t>
  </si>
  <si>
    <t>1010184</t>
  </si>
  <si>
    <t>INE128M14AJ0</t>
  </si>
  <si>
    <t>1801297</t>
  </si>
  <si>
    <t>91 DAY T-BILL 08.05.25</t>
  </si>
  <si>
    <t>IN002024X441</t>
  </si>
  <si>
    <t>1801330</t>
  </si>
  <si>
    <t>91 DAY T-BILL 17.07.25</t>
  </si>
  <si>
    <t>IN002025X034</t>
  </si>
  <si>
    <t>1801274</t>
  </si>
  <si>
    <t>182 DAY T-BILL 12.06.25</t>
  </si>
  <si>
    <t>IN002024Y357</t>
  </si>
  <si>
    <t>1801212</t>
  </si>
  <si>
    <t>364 DAY T-BILL 10.07.25</t>
  </si>
  <si>
    <t>IN002024Z156</t>
  </si>
  <si>
    <t>1801321</t>
  </si>
  <si>
    <t>91 DAY T-BILL 03.07.25</t>
  </si>
  <si>
    <t>IN002025X018</t>
  </si>
  <si>
    <t>055</t>
  </si>
  <si>
    <t>SBI Nifty Index Fund</t>
  </si>
  <si>
    <t>100089</t>
  </si>
  <si>
    <t>Bharat Electronics Ltd.</t>
  </si>
  <si>
    <t>INE263A01024</t>
  </si>
  <si>
    <t>Aerospace &amp; Defense</t>
  </si>
  <si>
    <t>100173</t>
  </si>
  <si>
    <t>Asian Paints Ltd.</t>
  </si>
  <si>
    <t>INE021A01026</t>
  </si>
  <si>
    <t>100380</t>
  </si>
  <si>
    <t>Bajaj Finserv Ltd.</t>
  </si>
  <si>
    <t>INE918I01026</t>
  </si>
  <si>
    <t>100193</t>
  </si>
  <si>
    <t>JSW Steel Ltd.</t>
  </si>
  <si>
    <t>INE019A01038</t>
  </si>
  <si>
    <t>100097</t>
  </si>
  <si>
    <t>Coal India Ltd.</t>
  </si>
  <si>
    <t>INE522F01014</t>
  </si>
  <si>
    <t>Consumable Fuels</t>
  </si>
  <si>
    <t>100114</t>
  </si>
  <si>
    <t>Shriram Finance Ltd.</t>
  </si>
  <si>
    <t>INE721A01047</t>
  </si>
  <si>
    <t>101889</t>
  </si>
  <si>
    <t>Jio Financial Services Ltd.</t>
  </si>
  <si>
    <t>INE758E01017</t>
  </si>
  <si>
    <t>100684</t>
  </si>
  <si>
    <t>SBI Life Insurance Co. Ltd.</t>
  </si>
  <si>
    <t>INE123W01016</t>
  </si>
  <si>
    <t>100020</t>
  </si>
  <si>
    <t>Tata Consumer Products Ltd.</t>
  </si>
  <si>
    <t>INE192A01025</t>
  </si>
  <si>
    <t>100080</t>
  </si>
  <si>
    <t>Dr. Reddy's Laboratories Ltd.</t>
  </si>
  <si>
    <t>INE089A01031</t>
  </si>
  <si>
    <t>100150</t>
  </si>
  <si>
    <t>Apollo Hospitals Enterprise Ltd.</t>
  </si>
  <si>
    <t>INE437A01024</t>
  </si>
  <si>
    <t>100418</t>
  </si>
  <si>
    <t>Adani Enterprises Ltd.</t>
  </si>
  <si>
    <t>INE423A01024</t>
  </si>
  <si>
    <t>Metals &amp; Minerals Trading</t>
  </si>
  <si>
    <t>100013</t>
  </si>
  <si>
    <t>IndusInd Bank Ltd.</t>
  </si>
  <si>
    <t>INE095A01012</t>
  </si>
  <si>
    <t>056</t>
  </si>
  <si>
    <t>SBI Magnum Children's Benefit Fund - Savings Plan</t>
  </si>
  <si>
    <t>100535</t>
  </si>
  <si>
    <t>Thangamayil Jewellery Ltd.</t>
  </si>
  <si>
    <t>INE085J01014</t>
  </si>
  <si>
    <t>102519</t>
  </si>
  <si>
    <t>Sanathan Textiles Ltd.</t>
  </si>
  <si>
    <t>INE0JPD01013</t>
  </si>
  <si>
    <t>101742</t>
  </si>
  <si>
    <t>Pitti Engineering Ltd.</t>
  </si>
  <si>
    <t>INE450D01021</t>
  </si>
  <si>
    <t>100216</t>
  </si>
  <si>
    <t>Wonderla Holidays Ltd.</t>
  </si>
  <si>
    <t>INE066O01014</t>
  </si>
  <si>
    <t>704850</t>
  </si>
  <si>
    <t>Sundaram Finance Ltd.</t>
  </si>
  <si>
    <t>INE660A08CI7</t>
  </si>
  <si>
    <t>704331</t>
  </si>
  <si>
    <t>Nexus Select Trust</t>
  </si>
  <si>
    <t>INE0NDH07019</t>
  </si>
  <si>
    <t>704385</t>
  </si>
  <si>
    <t>INE774D07VC5</t>
  </si>
  <si>
    <t>704590</t>
  </si>
  <si>
    <t>INE414G07IS4</t>
  </si>
  <si>
    <t>702561</t>
  </si>
  <si>
    <t>State Bank of India( Tier II Bond under Basel III )</t>
  </si>
  <si>
    <t>INE062A08256</t>
  </si>
  <si>
    <t>704135</t>
  </si>
  <si>
    <t>Mahanagar Telephone Nigam Ltd.</t>
  </si>
  <si>
    <t>INE153A08121</t>
  </si>
  <si>
    <t>IND AAA(CE)</t>
  </si>
  <si>
    <t>704978</t>
  </si>
  <si>
    <t>INE752E07ND4</t>
  </si>
  <si>
    <t>700805</t>
  </si>
  <si>
    <t>INE752E07OF7</t>
  </si>
  <si>
    <t>700862</t>
  </si>
  <si>
    <t>INE752E07OG5</t>
  </si>
  <si>
    <t>704979</t>
  </si>
  <si>
    <t>INE752E07MR6</t>
  </si>
  <si>
    <t>1905217</t>
  </si>
  <si>
    <t>7.38% State Government of Uttar Pradesh 2036</t>
  </si>
  <si>
    <t>IN3320230292</t>
  </si>
  <si>
    <t>1905277</t>
  </si>
  <si>
    <t>7.49% State Government of Rajasthan 2040</t>
  </si>
  <si>
    <t>IN2920230561</t>
  </si>
  <si>
    <t>5100005</t>
  </si>
  <si>
    <t>GOI 16.12.2026 GOV</t>
  </si>
  <si>
    <t>IN001226C074</t>
  </si>
  <si>
    <t>057</t>
  </si>
  <si>
    <t>SBI Overnight Fund</t>
  </si>
  <si>
    <t>1010043</t>
  </si>
  <si>
    <t>ICICI Home Finance Co. Ltd.</t>
  </si>
  <si>
    <t>INE071G14GK9</t>
  </si>
  <si>
    <t>1010191</t>
  </si>
  <si>
    <t>Reliance Jio Infocomm Ltd.</t>
  </si>
  <si>
    <t>INE110L14TG6</t>
  </si>
  <si>
    <t>1102879</t>
  </si>
  <si>
    <t>INE238AD6AJ8</t>
  </si>
  <si>
    <t>1801300</t>
  </si>
  <si>
    <t>91 DAY T-BILL 15.05.25</t>
  </si>
  <si>
    <t>IN002024X458</t>
  </si>
  <si>
    <t>1801337</t>
  </si>
  <si>
    <t>364 DAY T-BILL 23.05.25</t>
  </si>
  <si>
    <t>IN002024Z081</t>
  </si>
  <si>
    <t>205251007</t>
  </si>
  <si>
    <t>Reverse Repo</t>
  </si>
  <si>
    <t>069</t>
  </si>
  <si>
    <t>SBI Magnum Medium Duration Fund</t>
  </si>
  <si>
    <t>701820</t>
  </si>
  <si>
    <t>Yes Bank Ltd.</t>
  </si>
  <si>
    <t>INE528G08345</t>
  </si>
  <si>
    <t>[ICRA]A</t>
  </si>
  <si>
    <t>703536</t>
  </si>
  <si>
    <t>INE813H07184</t>
  </si>
  <si>
    <t>704407</t>
  </si>
  <si>
    <t>INE725H08154</t>
  </si>
  <si>
    <t>703483</t>
  </si>
  <si>
    <t>INE813H07150</t>
  </si>
  <si>
    <t>702618</t>
  </si>
  <si>
    <t>Latur Renewable Pvt. Ltd.</t>
  </si>
  <si>
    <t>INE03IL08034</t>
  </si>
  <si>
    <t>CRISIL AA+(CE)</t>
  </si>
  <si>
    <t>704339</t>
  </si>
  <si>
    <t>INE115A07QK0</t>
  </si>
  <si>
    <t>705310</t>
  </si>
  <si>
    <t>INE427F07021</t>
  </si>
  <si>
    <t>705001</t>
  </si>
  <si>
    <t>Ashoka Buildcon Ltd.</t>
  </si>
  <si>
    <t>INE442H08032</t>
  </si>
  <si>
    <t>705000</t>
  </si>
  <si>
    <t>INE442H08057</t>
  </si>
  <si>
    <t>703634</t>
  </si>
  <si>
    <t>INE813H07234</t>
  </si>
  <si>
    <t>705322</t>
  </si>
  <si>
    <t>Astec Lifesciences Ltd.</t>
  </si>
  <si>
    <t>INE563J08023</t>
  </si>
  <si>
    <t>703635</t>
  </si>
  <si>
    <t>INE813H07242</t>
  </si>
  <si>
    <t>704546</t>
  </si>
  <si>
    <t>JM Financial Services Ltd.</t>
  </si>
  <si>
    <t>INE012I07066</t>
  </si>
  <si>
    <t>705337</t>
  </si>
  <si>
    <t>INE752E08783</t>
  </si>
  <si>
    <t>705319</t>
  </si>
  <si>
    <t>INE053F08486</t>
  </si>
  <si>
    <t>704799</t>
  </si>
  <si>
    <t>Eris Lifesciences Ltd.</t>
  </si>
  <si>
    <t>INE406M08011</t>
  </si>
  <si>
    <t>IND AA-</t>
  </si>
  <si>
    <t>705309</t>
  </si>
  <si>
    <t>Motilal Oswal Home Finance Ltd.</t>
  </si>
  <si>
    <t>INE658R07448</t>
  </si>
  <si>
    <t>704732</t>
  </si>
  <si>
    <t>Vistaar Financial Services Pvt Ltd.</t>
  </si>
  <si>
    <t>INE016P07203</t>
  </si>
  <si>
    <t>[ICRA]A+</t>
  </si>
  <si>
    <t>704683</t>
  </si>
  <si>
    <t>Nirma Ltd.</t>
  </si>
  <si>
    <t>INE091A07208</t>
  </si>
  <si>
    <t>702613</t>
  </si>
  <si>
    <t>INE160A08159</t>
  </si>
  <si>
    <t>704116</t>
  </si>
  <si>
    <t>INE261F08DW2</t>
  </si>
  <si>
    <t>900154</t>
  </si>
  <si>
    <t>7.81% CGL 2033</t>
  </si>
  <si>
    <t>IN0020200120</t>
  </si>
  <si>
    <t>1102827</t>
  </si>
  <si>
    <t>INE040A16GA3</t>
  </si>
  <si>
    <t>072</t>
  </si>
  <si>
    <t>SBI Liquid Fund</t>
  </si>
  <si>
    <t>704893</t>
  </si>
  <si>
    <t>INE280A08023</t>
  </si>
  <si>
    <t>702806</t>
  </si>
  <si>
    <t>Godrej Industries Ltd.</t>
  </si>
  <si>
    <t>INE233A08097</t>
  </si>
  <si>
    <t>800324</t>
  </si>
  <si>
    <t>Aditya Birla Capital Ltd.</t>
  </si>
  <si>
    <t>INE860H07HW0</t>
  </si>
  <si>
    <t>703441</t>
  </si>
  <si>
    <t>INE134E08KT5</t>
  </si>
  <si>
    <t>703694</t>
  </si>
  <si>
    <t>INE115A07PK2</t>
  </si>
  <si>
    <t>704403</t>
  </si>
  <si>
    <t>INE040A08AH8</t>
  </si>
  <si>
    <t>703637</t>
  </si>
  <si>
    <t>Small Industries Development Bank of India</t>
  </si>
  <si>
    <t>INE556F08JY8</t>
  </si>
  <si>
    <t>704857</t>
  </si>
  <si>
    <t>John Deere Financial India Pvt. Ltd.</t>
  </si>
  <si>
    <t>INE00V208082</t>
  </si>
  <si>
    <t>704924</t>
  </si>
  <si>
    <t>INE115A07PU1</t>
  </si>
  <si>
    <t>704252</t>
  </si>
  <si>
    <t>Mahindra Rural Housing Finance Ltd.</t>
  </si>
  <si>
    <t>INE950O08261</t>
  </si>
  <si>
    <t>900145</t>
  </si>
  <si>
    <t>5.22% CGL 2025</t>
  </si>
  <si>
    <t>IN0020200112</t>
  </si>
  <si>
    <t>900014</t>
  </si>
  <si>
    <t>7.72% CGL 2025</t>
  </si>
  <si>
    <t>IN0020150036</t>
  </si>
  <si>
    <t>1901516</t>
  </si>
  <si>
    <t>5.90% State Government of Telangana 2025</t>
  </si>
  <si>
    <t>IN4520200077</t>
  </si>
  <si>
    <t>1901207</t>
  </si>
  <si>
    <t>7.89% State Government of Gujarat 2025</t>
  </si>
  <si>
    <t>IN1520190043</t>
  </si>
  <si>
    <t>1901512</t>
  </si>
  <si>
    <t>5.89% State Government of Andhra Pradesh 2025</t>
  </si>
  <si>
    <t>IN1020200102</t>
  </si>
  <si>
    <t>1901291</t>
  </si>
  <si>
    <t>5.95% State Government of Tamil Nadu 2025</t>
  </si>
  <si>
    <t>IN3120200057</t>
  </si>
  <si>
    <t>1010194</t>
  </si>
  <si>
    <t>Hindustan Petroleum Corporation Ltd.</t>
  </si>
  <si>
    <t>INE094A14JT9</t>
  </si>
  <si>
    <t>1010202</t>
  </si>
  <si>
    <t>Reliance Retail Ventures Ltd.</t>
  </si>
  <si>
    <t>INE929O14DJ1</t>
  </si>
  <si>
    <t>1010155</t>
  </si>
  <si>
    <t>INE261F14NK4</t>
  </si>
  <si>
    <t>1010129</t>
  </si>
  <si>
    <t>INE556F14KZ1</t>
  </si>
  <si>
    <t>1010179</t>
  </si>
  <si>
    <t>INE261F14NO6</t>
  </si>
  <si>
    <t>1010226</t>
  </si>
  <si>
    <t>INE002A14LE0</t>
  </si>
  <si>
    <t>1010235</t>
  </si>
  <si>
    <t>INE081A14FM9</t>
  </si>
  <si>
    <t>1010213</t>
  </si>
  <si>
    <t>INE556F14LC8</t>
  </si>
  <si>
    <t>1010223</t>
  </si>
  <si>
    <t>INE261F14NR9</t>
  </si>
  <si>
    <t>1010229</t>
  </si>
  <si>
    <t>INE110L14TM4</t>
  </si>
  <si>
    <t>1010237</t>
  </si>
  <si>
    <t>INE296A14A16</t>
  </si>
  <si>
    <t>1010256</t>
  </si>
  <si>
    <t>Mangalore Refinery and Petrochemicals Ltd.</t>
  </si>
  <si>
    <t>INE103A14447</t>
  </si>
  <si>
    <t>1010169</t>
  </si>
  <si>
    <t>Jio Finance Ltd.</t>
  </si>
  <si>
    <t>INE282H14014</t>
  </si>
  <si>
    <t>1010234</t>
  </si>
  <si>
    <t>INE002A14LG5</t>
  </si>
  <si>
    <t>1010145</t>
  </si>
  <si>
    <t>ICICI Securities Ltd.</t>
  </si>
  <si>
    <t>INE763G14XR1</t>
  </si>
  <si>
    <t>1010219</t>
  </si>
  <si>
    <t>INE733E14BT1</t>
  </si>
  <si>
    <t>1010225</t>
  </si>
  <si>
    <t>Tata Motors Finance Ltd.</t>
  </si>
  <si>
    <t>INE477S14DJ2</t>
  </si>
  <si>
    <t>1010097</t>
  </si>
  <si>
    <t>INE403D14569</t>
  </si>
  <si>
    <t>1010052</t>
  </si>
  <si>
    <t>L&amp;T Finance Ltd.</t>
  </si>
  <si>
    <t>INE498L14BK5</t>
  </si>
  <si>
    <t>1010100</t>
  </si>
  <si>
    <t>INE110L14SZ8</t>
  </si>
  <si>
    <t>1010108</t>
  </si>
  <si>
    <t>Aditya Birla Housing Finance Ltd.</t>
  </si>
  <si>
    <t>INE831R14EQ5</t>
  </si>
  <si>
    <t>1010114</t>
  </si>
  <si>
    <t>Cotton Corporation Of India Ltd.</t>
  </si>
  <si>
    <t>INE1KOZ14034</t>
  </si>
  <si>
    <t>1010113</t>
  </si>
  <si>
    <t>INE860H144Y0</t>
  </si>
  <si>
    <t>1010117</t>
  </si>
  <si>
    <t>INE1KOZ14026</t>
  </si>
  <si>
    <t>1010123</t>
  </si>
  <si>
    <t>INE1KOZ14018</t>
  </si>
  <si>
    <t>1010122</t>
  </si>
  <si>
    <t>INE929O14DE2</t>
  </si>
  <si>
    <t>1010133</t>
  </si>
  <si>
    <t>HDFC Securities Ltd.</t>
  </si>
  <si>
    <t>INE700G14NP8</t>
  </si>
  <si>
    <t>1010132</t>
  </si>
  <si>
    <t>INE763G14XQ3</t>
  </si>
  <si>
    <t>1010142</t>
  </si>
  <si>
    <t>Poonawalla Fincorp Ltd.</t>
  </si>
  <si>
    <t>INE511C14YH2</t>
  </si>
  <si>
    <t>1010218</t>
  </si>
  <si>
    <t>INE242A14XR9</t>
  </si>
  <si>
    <t>1010257</t>
  </si>
  <si>
    <t>INE002A14LI1</t>
  </si>
  <si>
    <t>1010160</t>
  </si>
  <si>
    <t>Kotak Securities Ltd.</t>
  </si>
  <si>
    <t>INE028E14QQ0</t>
  </si>
  <si>
    <t>1010166</t>
  </si>
  <si>
    <t>INE477S14DF0</t>
  </si>
  <si>
    <t>1010241</t>
  </si>
  <si>
    <t>INE242A14XQ1</t>
  </si>
  <si>
    <t>1010197</t>
  </si>
  <si>
    <t>INE831R14ET9</t>
  </si>
  <si>
    <t>1010203</t>
  </si>
  <si>
    <t>National Bank for Financing Infrastructure and Development</t>
  </si>
  <si>
    <t>INE0KUG14017</t>
  </si>
  <si>
    <t>1010195</t>
  </si>
  <si>
    <t>INE556F14LB0</t>
  </si>
  <si>
    <t>1010227</t>
  </si>
  <si>
    <t>PNB Housing Finance Ltd.</t>
  </si>
  <si>
    <t>INE572E14JT6</t>
  </si>
  <si>
    <t>1010093</t>
  </si>
  <si>
    <t>INE151A14149</t>
  </si>
  <si>
    <t>1010066</t>
  </si>
  <si>
    <t>Tata Capital Housing Finance Ltd.</t>
  </si>
  <si>
    <t>INE033L14NR0</t>
  </si>
  <si>
    <t>1010076</t>
  </si>
  <si>
    <t>INE572E14JR0</t>
  </si>
  <si>
    <t>1010188</t>
  </si>
  <si>
    <t>INE763G14YB3</t>
  </si>
  <si>
    <t>1010236</t>
  </si>
  <si>
    <t>INE110L14TN2</t>
  </si>
  <si>
    <t>1010098</t>
  </si>
  <si>
    <t>INE261F14NC1</t>
  </si>
  <si>
    <t>1010159</t>
  </si>
  <si>
    <t>INE511C14YI0</t>
  </si>
  <si>
    <t>1010042</t>
  </si>
  <si>
    <t>INE261F14MW1</t>
  </si>
  <si>
    <t>1010140</t>
  </si>
  <si>
    <t>INE071G14GO1</t>
  </si>
  <si>
    <t>1010156</t>
  </si>
  <si>
    <t>INE700G14NU8</t>
  </si>
  <si>
    <t>1010177</t>
  </si>
  <si>
    <t>Birla Group Holding Pvt. Ltd.</t>
  </si>
  <si>
    <t>INE09OL14GY8</t>
  </si>
  <si>
    <t>1010201</t>
  </si>
  <si>
    <t>INE700G14NV6</t>
  </si>
  <si>
    <t>1010206</t>
  </si>
  <si>
    <t>INE033L14NX8</t>
  </si>
  <si>
    <t>1010141</t>
  </si>
  <si>
    <t>INE028E14QO5</t>
  </si>
  <si>
    <t>1010157</t>
  </si>
  <si>
    <t>INE763G14XU5</t>
  </si>
  <si>
    <t>1010220</t>
  </si>
  <si>
    <t>INE033L14NY6</t>
  </si>
  <si>
    <t>1010221</t>
  </si>
  <si>
    <t>INE607M14BS2</t>
  </si>
  <si>
    <t>1010244</t>
  </si>
  <si>
    <t>INE481G14FG0</t>
  </si>
  <si>
    <t>1010070</t>
  </si>
  <si>
    <t>Bajaj Financial Securities Ltd.</t>
  </si>
  <si>
    <t>INE01C314BC9</t>
  </si>
  <si>
    <t>1010073</t>
  </si>
  <si>
    <t>INE09OL14GN1</t>
  </si>
  <si>
    <t>1010125</t>
  </si>
  <si>
    <t>Axis Securities Ltd.</t>
  </si>
  <si>
    <t>INE110O14FB0</t>
  </si>
  <si>
    <t>1010136</t>
  </si>
  <si>
    <t>Aseem Infrastructure Finance Ltd.</t>
  </si>
  <si>
    <t>INE0AD514149</t>
  </si>
  <si>
    <t>1010168</t>
  </si>
  <si>
    <t>INE01C314BI6</t>
  </si>
  <si>
    <t>1010175</t>
  </si>
  <si>
    <t>INE01C314908</t>
  </si>
  <si>
    <t>1010192</t>
  </si>
  <si>
    <t>INE102D14AV9</t>
  </si>
  <si>
    <t>1010068</t>
  </si>
  <si>
    <t>Network18 Media &amp; Investments Ltd.</t>
  </si>
  <si>
    <t>INE870H14UN7</t>
  </si>
  <si>
    <t>1010051</t>
  </si>
  <si>
    <t>INE071G14GM5</t>
  </si>
  <si>
    <t>1010174</t>
  </si>
  <si>
    <t>Pilani Investment &amp; Industries Corporation Ltd.</t>
  </si>
  <si>
    <t>INE417C14926</t>
  </si>
  <si>
    <t>1010246</t>
  </si>
  <si>
    <t>Chennai Petroleum Corporation Ltd.</t>
  </si>
  <si>
    <t>INE178A14HN7</t>
  </si>
  <si>
    <t>1010124</t>
  </si>
  <si>
    <t>INE01C314BE5</t>
  </si>
  <si>
    <t>1010128</t>
  </si>
  <si>
    <t>Hero FinCorp Ltd.</t>
  </si>
  <si>
    <t>INE957N14JJ1</t>
  </si>
  <si>
    <t>1010165</t>
  </si>
  <si>
    <t>Aditya Birla Money Ltd.</t>
  </si>
  <si>
    <t>INE865C14NM5</t>
  </si>
  <si>
    <t>1010212</t>
  </si>
  <si>
    <t>INE870H14UZ1</t>
  </si>
  <si>
    <t>1010085</t>
  </si>
  <si>
    <t>INE0NDH14056</t>
  </si>
  <si>
    <t>IND A1+</t>
  </si>
  <si>
    <t>1010083</t>
  </si>
  <si>
    <t>INE09OL14GP6</t>
  </si>
  <si>
    <t>1010109</t>
  </si>
  <si>
    <t>INE870H14UQ0</t>
  </si>
  <si>
    <t>1010147</t>
  </si>
  <si>
    <t>INE865C14NK9</t>
  </si>
  <si>
    <t>1010170</t>
  </si>
  <si>
    <t>INE261F14NL2</t>
  </si>
  <si>
    <t>1010239</t>
  </si>
  <si>
    <t>INE0AD514156</t>
  </si>
  <si>
    <t>1010240</t>
  </si>
  <si>
    <t>INE481G14FF2</t>
  </si>
  <si>
    <t>1102797</t>
  </si>
  <si>
    <t>INE028A16GV4</t>
  </si>
  <si>
    <t>1102954</t>
  </si>
  <si>
    <t>Canara Bank</t>
  </si>
  <si>
    <t>INE476A16B56</t>
  </si>
  <si>
    <t>1102937</t>
  </si>
  <si>
    <t>INE028A16HX8</t>
  </si>
  <si>
    <t>1102824</t>
  </si>
  <si>
    <t>INE476A16ZR3</t>
  </si>
  <si>
    <t>1102896</t>
  </si>
  <si>
    <t>Indian Bank</t>
  </si>
  <si>
    <t>INE562A16OD4</t>
  </si>
  <si>
    <t>1102908</t>
  </si>
  <si>
    <t>INE040A16GK2</t>
  </si>
  <si>
    <t>1102936</t>
  </si>
  <si>
    <t>Union Bank of India</t>
  </si>
  <si>
    <t>INE692A16JC1</t>
  </si>
  <si>
    <t>1102948</t>
  </si>
  <si>
    <t>INE160A16RJ7</t>
  </si>
  <si>
    <t>1102966</t>
  </si>
  <si>
    <t>INE160A16RO7</t>
  </si>
  <si>
    <t>1102985</t>
  </si>
  <si>
    <t>INE040A16GL0</t>
  </si>
  <si>
    <t>1102959</t>
  </si>
  <si>
    <t>INE084A16DH3</t>
  </si>
  <si>
    <t>1102891</t>
  </si>
  <si>
    <t>INE562A16OC6</t>
  </si>
  <si>
    <t>1102902</t>
  </si>
  <si>
    <t>Indian Overseas Bank</t>
  </si>
  <si>
    <t>INE565A16AZ9</t>
  </si>
  <si>
    <t>CARE A1+</t>
  </si>
  <si>
    <t>1102917</t>
  </si>
  <si>
    <t>INE160A16RD0</t>
  </si>
  <si>
    <t>1102952</t>
  </si>
  <si>
    <t>INE562A16OJ1</t>
  </si>
  <si>
    <t>1102984</t>
  </si>
  <si>
    <t>INE084A16DK7</t>
  </si>
  <si>
    <t>1102919</t>
  </si>
  <si>
    <t>INE692A16IZ4</t>
  </si>
  <si>
    <t>1102717</t>
  </si>
  <si>
    <t>INE095A16X51</t>
  </si>
  <si>
    <t>1102910</t>
  </si>
  <si>
    <t>INE160A16RE8</t>
  </si>
  <si>
    <t>1102996</t>
  </si>
  <si>
    <t>UCO Bank</t>
  </si>
  <si>
    <t>INE691A16LR7</t>
  </si>
  <si>
    <t>1102761</t>
  </si>
  <si>
    <t>INE261F16876</t>
  </si>
  <si>
    <t>1102778</t>
  </si>
  <si>
    <t>INE238AD6967</t>
  </si>
  <si>
    <t>1102986</t>
  </si>
  <si>
    <t>INE040A16GQ9</t>
  </si>
  <si>
    <t>1102958</t>
  </si>
  <si>
    <t>INE160A16RL3</t>
  </si>
  <si>
    <t>1102882</t>
  </si>
  <si>
    <t>INE476A16A40</t>
  </si>
  <si>
    <t>1102772</t>
  </si>
  <si>
    <t>INE261F16884</t>
  </si>
  <si>
    <t>1801327</t>
  </si>
  <si>
    <t>91 DAY T-BILL 11.07.25</t>
  </si>
  <si>
    <t>IN002025X026</t>
  </si>
  <si>
    <t>1801262</t>
  </si>
  <si>
    <t>182 DAY T-BILL 15.05.25</t>
  </si>
  <si>
    <t>IN002024Y316</t>
  </si>
  <si>
    <t>1801305</t>
  </si>
  <si>
    <t>91 DAY T-BILL 30.05.25</t>
  </si>
  <si>
    <t>IN002024X474</t>
  </si>
  <si>
    <t>2805251009</t>
  </si>
  <si>
    <t>1405251013</t>
  </si>
  <si>
    <t>074</t>
  </si>
  <si>
    <t>SBI Dynamic Bond Fund</t>
  </si>
  <si>
    <t>704690</t>
  </si>
  <si>
    <t>INE507T07104</t>
  </si>
  <si>
    <t>705294</t>
  </si>
  <si>
    <t>Anzen India Energy Yield Plus Trust</t>
  </si>
  <si>
    <t>INE0MIZ07038</t>
  </si>
  <si>
    <t>705315</t>
  </si>
  <si>
    <t>INE020B08FQ8</t>
  </si>
  <si>
    <t>147</t>
  </si>
  <si>
    <t>900065</t>
  </si>
  <si>
    <t>8.83% CGL 2041</t>
  </si>
  <si>
    <t>IN0020110063</t>
  </si>
  <si>
    <t>1905760</t>
  </si>
  <si>
    <t>7.12% State Government of Maharashtra 2038</t>
  </si>
  <si>
    <t>IN2220240427</t>
  </si>
  <si>
    <t>1905437</t>
  </si>
  <si>
    <t>7.26% State Government of Madhya Pradesh 2038</t>
  </si>
  <si>
    <t>IN2120240030</t>
  </si>
  <si>
    <t>1905761</t>
  </si>
  <si>
    <t>7.14% State Government of Maharashtra 2039</t>
  </si>
  <si>
    <t>IN2220240435</t>
  </si>
  <si>
    <t>1905958</t>
  </si>
  <si>
    <t>7.19% State Government of Odisha 2035</t>
  </si>
  <si>
    <t>IN2720240075</t>
  </si>
  <si>
    <t>1905891</t>
  </si>
  <si>
    <t>7.64% State Government of Gujarat 2034</t>
  </si>
  <si>
    <t>IN1520230211</t>
  </si>
  <si>
    <t>1905098</t>
  </si>
  <si>
    <t>7.74% State Government of Karnataka 2034</t>
  </si>
  <si>
    <t>IN1920230167</t>
  </si>
  <si>
    <t>079</t>
  </si>
  <si>
    <t>SBI Savings Fund</t>
  </si>
  <si>
    <t>900157</t>
  </si>
  <si>
    <t>5.63% CGL 2026</t>
  </si>
  <si>
    <t>IN0020210012</t>
  </si>
  <si>
    <t>1905756</t>
  </si>
  <si>
    <t>7.00% State Government of Rajasthan 2025</t>
  </si>
  <si>
    <t>IN2920190211</t>
  </si>
  <si>
    <t>1900965</t>
  </si>
  <si>
    <t>8.00% State Government of Tamil Nadu 2025</t>
  </si>
  <si>
    <t>IN3120150120</t>
  </si>
  <si>
    <t>1903424</t>
  </si>
  <si>
    <t>8.14% State Government of Rajasthan 2025</t>
  </si>
  <si>
    <t>IN2920150207</t>
  </si>
  <si>
    <t>1901920</t>
  </si>
  <si>
    <t>6.20% State Government of Rajasthan 2026</t>
  </si>
  <si>
    <t>IN2920210464</t>
  </si>
  <si>
    <t>1900673</t>
  </si>
  <si>
    <t>8.69% State Government of Kerala 2026</t>
  </si>
  <si>
    <t>IN2020150164</t>
  </si>
  <si>
    <t>1904593</t>
  </si>
  <si>
    <t>7.47% State Government of Gujarat 2025</t>
  </si>
  <si>
    <t>IN1520220147</t>
  </si>
  <si>
    <t>1900631</t>
  </si>
  <si>
    <t>8.55% State Government of Assam 2026</t>
  </si>
  <si>
    <t>IN1220150032</t>
  </si>
  <si>
    <t>1900706</t>
  </si>
  <si>
    <t>7.99% State Government of Maharashtra 2025</t>
  </si>
  <si>
    <t>IN2220150113</t>
  </si>
  <si>
    <t>1905036</t>
  </si>
  <si>
    <t>8.59% State Government of Karnataka 2025</t>
  </si>
  <si>
    <t>IN1920180057</t>
  </si>
  <si>
    <t>1900630</t>
  </si>
  <si>
    <t>8.34% State Government of Uttar Pradesh 2026</t>
  </si>
  <si>
    <t>IN3320150359</t>
  </si>
  <si>
    <t>1901436</t>
  </si>
  <si>
    <t>8.28% State Government of Karnataka 2026</t>
  </si>
  <si>
    <t>IN1920180198</t>
  </si>
  <si>
    <t>1901019</t>
  </si>
  <si>
    <t>8.30% State Government of Madhya Pradesh 2026</t>
  </si>
  <si>
    <t>IN2120150080</t>
  </si>
  <si>
    <t>1904485</t>
  </si>
  <si>
    <t>8.30% State Government of Rajasthan 2026</t>
  </si>
  <si>
    <t>IN2920150223</t>
  </si>
  <si>
    <t>1901061</t>
  </si>
  <si>
    <t>8.27% State Government of Haryana 2025</t>
  </si>
  <si>
    <t>IN1620150111</t>
  </si>
  <si>
    <t>1900727</t>
  </si>
  <si>
    <t>8.21% State Government of Maharashtra 2025</t>
  </si>
  <si>
    <t>IN2220150147</t>
  </si>
  <si>
    <t>1900947</t>
  </si>
  <si>
    <t>8.27% State Government of Gujarat 2026</t>
  </si>
  <si>
    <t>IN1520150104</t>
  </si>
  <si>
    <t>1900692</t>
  </si>
  <si>
    <t>8.27% State Government of Tamil Nadu 2026</t>
  </si>
  <si>
    <t>IN3120150179</t>
  </si>
  <si>
    <t>1900133</t>
  </si>
  <si>
    <t>8.15% State Government of Madhya Pradesh 2025</t>
  </si>
  <si>
    <t>IN2120150064</t>
  </si>
  <si>
    <t>1900681</t>
  </si>
  <si>
    <t>8.24% State Government of Andhra Pradesh 2025</t>
  </si>
  <si>
    <t>IN1020150091</t>
  </si>
  <si>
    <t>1905536</t>
  </si>
  <si>
    <t>8.32% State Government of Maharashtra 2025</t>
  </si>
  <si>
    <t>IN2220150048</t>
  </si>
  <si>
    <t>1901120</t>
  </si>
  <si>
    <t>8.17% State Government of Uttar Pradesh 2025</t>
  </si>
  <si>
    <t>IN3320150334</t>
  </si>
  <si>
    <t>1900691</t>
  </si>
  <si>
    <t>8.17% State Government of Tamil Nadu 2025</t>
  </si>
  <si>
    <t>IN3120150146</t>
  </si>
  <si>
    <t>1900810</t>
  </si>
  <si>
    <t>8.39% State Government of Madhya Pradesh 2026</t>
  </si>
  <si>
    <t>IN2120150098</t>
  </si>
  <si>
    <t>1901150</t>
  </si>
  <si>
    <t>8.31% State Government of Telangana 2026</t>
  </si>
  <si>
    <t>IN4520150124</t>
  </si>
  <si>
    <t>1901016</t>
  </si>
  <si>
    <t>8.27% State Government of Karnataka 2026</t>
  </si>
  <si>
    <t>IN1920150076</t>
  </si>
  <si>
    <t>1900763</t>
  </si>
  <si>
    <t>8.29% State Government of Andhra Pradesh 2026</t>
  </si>
  <si>
    <t>IN1020150117</t>
  </si>
  <si>
    <t>1900629</t>
  </si>
  <si>
    <t>8.27% State Government of Madhya Pradesh 2025</t>
  </si>
  <si>
    <t>IN2120150072</t>
  </si>
  <si>
    <t>1902092</t>
  </si>
  <si>
    <t>IN1620150103</t>
  </si>
  <si>
    <t>1901237</t>
  </si>
  <si>
    <t>7.96% State Government of Maharashtra 2025</t>
  </si>
  <si>
    <t>IN2220150105</t>
  </si>
  <si>
    <t>1905537</t>
  </si>
  <si>
    <t>8.29% State Government of Haryana 2025</t>
  </si>
  <si>
    <t>IN1620150053</t>
  </si>
  <si>
    <t>1901188</t>
  </si>
  <si>
    <t>6.90% State Government of Tamil Nadu 2025</t>
  </si>
  <si>
    <t>IN3120190126</t>
  </si>
  <si>
    <t>1904513</t>
  </si>
  <si>
    <t>8.20% State Government of Gujarat 2025</t>
  </si>
  <si>
    <t>IN1520150021</t>
  </si>
  <si>
    <t>1009800</t>
  </si>
  <si>
    <t>INE403D14536</t>
  </si>
  <si>
    <t>1010228</t>
  </si>
  <si>
    <t>JSW Infrastructure Ltd.</t>
  </si>
  <si>
    <t>INE880J14029</t>
  </si>
  <si>
    <t>1010146</t>
  </si>
  <si>
    <t>INE115A14FK9</t>
  </si>
  <si>
    <t>1010115</t>
  </si>
  <si>
    <t>Torrent Electricals Ltd.</t>
  </si>
  <si>
    <t>INE0B5U14017</t>
  </si>
  <si>
    <t>1010110</t>
  </si>
  <si>
    <t>INE033L14NV2</t>
  </si>
  <si>
    <t>1010245</t>
  </si>
  <si>
    <t>INE376G14032</t>
  </si>
  <si>
    <t>1009990</t>
  </si>
  <si>
    <t>Panatone Finvest Ltd.</t>
  </si>
  <si>
    <t>INE116F14216</t>
  </si>
  <si>
    <t>1010209</t>
  </si>
  <si>
    <t>TATA Capital Ltd.</t>
  </si>
  <si>
    <t>INE976I14PW1</t>
  </si>
  <si>
    <t>1010198</t>
  </si>
  <si>
    <t>SMFG India Credit Company Ltd.</t>
  </si>
  <si>
    <t>INE535H14JF5</t>
  </si>
  <si>
    <t>1010084</t>
  </si>
  <si>
    <t>INE414G14UG0</t>
  </si>
  <si>
    <t>1010161</t>
  </si>
  <si>
    <t>Motilal Oswal Financial Services Ltd.</t>
  </si>
  <si>
    <t>INE338I14JT3</t>
  </si>
  <si>
    <t>1010045</t>
  </si>
  <si>
    <t>Credila Financial Services Ltd.</t>
  </si>
  <si>
    <t>INE539K14BV5</t>
  </si>
  <si>
    <t>1010059</t>
  </si>
  <si>
    <t>INE09OL14GL5</t>
  </si>
  <si>
    <t>1010037</t>
  </si>
  <si>
    <t>INE012I14RH2</t>
  </si>
  <si>
    <t>1010180</t>
  </si>
  <si>
    <t>Julius Baer Capital (India) Pvt. Ltd.</t>
  </si>
  <si>
    <t>INE824H14RQ3</t>
  </si>
  <si>
    <t>1010163</t>
  </si>
  <si>
    <t>Motilal Oswal Finvest Ltd.</t>
  </si>
  <si>
    <t>INE01WN14BP3</t>
  </si>
  <si>
    <t>1010162</t>
  </si>
  <si>
    <t>Motilal Oswal Wealth Ltd.</t>
  </si>
  <si>
    <t>INE02KQ14088</t>
  </si>
  <si>
    <t>1010056</t>
  </si>
  <si>
    <t>INE121A14XC7</t>
  </si>
  <si>
    <t>1010199</t>
  </si>
  <si>
    <t>HDB Financial Services Ltd.</t>
  </si>
  <si>
    <t>INE756I14FC0</t>
  </si>
  <si>
    <t>1010178</t>
  </si>
  <si>
    <t>INE477S14DG8</t>
  </si>
  <si>
    <t>1010092</t>
  </si>
  <si>
    <t>INE414G14UI6</t>
  </si>
  <si>
    <t>1010186</t>
  </si>
  <si>
    <t>INE115A14FO1</t>
  </si>
  <si>
    <t>1009901</t>
  </si>
  <si>
    <t>Sundaram Home Finance Ltd.</t>
  </si>
  <si>
    <t>INE667F14GO8</t>
  </si>
  <si>
    <t>1102965</t>
  </si>
  <si>
    <t>INE040A16GS5</t>
  </si>
  <si>
    <t>1102963</t>
  </si>
  <si>
    <t>INE160A16RM1</t>
  </si>
  <si>
    <t>1102897</t>
  </si>
  <si>
    <t>INE261F16959</t>
  </si>
  <si>
    <t>1102957</t>
  </si>
  <si>
    <t>INE160A16RK5</t>
  </si>
  <si>
    <t>1102967</t>
  </si>
  <si>
    <t>INE261F16991</t>
  </si>
  <si>
    <t>1102912</t>
  </si>
  <si>
    <t>INE556F16BB6</t>
  </si>
  <si>
    <t>1102915</t>
  </si>
  <si>
    <t>IDBI Bank Ltd.</t>
  </si>
  <si>
    <t>INE008A16Y23</t>
  </si>
  <si>
    <t>1102914</t>
  </si>
  <si>
    <t>INE237A166Z3</t>
  </si>
  <si>
    <t>1102683</t>
  </si>
  <si>
    <t>INE095A16X28</t>
  </si>
  <si>
    <t>1102964</t>
  </si>
  <si>
    <t>INE679A16383</t>
  </si>
  <si>
    <t>1102884</t>
  </si>
  <si>
    <t>INE008A16X73</t>
  </si>
  <si>
    <t>1102899</t>
  </si>
  <si>
    <t>INE237A165Z5</t>
  </si>
  <si>
    <t>1102916</t>
  </si>
  <si>
    <t>INE692A16IX9</t>
  </si>
  <si>
    <t>1102931</t>
  </si>
  <si>
    <t>INE028A16HW0</t>
  </si>
  <si>
    <t>1102932</t>
  </si>
  <si>
    <t>INE261F16975</t>
  </si>
  <si>
    <t>1102968</t>
  </si>
  <si>
    <t>INE556F16BF7</t>
  </si>
  <si>
    <t>1102971</t>
  </si>
  <si>
    <t>INE562A16ON3</t>
  </si>
  <si>
    <t>1102886</t>
  </si>
  <si>
    <t>INE556F16BA8</t>
  </si>
  <si>
    <t>1102873</t>
  </si>
  <si>
    <t>INE692A16IP5</t>
  </si>
  <si>
    <t>1102950</t>
  </si>
  <si>
    <t>INE063P16AW0</t>
  </si>
  <si>
    <t>1102805</t>
  </si>
  <si>
    <t>INE063P16AP4</t>
  </si>
  <si>
    <t>1102928</t>
  </si>
  <si>
    <t>INE692A16JB3</t>
  </si>
  <si>
    <t>1102974</t>
  </si>
  <si>
    <t>INE556F16BG5</t>
  </si>
  <si>
    <t>1102973</t>
  </si>
  <si>
    <t>INE084A16DJ9</t>
  </si>
  <si>
    <t>1102969</t>
  </si>
  <si>
    <t>INE168A16MX2</t>
  </si>
  <si>
    <t>1102782</t>
  </si>
  <si>
    <t>INE476A16ZO0</t>
  </si>
  <si>
    <t>1102831</t>
  </si>
  <si>
    <t>INE063P16AQ2</t>
  </si>
  <si>
    <t>1102880</t>
  </si>
  <si>
    <t>INE238AD6AL4</t>
  </si>
  <si>
    <t>1102951</t>
  </si>
  <si>
    <t>INE063P16AX8</t>
  </si>
  <si>
    <t>1102865</t>
  </si>
  <si>
    <t>INE949L16DH4</t>
  </si>
  <si>
    <t>1102868</t>
  </si>
  <si>
    <t>INE949L16DJ0</t>
  </si>
  <si>
    <t>1103002</t>
  </si>
  <si>
    <t>INE261F16AA7</t>
  </si>
  <si>
    <t>1801331</t>
  </si>
  <si>
    <t>364 DAY T-BILL 16.04.26</t>
  </si>
  <si>
    <t>IN002025Z039</t>
  </si>
  <si>
    <t>1801299</t>
  </si>
  <si>
    <t>182 DAY T-BILL 07.08.25</t>
  </si>
  <si>
    <t>IN002024Y431</t>
  </si>
  <si>
    <t>080</t>
  </si>
  <si>
    <t>SBI Credit Risk Fund</t>
  </si>
  <si>
    <t>704291</t>
  </si>
  <si>
    <t>INE883F07306</t>
  </si>
  <si>
    <t>704821</t>
  </si>
  <si>
    <t>Infopark Properties Ltd.</t>
  </si>
  <si>
    <t>INE0KZX07023</t>
  </si>
  <si>
    <t>704980</t>
  </si>
  <si>
    <t>Sandur Manganese &amp; Iron Ores Ltd.</t>
  </si>
  <si>
    <t>INE149K07013</t>
  </si>
  <si>
    <t>704054</t>
  </si>
  <si>
    <t>INE019A08033</t>
  </si>
  <si>
    <t>704999</t>
  </si>
  <si>
    <t>INE442H08040</t>
  </si>
  <si>
    <t>703793</t>
  </si>
  <si>
    <t>INE118D07195</t>
  </si>
  <si>
    <t>703364</t>
  </si>
  <si>
    <t>Yes Bank Ltd.( Tier II Bond under Basel III )</t>
  </si>
  <si>
    <t>INE528G08337</t>
  </si>
  <si>
    <t>650</t>
  </si>
  <si>
    <t>705139</t>
  </si>
  <si>
    <t>Prestige Projects Pvt. Ltd.</t>
  </si>
  <si>
    <t>INE757O07049</t>
  </si>
  <si>
    <t>704800</t>
  </si>
  <si>
    <t>INE406M08029</t>
  </si>
  <si>
    <t>704488</t>
  </si>
  <si>
    <t>INE916U08012</t>
  </si>
  <si>
    <t>704487</t>
  </si>
  <si>
    <t>INE916U08038</t>
  </si>
  <si>
    <t>704486</t>
  </si>
  <si>
    <t>INE916U08020</t>
  </si>
  <si>
    <t>704000</t>
  </si>
  <si>
    <t>INE153A08113</t>
  </si>
  <si>
    <t>900283</t>
  </si>
  <si>
    <t>7.26% CGL 2032</t>
  </si>
  <si>
    <t>IN0020220060</t>
  </si>
  <si>
    <t>081</t>
  </si>
  <si>
    <t>SBI Focused Equity Fund</t>
  </si>
  <si>
    <t>101364</t>
  </si>
  <si>
    <t>IN9397D01014</t>
  </si>
  <si>
    <t>PP*</t>
  </si>
  <si>
    <t>082</t>
  </si>
  <si>
    <t>SBI Conservative Hybrid Fund</t>
  </si>
  <si>
    <t>100388</t>
  </si>
  <si>
    <t>Balrampur Chini Mills Ltd.</t>
  </si>
  <si>
    <t>INE119A01028</t>
  </si>
  <si>
    <t>100528</t>
  </si>
  <si>
    <t>Graphite India Ltd.</t>
  </si>
  <si>
    <t>INE371A01025</t>
  </si>
  <si>
    <t>101488</t>
  </si>
  <si>
    <t>Aptus Value Housing Finance India Ltd.</t>
  </si>
  <si>
    <t>INE852O01025</t>
  </si>
  <si>
    <t>100675</t>
  </si>
  <si>
    <t>VRL Logistics Ltd.</t>
  </si>
  <si>
    <t>INE366I01010</t>
  </si>
  <si>
    <t>705316</t>
  </si>
  <si>
    <t>INE121A08PT9</t>
  </si>
  <si>
    <t>705292</t>
  </si>
  <si>
    <t>INE976I07CY9</t>
  </si>
  <si>
    <t>704293</t>
  </si>
  <si>
    <t>INE725H08121</t>
  </si>
  <si>
    <t>705229</t>
  </si>
  <si>
    <t>INE134E08NM4</t>
  </si>
  <si>
    <t>704639</t>
  </si>
  <si>
    <t>INE950O07438</t>
  </si>
  <si>
    <t>704326</t>
  </si>
  <si>
    <t>ONGC Petro Additions Ltd.</t>
  </si>
  <si>
    <t>INE163N08263</t>
  </si>
  <si>
    <t>704285</t>
  </si>
  <si>
    <t>SMFG India Home Finance Co. Ltd.</t>
  </si>
  <si>
    <t>INE213W07251</t>
  </si>
  <si>
    <t>704357</t>
  </si>
  <si>
    <t>INE484J08048</t>
  </si>
  <si>
    <t>704192</t>
  </si>
  <si>
    <t>INE115A07OF5</t>
  </si>
  <si>
    <t>704651</t>
  </si>
  <si>
    <t>INE163N08289</t>
  </si>
  <si>
    <t>705197</t>
  </si>
  <si>
    <t>Jamnagar Utilities &amp; Power Pvt. Ltd.</t>
  </si>
  <si>
    <t>INE936D07190</t>
  </si>
  <si>
    <t>704306</t>
  </si>
  <si>
    <t>INE813H07291</t>
  </si>
  <si>
    <t>704309</t>
  </si>
  <si>
    <t>INE813H07267</t>
  </si>
  <si>
    <t>704700</t>
  </si>
  <si>
    <t>IndiGrid Infrastructure Trust</t>
  </si>
  <si>
    <t>INE219X07447</t>
  </si>
  <si>
    <t>705002</t>
  </si>
  <si>
    <t>Bank of Baroda( Tier II Bond under Basel III )</t>
  </si>
  <si>
    <t>INE028A08364</t>
  </si>
  <si>
    <t>705327</t>
  </si>
  <si>
    <t>INE296A07TI6</t>
  </si>
  <si>
    <t>704589</t>
  </si>
  <si>
    <t>INE725H08162</t>
  </si>
  <si>
    <t>704826</t>
  </si>
  <si>
    <t>INE414G07JG7</t>
  </si>
  <si>
    <t>704592</t>
  </si>
  <si>
    <t>INE414G07IR6</t>
  </si>
  <si>
    <t>703918</t>
  </si>
  <si>
    <t>INE153A08105</t>
  </si>
  <si>
    <t>704479</t>
  </si>
  <si>
    <t>Punjab National Bank( AT1 Bond under Basel III )</t>
  </si>
  <si>
    <t>INE160A08282</t>
  </si>
  <si>
    <t>IND AA+</t>
  </si>
  <si>
    <t>704716</t>
  </si>
  <si>
    <t>Pipeline Infrastructure Pvt Ltd.</t>
  </si>
  <si>
    <t>INE01XX07034</t>
  </si>
  <si>
    <t>704891</t>
  </si>
  <si>
    <t>INE377Y07458</t>
  </si>
  <si>
    <t>704701</t>
  </si>
  <si>
    <t>INE219X07439</t>
  </si>
  <si>
    <t>704922</t>
  </si>
  <si>
    <t>INE556F08KR0</t>
  </si>
  <si>
    <t>703739</t>
  </si>
  <si>
    <t>Union Bank of India( AT1 Bond under Basel III )</t>
  </si>
  <si>
    <t>INE692A08193</t>
  </si>
  <si>
    <t>704277</t>
  </si>
  <si>
    <t>INE414G07IG9</t>
  </si>
  <si>
    <t>703481</t>
  </si>
  <si>
    <t>INE692A08185</t>
  </si>
  <si>
    <t>703085</t>
  </si>
  <si>
    <t>INE692A08169</t>
  </si>
  <si>
    <t>900254</t>
  </si>
  <si>
    <t>7.38% CGL 2027</t>
  </si>
  <si>
    <t>IN0020220037</t>
  </si>
  <si>
    <t>1905799</t>
  </si>
  <si>
    <t>7.22% State Government of Haryana 2038</t>
  </si>
  <si>
    <t>IN1620240318</t>
  </si>
  <si>
    <t>1905845</t>
  </si>
  <si>
    <t>7.30% State Government of West Bengal 2039</t>
  </si>
  <si>
    <t>IN3420240233</t>
  </si>
  <si>
    <t>1905860</t>
  </si>
  <si>
    <t>7.28% State Government of West Bengal 2039</t>
  </si>
  <si>
    <t>IN3420240258</t>
  </si>
  <si>
    <t>1905801</t>
  </si>
  <si>
    <t>7.20% State Government of Uttar Pradesh 2040</t>
  </si>
  <si>
    <t>IN3320240085</t>
  </si>
  <si>
    <t>1905202</t>
  </si>
  <si>
    <t>7.74% State Government of Rajasthan 2033</t>
  </si>
  <si>
    <t>IN2920230355</t>
  </si>
  <si>
    <t>086</t>
  </si>
  <si>
    <t>SBI Magnum Ultra Short Duration Fund</t>
  </si>
  <si>
    <t>703036</t>
  </si>
  <si>
    <t>INE261F08DK7</t>
  </si>
  <si>
    <t>704871</t>
  </si>
  <si>
    <t>INE756I07ES3</t>
  </si>
  <si>
    <t>2100008</t>
  </si>
  <si>
    <t>Citicorp Finance (India) Ltd.</t>
  </si>
  <si>
    <t>INE915D08CZ3</t>
  </si>
  <si>
    <t>702605</t>
  </si>
  <si>
    <t>INE020B08DF6</t>
  </si>
  <si>
    <t>704064</t>
  </si>
  <si>
    <t>INE033L07HV8</t>
  </si>
  <si>
    <t>702549</t>
  </si>
  <si>
    <t>INE134E08LD7</t>
  </si>
  <si>
    <t>702659</t>
  </si>
  <si>
    <t>INE020B08DH2</t>
  </si>
  <si>
    <t>704823</t>
  </si>
  <si>
    <t>INE115A07OY6</t>
  </si>
  <si>
    <t>704872</t>
  </si>
  <si>
    <t>INE296A07TA3</t>
  </si>
  <si>
    <t>704284</t>
  </si>
  <si>
    <t>INE950O08287</t>
  </si>
  <si>
    <t>704770</t>
  </si>
  <si>
    <t>INE535H07CC1</t>
  </si>
  <si>
    <t>701464</t>
  </si>
  <si>
    <t>INE020B08427</t>
  </si>
  <si>
    <t>704888</t>
  </si>
  <si>
    <t>INE115A07PZ0</t>
  </si>
  <si>
    <t>800317</t>
  </si>
  <si>
    <t>INE134E08MS3</t>
  </si>
  <si>
    <t>703813</t>
  </si>
  <si>
    <t>INE556F08KC2</t>
  </si>
  <si>
    <t>703997</t>
  </si>
  <si>
    <t>INE377Y07334</t>
  </si>
  <si>
    <t>704301</t>
  </si>
  <si>
    <t>INE667F07IM2</t>
  </si>
  <si>
    <t>703772</t>
  </si>
  <si>
    <t>INE261F08DQ4</t>
  </si>
  <si>
    <t>703770</t>
  </si>
  <si>
    <t>INE556F08JZ5</t>
  </si>
  <si>
    <t>704783</t>
  </si>
  <si>
    <t>INE115A07PW7</t>
  </si>
  <si>
    <t>705339</t>
  </si>
  <si>
    <t>INE377Y07326</t>
  </si>
  <si>
    <t>703768</t>
  </si>
  <si>
    <t>INE556F08KA6</t>
  </si>
  <si>
    <t>704845</t>
  </si>
  <si>
    <t>INE296A07SB3</t>
  </si>
  <si>
    <t>703775</t>
  </si>
  <si>
    <t>INE306N07MV4</t>
  </si>
  <si>
    <t>1600017</t>
  </si>
  <si>
    <t>INE1CBK15011</t>
  </si>
  <si>
    <t>1600014</t>
  </si>
  <si>
    <t>INE16J715019</t>
  </si>
  <si>
    <t>IND AAA(SO)</t>
  </si>
  <si>
    <t>900101</t>
  </si>
  <si>
    <t>7.27% CGL 2026</t>
  </si>
  <si>
    <t>IN0020190016</t>
  </si>
  <si>
    <t>1900784</t>
  </si>
  <si>
    <t>8.18% State Government of Haryana 2025</t>
  </si>
  <si>
    <t>IN1620160045</t>
  </si>
  <si>
    <t>1903365</t>
  </si>
  <si>
    <t>8.38% State Government of Karnataka 2026</t>
  </si>
  <si>
    <t>IN1920150084</t>
  </si>
  <si>
    <t>1905849</t>
  </si>
  <si>
    <t>7.03% State Government of Chhattisgarh 2026</t>
  </si>
  <si>
    <t>IN3520190015</t>
  </si>
  <si>
    <t>1905773</t>
  </si>
  <si>
    <t>6.04% State Government of Gujarat 2026</t>
  </si>
  <si>
    <t>IN1520210130</t>
  </si>
  <si>
    <t>1900826</t>
  </si>
  <si>
    <t>7.96% State Government of Maharashtra 2026</t>
  </si>
  <si>
    <t>IN2220160021</t>
  </si>
  <si>
    <t>1903402</t>
  </si>
  <si>
    <t>8.17% State Government of Bihar 2025</t>
  </si>
  <si>
    <t>IN1320150015</t>
  </si>
  <si>
    <t>1900640</t>
  </si>
  <si>
    <t>7.99% State Government of Uttar Pradesh 2026</t>
  </si>
  <si>
    <t>IN3320160176</t>
  </si>
  <si>
    <t>1902164</t>
  </si>
  <si>
    <t>7.42% State Government of Andhra Pradesh 2026</t>
  </si>
  <si>
    <t>IN1020160371</t>
  </si>
  <si>
    <t>1904469</t>
  </si>
  <si>
    <t>8.65% State Government of Rajasthan 2026</t>
  </si>
  <si>
    <t>IN2920150256</t>
  </si>
  <si>
    <t>1901962</t>
  </si>
  <si>
    <t>6.18% State Government of Gujarat 2026</t>
  </si>
  <si>
    <t>IN1520210171</t>
  </si>
  <si>
    <t>1901449</t>
  </si>
  <si>
    <t>8.36% State Government of Madhya Pradesh 2025</t>
  </si>
  <si>
    <t>IN2120150023</t>
  </si>
  <si>
    <t>1010261</t>
  </si>
  <si>
    <t>Mindspace Business Parks Reit</t>
  </si>
  <si>
    <t>INE0CCU14070</t>
  </si>
  <si>
    <t>1010243</t>
  </si>
  <si>
    <t>INE121A14XF0</t>
  </si>
  <si>
    <t>1009955</t>
  </si>
  <si>
    <t>INE115A14FF9</t>
  </si>
  <si>
    <t>1010189</t>
  </si>
  <si>
    <t>INE660A14YG3</t>
  </si>
  <si>
    <t>1009683</t>
  </si>
  <si>
    <t>IGH Holdings Pvt Ltd.</t>
  </si>
  <si>
    <t>INE02FN14291</t>
  </si>
  <si>
    <t>1010204</t>
  </si>
  <si>
    <t>INE498L14DT2</t>
  </si>
  <si>
    <t>1010217</t>
  </si>
  <si>
    <t>INE029A14BS4</t>
  </si>
  <si>
    <t>1009696</t>
  </si>
  <si>
    <t>INE556F14KM9</t>
  </si>
  <si>
    <t>1009843</t>
  </si>
  <si>
    <t>Tata Teleservices Ltd.</t>
  </si>
  <si>
    <t>INE037E14AQ5</t>
  </si>
  <si>
    <t>1010247</t>
  </si>
  <si>
    <t>Infina Finance Pvt. Ltd.</t>
  </si>
  <si>
    <t>INE879F14KO1</t>
  </si>
  <si>
    <t>1010266</t>
  </si>
  <si>
    <t>INE763G14YD9</t>
  </si>
  <si>
    <t>1010263</t>
  </si>
  <si>
    <t>INE163N14527</t>
  </si>
  <si>
    <t>1010190</t>
  </si>
  <si>
    <t>INE860H144D4</t>
  </si>
  <si>
    <t>1010233</t>
  </si>
  <si>
    <t>INE563J14CQ5</t>
  </si>
  <si>
    <t>1010250</t>
  </si>
  <si>
    <t>INE563J14CR3</t>
  </si>
  <si>
    <t>1102883</t>
  </si>
  <si>
    <t>INE040A16GF2</t>
  </si>
  <si>
    <t>1103011</t>
  </si>
  <si>
    <t>INE237A169Y0</t>
  </si>
  <si>
    <t>1102739</t>
  </si>
  <si>
    <t>INE692A16HY9</t>
  </si>
  <si>
    <t>1102731</t>
  </si>
  <si>
    <t>INE238AD6991</t>
  </si>
  <si>
    <t>1102796</t>
  </si>
  <si>
    <t>INE237A168Y2</t>
  </si>
  <si>
    <t>1102972</t>
  </si>
  <si>
    <t>INE237A168Z9</t>
  </si>
  <si>
    <t>1102656</t>
  </si>
  <si>
    <t>INE090AD6162</t>
  </si>
  <si>
    <t>1102783</t>
  </si>
  <si>
    <t>INE040A16FY5</t>
  </si>
  <si>
    <t>1102806</t>
  </si>
  <si>
    <t>INE160A16QL5</t>
  </si>
  <si>
    <t>1102830</t>
  </si>
  <si>
    <t>INE476A16ZQ5</t>
  </si>
  <si>
    <t>1102853</t>
  </si>
  <si>
    <t>INE692A16II0</t>
  </si>
  <si>
    <t>1102829</t>
  </si>
  <si>
    <t>INE476A16ZW3</t>
  </si>
  <si>
    <t>1102776</t>
  </si>
  <si>
    <t>INE238AD6942</t>
  </si>
  <si>
    <t>1102732</t>
  </si>
  <si>
    <t>INE090AD6204</t>
  </si>
  <si>
    <t>1102795</t>
  </si>
  <si>
    <t>INE237A167Y4</t>
  </si>
  <si>
    <t>1102982</t>
  </si>
  <si>
    <t>INE476A16A57</t>
  </si>
  <si>
    <t>1103008</t>
  </si>
  <si>
    <t>INE476A16A73</t>
  </si>
  <si>
    <t>1801333</t>
  </si>
  <si>
    <t>182 DAY T-BILL 14.08.25</t>
  </si>
  <si>
    <t>IN002024Y449</t>
  </si>
  <si>
    <t>1801332</t>
  </si>
  <si>
    <t>182 DAY T-BILL 16.10.25</t>
  </si>
  <si>
    <t>IN002025Y032</t>
  </si>
  <si>
    <t>1801295</t>
  </si>
  <si>
    <t>182 DAY T-BILL 31.07.25</t>
  </si>
  <si>
    <t>IN002024Y423</t>
  </si>
  <si>
    <t>091</t>
  </si>
  <si>
    <t>SBI Magnum Midcap Fund</t>
  </si>
  <si>
    <t>100116</t>
  </si>
  <si>
    <t>INE660A01013</t>
  </si>
  <si>
    <t>100235</t>
  </si>
  <si>
    <t>CRISIL Ltd.</t>
  </si>
  <si>
    <t>INE007A01025</t>
  </si>
  <si>
    <t>100117</t>
  </si>
  <si>
    <t>Tata Elxsi Ltd.</t>
  </si>
  <si>
    <t>INE670A01012</t>
  </si>
  <si>
    <t>100055</t>
  </si>
  <si>
    <t>The Federal Bank Ltd.</t>
  </si>
  <si>
    <t>INE171A01029</t>
  </si>
  <si>
    <t>100565</t>
  </si>
  <si>
    <t>Glaxosmithkline Pharmaceuticals Ltd.</t>
  </si>
  <si>
    <t>INE159A01016</t>
  </si>
  <si>
    <t>100843</t>
  </si>
  <si>
    <t>Dalmia Bharat Ltd.</t>
  </si>
  <si>
    <t>INE00R701025</t>
  </si>
  <si>
    <t>100272</t>
  </si>
  <si>
    <t>JK Cement Ltd.</t>
  </si>
  <si>
    <t>INE823G01014</t>
  </si>
  <si>
    <t>100022</t>
  </si>
  <si>
    <t>The Phoenix Mills Ltd.</t>
  </si>
  <si>
    <t>INE211B01039</t>
  </si>
  <si>
    <t>100100</t>
  </si>
  <si>
    <t>INE094A01015</t>
  </si>
  <si>
    <t>100222</t>
  </si>
  <si>
    <t>The Indian Hotels Company Ltd.</t>
  </si>
  <si>
    <t>INE053A01029</t>
  </si>
  <si>
    <t>100054</t>
  </si>
  <si>
    <t>Oberoi Realty Ltd.</t>
  </si>
  <si>
    <t>INE093I01010</t>
  </si>
  <si>
    <t>100442</t>
  </si>
  <si>
    <t>Coromandel International Ltd.</t>
  </si>
  <si>
    <t>INE169A01031</t>
  </si>
  <si>
    <t>100270</t>
  </si>
  <si>
    <t>PI Industries Ltd.</t>
  </si>
  <si>
    <t>INE603J01030</t>
  </si>
  <si>
    <t>100107</t>
  </si>
  <si>
    <t>Max Financial Services Ltd.</t>
  </si>
  <si>
    <t>INE180A01020</t>
  </si>
  <si>
    <t>1801310</t>
  </si>
  <si>
    <t>91 DAY T-BILL 05.06.25</t>
  </si>
  <si>
    <t>IN002024X482</t>
  </si>
  <si>
    <t>092</t>
  </si>
  <si>
    <t>SBI Magnum Constant Maturity Fund</t>
  </si>
  <si>
    <t>094</t>
  </si>
  <si>
    <t>SBI Magnum Comma Fund</t>
  </si>
  <si>
    <t>100183</t>
  </si>
  <si>
    <t>Vedanta Ltd.</t>
  </si>
  <si>
    <t>INE205A01025</t>
  </si>
  <si>
    <t>Diversified Metals</t>
  </si>
  <si>
    <t>100258</t>
  </si>
  <si>
    <t>Arvind Ltd.</t>
  </si>
  <si>
    <t>INE034A01011</t>
  </si>
  <si>
    <t>101696</t>
  </si>
  <si>
    <t>Shyam Metalics and Energy Ltd.</t>
  </si>
  <si>
    <t>INE810G01011</t>
  </si>
  <si>
    <t>100178</t>
  </si>
  <si>
    <t>Ambuja Cements Ltd.</t>
  </si>
  <si>
    <t>INE079A01024</t>
  </si>
  <si>
    <t>100267</t>
  </si>
  <si>
    <t>Oil India Ltd.</t>
  </si>
  <si>
    <t>INE274J01014</t>
  </si>
  <si>
    <t>102553</t>
  </si>
  <si>
    <t>Mangalore Chemicals &amp; Fertilizers Ltd.</t>
  </si>
  <si>
    <t>INE558B01017</t>
  </si>
  <si>
    <t>100737</t>
  </si>
  <si>
    <t>Hindustan Copper Ltd.</t>
  </si>
  <si>
    <t>INE531E01026</t>
  </si>
  <si>
    <t>100550</t>
  </si>
  <si>
    <t>Sagar Cements Ltd.</t>
  </si>
  <si>
    <t>INE229C01021</t>
  </si>
  <si>
    <t>097</t>
  </si>
  <si>
    <t>SBI Magnum Gilt Fund</t>
  </si>
  <si>
    <t>900025</t>
  </si>
  <si>
    <t>8.17% CGL 2044</t>
  </si>
  <si>
    <t>IN0020140078</t>
  </si>
  <si>
    <t>1905877</t>
  </si>
  <si>
    <t>7.17% State Government of Uttar Pradesh 2033</t>
  </si>
  <si>
    <t>IN3320240127</t>
  </si>
  <si>
    <t>1905735</t>
  </si>
  <si>
    <t>7.13% State Government of Karnataka 2041</t>
  </si>
  <si>
    <t>IN1920240216</t>
  </si>
  <si>
    <t>1905167</t>
  </si>
  <si>
    <t>7.46% State Government of Maharashtra 2035</t>
  </si>
  <si>
    <t>IN2220230238</t>
  </si>
  <si>
    <t>1905775</t>
  </si>
  <si>
    <t>7.16% State Government of Madhya Pradesh 2037</t>
  </si>
  <si>
    <t>IN2120240154</t>
  </si>
  <si>
    <t>1905878</t>
  </si>
  <si>
    <t>7.17% State Government of Uttar Pradesh 2039</t>
  </si>
  <si>
    <t>IN3320240143</t>
  </si>
  <si>
    <t>1905030</t>
  </si>
  <si>
    <t>7.73% State Government of Uttar Pradesh 2034</t>
  </si>
  <si>
    <t>IN3320230151</t>
  </si>
  <si>
    <t>1801219</t>
  </si>
  <si>
    <t>364 DAY T-BILL 24.07.25</t>
  </si>
  <si>
    <t>IN002024Z172</t>
  </si>
  <si>
    <t>099</t>
  </si>
  <si>
    <t>SBI Flexicap Fund</t>
  </si>
  <si>
    <t>100717</t>
  </si>
  <si>
    <t>Star Cement Ltd.</t>
  </si>
  <si>
    <t>INE460H01021</t>
  </si>
  <si>
    <t>101555</t>
  </si>
  <si>
    <t>Paradeep Phosphates Ltd.</t>
  </si>
  <si>
    <t>INE088F01024</t>
  </si>
  <si>
    <t>100536</t>
  </si>
  <si>
    <t>VIP Industries Ltd.</t>
  </si>
  <si>
    <t>INE054A01027</t>
  </si>
  <si>
    <t>100256</t>
  </si>
  <si>
    <t>City Union Bank Ltd.</t>
  </si>
  <si>
    <t>INE491A01021</t>
  </si>
  <si>
    <t>100773</t>
  </si>
  <si>
    <t>Hindustan Aeronautics Ltd.</t>
  </si>
  <si>
    <t>INE066F01020</t>
  </si>
  <si>
    <t>101958</t>
  </si>
  <si>
    <t>Sai Silks (Kalamandir) Ltd.</t>
  </si>
  <si>
    <t>INE438K01021</t>
  </si>
  <si>
    <t>102041</t>
  </si>
  <si>
    <t>Happy Forgings Ltd.</t>
  </si>
  <si>
    <t>INE330T01021</t>
  </si>
  <si>
    <t>1801318</t>
  </si>
  <si>
    <t>91 DAY T-BILL 19.06.25</t>
  </si>
  <si>
    <t>IN002024X508</t>
  </si>
  <si>
    <t>101</t>
  </si>
  <si>
    <t>SBI Multi Asset Allocation Fund</t>
  </si>
  <si>
    <t>100771</t>
  </si>
  <si>
    <t>Bandhan Bank Ltd.</t>
  </si>
  <si>
    <t>INE545U01014</t>
  </si>
  <si>
    <t>6200001</t>
  </si>
  <si>
    <t>INE121A08PJ0</t>
  </si>
  <si>
    <t>100259</t>
  </si>
  <si>
    <t>Kalpataru Projects International Ltd.</t>
  </si>
  <si>
    <t>INE220B01022</t>
  </si>
  <si>
    <t>102005</t>
  </si>
  <si>
    <t>Tata Technologies Ltd.</t>
  </si>
  <si>
    <t>INE142M01025</t>
  </si>
  <si>
    <t>100085</t>
  </si>
  <si>
    <t>INE442H01029</t>
  </si>
  <si>
    <t>100768</t>
  </si>
  <si>
    <t>V-Mart Retail Ltd.</t>
  </si>
  <si>
    <t>INE665J01013</t>
  </si>
  <si>
    <t>101801</t>
  </si>
  <si>
    <t>Elin Electronics Ltd.</t>
  </si>
  <si>
    <t>INE050401020</t>
  </si>
  <si>
    <t>3200003</t>
  </si>
  <si>
    <t>Brookfield India Real Estate Trust</t>
  </si>
  <si>
    <t>INE0FDU25010</t>
  </si>
  <si>
    <t>705332</t>
  </si>
  <si>
    <t>INE976I07CZ6</t>
  </si>
  <si>
    <t>704858</t>
  </si>
  <si>
    <t>SBFC Finance Ltd.</t>
  </si>
  <si>
    <t>INE423Y07112</t>
  </si>
  <si>
    <t>705031</t>
  </si>
  <si>
    <t>INE233A08154</t>
  </si>
  <si>
    <t>704778</t>
  </si>
  <si>
    <t>INE121A07SB3</t>
  </si>
  <si>
    <t>704631</t>
  </si>
  <si>
    <t>INE213W07277</t>
  </si>
  <si>
    <t>705334</t>
  </si>
  <si>
    <t>INE377Y07540</t>
  </si>
  <si>
    <t>704484</t>
  </si>
  <si>
    <t>INE265J07555</t>
  </si>
  <si>
    <t>704636</t>
  </si>
  <si>
    <t>INE813H07341</t>
  </si>
  <si>
    <t>704693</t>
  </si>
  <si>
    <t>INE950O07446</t>
  </si>
  <si>
    <t>704443</t>
  </si>
  <si>
    <t>INE012I07041</t>
  </si>
  <si>
    <t>2800002</t>
  </si>
  <si>
    <t>SBI Silver ETF</t>
  </si>
  <si>
    <t>INF200KB1217</t>
  </si>
  <si>
    <t>417210</t>
  </si>
  <si>
    <t>SBI Gold ETF</t>
  </si>
  <si>
    <t>INF200KA16D8</t>
  </si>
  <si>
    <t>2800001</t>
  </si>
  <si>
    <t>Nippon India Silver ETF</t>
  </si>
  <si>
    <t>INF204KC1402</t>
  </si>
  <si>
    <t>103</t>
  </si>
  <si>
    <t>SBI Blue Chip Fund</t>
  </si>
  <si>
    <t>100302</t>
  </si>
  <si>
    <t>DLF Ltd.</t>
  </si>
  <si>
    <t>INE271C01023</t>
  </si>
  <si>
    <t>100237</t>
  </si>
  <si>
    <t>SKF India Ltd.</t>
  </si>
  <si>
    <t>INE640A01023</t>
  </si>
  <si>
    <t>1801325</t>
  </si>
  <si>
    <t>91 DAY T-BILL 26.06.25</t>
  </si>
  <si>
    <t>IN002024X516</t>
  </si>
  <si>
    <t>114</t>
  </si>
  <si>
    <t>SBI Arbitrage Opportunities Fund</t>
  </si>
  <si>
    <t>100195</t>
  </si>
  <si>
    <t>INE020B01018</t>
  </si>
  <si>
    <t>100211</t>
  </si>
  <si>
    <t>IDFC First Bank Ltd.</t>
  </si>
  <si>
    <t>INE092T01019</t>
  </si>
  <si>
    <t>100194</t>
  </si>
  <si>
    <t>INE134E01011</t>
  </si>
  <si>
    <t>100185</t>
  </si>
  <si>
    <t>Tata Power Company Ltd.</t>
  </si>
  <si>
    <t>INE245A01021</t>
  </si>
  <si>
    <t>100027</t>
  </si>
  <si>
    <t>Pidilite Industries Ltd.</t>
  </si>
  <si>
    <t>INE318A01026</t>
  </si>
  <si>
    <t>100191</t>
  </si>
  <si>
    <t>INE476A01022</t>
  </si>
  <si>
    <t>100781</t>
  </si>
  <si>
    <t>Adani Green Energy Ltd.</t>
  </si>
  <si>
    <t>INE364U01010</t>
  </si>
  <si>
    <t>100435</t>
  </si>
  <si>
    <t>Crompton Greaves Consumer Electricals Ltd.</t>
  </si>
  <si>
    <t>INE299U01018</t>
  </si>
  <si>
    <t>100362</t>
  </si>
  <si>
    <t>JSW Energy Ltd.</t>
  </si>
  <si>
    <t>INE121E01018</t>
  </si>
  <si>
    <t>100665</t>
  </si>
  <si>
    <t>INE674K01013</t>
  </si>
  <si>
    <t>100416</t>
  </si>
  <si>
    <t>GMR Airports Ltd.</t>
  </si>
  <si>
    <t>INE776C01039</t>
  </si>
  <si>
    <t>100398</t>
  </si>
  <si>
    <t>Aditya Birla Fashion and Retail Ltd.</t>
  </si>
  <si>
    <t>INE647O01011</t>
  </si>
  <si>
    <t>100088</t>
  </si>
  <si>
    <t>Bharat Heavy Electricals Ltd.</t>
  </si>
  <si>
    <t>INE257A01026</t>
  </si>
  <si>
    <t>100945</t>
  </si>
  <si>
    <t>Indian Railway Catering &amp; Tourism Corporation Ltd.</t>
  </si>
  <si>
    <t>INE335Y01020</t>
  </si>
  <si>
    <t>100174</t>
  </si>
  <si>
    <t>Vodafone Idea Ltd.</t>
  </si>
  <si>
    <t>INE669E01016</t>
  </si>
  <si>
    <t>100029</t>
  </si>
  <si>
    <t>Mphasis Ltd.</t>
  </si>
  <si>
    <t>INE356A01018</t>
  </si>
  <si>
    <t>100273</t>
  </si>
  <si>
    <t>Havells India Ltd.</t>
  </si>
  <si>
    <t>INE176B01034</t>
  </si>
  <si>
    <t>100132</t>
  </si>
  <si>
    <t>Info Edge (India) Ltd.</t>
  </si>
  <si>
    <t>INE663F01024</t>
  </si>
  <si>
    <t>100046</t>
  </si>
  <si>
    <t>Manappuram Finance Ltd.</t>
  </si>
  <si>
    <t>INE522D01027</t>
  </si>
  <si>
    <t>100367</t>
  </si>
  <si>
    <t>Exide Industries Ltd.</t>
  </si>
  <si>
    <t>INE302A01020</t>
  </si>
  <si>
    <t>100453</t>
  </si>
  <si>
    <t>RBL Bank Ltd.</t>
  </si>
  <si>
    <t>INE976G01028</t>
  </si>
  <si>
    <t>100042</t>
  </si>
  <si>
    <t>INE115A01026</t>
  </si>
  <si>
    <t>101396</t>
  </si>
  <si>
    <t>One 97 Communications Ltd.</t>
  </si>
  <si>
    <t>INE982J01020</t>
  </si>
  <si>
    <t>100096</t>
  </si>
  <si>
    <t>Container Corporation of India Ltd.</t>
  </si>
  <si>
    <t>INE111A01025</t>
  </si>
  <si>
    <t>100018</t>
  </si>
  <si>
    <t>INE151A01013</t>
  </si>
  <si>
    <t>100098</t>
  </si>
  <si>
    <t>Glenmark Pharmaceuticals Ltd.</t>
  </si>
  <si>
    <t>INE935A01035</t>
  </si>
  <si>
    <t>100109</t>
  </si>
  <si>
    <t>Piramal Enterprises Ltd.</t>
  </si>
  <si>
    <t>INE140A01024</t>
  </si>
  <si>
    <t>100816</t>
  </si>
  <si>
    <t>APL Apollo Tubes Ltd.</t>
  </si>
  <si>
    <t>INE702C01027</t>
  </si>
  <si>
    <t>100441</t>
  </si>
  <si>
    <t>Mahanagar Gas Ltd.</t>
  </si>
  <si>
    <t>INE002S01010</t>
  </si>
  <si>
    <t>100163</t>
  </si>
  <si>
    <t>INE323A01026</t>
  </si>
  <si>
    <t>101121</t>
  </si>
  <si>
    <t>Adani Energy Solutions Ltd.</t>
  </si>
  <si>
    <t>INE931S01010</t>
  </si>
  <si>
    <t>101670</t>
  </si>
  <si>
    <t>Patanjali Foods Ltd.</t>
  </si>
  <si>
    <t>INE619A01035</t>
  </si>
  <si>
    <t>100118</t>
  </si>
  <si>
    <t>Tata Chemicals Ltd.</t>
  </si>
  <si>
    <t>INE092A01019</t>
  </si>
  <si>
    <t>100315</t>
  </si>
  <si>
    <t>Prestige Estates Projects Ltd.</t>
  </si>
  <si>
    <t>INE811K01011</t>
  </si>
  <si>
    <t>100314</t>
  </si>
  <si>
    <t>SRF Ltd.</t>
  </si>
  <si>
    <t>INE647A01010</t>
  </si>
  <si>
    <t>100578</t>
  </si>
  <si>
    <t>Granules India Ltd.</t>
  </si>
  <si>
    <t>INE101D01020</t>
  </si>
  <si>
    <t>101209</t>
  </si>
  <si>
    <t>Adani Total Gas Ltd.</t>
  </si>
  <si>
    <t>INE399L01023</t>
  </si>
  <si>
    <t>100004</t>
  </si>
  <si>
    <t>Zydus Lifesciences Ltd.</t>
  </si>
  <si>
    <t>INE010B01027</t>
  </si>
  <si>
    <t>100238</t>
  </si>
  <si>
    <t>Cyient Ltd.</t>
  </si>
  <si>
    <t>INE136B01020</t>
  </si>
  <si>
    <t>100469</t>
  </si>
  <si>
    <t>Syngene International Ltd.</t>
  </si>
  <si>
    <t>INE398R01022</t>
  </si>
  <si>
    <t>100477</t>
  </si>
  <si>
    <t>INE572E01012</t>
  </si>
  <si>
    <t>100139</t>
  </si>
  <si>
    <t>UPL Ltd.</t>
  </si>
  <si>
    <t>INE628A01036</t>
  </si>
  <si>
    <t>100746</t>
  </si>
  <si>
    <t>KEI Industries Ltd.</t>
  </si>
  <si>
    <t>INE878B01027</t>
  </si>
  <si>
    <t>100105</t>
  </si>
  <si>
    <t>Marico Ltd.</t>
  </si>
  <si>
    <t>INE196A01026</t>
  </si>
  <si>
    <t>100372</t>
  </si>
  <si>
    <t>Apollo Tyres Ltd.</t>
  </si>
  <si>
    <t>INE438A01022</t>
  </si>
  <si>
    <t>100473</t>
  </si>
  <si>
    <t>Aarti Industries Ltd.</t>
  </si>
  <si>
    <t>INE769A01020</t>
  </si>
  <si>
    <t>100056</t>
  </si>
  <si>
    <t>Supreme Industries Ltd.</t>
  </si>
  <si>
    <t>INE195A01028</t>
  </si>
  <si>
    <t>100432</t>
  </si>
  <si>
    <t>Birlasoft Ltd.</t>
  </si>
  <si>
    <t>INE836A01035</t>
  </si>
  <si>
    <t>100168</t>
  </si>
  <si>
    <t>Escorts Kubota Ltd.</t>
  </si>
  <si>
    <t>INE042A01014</t>
  </si>
  <si>
    <t>100286</t>
  </si>
  <si>
    <t>NHPC Ltd.</t>
  </si>
  <si>
    <t>INE848E01016</t>
  </si>
  <si>
    <t>100896</t>
  </si>
  <si>
    <t>Polycab India Ltd.</t>
  </si>
  <si>
    <t>INE455K01017</t>
  </si>
  <si>
    <t>100210</t>
  </si>
  <si>
    <t>IRB Infrastructure Developers Ltd.</t>
  </si>
  <si>
    <t>INE821I01022</t>
  </si>
  <si>
    <t>100133</t>
  </si>
  <si>
    <t>Oracle Financial Services Software Ltd.</t>
  </si>
  <si>
    <t>INE881D01027</t>
  </si>
  <si>
    <t>100122</t>
  </si>
  <si>
    <t>INE692A01016</t>
  </si>
  <si>
    <t>100294</t>
  </si>
  <si>
    <t>IIFL Finance Ltd.</t>
  </si>
  <si>
    <t>INE530B01024</t>
  </si>
  <si>
    <t>100127</t>
  </si>
  <si>
    <t>CG Power and Industrial Solutions Ltd.</t>
  </si>
  <si>
    <t>INE067A01029</t>
  </si>
  <si>
    <t>101681</t>
  </si>
  <si>
    <t>HFCL Ltd.</t>
  </si>
  <si>
    <t>INE548A01028</t>
  </si>
  <si>
    <t>101119</t>
  </si>
  <si>
    <t>SBI Cards &amp; Payment Services Ltd.</t>
  </si>
  <si>
    <t>INE018E01016</t>
  </si>
  <si>
    <t>100644</t>
  </si>
  <si>
    <t>Housing and Urban Development Corporation Ltd.</t>
  </si>
  <si>
    <t>INE031A01017</t>
  </si>
  <si>
    <t>100033</t>
  </si>
  <si>
    <t>INE562A01011</t>
  </si>
  <si>
    <t>100225</t>
  </si>
  <si>
    <t>Hindustan Zinc Ltd.</t>
  </si>
  <si>
    <t>INE267A01025</t>
  </si>
  <si>
    <t>100230</t>
  </si>
  <si>
    <t>INE511C01022</t>
  </si>
  <si>
    <t>100243</t>
  </si>
  <si>
    <t>Multi Commodity Exchange of India Ltd.</t>
  </si>
  <si>
    <t>INE745G01035</t>
  </si>
  <si>
    <t>100060</t>
  </si>
  <si>
    <t>Deepak Nitrite Ltd.</t>
  </si>
  <si>
    <t>INE288B01029</t>
  </si>
  <si>
    <t>100324</t>
  </si>
  <si>
    <t>NBCC (India) Ltd.</t>
  </si>
  <si>
    <t>INE095N01031</t>
  </si>
  <si>
    <t>100229</t>
  </si>
  <si>
    <t>NCC Ltd.</t>
  </si>
  <si>
    <t>INE868B01028</t>
  </si>
  <si>
    <t>100134</t>
  </si>
  <si>
    <t>Inox Wind Ltd.</t>
  </si>
  <si>
    <t>INE066P01011</t>
  </si>
  <si>
    <t>100219</t>
  </si>
  <si>
    <t>Indraprastha Gas Ltd.</t>
  </si>
  <si>
    <t>INE203G01027</t>
  </si>
  <si>
    <t>101255</t>
  </si>
  <si>
    <t>Kalyan Jewellers India Ltd.</t>
  </si>
  <si>
    <t>INE303R01014</t>
  </si>
  <si>
    <t>704568</t>
  </si>
  <si>
    <t>INE403D08181</t>
  </si>
  <si>
    <t>702564</t>
  </si>
  <si>
    <t>INE040A08849</t>
  </si>
  <si>
    <t>704743</t>
  </si>
  <si>
    <t>INE306N07MR2</t>
  </si>
  <si>
    <t>705259</t>
  </si>
  <si>
    <t>INE414G07HT4</t>
  </si>
  <si>
    <t>705305</t>
  </si>
  <si>
    <t>INE134E08NQ5</t>
  </si>
  <si>
    <t>703784</t>
  </si>
  <si>
    <t>INE134E08LO4</t>
  </si>
  <si>
    <t>704739</t>
  </si>
  <si>
    <t>INE020B08ES7</t>
  </si>
  <si>
    <t>703780</t>
  </si>
  <si>
    <t>INE033L07HT2</t>
  </si>
  <si>
    <t>704839</t>
  </si>
  <si>
    <t>INE020B08ET5</t>
  </si>
  <si>
    <t>700051</t>
  </si>
  <si>
    <t>INE020B08963</t>
  </si>
  <si>
    <t>704008</t>
  </si>
  <si>
    <t>INE261F08DR2</t>
  </si>
  <si>
    <t>705225</t>
  </si>
  <si>
    <t>INE414G07HU2</t>
  </si>
  <si>
    <t>704190</t>
  </si>
  <si>
    <t>INE134E08MK0</t>
  </si>
  <si>
    <t>1009897</t>
  </si>
  <si>
    <t>INE403D14544</t>
  </si>
  <si>
    <t>1010074</t>
  </si>
  <si>
    <t>INE037E14AR3</t>
  </si>
  <si>
    <t>1010181</t>
  </si>
  <si>
    <t>INE033L14NL3</t>
  </si>
  <si>
    <t>1102991</t>
  </si>
  <si>
    <t>INE171A16MJ5</t>
  </si>
  <si>
    <t>1102949</t>
  </si>
  <si>
    <t>INE028A16HY6</t>
  </si>
  <si>
    <t>1102709</t>
  </si>
  <si>
    <t>INE040A16FM0</t>
  </si>
  <si>
    <t>1102901</t>
  </si>
  <si>
    <t>INE028A16GQ4</t>
  </si>
  <si>
    <t>1102675</t>
  </si>
  <si>
    <t>INE171A16MA4</t>
  </si>
  <si>
    <t>1102956</t>
  </si>
  <si>
    <t>INE028A16ID8</t>
  </si>
  <si>
    <t>1102794</t>
  </si>
  <si>
    <t>INE476A16ZP7</t>
  </si>
  <si>
    <t>1102838</t>
  </si>
  <si>
    <t>INE160A16QS0</t>
  </si>
  <si>
    <t>417108</t>
  </si>
  <si>
    <t>INF200K01SZ5</t>
  </si>
  <si>
    <t>Mutual Fund</t>
  </si>
  <si>
    <t>417195</t>
  </si>
  <si>
    <t>INF200K01VM7</t>
  </si>
  <si>
    <t>417133</t>
  </si>
  <si>
    <t>INF200K01TF5</t>
  </si>
  <si>
    <t>144</t>
  </si>
  <si>
    <t>SBI Infrastructure Fund</t>
  </si>
  <si>
    <t>100942</t>
  </si>
  <si>
    <t>Brigade Enterprises Ltd.</t>
  </si>
  <si>
    <t>INE791I01019</t>
  </si>
  <si>
    <t>100498</t>
  </si>
  <si>
    <t>Ahluwalia Contracts (India) Ltd.</t>
  </si>
  <si>
    <t>INE758C01029</t>
  </si>
  <si>
    <t>100160</t>
  </si>
  <si>
    <t>ICRA Ltd.</t>
  </si>
  <si>
    <t>INE725G01011</t>
  </si>
  <si>
    <t>100071</t>
  </si>
  <si>
    <t>Sobha Ltd.</t>
  </si>
  <si>
    <t>INE671H01015</t>
  </si>
  <si>
    <t>102565</t>
  </si>
  <si>
    <t>Ajax Engineering Ltd.</t>
  </si>
  <si>
    <t>101949</t>
  </si>
  <si>
    <t>Samhi Hotels Ltd.</t>
  </si>
  <si>
    <t>INE08U801020</t>
  </si>
  <si>
    <t>102568</t>
  </si>
  <si>
    <t>INE274Y01021</t>
  </si>
  <si>
    <t>101159</t>
  </si>
  <si>
    <t>Rossari Biotech Ltd.</t>
  </si>
  <si>
    <t>INE02A801020</t>
  </si>
  <si>
    <t>SBI Magnum Low Duration Fund</t>
  </si>
  <si>
    <t>704961</t>
  </si>
  <si>
    <t>INE849A08082</t>
  </si>
  <si>
    <t>701690</t>
  </si>
  <si>
    <t>INE219X07025</t>
  </si>
  <si>
    <t>705121</t>
  </si>
  <si>
    <t>INE261F08EM1</t>
  </si>
  <si>
    <t>704899</t>
  </si>
  <si>
    <t>INE020B08FH7</t>
  </si>
  <si>
    <t>704851</t>
  </si>
  <si>
    <t>INE377Y07490</t>
  </si>
  <si>
    <t>704967</t>
  </si>
  <si>
    <t>INE634S07017</t>
  </si>
  <si>
    <t>704615</t>
  </si>
  <si>
    <t>INE261F08EF5</t>
  </si>
  <si>
    <t>704797</t>
  </si>
  <si>
    <t>INE020B08FC8</t>
  </si>
  <si>
    <t>703782</t>
  </si>
  <si>
    <t>INE556F08KB4</t>
  </si>
  <si>
    <t>704638</t>
  </si>
  <si>
    <t>INE556F08KN9</t>
  </si>
  <si>
    <t>705216</t>
  </si>
  <si>
    <t>INE831R07540</t>
  </si>
  <si>
    <t>704818</t>
  </si>
  <si>
    <t>INE660A07RS6</t>
  </si>
  <si>
    <t>704870</t>
  </si>
  <si>
    <t>INE115A07QT1</t>
  </si>
  <si>
    <t>703913</t>
  </si>
  <si>
    <t>INE556F08KE8</t>
  </si>
  <si>
    <t>704238</t>
  </si>
  <si>
    <t>INE377Y07375</t>
  </si>
  <si>
    <t>704318</t>
  </si>
  <si>
    <t>Sikka Ports &amp; Terminals Ltd.</t>
  </si>
  <si>
    <t>INE941D07208</t>
  </si>
  <si>
    <t>704156</t>
  </si>
  <si>
    <t>INE134E08MC7</t>
  </si>
  <si>
    <t>704430</t>
  </si>
  <si>
    <t>INE134E08MT1</t>
  </si>
  <si>
    <t>704323</t>
  </si>
  <si>
    <t>INE261F08EB4</t>
  </si>
  <si>
    <t>704122</t>
  </si>
  <si>
    <t>INE556F08KG3</t>
  </si>
  <si>
    <t>705348</t>
  </si>
  <si>
    <t>INE950O07420</t>
  </si>
  <si>
    <t>705307</t>
  </si>
  <si>
    <t>INE261F08EO7</t>
  </si>
  <si>
    <t>704741</t>
  </si>
  <si>
    <t>INE020B08EX7</t>
  </si>
  <si>
    <t>704196</t>
  </si>
  <si>
    <t>INE115A07QG8</t>
  </si>
  <si>
    <t>704789</t>
  </si>
  <si>
    <t>Kotak Mahindra Prime Ltd.</t>
  </si>
  <si>
    <t>INE916DA7RW2</t>
  </si>
  <si>
    <t>703788</t>
  </si>
  <si>
    <t>INE477A07357</t>
  </si>
  <si>
    <t>704908</t>
  </si>
  <si>
    <t>Interise Trust</t>
  </si>
  <si>
    <t>INE790Z07053</t>
  </si>
  <si>
    <t>704195</t>
  </si>
  <si>
    <t>INE774D07UT1</t>
  </si>
  <si>
    <t>704027</t>
  </si>
  <si>
    <t>INE403D08165</t>
  </si>
  <si>
    <t>702895</t>
  </si>
  <si>
    <t>INE507T07062</t>
  </si>
  <si>
    <t>704132</t>
  </si>
  <si>
    <t>INE261F08DX0</t>
  </si>
  <si>
    <t>704917</t>
  </si>
  <si>
    <t>INE377Y07466</t>
  </si>
  <si>
    <t>704896</t>
  </si>
  <si>
    <t>INE660A07RP2</t>
  </si>
  <si>
    <t>702958</t>
  </si>
  <si>
    <t>INE134E08LK2</t>
  </si>
  <si>
    <t>704604</t>
  </si>
  <si>
    <t>INE115A07PN6</t>
  </si>
  <si>
    <t>704824</t>
  </si>
  <si>
    <t>INE121A07RF6</t>
  </si>
  <si>
    <t>704286</t>
  </si>
  <si>
    <t>INE261F08EA6</t>
  </si>
  <si>
    <t>704852</t>
  </si>
  <si>
    <t>INE219X07124</t>
  </si>
  <si>
    <t>704157</t>
  </si>
  <si>
    <t>INE916DA7SF5</t>
  </si>
  <si>
    <t>704814</t>
  </si>
  <si>
    <t>INE121A07RC3</t>
  </si>
  <si>
    <t>704011</t>
  </si>
  <si>
    <t>INE556F08KF5</t>
  </si>
  <si>
    <t>1600015</t>
  </si>
  <si>
    <t>INE16J715027</t>
  </si>
  <si>
    <t>1600013</t>
  </si>
  <si>
    <t>INE0BTV15220</t>
  </si>
  <si>
    <t>900105</t>
  </si>
  <si>
    <t>6.90% CGL 2026</t>
  </si>
  <si>
    <t>IN0020089069</t>
  </si>
  <si>
    <t>1900657</t>
  </si>
  <si>
    <t>8.72% State Government of Tamil Nadu 2026</t>
  </si>
  <si>
    <t>IN3120180127</t>
  </si>
  <si>
    <t>1905769</t>
  </si>
  <si>
    <t>8.01% State Government of Andhra Pradesh 2026</t>
  </si>
  <si>
    <t>IN1020160017</t>
  </si>
  <si>
    <t>1901880</t>
  </si>
  <si>
    <t>7.19% State Government of Uttar Pradesh 2026</t>
  </si>
  <si>
    <t>IN3320160234</t>
  </si>
  <si>
    <t>1904007</t>
  </si>
  <si>
    <t>7.18% State Government of Haryana 2026</t>
  </si>
  <si>
    <t>IN1620160193</t>
  </si>
  <si>
    <t>1901385</t>
  </si>
  <si>
    <t>8.14% State Government of Maharashtra 2025</t>
  </si>
  <si>
    <t>IN2220150022</t>
  </si>
  <si>
    <t>1009989</t>
  </si>
  <si>
    <t>INE116F14208</t>
  </si>
  <si>
    <t>1010046</t>
  </si>
  <si>
    <t>INE012I14RG4</t>
  </si>
  <si>
    <t>1010176</t>
  </si>
  <si>
    <t>INE756I14EZ4</t>
  </si>
  <si>
    <t>1010082</t>
  </si>
  <si>
    <t>INE790Z14026</t>
  </si>
  <si>
    <t>1102939</t>
  </si>
  <si>
    <t>INE040A16GN6</t>
  </si>
  <si>
    <t>1102790</t>
  </si>
  <si>
    <t>INE556F16AX2</t>
  </si>
  <si>
    <t>1102941</t>
  </si>
  <si>
    <t>INE476A16B23</t>
  </si>
  <si>
    <t>1102921</t>
  </si>
  <si>
    <t>INE238AD6AN0</t>
  </si>
  <si>
    <t>1102926</t>
  </si>
  <si>
    <t>INE562A16OG7</t>
  </si>
  <si>
    <t>1102943</t>
  </si>
  <si>
    <t>INE237A167Z1</t>
  </si>
  <si>
    <t>1102887</t>
  </si>
  <si>
    <t>INE261F16942</t>
  </si>
  <si>
    <t>1102978</t>
  </si>
  <si>
    <t>INE476A16B64</t>
  </si>
  <si>
    <t>1801335</t>
  </si>
  <si>
    <t>182 DAY T-BILL 23.10.25</t>
  </si>
  <si>
    <t>IN002025Y040</t>
  </si>
  <si>
    <t>5100038</t>
  </si>
  <si>
    <t>GOI 12.10.2025 GOV</t>
  </si>
  <si>
    <t>IN001025C039</t>
  </si>
  <si>
    <t>148</t>
  </si>
  <si>
    <t>SBI Short Term Debt Fund</t>
  </si>
  <si>
    <t>705312</t>
  </si>
  <si>
    <t>INE556F08KY6</t>
  </si>
  <si>
    <t>704780</t>
  </si>
  <si>
    <t>INE261F08EI9</t>
  </si>
  <si>
    <t>705304</t>
  </si>
  <si>
    <t>INE020B08FR6</t>
  </si>
  <si>
    <t>704408</t>
  </si>
  <si>
    <t>INE936D07182</t>
  </si>
  <si>
    <t>704941</t>
  </si>
  <si>
    <t>INE556F08KS8</t>
  </si>
  <si>
    <t>704984</t>
  </si>
  <si>
    <t>INE403D08231</t>
  </si>
  <si>
    <t>704445</t>
  </si>
  <si>
    <t>INE0CCU07090</t>
  </si>
  <si>
    <t>705336</t>
  </si>
  <si>
    <t>Toyota Financial Services India Ltd.</t>
  </si>
  <si>
    <t>INE692Q07563</t>
  </si>
  <si>
    <t>704890</t>
  </si>
  <si>
    <t>INE535H07CK4</t>
  </si>
  <si>
    <t>704889</t>
  </si>
  <si>
    <t>INE692Q07522</t>
  </si>
  <si>
    <t>705159</t>
  </si>
  <si>
    <t>INE557F08GC8</t>
  </si>
  <si>
    <t>704983</t>
  </si>
  <si>
    <t>INE950O07495</t>
  </si>
  <si>
    <t>705355</t>
  </si>
  <si>
    <t>INE094A08176</t>
  </si>
  <si>
    <t>704260</t>
  </si>
  <si>
    <t>INE692Q07415</t>
  </si>
  <si>
    <t>705320</t>
  </si>
  <si>
    <t>INE155A08464</t>
  </si>
  <si>
    <t>704997</t>
  </si>
  <si>
    <t>INE0CCU07132</t>
  </si>
  <si>
    <t>704990</t>
  </si>
  <si>
    <t>INE725H08212</t>
  </si>
  <si>
    <t>705353</t>
  </si>
  <si>
    <t>INE0NR607058</t>
  </si>
  <si>
    <t>704130</t>
  </si>
  <si>
    <t>INE667F07IJ8</t>
  </si>
  <si>
    <t>704731</t>
  </si>
  <si>
    <t>INE0CCU07108</t>
  </si>
  <si>
    <t>705331</t>
  </si>
  <si>
    <t>INE831R07573</t>
  </si>
  <si>
    <t>705284</t>
  </si>
  <si>
    <t>INE950O08303</t>
  </si>
  <si>
    <t>703816</t>
  </si>
  <si>
    <t>TVS Credit Services Ltd.</t>
  </si>
  <si>
    <t>INE729N07032</t>
  </si>
  <si>
    <t>701091</t>
  </si>
  <si>
    <t>INE115A07MW4</t>
  </si>
  <si>
    <t>704869</t>
  </si>
  <si>
    <t>INE020B08FF1</t>
  </si>
  <si>
    <t>704667</t>
  </si>
  <si>
    <t>INE121A07RT7</t>
  </si>
  <si>
    <t>704596</t>
  </si>
  <si>
    <t>INE033L07ID4</t>
  </si>
  <si>
    <t>700703</t>
  </si>
  <si>
    <t>INE134E08IX1</t>
  </si>
  <si>
    <t>704977</t>
  </si>
  <si>
    <t>INE115A07QY1</t>
  </si>
  <si>
    <t>701292</t>
  </si>
  <si>
    <t>INE115A07OB4</t>
  </si>
  <si>
    <t>700732</t>
  </si>
  <si>
    <t>INE020B08AH8</t>
  </si>
  <si>
    <t>704578</t>
  </si>
  <si>
    <t>INE0NDH07027</t>
  </si>
  <si>
    <t>705228</t>
  </si>
  <si>
    <t>INE134E08NL6</t>
  </si>
  <si>
    <t>704191</t>
  </si>
  <si>
    <t>INE134E08MJ2</t>
  </si>
  <si>
    <t>704703</t>
  </si>
  <si>
    <t>INE403D08199</t>
  </si>
  <si>
    <t>705306</t>
  </si>
  <si>
    <t>INE115A07QU9</t>
  </si>
  <si>
    <t>704740</t>
  </si>
  <si>
    <t>INE134E08MZ8</t>
  </si>
  <si>
    <t>704767</t>
  </si>
  <si>
    <t>INE020B08FA2</t>
  </si>
  <si>
    <t>800312</t>
  </si>
  <si>
    <t>INE774D07UP9</t>
  </si>
  <si>
    <t>1600016</t>
  </si>
  <si>
    <t>INE16J715035</t>
  </si>
  <si>
    <t>900291</t>
  </si>
  <si>
    <t>7.17% CGL 2030</t>
  </si>
  <si>
    <t>IN0020230036</t>
  </si>
  <si>
    <t>900302</t>
  </si>
  <si>
    <t>7.32% CGL 2030</t>
  </si>
  <si>
    <t>IN0020230135</t>
  </si>
  <si>
    <t>1905800</t>
  </si>
  <si>
    <t>7.17% State Government of Tamil Nadu 2033</t>
  </si>
  <si>
    <t>IN3120240574</t>
  </si>
  <si>
    <t>1905088</t>
  </si>
  <si>
    <t>7.66% State Government of Tamil Nadu 2033</t>
  </si>
  <si>
    <t>IN3120230344</t>
  </si>
  <si>
    <t>1010238</t>
  </si>
  <si>
    <t>INE110L14TP7</t>
  </si>
  <si>
    <t>1010262</t>
  </si>
  <si>
    <t>INE733E14BU9</t>
  </si>
  <si>
    <t>5100024</t>
  </si>
  <si>
    <t>GOI 15.06.2027 GOV</t>
  </si>
  <si>
    <t>IN000627C058</t>
  </si>
  <si>
    <t>186</t>
  </si>
  <si>
    <t>500001</t>
  </si>
  <si>
    <t>Gold</t>
  </si>
  <si>
    <t>IDIA00500001</t>
  </si>
  <si>
    <t>192</t>
  </si>
  <si>
    <t>SBI PSU Fund</t>
  </si>
  <si>
    <t>100733</t>
  </si>
  <si>
    <t>General Insurance Corporation of India</t>
  </si>
  <si>
    <t>INE481Y01014</t>
  </si>
  <si>
    <t>100129</t>
  </si>
  <si>
    <t>Engineers India Ltd.</t>
  </si>
  <si>
    <t>INE510A01028</t>
  </si>
  <si>
    <t>100130</t>
  </si>
  <si>
    <t>Gujarat Gas Ltd.</t>
  </si>
  <si>
    <t>INE844O01030</t>
  </si>
  <si>
    <t>246</t>
  </si>
  <si>
    <t>SBI Gold Fund</t>
  </si>
  <si>
    <t>326</t>
  </si>
  <si>
    <t>SBI BSE Sensex ETF</t>
  </si>
  <si>
    <t>346</t>
  </si>
  <si>
    <t>SBI Smallcap Fund</t>
  </si>
  <si>
    <t>101929</t>
  </si>
  <si>
    <t>INE423Y01016</t>
  </si>
  <si>
    <t>100653</t>
  </si>
  <si>
    <t>Deepak Fertilizers and Petrochemicals Corporation Ltd.</t>
  </si>
  <si>
    <t>INE501A01019</t>
  </si>
  <si>
    <t>101434</t>
  </si>
  <si>
    <t>CMS Info Systems Ltd.</t>
  </si>
  <si>
    <t>INE925R01014</t>
  </si>
  <si>
    <t>100586</t>
  </si>
  <si>
    <t>Ratnamani Metals &amp; Tubes Ltd.</t>
  </si>
  <si>
    <t>INE703B01027</t>
  </si>
  <si>
    <t>100385</t>
  </si>
  <si>
    <t>Triveni Turbine Ltd.</t>
  </si>
  <si>
    <t>INE152M01016</t>
  </si>
  <si>
    <t>100512</t>
  </si>
  <si>
    <t>Elgi Equipments Ltd.</t>
  </si>
  <si>
    <t>INE285A01027</t>
  </si>
  <si>
    <t>101176</t>
  </si>
  <si>
    <t>Happiest Minds Technologies Ltd.</t>
  </si>
  <si>
    <t>INE419U01012</t>
  </si>
  <si>
    <t>100671</t>
  </si>
  <si>
    <t>HEG Ltd.</t>
  </si>
  <si>
    <t>INE545A01024</t>
  </si>
  <si>
    <t>101782</t>
  </si>
  <si>
    <t>Archean Chemical Industries Ltd.</t>
  </si>
  <si>
    <t>INE128X01021</t>
  </si>
  <si>
    <t>100794</t>
  </si>
  <si>
    <t>Fine Organic Industries Ltd.</t>
  </si>
  <si>
    <t>INE686Y01026</t>
  </si>
  <si>
    <t>101708</t>
  </si>
  <si>
    <t>Electronics Mart India Ltd.</t>
  </si>
  <si>
    <t>INE02YR01019</t>
  </si>
  <si>
    <t>101404</t>
  </si>
  <si>
    <t>AnandRathi Wealth Ltd.</t>
  </si>
  <si>
    <t>INE463V01026</t>
  </si>
  <si>
    <t>100571</t>
  </si>
  <si>
    <t>KNR Constructions Ltd.</t>
  </si>
  <si>
    <t>INE634I01029</t>
  </si>
  <si>
    <t>102597</t>
  </si>
  <si>
    <t>Ather Energy Pvt. Ltd.</t>
  </si>
  <si>
    <t>INE0LEZ01016</t>
  </si>
  <si>
    <t>101352</t>
  </si>
  <si>
    <t>Sansera Engineering Ltd.</t>
  </si>
  <si>
    <t>INE953O01021</t>
  </si>
  <si>
    <t>100541</t>
  </si>
  <si>
    <t>Rajratan Global Wire Ltd.</t>
  </si>
  <si>
    <t>INE451D01029</t>
  </si>
  <si>
    <t>100049</t>
  </si>
  <si>
    <t>VST Industries Ltd.</t>
  </si>
  <si>
    <t>INE710A01016</t>
  </si>
  <si>
    <t>Cigarettes &amp; Tobacco Products</t>
  </si>
  <si>
    <t>102459</t>
  </si>
  <si>
    <t>Acme Solar Holdings Ltd.</t>
  </si>
  <si>
    <t>INE622W01025</t>
  </si>
  <si>
    <t>102447</t>
  </si>
  <si>
    <t>Afcons Infrastructure Ltd.</t>
  </si>
  <si>
    <t>INE101I01011</t>
  </si>
  <si>
    <t>400003</t>
  </si>
  <si>
    <t>INF200K01UT4</t>
  </si>
  <si>
    <t>348</t>
  </si>
  <si>
    <t>SBI Banking &amp; PSU Fund</t>
  </si>
  <si>
    <t>704616</t>
  </si>
  <si>
    <t>INE752E08726</t>
  </si>
  <si>
    <t>704166</t>
  </si>
  <si>
    <t>Nuclear Power Corporation of India Ltd.</t>
  </si>
  <si>
    <t>INE206D08501</t>
  </si>
  <si>
    <t>704325</t>
  </si>
  <si>
    <t>INE0KUG08019</t>
  </si>
  <si>
    <t>704185</t>
  </si>
  <si>
    <t>INE129A08014</t>
  </si>
  <si>
    <t>705324</t>
  </si>
  <si>
    <t>INE0KUG08068</t>
  </si>
  <si>
    <t>704932</t>
  </si>
  <si>
    <t>INE134E08ND3</t>
  </si>
  <si>
    <t>704413</t>
  </si>
  <si>
    <t>INE020B08EM0</t>
  </si>
  <si>
    <t>702684</t>
  </si>
  <si>
    <t>INE040A08864</t>
  </si>
  <si>
    <t>704525</t>
  </si>
  <si>
    <t>INE556F08KK5</t>
  </si>
  <si>
    <t>700996</t>
  </si>
  <si>
    <t>INE020B08AY3</t>
  </si>
  <si>
    <t>703030</t>
  </si>
  <si>
    <t>Export-Import Bank of India</t>
  </si>
  <si>
    <t>INE514E08FG5</t>
  </si>
  <si>
    <t>703787</t>
  </si>
  <si>
    <t>INE134E08LP1</t>
  </si>
  <si>
    <t>704601</t>
  </si>
  <si>
    <t>INE556F08KM1</t>
  </si>
  <si>
    <t>705299</t>
  </si>
  <si>
    <t>INE556F08KW0</t>
  </si>
  <si>
    <t>700844</t>
  </si>
  <si>
    <t>INE053F07AC3</t>
  </si>
  <si>
    <t>701810</t>
  </si>
  <si>
    <t>INE040A08500</t>
  </si>
  <si>
    <t>701815</t>
  </si>
  <si>
    <t>INE040A08369</t>
  </si>
  <si>
    <t>701988</t>
  </si>
  <si>
    <t>INE206D08436</t>
  </si>
  <si>
    <t>702410</t>
  </si>
  <si>
    <t>INE848E07AV9</t>
  </si>
  <si>
    <t>704996</t>
  </si>
  <si>
    <t>INE752E08742</t>
  </si>
  <si>
    <t>705155</t>
  </si>
  <si>
    <t>INE848E08268</t>
  </si>
  <si>
    <t>701987</t>
  </si>
  <si>
    <t>INE206D08428</t>
  </si>
  <si>
    <t>704666</t>
  </si>
  <si>
    <t>INE848E07AQ9</t>
  </si>
  <si>
    <t>704300</t>
  </si>
  <si>
    <t>INE134E08MO2</t>
  </si>
  <si>
    <t>703087</t>
  </si>
  <si>
    <t>INE160A08191</t>
  </si>
  <si>
    <t>704678</t>
  </si>
  <si>
    <t>Canara Bank( AT1 Bond Under Basel III )</t>
  </si>
  <si>
    <t>INE476A08225</t>
  </si>
  <si>
    <t>701753</t>
  </si>
  <si>
    <t>INE752E07KA6</t>
  </si>
  <si>
    <t>702411</t>
  </si>
  <si>
    <t>INE848E07AW7</t>
  </si>
  <si>
    <t>900288</t>
  </si>
  <si>
    <t>7.26% CGL 2033</t>
  </si>
  <si>
    <t>IN0020220151</t>
  </si>
  <si>
    <t>1905923</t>
  </si>
  <si>
    <t>7.04% State Government of Andhra Pradesh 2033</t>
  </si>
  <si>
    <t>IN1020240777</t>
  </si>
  <si>
    <t>1905875</t>
  </si>
  <si>
    <t>7.14% State Government of Madhya Pradesh 2032</t>
  </si>
  <si>
    <t>IN2120240246</t>
  </si>
  <si>
    <t>1905927</t>
  </si>
  <si>
    <t>7.04% State Government of Karnataka 2032</t>
  </si>
  <si>
    <t>IN1920240323</t>
  </si>
  <si>
    <t>464</t>
  </si>
  <si>
    <t>SBI Banking And Financial Services Fund</t>
  </si>
  <si>
    <t>100701</t>
  </si>
  <si>
    <t>Nippon Life India Asset Management Ltd.</t>
  </si>
  <si>
    <t>INE298J01013</t>
  </si>
  <si>
    <t>100073</t>
  </si>
  <si>
    <t>CARE Ratings Ltd.</t>
  </si>
  <si>
    <t>INE752H01013</t>
  </si>
  <si>
    <t>466</t>
  </si>
  <si>
    <t>SBI Nifty Next 50 ETF</t>
  </si>
  <si>
    <t>100325</t>
  </si>
  <si>
    <t>Bajaj Holdings &amp; Investment Ltd.</t>
  </si>
  <si>
    <t>INE118A01012</t>
  </si>
  <si>
    <t>100379</t>
  </si>
  <si>
    <t>Adani Power Ltd.</t>
  </si>
  <si>
    <t>INE814H01011</t>
  </si>
  <si>
    <t>101617</t>
  </si>
  <si>
    <t>Macrotech Developers Ltd.</t>
  </si>
  <si>
    <t>INE670K01029</t>
  </si>
  <si>
    <t>102585</t>
  </si>
  <si>
    <t>Siemens Energy India Ltd.</t>
  </si>
  <si>
    <t>INE1NPP01017</t>
  </si>
  <si>
    <t>101547</t>
  </si>
  <si>
    <t>INE053F01010</t>
  </si>
  <si>
    <t>102198</t>
  </si>
  <si>
    <t>INE377Y01014</t>
  </si>
  <si>
    <t>467</t>
  </si>
  <si>
    <t>SBI Nifty Bank ETF</t>
  </si>
  <si>
    <t>468</t>
  </si>
  <si>
    <t>SBI BSE 100 ETF</t>
  </si>
  <si>
    <t>697</t>
  </si>
  <si>
    <t>656</t>
  </si>
  <si>
    <t>100358</t>
  </si>
  <si>
    <t>Suzlon Energy Ltd.</t>
  </si>
  <si>
    <t>INE040H01021</t>
  </si>
  <si>
    <t>100149</t>
  </si>
  <si>
    <t>INE528G01035</t>
  </si>
  <si>
    <t>473</t>
  </si>
  <si>
    <t>SBI Equity Savings Fund</t>
  </si>
  <si>
    <t>900304</t>
  </si>
  <si>
    <t>7.33% CGL 2026</t>
  </si>
  <si>
    <t>IN0020230119</t>
  </si>
  <si>
    <t>483</t>
  </si>
  <si>
    <t>SBI Nifty 50 ETF</t>
  </si>
  <si>
    <t>493</t>
  </si>
  <si>
    <t>SBI Long Term Advantage Fund - Series III</t>
  </si>
  <si>
    <t>504</t>
  </si>
  <si>
    <t>SBI Nifty 10 yr Benchmark G-Sec ETF</t>
  </si>
  <si>
    <t>511</t>
  </si>
  <si>
    <t>SBI Long Term Advantage Fund - Series IV</t>
  </si>
  <si>
    <t>100651</t>
  </si>
  <si>
    <t>GKW Ltd.</t>
  </si>
  <si>
    <t>INE528A01020</t>
  </si>
  <si>
    <t>524</t>
  </si>
  <si>
    <t>SBI Long Term Advantage Fund - Series V</t>
  </si>
  <si>
    <t>102050</t>
  </si>
  <si>
    <t>Tips Music Ltd.</t>
  </si>
  <si>
    <t>INE716B01029</t>
  </si>
  <si>
    <t>535</t>
  </si>
  <si>
    <t>SBI Long Term Advantage Fund - Series VI</t>
  </si>
  <si>
    <t>102507</t>
  </si>
  <si>
    <t>Pakka Ltd.</t>
  </si>
  <si>
    <t>INE551D01018</t>
  </si>
  <si>
    <t>Paper, Forest &amp; Jute Products</t>
  </si>
  <si>
    <t>100770</t>
  </si>
  <si>
    <t>H.G. Infra Engineering Ltd.</t>
  </si>
  <si>
    <t>INE926X01010</t>
  </si>
  <si>
    <t>547</t>
  </si>
  <si>
    <t>SBI BSE Sensex Next 50 ETF</t>
  </si>
  <si>
    <t>100633</t>
  </si>
  <si>
    <t>801</t>
  </si>
  <si>
    <t>556</t>
  </si>
  <si>
    <t>SBI NIFTY 200 Quality 30 ETF</t>
  </si>
  <si>
    <t>100872</t>
  </si>
  <si>
    <t>KPIT Technologies Ltd.</t>
  </si>
  <si>
    <t>INE04I401011</t>
  </si>
  <si>
    <t>566</t>
  </si>
  <si>
    <t>SBI Corporate Bond Fund</t>
  </si>
  <si>
    <t>705134</t>
  </si>
  <si>
    <t>INE018A08BM2</t>
  </si>
  <si>
    <t>705138</t>
  </si>
  <si>
    <t>INE115A07RC5</t>
  </si>
  <si>
    <t>705255</t>
  </si>
  <si>
    <t>INE774D07VI2</t>
  </si>
  <si>
    <t>704637</t>
  </si>
  <si>
    <t>Highways Infrastructure Trust</t>
  </si>
  <si>
    <t>INE0KXY07034</t>
  </si>
  <si>
    <t>704653</t>
  </si>
  <si>
    <t>INE507T07120</t>
  </si>
  <si>
    <t>705285</t>
  </si>
  <si>
    <t>INE556F08KX8</t>
  </si>
  <si>
    <t>704825</t>
  </si>
  <si>
    <t>INE660A07RT4</t>
  </si>
  <si>
    <t>704934</t>
  </si>
  <si>
    <t>INE033L07IJ1</t>
  </si>
  <si>
    <t>705352</t>
  </si>
  <si>
    <t>INE033L07IN3</t>
  </si>
  <si>
    <t>800322</t>
  </si>
  <si>
    <t>INE0H7R07066</t>
  </si>
  <si>
    <t>703902</t>
  </si>
  <si>
    <t>INE219X07462</t>
  </si>
  <si>
    <t>704976</t>
  </si>
  <si>
    <t>INE556F08KT6</t>
  </si>
  <si>
    <t>705055</t>
  </si>
  <si>
    <t>INE660A07RU2</t>
  </si>
  <si>
    <t>704492</t>
  </si>
  <si>
    <t>INE134E08MA1</t>
  </si>
  <si>
    <t>704827</t>
  </si>
  <si>
    <t>INE507T07138</t>
  </si>
  <si>
    <t>704261</t>
  </si>
  <si>
    <t>INE667F07IL4</t>
  </si>
  <si>
    <t>705333</t>
  </si>
  <si>
    <t>INE033L07IE2</t>
  </si>
  <si>
    <t>705314</t>
  </si>
  <si>
    <t>INE033L07IM5</t>
  </si>
  <si>
    <t>705300</t>
  </si>
  <si>
    <t>INE115A07RD3</t>
  </si>
  <si>
    <t>704335</t>
  </si>
  <si>
    <t>INE756I07DX5</t>
  </si>
  <si>
    <t>704474</t>
  </si>
  <si>
    <t>INE377Y07433</t>
  </si>
  <si>
    <t>703845</t>
  </si>
  <si>
    <t>INE0KXY07018</t>
  </si>
  <si>
    <t>704919</t>
  </si>
  <si>
    <t>INE0CCU07116</t>
  </si>
  <si>
    <t>705347</t>
  </si>
  <si>
    <t>INE0NDH07035</t>
  </si>
  <si>
    <t>704450</t>
  </si>
  <si>
    <t>INE692Q07449</t>
  </si>
  <si>
    <t>704549</t>
  </si>
  <si>
    <t>INE306N07NS8</t>
  </si>
  <si>
    <t>704862</t>
  </si>
  <si>
    <t>INE053F08403</t>
  </si>
  <si>
    <t>705129</t>
  </si>
  <si>
    <t>INE053F08460</t>
  </si>
  <si>
    <t>700706</t>
  </si>
  <si>
    <t>INE134E08IT9</t>
  </si>
  <si>
    <t>704791</t>
  </si>
  <si>
    <t>INE535H07CH0</t>
  </si>
  <si>
    <t>704849</t>
  </si>
  <si>
    <t>INE219X07454</t>
  </si>
  <si>
    <t>705338</t>
  </si>
  <si>
    <t>INE0KUG08084</t>
  </si>
  <si>
    <t>703767</t>
  </si>
  <si>
    <t>INE219X07348</t>
  </si>
  <si>
    <t>705351</t>
  </si>
  <si>
    <t>INE020B08EG2</t>
  </si>
  <si>
    <t>705007</t>
  </si>
  <si>
    <t>INE134E08MX3</t>
  </si>
  <si>
    <t>704714</t>
  </si>
  <si>
    <t>INE01XX07059</t>
  </si>
  <si>
    <t>704384</t>
  </si>
  <si>
    <t>INE667F07IN0</t>
  </si>
  <si>
    <t>704617</t>
  </si>
  <si>
    <t>INE261F08CN3</t>
  </si>
  <si>
    <t>704545</t>
  </si>
  <si>
    <t>INE556F08KL3</t>
  </si>
  <si>
    <t>704963</t>
  </si>
  <si>
    <t>INE916DA7SJ7</t>
  </si>
  <si>
    <t>704658</t>
  </si>
  <si>
    <t>INE020B08EW9</t>
  </si>
  <si>
    <t>705122</t>
  </si>
  <si>
    <t>INE053F08445</t>
  </si>
  <si>
    <t>700751</t>
  </si>
  <si>
    <t>INE134E08IO0</t>
  </si>
  <si>
    <t>705349</t>
  </si>
  <si>
    <t>INE667F07JA5</t>
  </si>
  <si>
    <t>702601</t>
  </si>
  <si>
    <t>Bharat Sanchar Nigam Ltd.</t>
  </si>
  <si>
    <t>INE103D08021</t>
  </si>
  <si>
    <t>CRISIL AAA(CE)</t>
  </si>
  <si>
    <t>701319</t>
  </si>
  <si>
    <t>INE020B08BO2</t>
  </si>
  <si>
    <t>704587</t>
  </si>
  <si>
    <t>INE377Y07417</t>
  </si>
  <si>
    <t>704704</t>
  </si>
  <si>
    <t>INE153A08154</t>
  </si>
  <si>
    <t>1600019</t>
  </si>
  <si>
    <t>INE1CBK15037</t>
  </si>
  <si>
    <t>626</t>
  </si>
  <si>
    <t>1905929</t>
  </si>
  <si>
    <t>7.04% State Government of Rajasthan 2032</t>
  </si>
  <si>
    <t>IN2920240511</t>
  </si>
  <si>
    <t>1905874</t>
  </si>
  <si>
    <t>7.11% State Government of Karnataka 2033</t>
  </si>
  <si>
    <t>IN1920240240</t>
  </si>
  <si>
    <t>1905798</t>
  </si>
  <si>
    <t>7.20% State Government of Karnataka 2037</t>
  </si>
  <si>
    <t>IN1920240281</t>
  </si>
  <si>
    <t>1904693</t>
  </si>
  <si>
    <t>7.63% State Government of Jharkhand 2030</t>
  </si>
  <si>
    <t>IN3720220042</t>
  </si>
  <si>
    <t>575</t>
  </si>
  <si>
    <t>SBI Equity Minimum Variance Fund</t>
  </si>
  <si>
    <t>581</t>
  </si>
  <si>
    <t>SBI Fixed Maturity Plan (FMP)- Series 1</t>
  </si>
  <si>
    <t>1900306</t>
  </si>
  <si>
    <t>8.39% State Government of Bihar 2029</t>
  </si>
  <si>
    <t>IN1320180079</t>
  </si>
  <si>
    <t>1900308</t>
  </si>
  <si>
    <t>8.39% State Government of Uttar Pradesh 2029</t>
  </si>
  <si>
    <t>IN3320180182</t>
  </si>
  <si>
    <t>1900289</t>
  </si>
  <si>
    <t>8.35% State Government of Gujarat 2029</t>
  </si>
  <si>
    <t>IN1520180317</t>
  </si>
  <si>
    <t>1900298</t>
  </si>
  <si>
    <t>8.30% State Government of Gujarat 2029</t>
  </si>
  <si>
    <t>IN1520180325</t>
  </si>
  <si>
    <t>1900305</t>
  </si>
  <si>
    <t>8.06% State Government of Karnataka 2029</t>
  </si>
  <si>
    <t>IN1920180222</t>
  </si>
  <si>
    <t>1900304</t>
  </si>
  <si>
    <t>8.05% State Government of Gujarat 2029</t>
  </si>
  <si>
    <t>IN1520180341</t>
  </si>
  <si>
    <t>5100014</t>
  </si>
  <si>
    <t>GOI 16.12.2028 GOV</t>
  </si>
  <si>
    <t>IN001228C070</t>
  </si>
  <si>
    <t>5100122</t>
  </si>
  <si>
    <t>GOI 06.11.2028 GOV</t>
  </si>
  <si>
    <t>IN001128C023</t>
  </si>
  <si>
    <t>5100088</t>
  </si>
  <si>
    <t>GOI 19.03.2029 GOV</t>
  </si>
  <si>
    <t>IN000329C044</t>
  </si>
  <si>
    <t>1800647</t>
  </si>
  <si>
    <t>GOI 12.06.2028 GOV</t>
  </si>
  <si>
    <t>IN000628C049</t>
  </si>
  <si>
    <t>1800735</t>
  </si>
  <si>
    <t>GOI 22.02.2029 GOV</t>
  </si>
  <si>
    <t>IN000229C020</t>
  </si>
  <si>
    <t>5100103</t>
  </si>
  <si>
    <t>GOI 12.12.2028 GOV</t>
  </si>
  <si>
    <t>IN001228C047</t>
  </si>
  <si>
    <t>5100105</t>
  </si>
  <si>
    <t>GOI 12.03.2029 GOV</t>
  </si>
  <si>
    <t>IN000329C051</t>
  </si>
  <si>
    <t>587</t>
  </si>
  <si>
    <t>SBI Fixed Maturity Plan (FMP)- Series 6</t>
  </si>
  <si>
    <t>1900362</t>
  </si>
  <si>
    <t>8.15% State Government of Rajasthan 2029</t>
  </si>
  <si>
    <t>IN2920190021</t>
  </si>
  <si>
    <t>900100</t>
  </si>
  <si>
    <t>8.16% State Government of Karnataka 2029</t>
  </si>
  <si>
    <t>IN1920180214</t>
  </si>
  <si>
    <t>5100121</t>
  </si>
  <si>
    <t>GOI 06.05.2029 GOV</t>
  </si>
  <si>
    <t>IN000529C023</t>
  </si>
  <si>
    <t>1800689</t>
  </si>
  <si>
    <t>GOI 17.12.2028 GOV</t>
  </si>
  <si>
    <t>IN001228C039</t>
  </si>
  <si>
    <t>5100094</t>
  </si>
  <si>
    <t>GOI 19.12.2028 GOV</t>
  </si>
  <si>
    <t>IN001228C096</t>
  </si>
  <si>
    <t>618</t>
  </si>
  <si>
    <t>SBI Fixed Maturity Plan (FMP)- Series 34</t>
  </si>
  <si>
    <t>1901217</t>
  </si>
  <si>
    <t>6.84% State Government of Rajasthan 2030</t>
  </si>
  <si>
    <t>IN2920190443</t>
  </si>
  <si>
    <t>5100089</t>
  </si>
  <si>
    <t>GOI 19.09.2029 GOV</t>
  </si>
  <si>
    <t>IN000929C041</t>
  </si>
  <si>
    <t>5100117</t>
  </si>
  <si>
    <t>GOI 22.04.2030 GOV</t>
  </si>
  <si>
    <t>IN000430C032</t>
  </si>
  <si>
    <t>1800740</t>
  </si>
  <si>
    <t>GOI 15.12.2029 GOV</t>
  </si>
  <si>
    <t>IN001229C052</t>
  </si>
  <si>
    <t>619</t>
  </si>
  <si>
    <t>SBI Magnum Children's Benefit Fund- Investment Plan</t>
  </si>
  <si>
    <t>102135</t>
  </si>
  <si>
    <t>Le Travenues Technology Pvt. Ltd.</t>
  </si>
  <si>
    <t>INE0HV901016</t>
  </si>
  <si>
    <t>102092</t>
  </si>
  <si>
    <t>Shakti Pumps (India) Ltd.</t>
  </si>
  <si>
    <t>INE908D01010</t>
  </si>
  <si>
    <t>102222</t>
  </si>
  <si>
    <t>102511</t>
  </si>
  <si>
    <t>One Mobikwik Systems Pvt. Ltd.</t>
  </si>
  <si>
    <t>INE0HLU01028</t>
  </si>
  <si>
    <t>3000021</t>
  </si>
  <si>
    <t>Renew Energy Global</t>
  </si>
  <si>
    <t>GB00BNQMPN80</t>
  </si>
  <si>
    <t>620</t>
  </si>
  <si>
    <t>SBI Floating Rate Debt Fund</t>
  </si>
  <si>
    <t>704659</t>
  </si>
  <si>
    <t>INE261F08EG3</t>
  </si>
  <si>
    <t>704964</t>
  </si>
  <si>
    <t>INE756I07EY1</t>
  </si>
  <si>
    <t>703225</t>
  </si>
  <si>
    <t>INE941D07158</t>
  </si>
  <si>
    <t>900136</t>
  </si>
  <si>
    <t>7.59% CGL 2031</t>
  </si>
  <si>
    <t>IN0020180041</t>
  </si>
  <si>
    <t>900166</t>
  </si>
  <si>
    <t>6.99% CGL 2034</t>
  </si>
  <si>
    <t>IN0020210137</t>
  </si>
  <si>
    <t>621</t>
  </si>
  <si>
    <t>SBI Nifty IT ETF</t>
  </si>
  <si>
    <t>622</t>
  </si>
  <si>
    <t>SBI Nifty Private Bank ETF</t>
  </si>
  <si>
    <t>623</t>
  </si>
  <si>
    <t>SBI RETIREMENT BENEFIT FUND - AGGRESSIVE PLAN</t>
  </si>
  <si>
    <t>100471</t>
  </si>
  <si>
    <t>Endurance Technologies Ltd.</t>
  </si>
  <si>
    <t>INE913H01037</t>
  </si>
  <si>
    <t>100405</t>
  </si>
  <si>
    <t>TeamLease Services Ltd.</t>
  </si>
  <si>
    <t>INE985S01024</t>
  </si>
  <si>
    <t>701249</t>
  </si>
  <si>
    <t>INE031A08681</t>
  </si>
  <si>
    <t>624</t>
  </si>
  <si>
    <t>SBI RETIREMENT BENEFIT FUND - AGGRESSIVE HYBRID PLAN</t>
  </si>
  <si>
    <t>3200005</t>
  </si>
  <si>
    <t>INE0NDH25011</t>
  </si>
  <si>
    <t>900162</t>
  </si>
  <si>
    <t>7.11% CGL 2028</t>
  </si>
  <si>
    <t>IN0020210160</t>
  </si>
  <si>
    <t>625</t>
  </si>
  <si>
    <t>SBI RETIREMENT BENEFIT FUND - CONSERVATIVE HYBRID PLAN</t>
  </si>
  <si>
    <t>704046</t>
  </si>
  <si>
    <t>INE103D08039</t>
  </si>
  <si>
    <t>704066</t>
  </si>
  <si>
    <t>INE020B08EE7</t>
  </si>
  <si>
    <t>SBI RETIREMENT BENEFIT FUND - CONSERVATIVE PLAN</t>
  </si>
  <si>
    <t>1905441</t>
  </si>
  <si>
    <t>7.25% State Government of Maharashtra 2044</t>
  </si>
  <si>
    <t>IN2220240203</t>
  </si>
  <si>
    <t>627</t>
  </si>
  <si>
    <t>SBI International Access- US Equity FoF</t>
  </si>
  <si>
    <t>101468</t>
  </si>
  <si>
    <t>Amundi Funds US Pioneer Fund -I15 USD CAP</t>
  </si>
  <si>
    <t>LU2428739630</t>
  </si>
  <si>
    <t>628</t>
  </si>
  <si>
    <t>SBI Fixed Maturity Plan (FMP)- Series 41</t>
  </si>
  <si>
    <t>629</t>
  </si>
  <si>
    <t>SBI Fixed Maturity Plan (FMP)- Series 42</t>
  </si>
  <si>
    <t>702693</t>
  </si>
  <si>
    <t>INE020B08DK6</t>
  </si>
  <si>
    <t>1901346</t>
  </si>
  <si>
    <t>8.38% State Government of Tamil Nadu 2026</t>
  </si>
  <si>
    <t>IN3120150187</t>
  </si>
  <si>
    <t>1900131</t>
  </si>
  <si>
    <t>8.83% State Government of Uttar Pradesh 2026</t>
  </si>
  <si>
    <t>IN3320150383</t>
  </si>
  <si>
    <t>1901438</t>
  </si>
  <si>
    <t>7.90% State Government of Rajasthan 2026</t>
  </si>
  <si>
    <t>IN2920200028</t>
  </si>
  <si>
    <t>1900632</t>
  </si>
  <si>
    <t>8.54% State Government of Bihar 2026</t>
  </si>
  <si>
    <t>IN1320150031</t>
  </si>
  <si>
    <t>1901232</t>
  </si>
  <si>
    <t>8.42% State Government of Kerala 2026</t>
  </si>
  <si>
    <t>IN2020150149</t>
  </si>
  <si>
    <t>1901312</t>
  </si>
  <si>
    <t>8.36% State Government of Maharashtra 2026</t>
  </si>
  <si>
    <t>IN2220150170</t>
  </si>
  <si>
    <t>1901435</t>
  </si>
  <si>
    <t>8.38% State Government of Rajasthan 2026</t>
  </si>
  <si>
    <t>IN2920150231</t>
  </si>
  <si>
    <t>1901437</t>
  </si>
  <si>
    <t>IN1520200339</t>
  </si>
  <si>
    <t>1900303</t>
  </si>
  <si>
    <t>8.32% State Government of Chhattisgarh 2026</t>
  </si>
  <si>
    <t>IN3520150043</t>
  </si>
  <si>
    <t>1900781</t>
  </si>
  <si>
    <t>8.51% State Government of Haryana 2026</t>
  </si>
  <si>
    <t>IN1620150137</t>
  </si>
  <si>
    <t>1901527</t>
  </si>
  <si>
    <t>8.31% State Government of West Bengal 2025</t>
  </si>
  <si>
    <t>IN3420150044</t>
  </si>
  <si>
    <t>5100098</t>
  </si>
  <si>
    <t>GOI 12.12.2025 GOV</t>
  </si>
  <si>
    <t>IN001225C043</t>
  </si>
  <si>
    <t>1800687</t>
  </si>
  <si>
    <t>GOI 22.02.2026 GOV</t>
  </si>
  <si>
    <t>IN000226C026</t>
  </si>
  <si>
    <t>5100049</t>
  </si>
  <si>
    <t>GOI 12.03.2026 GOV</t>
  </si>
  <si>
    <t>IN000326C057</t>
  </si>
  <si>
    <t>5100113</t>
  </si>
  <si>
    <t>GOI 22.04.2026 GOV</t>
  </si>
  <si>
    <t>IN000426C048</t>
  </si>
  <si>
    <t>5100079</t>
  </si>
  <si>
    <t>GOI 19.03.2026 GOV</t>
  </si>
  <si>
    <t>IN000326C040</t>
  </si>
  <si>
    <t>5100008</t>
  </si>
  <si>
    <t>GOI 15.03.2026 GOV</t>
  </si>
  <si>
    <t>IN000326C024</t>
  </si>
  <si>
    <t>5100012</t>
  </si>
  <si>
    <t>GOI 15.12.2025 GOV</t>
  </si>
  <si>
    <t>IN001225C050</t>
  </si>
  <si>
    <t>5100041</t>
  </si>
  <si>
    <t>GOI 19.09.2025 GOV</t>
  </si>
  <si>
    <t>IN000925C049</t>
  </si>
  <si>
    <t>5100100</t>
  </si>
  <si>
    <t>GOI 19.12.2025 GOV</t>
  </si>
  <si>
    <t>IN001225C092</t>
  </si>
  <si>
    <t>630</t>
  </si>
  <si>
    <t>SBI Fixed Maturity Plan (FMP)- Series 43</t>
  </si>
  <si>
    <t>1901029</t>
  </si>
  <si>
    <t>8.15% State Government of Gujarat 2025</t>
  </si>
  <si>
    <t>IN1520150054</t>
  </si>
  <si>
    <t>1901285</t>
  </si>
  <si>
    <t>8.24% State Government of Tamil Nadu 2025</t>
  </si>
  <si>
    <t>IN3120150104</t>
  </si>
  <si>
    <t>1900956</t>
  </si>
  <si>
    <t>8.25% State Government of Madhya Pradesh 2025</t>
  </si>
  <si>
    <t>IN2120150049</t>
  </si>
  <si>
    <t>1900437</t>
  </si>
  <si>
    <t>8.33% State Government of Andhra Pradesh 2025</t>
  </si>
  <si>
    <t>IN1020150034</t>
  </si>
  <si>
    <t>1900135</t>
  </si>
  <si>
    <t>8.29% State Government of Tamil Nadu 2025</t>
  </si>
  <si>
    <t>IN3120150070</t>
  </si>
  <si>
    <t>1900027</t>
  </si>
  <si>
    <t>8.25% State Government of Maharashtra 2025</t>
  </si>
  <si>
    <t>IN2220150014</t>
  </si>
  <si>
    <t>1900705</t>
  </si>
  <si>
    <t>8.23% State Government of Maharashtra 2025</t>
  </si>
  <si>
    <t>IN2220150089</t>
  </si>
  <si>
    <t>1901453</t>
  </si>
  <si>
    <t>8.16% State Government of Maharashtra 2025</t>
  </si>
  <si>
    <t>IN2220150097</t>
  </si>
  <si>
    <t>5100009</t>
  </si>
  <si>
    <t>GOI 16.06.2025 GOV</t>
  </si>
  <si>
    <t>IN000625C078</t>
  </si>
  <si>
    <t>5100118</t>
  </si>
  <si>
    <t>GOI 06.05.2025 GOV</t>
  </si>
  <si>
    <t>IN000525C021</t>
  </si>
  <si>
    <t>5100046</t>
  </si>
  <si>
    <t>GOI 12.09.2025 GOV</t>
  </si>
  <si>
    <t>IN000925C056</t>
  </si>
  <si>
    <t>5100099</t>
  </si>
  <si>
    <t>GOI 19.06.2025 GOV</t>
  </si>
  <si>
    <t>IN000625C094</t>
  </si>
  <si>
    <t>5100091</t>
  </si>
  <si>
    <t>GOI 12.06.2025 GOV</t>
  </si>
  <si>
    <t>IN000625C045</t>
  </si>
  <si>
    <t>631</t>
  </si>
  <si>
    <t>SBI Nifty Next 50 Index Fund</t>
  </si>
  <si>
    <t>632</t>
  </si>
  <si>
    <t>SBI Fixed Maturity Plan (FMP)- Series 44</t>
  </si>
  <si>
    <t>1900841</t>
  </si>
  <si>
    <t>8.07% State Government of Rajasthan 2026</t>
  </si>
  <si>
    <t>IN2920160032</t>
  </si>
  <si>
    <t>1901130</t>
  </si>
  <si>
    <t>8.09% State Government of West Bengal 2026</t>
  </si>
  <si>
    <t>IN3420160019</t>
  </si>
  <si>
    <t>1901464</t>
  </si>
  <si>
    <t>8.07% State Government of Tamil Nadu 2026</t>
  </si>
  <si>
    <t>IN3120160053</t>
  </si>
  <si>
    <t>1901151</t>
  </si>
  <si>
    <t>8.02% State Government of Telangana 2026</t>
  </si>
  <si>
    <t>IN4520160032</t>
  </si>
  <si>
    <t>1900683</t>
  </si>
  <si>
    <t>8.09% State Government of Andhra Pradesh 2026</t>
  </si>
  <si>
    <t>IN1020160025</t>
  </si>
  <si>
    <t>1901461</t>
  </si>
  <si>
    <t>8.05% State Government of Gujarat 2026</t>
  </si>
  <si>
    <t>IN1520160053</t>
  </si>
  <si>
    <t>1800637</t>
  </si>
  <si>
    <t>GOI 15.06.2026 GOV</t>
  </si>
  <si>
    <t>IN000626C050</t>
  </si>
  <si>
    <t>5100010</t>
  </si>
  <si>
    <t>GOI 16.06.2026 GOV</t>
  </si>
  <si>
    <t>IN000626C076</t>
  </si>
  <si>
    <t>5100093</t>
  </si>
  <si>
    <t>GOI 19.06.2026 GOV</t>
  </si>
  <si>
    <t>IN000626C092</t>
  </si>
  <si>
    <t>1800638</t>
  </si>
  <si>
    <t>GOI 23.06.2026 GOV</t>
  </si>
  <si>
    <t>IN000626C068</t>
  </si>
  <si>
    <t>1800677</t>
  </si>
  <si>
    <t>GOI 17.06.2026 GOV</t>
  </si>
  <si>
    <t>IN000626C035</t>
  </si>
  <si>
    <t>1800671</t>
  </si>
  <si>
    <t>GOI 12.06.2026 GOV</t>
  </si>
  <si>
    <t>IN000626C043</t>
  </si>
  <si>
    <t>633</t>
  </si>
  <si>
    <t>SBI Fixed Maturity Plan (FMP)- Series 45</t>
  </si>
  <si>
    <t>1900929</t>
  </si>
  <si>
    <t>8.60% State Government of Bihar 2026</t>
  </si>
  <si>
    <t>IN1320150056</t>
  </si>
  <si>
    <t>1901469</t>
  </si>
  <si>
    <t>8.01% State Government of Tamil Nadu 2026</t>
  </si>
  <si>
    <t>IN3120160038</t>
  </si>
  <si>
    <t>1901468</t>
  </si>
  <si>
    <t>7.97% State Government of Telangana 2026</t>
  </si>
  <si>
    <t>IN4520160057</t>
  </si>
  <si>
    <t>1900907</t>
  </si>
  <si>
    <t>8.03% State Government of Uttar Pradesh 2026</t>
  </si>
  <si>
    <t>IN3320160028</t>
  </si>
  <si>
    <t>1900825</t>
  </si>
  <si>
    <t>8.08% State Government of Maharashtra 2026</t>
  </si>
  <si>
    <t>IN2220160013</t>
  </si>
  <si>
    <t>1901470</t>
  </si>
  <si>
    <t>7.98% State Government of Kerala 2026</t>
  </si>
  <si>
    <t>IN2020160056</t>
  </si>
  <si>
    <t>634</t>
  </si>
  <si>
    <t>SBI Nifty Consumption ETF</t>
  </si>
  <si>
    <t>635</t>
  </si>
  <si>
    <t>SBI Fixed Maturity Plan (FMP)- Series 46</t>
  </si>
  <si>
    <t>1901484</t>
  </si>
  <si>
    <t>7.85% State Government of Telangana 2026</t>
  </si>
  <si>
    <t>IN4520160065</t>
  </si>
  <si>
    <t>1901485</t>
  </si>
  <si>
    <t>7.86% State Government of West Bengal 2026</t>
  </si>
  <si>
    <t>IN3420160027</t>
  </si>
  <si>
    <t>1901555</t>
  </si>
  <si>
    <t>7.83% State Government of Gujarat 2026</t>
  </si>
  <si>
    <t>IN1520160061</t>
  </si>
  <si>
    <t>636</t>
  </si>
  <si>
    <t>SBI Fixed Maturity Plan (FMP)- Series 47</t>
  </si>
  <si>
    <t>1900472</t>
  </si>
  <si>
    <t>8.21% State Government of West Bengal 2025</t>
  </si>
  <si>
    <t>IN3420150036</t>
  </si>
  <si>
    <t>1900857</t>
  </si>
  <si>
    <t>8.21% State Government of Tamil Nadu 2025</t>
  </si>
  <si>
    <t>IN3120150062</t>
  </si>
  <si>
    <t>5100006</t>
  </si>
  <si>
    <t>GOI 15.06.2025 GOV</t>
  </si>
  <si>
    <t>IN000625C052</t>
  </si>
  <si>
    <t>1800681</t>
  </si>
  <si>
    <t>GOI 17.06.2025 GOV</t>
  </si>
  <si>
    <t>IN000625C037</t>
  </si>
  <si>
    <t>5100124</t>
  </si>
  <si>
    <t>GOI 25.05.2025 GOV</t>
  </si>
  <si>
    <t>IN000525C039</t>
  </si>
  <si>
    <t>637</t>
  </si>
  <si>
    <t>SBI Fixed Maturity Plan (FMP)- Series 48</t>
  </si>
  <si>
    <t>1900025</t>
  </si>
  <si>
    <t>8.31% State Government of Uttar Pradesh 2025</t>
  </si>
  <si>
    <t>IN3320150250</t>
  </si>
  <si>
    <t>1901521</t>
  </si>
  <si>
    <t>8.15% State Government of Haryana 2025</t>
  </si>
  <si>
    <t>IN1620150020</t>
  </si>
  <si>
    <t>638</t>
  </si>
  <si>
    <t>SBI Balanced Advantage Fund</t>
  </si>
  <si>
    <t>704873</t>
  </si>
  <si>
    <t>INE121A07RX9</t>
  </si>
  <si>
    <t>705085</t>
  </si>
  <si>
    <t>INE726G08022</t>
  </si>
  <si>
    <t>703972</t>
  </si>
  <si>
    <t>INE306N07LO1</t>
  </si>
  <si>
    <t>704981</t>
  </si>
  <si>
    <t>INE062A08462</t>
  </si>
  <si>
    <t>705232</t>
  </si>
  <si>
    <t>INE795G08043</t>
  </si>
  <si>
    <t>704304</t>
  </si>
  <si>
    <t>INE813H07317</t>
  </si>
  <si>
    <t>705258</t>
  </si>
  <si>
    <t>INE160A08324</t>
  </si>
  <si>
    <t>1905933</t>
  </si>
  <si>
    <t>7.10% State Government of Kerala 2043</t>
  </si>
  <si>
    <t>IN2020240320</t>
  </si>
  <si>
    <t>1905802</t>
  </si>
  <si>
    <t>7.24% State Government of Bihar 2037</t>
  </si>
  <si>
    <t>IN1320240311</t>
  </si>
  <si>
    <t>1905859</t>
  </si>
  <si>
    <t>7.29% State Government of West Bengal 2038</t>
  </si>
  <si>
    <t>IN3420240241</t>
  </si>
  <si>
    <t>639</t>
  </si>
  <si>
    <t>SBI Fixed Maturity Plan (FMP)- Series 49</t>
  </si>
  <si>
    <t>1901537</t>
  </si>
  <si>
    <t>7.86% State Government of Uttar Pradesh 2026</t>
  </si>
  <si>
    <t>IN3320160184</t>
  </si>
  <si>
    <t>1901540</t>
  </si>
  <si>
    <t>7.98% State Government of Haryana 2026</t>
  </si>
  <si>
    <t>IN1620160060</t>
  </si>
  <si>
    <t>1900724</t>
  </si>
  <si>
    <t>7.61% State Government of Kerala 2026</t>
  </si>
  <si>
    <t>IN2020160072</t>
  </si>
  <si>
    <t>1901539</t>
  </si>
  <si>
    <t>8.07% State Government of Kerala 2026</t>
  </si>
  <si>
    <t>IN2020160049</t>
  </si>
  <si>
    <t>1901541</t>
  </si>
  <si>
    <t>6.24% State Government of Maharashtra 2026</t>
  </si>
  <si>
    <t>IN2220210214</t>
  </si>
  <si>
    <t>1901152</t>
  </si>
  <si>
    <t>IN4520160040</t>
  </si>
  <si>
    <t>1901545</t>
  </si>
  <si>
    <t>7.85% State Government of Andhra Pradesh 2026</t>
  </si>
  <si>
    <t>IN1020160033</t>
  </si>
  <si>
    <t>640</t>
  </si>
  <si>
    <t>SBI Fixed Maturity Plan (FMP)- Series 50</t>
  </si>
  <si>
    <t>1901553</t>
  </si>
  <si>
    <t>7.38% State Government of Rajasthan 2026</t>
  </si>
  <si>
    <t>IN2920160156</t>
  </si>
  <si>
    <t>1901556</t>
  </si>
  <si>
    <t>7.39% State Government of Uttarakhand 2026</t>
  </si>
  <si>
    <t>IN3620160033</t>
  </si>
  <si>
    <t>1901548</t>
  </si>
  <si>
    <t>7.37% State Government of Tamil Nadu 2026</t>
  </si>
  <si>
    <t>IN3120160103</t>
  </si>
  <si>
    <t>1901027</t>
  </si>
  <si>
    <t>7.62% State Government of Tamil Nadu 2026</t>
  </si>
  <si>
    <t>IN3120160087</t>
  </si>
  <si>
    <t>5100048</t>
  </si>
  <si>
    <t>GOI 19.09.2026 GOV</t>
  </si>
  <si>
    <t>IN000926C047</t>
  </si>
  <si>
    <t>641</t>
  </si>
  <si>
    <t>SBI Fixed Maturity Plan (FMP)- Series 51</t>
  </si>
  <si>
    <t>1901563</t>
  </si>
  <si>
    <t>7.16% State Government of Madhya Pradesh 2026</t>
  </si>
  <si>
    <t>IN2120160048</t>
  </si>
  <si>
    <t>1901554</t>
  </si>
  <si>
    <t>7.37% State Government of Maharashtra 2026</t>
  </si>
  <si>
    <t>IN2220160062</t>
  </si>
  <si>
    <t>1901562</t>
  </si>
  <si>
    <t>7.60% State Government of Gujarat 2026</t>
  </si>
  <si>
    <t>IN1520160087</t>
  </si>
  <si>
    <t>1901564</t>
  </si>
  <si>
    <t>7.62% State Government of Telangana 2026</t>
  </si>
  <si>
    <t>IN4520160081</t>
  </si>
  <si>
    <t>1901567</t>
  </si>
  <si>
    <t>7.39% State Government of Uttar Pradesh 2026</t>
  </si>
  <si>
    <t>IN3320160226</t>
  </si>
  <si>
    <t>1901568</t>
  </si>
  <si>
    <t>7.16% State Government of Maharashtra 2026</t>
  </si>
  <si>
    <t>IN2220160070</t>
  </si>
  <si>
    <t>1901576</t>
  </si>
  <si>
    <t>6.29% State Government of Rajasthan 2026</t>
  </si>
  <si>
    <t>IN2920210225</t>
  </si>
  <si>
    <t>1901577</t>
  </si>
  <si>
    <t>7.69% State Government of Maharashtra 2026</t>
  </si>
  <si>
    <t>IN2220160047</t>
  </si>
  <si>
    <t>1800706</t>
  </si>
  <si>
    <t>GOI 02.07.2026 GOV</t>
  </si>
  <si>
    <t>IN000726C017</t>
  </si>
  <si>
    <t>5100013</t>
  </si>
  <si>
    <t>GOI 15.09.2026 GOV</t>
  </si>
  <si>
    <t>IN000926C021</t>
  </si>
  <si>
    <t>5100080</t>
  </si>
  <si>
    <t>GOI 12.09.2026 GOV</t>
  </si>
  <si>
    <t>IN000926C054</t>
  </si>
  <si>
    <t>642</t>
  </si>
  <si>
    <t>SBI Fixed Maturity Plan (FMP)- Series 52</t>
  </si>
  <si>
    <t>1901584</t>
  </si>
  <si>
    <t>7.19% State Government of West Bengal 2026</t>
  </si>
  <si>
    <t>IN3420160068</t>
  </si>
  <si>
    <t>1901586</t>
  </si>
  <si>
    <t>7.69% State Government of West Bengal 2026</t>
  </si>
  <si>
    <t>IN3420160035</t>
  </si>
  <si>
    <t>643</t>
  </si>
  <si>
    <t>SBI Fixed Maturity Plan (FMP)- Series 53</t>
  </si>
  <si>
    <t>1901594</t>
  </si>
  <si>
    <t>7.39% State Government of Telangana 2026</t>
  </si>
  <si>
    <t>IN4520160099</t>
  </si>
  <si>
    <t>1901599</t>
  </si>
  <si>
    <t>7.25% State Government of West Bengal 2026</t>
  </si>
  <si>
    <t>IN3420160084</t>
  </si>
  <si>
    <t>1901596</t>
  </si>
  <si>
    <t>7.15% State Government of Madhya Pradesh 2026</t>
  </si>
  <si>
    <t>IN2120160055</t>
  </si>
  <si>
    <t>1901598</t>
  </si>
  <si>
    <t>7.23% State Government of Tamil Nadu 2026</t>
  </si>
  <si>
    <t>IN3120160129</t>
  </si>
  <si>
    <t>1901597</t>
  </si>
  <si>
    <t>7.17% State Government of Himachal Pradesh 2026</t>
  </si>
  <si>
    <t>IN1720160010</t>
  </si>
  <si>
    <t>1901544</t>
  </si>
  <si>
    <t>7.15% State Government of Maharashtra 2026</t>
  </si>
  <si>
    <t>IN2220160088</t>
  </si>
  <si>
    <t>1901602</t>
  </si>
  <si>
    <t>7.25% State Government of Jharkhand 2026</t>
  </si>
  <si>
    <t>IN3720160016</t>
  </si>
  <si>
    <t>1901601</t>
  </si>
  <si>
    <t>7.14% State Government of Tamil Nadu 2026</t>
  </si>
  <si>
    <t>IN3120160111</t>
  </si>
  <si>
    <t>5100114</t>
  </si>
  <si>
    <t>GOI 22.10.2026 GOV</t>
  </si>
  <si>
    <t>IN001026C037</t>
  </si>
  <si>
    <t>5100119</t>
  </si>
  <si>
    <t>GOI 06.11.2026 GOV</t>
  </si>
  <si>
    <t>IN001126C027</t>
  </si>
  <si>
    <t>5100087</t>
  </si>
  <si>
    <t>GOI 26.10.2026 GOV</t>
  </si>
  <si>
    <t>IN001026C011</t>
  </si>
  <si>
    <t>644</t>
  </si>
  <si>
    <t>SBI Fixed Maturity Plan (FMP)- Series 54</t>
  </si>
  <si>
    <t>1900001</t>
  </si>
  <si>
    <t>7.41% State Government of Uttar Pradesh 2026</t>
  </si>
  <si>
    <t>IN3320160267</t>
  </si>
  <si>
    <t>1901611</t>
  </si>
  <si>
    <t>7.05% State Government of Tamil Nadu 2026</t>
  </si>
  <si>
    <t>IN3120190191</t>
  </si>
  <si>
    <t>1900123</t>
  </si>
  <si>
    <t>7.39% State Government of Maharashtra 2026</t>
  </si>
  <si>
    <t>IN2220160104</t>
  </si>
  <si>
    <t>645</t>
  </si>
  <si>
    <t>SBI Fixed Maturity Plan (FMP)- Series 55</t>
  </si>
  <si>
    <t>1901616</t>
  </si>
  <si>
    <t>7.39% State Government of Haryana 2026</t>
  </si>
  <si>
    <t>IN1620160227</t>
  </si>
  <si>
    <t>1901551</t>
  </si>
  <si>
    <t>7.14% State Government of Karnataka 2026</t>
  </si>
  <si>
    <t>IN1920160018</t>
  </si>
  <si>
    <t>1901619</t>
  </si>
  <si>
    <t>7.42% State Government of Uttarakhand 2026</t>
  </si>
  <si>
    <t>IN3620160074</t>
  </si>
  <si>
    <t>1901614</t>
  </si>
  <si>
    <t>6.84% State Government of Tamil Nadu 2026</t>
  </si>
  <si>
    <t>IN3120160145</t>
  </si>
  <si>
    <t>1901613</t>
  </si>
  <si>
    <t>6.82% State Government of Rajasthan 2026</t>
  </si>
  <si>
    <t>IN2920160198</t>
  </si>
  <si>
    <t>1901623</t>
  </si>
  <si>
    <t>7.05% State Government of Gujarat 2026</t>
  </si>
  <si>
    <t>IN1520160152</t>
  </si>
  <si>
    <t>1900918</t>
  </si>
  <si>
    <t>7.10% State Government of West Bengal 2026</t>
  </si>
  <si>
    <t>IN3420160118</t>
  </si>
  <si>
    <t>5100002</t>
  </si>
  <si>
    <t>GOI 15.12.2026 GOV</t>
  </si>
  <si>
    <t>IN001226C058</t>
  </si>
  <si>
    <t>5100092</t>
  </si>
  <si>
    <t>GOI 12.12.2026 GOV</t>
  </si>
  <si>
    <t>IN001226C041</t>
  </si>
  <si>
    <t>5100004</t>
  </si>
  <si>
    <t>GOI 01.12.2026 GOV</t>
  </si>
  <si>
    <t>IN001226C082</t>
  </si>
  <si>
    <t>646</t>
  </si>
  <si>
    <t>SBI Fixed Maturity Plan (FMP)- Series 56</t>
  </si>
  <si>
    <t>647</t>
  </si>
  <si>
    <t>SBI Fixed Maturity Plan (FMP)- Series 57</t>
  </si>
  <si>
    <t>1900015</t>
  </si>
  <si>
    <t>7.07% State Government of Tamil Nadu 2026</t>
  </si>
  <si>
    <t>IN3120160152</t>
  </si>
  <si>
    <t>1901546</t>
  </si>
  <si>
    <t>6.86% State Government of Haryana 2026</t>
  </si>
  <si>
    <t>IN1620160235</t>
  </si>
  <si>
    <t>1900796</t>
  </si>
  <si>
    <t>7.08% State Government of Karnataka 2026</t>
  </si>
  <si>
    <t>IN1920160059</t>
  </si>
  <si>
    <t>5100003</t>
  </si>
  <si>
    <t>GOI 17.12.2026 GOV</t>
  </si>
  <si>
    <t>IN001226C033</t>
  </si>
  <si>
    <t>5100104</t>
  </si>
  <si>
    <t>GOI 19.12.2026 GOV</t>
  </si>
  <si>
    <t>IN001226C090</t>
  </si>
  <si>
    <t>648</t>
  </si>
  <si>
    <t>SBI Fixed Maturity Plan (FMP)- Series 58</t>
  </si>
  <si>
    <t>1901882</t>
  </si>
  <si>
    <t>7.16% State Government of Tamil Nadu 2027</t>
  </si>
  <si>
    <t>IN3120160178</t>
  </si>
  <si>
    <t>1901883</t>
  </si>
  <si>
    <t>7.15% State Government of Karnataka 2027</t>
  </si>
  <si>
    <t>IN1920160075</t>
  </si>
  <si>
    <t>1901884</t>
  </si>
  <si>
    <t>7.14% State Government of Gujarat 2027</t>
  </si>
  <si>
    <t>IN1520160178</t>
  </si>
  <si>
    <t>1901887</t>
  </si>
  <si>
    <t>7.17% State Government of Uttar Pradesh 2027</t>
  </si>
  <si>
    <t>IN3320160291</t>
  </si>
  <si>
    <t>1901889</t>
  </si>
  <si>
    <t>7.15% State Government of Kerala 2027</t>
  </si>
  <si>
    <t>IN2020160130</t>
  </si>
  <si>
    <t>1901893</t>
  </si>
  <si>
    <t>7.15% State Government of Rajasthan 2027</t>
  </si>
  <si>
    <t>IN2920160222</t>
  </si>
  <si>
    <t>649</t>
  </si>
  <si>
    <t>SBI CPSE Bond Plus SDL Sep 2026 50 50 Index Fund</t>
  </si>
  <si>
    <t>704065</t>
  </si>
  <si>
    <t>INE020B08ED9</t>
  </si>
  <si>
    <t>703645</t>
  </si>
  <si>
    <t>INE514E08FZ5</t>
  </si>
  <si>
    <t>704235</t>
  </si>
  <si>
    <t>INE020B08EI8</t>
  </si>
  <si>
    <t>704111</t>
  </si>
  <si>
    <t>INE053F08239</t>
  </si>
  <si>
    <t>701899</t>
  </si>
  <si>
    <t>INE134E08IE1</t>
  </si>
  <si>
    <t>704162</t>
  </si>
  <si>
    <t>INE053F08288</t>
  </si>
  <si>
    <t>703781</t>
  </si>
  <si>
    <t>INE514E08GA6</t>
  </si>
  <si>
    <t>704237</t>
  </si>
  <si>
    <t>INE733E08247</t>
  </si>
  <si>
    <t>703778</t>
  </si>
  <si>
    <t>INE733E07KE8</t>
  </si>
  <si>
    <t>702865</t>
  </si>
  <si>
    <t>INE733E07KA6</t>
  </si>
  <si>
    <t>701978</t>
  </si>
  <si>
    <t>INE053F09HM3</t>
  </si>
  <si>
    <t>703814</t>
  </si>
  <si>
    <t>INE134E08LS5</t>
  </si>
  <si>
    <t>704321</t>
  </si>
  <si>
    <t>INE020B08EL2</t>
  </si>
  <si>
    <t>702994</t>
  </si>
  <si>
    <t>INE733E07KC2</t>
  </si>
  <si>
    <t>702623</t>
  </si>
  <si>
    <t>INE053F09HN1</t>
  </si>
  <si>
    <t>703409</t>
  </si>
  <si>
    <t>INE134E08LG0</t>
  </si>
  <si>
    <t>701892</t>
  </si>
  <si>
    <t>INE134E08DU8</t>
  </si>
  <si>
    <t>701744</t>
  </si>
  <si>
    <t>INE206D08261</t>
  </si>
  <si>
    <t>701752</t>
  </si>
  <si>
    <t>INE752E07JZ5</t>
  </si>
  <si>
    <t>703687</t>
  </si>
  <si>
    <t>INE848E07864</t>
  </si>
  <si>
    <t>701093</t>
  </si>
  <si>
    <t>INE134E08DS2</t>
  </si>
  <si>
    <t>700780</t>
  </si>
  <si>
    <t>INE752E07MS4</t>
  </si>
  <si>
    <t>703783</t>
  </si>
  <si>
    <t>INE848E07BJ2</t>
  </si>
  <si>
    <t>1904457</t>
  </si>
  <si>
    <t>7.98% State Government of Gujarat 2026</t>
  </si>
  <si>
    <t>IN1520160038</t>
  </si>
  <si>
    <t>1904546</t>
  </si>
  <si>
    <t>7.49% State Government of Gujarat 2026</t>
  </si>
  <si>
    <t>IN1520220097</t>
  </si>
  <si>
    <t>1901921</t>
  </si>
  <si>
    <t>7.63% State Government of West Bengal 2026</t>
  </si>
  <si>
    <t>IN3420160043</t>
  </si>
  <si>
    <t>1900675</t>
  </si>
  <si>
    <t>7.84% State Government of Tamil Nadu 2026</t>
  </si>
  <si>
    <t>IN3120160061</t>
  </si>
  <si>
    <t>1901243</t>
  </si>
  <si>
    <t>7.02% State Government of Gujarat 2026</t>
  </si>
  <si>
    <t>IN1520190092</t>
  </si>
  <si>
    <t>1901905</t>
  </si>
  <si>
    <t>7.84% State Government of Maharashtra 2026</t>
  </si>
  <si>
    <t>IN2220160039</t>
  </si>
  <si>
    <t>1901912</t>
  </si>
  <si>
    <t>8.00% State Government of Rajasthan 2026</t>
  </si>
  <si>
    <t>IN2920160024</t>
  </si>
  <si>
    <t>1901901</t>
  </si>
  <si>
    <t>7.62% State Government of Madhya Pradesh 2026</t>
  </si>
  <si>
    <t>IN2120160014</t>
  </si>
  <si>
    <t>1900908</t>
  </si>
  <si>
    <t>8.02% State Government of Uttar Pradesh 2026</t>
  </si>
  <si>
    <t>IN3320160036</t>
  </si>
  <si>
    <t>1901295</t>
  </si>
  <si>
    <t>7.04% State Government of Gujarat 2026</t>
  </si>
  <si>
    <t>IN1520190084</t>
  </si>
  <si>
    <t>1901909</t>
  </si>
  <si>
    <t>7.58% State Government of Maharashtra 2026</t>
  </si>
  <si>
    <t>IN2220160054</t>
  </si>
  <si>
    <t>1901122</t>
  </si>
  <si>
    <t>IN3320160010</t>
  </si>
  <si>
    <t>1901897</t>
  </si>
  <si>
    <t>7.58% State Government of Uttar Pradesh 2026</t>
  </si>
  <si>
    <t>IN3320160218</t>
  </si>
  <si>
    <t>1900469</t>
  </si>
  <si>
    <t>8.08% State Government of Uttar Pradesh 2026</t>
  </si>
  <si>
    <t>IN3320160168</t>
  </si>
  <si>
    <t>1904160</t>
  </si>
  <si>
    <t>IN2020160031</t>
  </si>
  <si>
    <t>1904701</t>
  </si>
  <si>
    <t>7.98% State Government of Tamil Nadu 2026</t>
  </si>
  <si>
    <t>IN3120160046</t>
  </si>
  <si>
    <t>1901910</t>
  </si>
  <si>
    <t>7.17% State Government of Rajasthan 2026</t>
  </si>
  <si>
    <t>IN2920160164</t>
  </si>
  <si>
    <t>1900234</t>
  </si>
  <si>
    <t>8.88% State Government of West Bengal 2026</t>
  </si>
  <si>
    <t>IN3420150150</t>
  </si>
  <si>
    <t>1901907</t>
  </si>
  <si>
    <t>8.00% State Government of Gujarat 2026</t>
  </si>
  <si>
    <t>IN1520160012</t>
  </si>
  <si>
    <t>1901542</t>
  </si>
  <si>
    <t>7.58% State Government of Tamil Nadu 2026</t>
  </si>
  <si>
    <t>IN3120160095</t>
  </si>
  <si>
    <t>1904614</t>
  </si>
  <si>
    <t>IN1520160046</t>
  </si>
  <si>
    <t>1901627</t>
  </si>
  <si>
    <t>7.38% State Government of Madhya Pradesh 2026</t>
  </si>
  <si>
    <t>IN2120160030</t>
  </si>
  <si>
    <t>1901241</t>
  </si>
  <si>
    <t>6.39% State Government of Andhra Pradesh 2026</t>
  </si>
  <si>
    <t>IN1020200136</t>
  </si>
  <si>
    <t>1903473</t>
  </si>
  <si>
    <t>7.69% State Government of Uttar Pradesh 2026</t>
  </si>
  <si>
    <t>IN3320160192</t>
  </si>
  <si>
    <t>1901903</t>
  </si>
  <si>
    <t>7.63% State Government of Uttar Pradesh 2026</t>
  </si>
  <si>
    <t>IN3320160200</t>
  </si>
  <si>
    <t>1901895</t>
  </si>
  <si>
    <t>7.59% State Government of Kerala 2026</t>
  </si>
  <si>
    <t>IN2020160080</t>
  </si>
  <si>
    <t>1904649</t>
  </si>
  <si>
    <t>6.24% State Government of Haryana 2026</t>
  </si>
  <si>
    <t>IN1620200031</t>
  </si>
  <si>
    <t>1901902</t>
  </si>
  <si>
    <t>7.63% State Government of Andhra Pradesh 2026</t>
  </si>
  <si>
    <t>IN1020160066</t>
  </si>
  <si>
    <t>1904793</t>
  </si>
  <si>
    <t>8.39% State Government of Uttar Pradesh 2026</t>
  </si>
  <si>
    <t>IN3320150367</t>
  </si>
  <si>
    <t>1901308</t>
  </si>
  <si>
    <t>8.76% State Government of Madhya Pradesh 2026</t>
  </si>
  <si>
    <t>IN2120150106</t>
  </si>
  <si>
    <t>1900688</t>
  </si>
  <si>
    <t>8.55% State Government of Rajasthan 2026</t>
  </si>
  <si>
    <t>IN2920150264</t>
  </si>
  <si>
    <t>1904532</t>
  </si>
  <si>
    <t>7.69% State Government of Telangana 2026</t>
  </si>
  <si>
    <t>IN4520160073</t>
  </si>
  <si>
    <t>1902198</t>
  </si>
  <si>
    <t>7.69% State Government of Kerala 2026</t>
  </si>
  <si>
    <t>IN2020160064</t>
  </si>
  <si>
    <t>1904448</t>
  </si>
  <si>
    <t>IN2020160015</t>
  </si>
  <si>
    <t>1901129</t>
  </si>
  <si>
    <t>8.10% State Government of West Bengal 2026</t>
  </si>
  <si>
    <t>IN3420150176</t>
  </si>
  <si>
    <t>1901103</t>
  </si>
  <si>
    <t>8.09% State Government of Rajasthan 2026</t>
  </si>
  <si>
    <t>IN2920150363</t>
  </si>
  <si>
    <t>1901055</t>
  </si>
  <si>
    <t>IN1020150158</t>
  </si>
  <si>
    <t>SBI Fixed Maturity Plan (FMP)- Series 59</t>
  </si>
  <si>
    <t>651</t>
  </si>
  <si>
    <t>SBI Fixed Maturity Plan (FMP)- Series 60</t>
  </si>
  <si>
    <t>1900022</t>
  </si>
  <si>
    <t>7.86% State Government of Karnataka 2027</t>
  </si>
  <si>
    <t>IN1920160117</t>
  </si>
  <si>
    <t>1900978</t>
  </si>
  <si>
    <t>7.88% State Government of Andhra Pradesh 2027</t>
  </si>
  <si>
    <t>IN1020160454</t>
  </si>
  <si>
    <t>1901927</t>
  </si>
  <si>
    <t>7.62% State Government of Andhra Pradesh 2027</t>
  </si>
  <si>
    <t>IN1020160462</t>
  </si>
  <si>
    <t>1900459</t>
  </si>
  <si>
    <t>7.62% State Government of Tamil Nadu 2027</t>
  </si>
  <si>
    <t>IN3120161424</t>
  </si>
  <si>
    <t>1901886</t>
  </si>
  <si>
    <t>7.61% State Government of Rajasthan 2027</t>
  </si>
  <si>
    <t>IN2920160446</t>
  </si>
  <si>
    <t>5100042</t>
  </si>
  <si>
    <t>GOI 19.03.2027 GOV</t>
  </si>
  <si>
    <t>IN000327C048</t>
  </si>
  <si>
    <t>5100007</t>
  </si>
  <si>
    <t>GOI 22.02.2027 GOV</t>
  </si>
  <si>
    <t>IN000227C024</t>
  </si>
  <si>
    <t>5100047</t>
  </si>
  <si>
    <t>GOI 12.03.2027 GOV</t>
  </si>
  <si>
    <t>IN000327C055</t>
  </si>
  <si>
    <t>652</t>
  </si>
  <si>
    <t>SBI MultiCap Fund</t>
  </si>
  <si>
    <t>653</t>
  </si>
  <si>
    <t>SBI Fixed Maturity Plan (FMP)- Series 61</t>
  </si>
  <si>
    <t>1901948</t>
  </si>
  <si>
    <t>7.23% State Government of Rajasthan 2027</t>
  </si>
  <si>
    <t>IN2920170023</t>
  </si>
  <si>
    <t>1901953</t>
  </si>
  <si>
    <t>7.52% State Government of Tamil Nadu 2027</t>
  </si>
  <si>
    <t>IN3120170037</t>
  </si>
  <si>
    <t>1901951</t>
  </si>
  <si>
    <t>7.26% State Government of Haryana 2027</t>
  </si>
  <si>
    <t>IN1620170028</t>
  </si>
  <si>
    <t>1901950</t>
  </si>
  <si>
    <t>7.24% State Government of Tamil Nadu 2027</t>
  </si>
  <si>
    <t>IN3120170052</t>
  </si>
  <si>
    <t>1901579</t>
  </si>
  <si>
    <t>7.52% State Government of Gujarat 2027</t>
  </si>
  <si>
    <t>IN1520170045</t>
  </si>
  <si>
    <t>1901952</t>
  </si>
  <si>
    <t>7.51% State Government of Maharashtra 2027</t>
  </si>
  <si>
    <t>IN2220170020</t>
  </si>
  <si>
    <t>1901954</t>
  </si>
  <si>
    <t>7.52% State Government of Uttar Pradesh 2027</t>
  </si>
  <si>
    <t>IN3320170043</t>
  </si>
  <si>
    <t>1901957</t>
  </si>
  <si>
    <t>7.27% State Government of Jharkhand 2027</t>
  </si>
  <si>
    <t>IN3720170015</t>
  </si>
  <si>
    <t>1900764</t>
  </si>
  <si>
    <t>8.34% State Government of Andhra Pradesh 2027</t>
  </si>
  <si>
    <t>IN1020180098</t>
  </si>
  <si>
    <t>1901958</t>
  </si>
  <si>
    <t>7.23% State Government of Tamil Nadu 2027</t>
  </si>
  <si>
    <t>IN3120170045</t>
  </si>
  <si>
    <t>1901955</t>
  </si>
  <si>
    <t>7.20% State Government of Gujarat 2027</t>
  </si>
  <si>
    <t>IN1520170052</t>
  </si>
  <si>
    <t>5100090</t>
  </si>
  <si>
    <t>GOI 12.06.2027 GOV</t>
  </si>
  <si>
    <t>IN000627C041</t>
  </si>
  <si>
    <t>5100020</t>
  </si>
  <si>
    <t>GOI 16.06.2027 GOV</t>
  </si>
  <si>
    <t>IN000627C074</t>
  </si>
  <si>
    <t>5100115</t>
  </si>
  <si>
    <t>GOI 22.04.2027 GOV</t>
  </si>
  <si>
    <t>IN000427C038</t>
  </si>
  <si>
    <t>5100011</t>
  </si>
  <si>
    <t>GOI 23.12.2026 GOV</t>
  </si>
  <si>
    <t>IN001226C066</t>
  </si>
  <si>
    <t>5100108</t>
  </si>
  <si>
    <t>GOI 19.06.2027 GOV</t>
  </si>
  <si>
    <t>IN000627C090</t>
  </si>
  <si>
    <t>655</t>
  </si>
  <si>
    <t>SBI Fixed Maturity Plan (FMP)- Series 66</t>
  </si>
  <si>
    <t>1900682</t>
  </si>
  <si>
    <t>8.57% State Government of Andhra Pradesh 2026</t>
  </si>
  <si>
    <t>IN1020150141</t>
  </si>
  <si>
    <t>1904468</t>
  </si>
  <si>
    <t>8.57% State Government of West Bengal 2026</t>
  </si>
  <si>
    <t>IN3420150168</t>
  </si>
  <si>
    <t>900029</t>
  </si>
  <si>
    <t>8.51% State Government of Maharashtra 2026</t>
  </si>
  <si>
    <t>IN2220150204</t>
  </si>
  <si>
    <t>5100026</t>
  </si>
  <si>
    <t>GOI 16.12.2025 GOV</t>
  </si>
  <si>
    <t>IN001225C076</t>
  </si>
  <si>
    <t>5100112</t>
  </si>
  <si>
    <t>GOI 06.09.2025 GOV</t>
  </si>
  <si>
    <t>IN001125C029</t>
  </si>
  <si>
    <t>5100025</t>
  </si>
  <si>
    <t>GOI 02.01.2026 GOV</t>
  </si>
  <si>
    <t>IN000126C010</t>
  </si>
  <si>
    <t>5100110</t>
  </si>
  <si>
    <t>GOI 23.12.2025 GOV</t>
  </si>
  <si>
    <t>IN001225C068</t>
  </si>
  <si>
    <t>SBI Fixed Maturity Plan (FMP)- Series 67</t>
  </si>
  <si>
    <t>1904484</t>
  </si>
  <si>
    <t>8.06% State Government of Uttarakhand 2026</t>
  </si>
  <si>
    <t>IN3620160025</t>
  </si>
  <si>
    <t>5100027</t>
  </si>
  <si>
    <t>GOI 10.05.2026 GOV</t>
  </si>
  <si>
    <t>IN000526C011</t>
  </si>
  <si>
    <t>5100028</t>
  </si>
  <si>
    <t>GOI 07.06.2026 GOV</t>
  </si>
  <si>
    <t>IN000626C019</t>
  </si>
  <si>
    <t>658</t>
  </si>
  <si>
    <t>SBI Fixed Maturity Plan (FMP)- Series 64</t>
  </si>
  <si>
    <t>900152</t>
  </si>
  <si>
    <t>5.15% CGL 2025</t>
  </si>
  <si>
    <t>IN0020200278</t>
  </si>
  <si>
    <t>1900996</t>
  </si>
  <si>
    <t>8.01% State Government of Punjab 2025</t>
  </si>
  <si>
    <t>IN2820150091</t>
  </si>
  <si>
    <t>1904521</t>
  </si>
  <si>
    <t>7.97% State Government of Tamil Nadu 2025</t>
  </si>
  <si>
    <t>IN3120150112</t>
  </si>
  <si>
    <t>1900414</t>
  </si>
  <si>
    <t>7.97% State Government of West Bengal 2025</t>
  </si>
  <si>
    <t>IN3420150077</t>
  </si>
  <si>
    <t>5100123</t>
  </si>
  <si>
    <t>GOI 22.10.2025 GOV</t>
  </si>
  <si>
    <t>IN001025C047</t>
  </si>
  <si>
    <t>660</t>
  </si>
  <si>
    <t>SBI Fixed Maturity Plan (FMP)- Series 68</t>
  </si>
  <si>
    <t>5100039</t>
  </si>
  <si>
    <t>GOI 12.04.2026 GOV</t>
  </si>
  <si>
    <t>IN000426P016</t>
  </si>
  <si>
    <t>5100034</t>
  </si>
  <si>
    <t>IN000426C030</t>
  </si>
  <si>
    <t>661</t>
  </si>
  <si>
    <t>SBI Nifty Midcap 150 Index Fund</t>
  </si>
  <si>
    <t>100575</t>
  </si>
  <si>
    <t>BSE Ltd.</t>
  </si>
  <si>
    <t>INE118H01025</t>
  </si>
  <si>
    <t>100677</t>
  </si>
  <si>
    <t>Dixon Technologies (India) Ltd.</t>
  </si>
  <si>
    <t>INE935N01020</t>
  </si>
  <si>
    <t>682</t>
  </si>
  <si>
    <t>100913</t>
  </si>
  <si>
    <t>Rail Vikas Nigam Ltd.</t>
  </si>
  <si>
    <t>INE415G01027</t>
  </si>
  <si>
    <t>100034</t>
  </si>
  <si>
    <t>IPCA Laboratories Ltd.</t>
  </si>
  <si>
    <t>INE571A01038</t>
  </si>
  <si>
    <t>101184</t>
  </si>
  <si>
    <t>Mazagon Dock Shipbuilders Ltd.</t>
  </si>
  <si>
    <t>INE249Z01020</t>
  </si>
  <si>
    <t>100939</t>
  </si>
  <si>
    <t>Gujarat Fluorochemicals Ltd.</t>
  </si>
  <si>
    <t>INE09N301011</t>
  </si>
  <si>
    <t>100906</t>
  </si>
  <si>
    <t>360 ONE WAM Ltd.</t>
  </si>
  <si>
    <t>INE466L01038</t>
  </si>
  <si>
    <t>101730</t>
  </si>
  <si>
    <t>Lloyds Metals And Energy Ltd.</t>
  </si>
  <si>
    <t>INE281B01032</t>
  </si>
  <si>
    <t>101674</t>
  </si>
  <si>
    <t>Bharat Dynamics Ltd.</t>
  </si>
  <si>
    <t>INE171Z01026</t>
  </si>
  <si>
    <t>100667</t>
  </si>
  <si>
    <t>Cochin Shipyard Ltd.</t>
  </si>
  <si>
    <t>INE704P01025</t>
  </si>
  <si>
    <t>101574</t>
  </si>
  <si>
    <t>Linde India Ltd.</t>
  </si>
  <si>
    <t>INE473A01011</t>
  </si>
  <si>
    <t>100236</t>
  </si>
  <si>
    <t>INE498L01015</t>
  </si>
  <si>
    <t>100356</t>
  </si>
  <si>
    <t>Ajanta Pharma Ltd.</t>
  </si>
  <si>
    <t>INE031B01049</t>
  </si>
  <si>
    <t>102003</t>
  </si>
  <si>
    <t>Indian Renewable Energy Development Agency Ltd.</t>
  </si>
  <si>
    <t>INE202E01016</t>
  </si>
  <si>
    <t>101774</t>
  </si>
  <si>
    <t>Global Health Ltd.</t>
  </si>
  <si>
    <t>INE474Q01031</t>
  </si>
  <si>
    <t>100148</t>
  </si>
  <si>
    <t>INE338I01027</t>
  </si>
  <si>
    <t>100632</t>
  </si>
  <si>
    <t>Apar Industries Ltd.</t>
  </si>
  <si>
    <t>INE372A01015</t>
  </si>
  <si>
    <t>101668</t>
  </si>
  <si>
    <t>AWL Agri Business Ltd.</t>
  </si>
  <si>
    <t>INE699H01024</t>
  </si>
  <si>
    <t>101432</t>
  </si>
  <si>
    <t>Star Health &amp; Allied Insurance Co. Ltd.</t>
  </si>
  <si>
    <t>INE575P01011</t>
  </si>
  <si>
    <t>100151</t>
  </si>
  <si>
    <t>3M India Ltd.</t>
  </si>
  <si>
    <t>INE470A01017</t>
  </si>
  <si>
    <t>101959</t>
  </si>
  <si>
    <t>INE880J01026</t>
  </si>
  <si>
    <t>100456</t>
  </si>
  <si>
    <t>Bank of Maharashtra</t>
  </si>
  <si>
    <t>INE457A01014</t>
  </si>
  <si>
    <t>100710</t>
  </si>
  <si>
    <t>Tata Investment Corporation Ltd.</t>
  </si>
  <si>
    <t>INE672A01018</t>
  </si>
  <si>
    <t>102453</t>
  </si>
  <si>
    <t>NTPC Green Energy Ltd.</t>
  </si>
  <si>
    <t>INE0ONG01011</t>
  </si>
  <si>
    <t>100268</t>
  </si>
  <si>
    <t>NLC India Ltd.</t>
  </si>
  <si>
    <t>INE589A01014</t>
  </si>
  <si>
    <t>102458</t>
  </si>
  <si>
    <t>Waaree Energies Ltd.</t>
  </si>
  <si>
    <t>INE377N01017</t>
  </si>
  <si>
    <t>100412</t>
  </si>
  <si>
    <t>SJVN Ltd.</t>
  </si>
  <si>
    <t>INE002L01015</t>
  </si>
  <si>
    <t>100059</t>
  </si>
  <si>
    <t>INE233A01035</t>
  </si>
  <si>
    <t>102196</t>
  </si>
  <si>
    <t>Premier Energies Ltd</t>
  </si>
  <si>
    <t>INE0BS701011</t>
  </si>
  <si>
    <t>100371</t>
  </si>
  <si>
    <t>Sun TV Network Ltd.</t>
  </si>
  <si>
    <t>INE424H01027</t>
  </si>
  <si>
    <t>102180</t>
  </si>
  <si>
    <t>Ola Electric Mobility Ltd.</t>
  </si>
  <si>
    <t>INE0LXG01040</t>
  </si>
  <si>
    <t>100759</t>
  </si>
  <si>
    <t>The New India Assurance Co. Ltd.</t>
  </si>
  <si>
    <t>INE470Y01017</t>
  </si>
  <si>
    <t>100015</t>
  </si>
  <si>
    <t>INE103A01014</t>
  </si>
  <si>
    <t>662</t>
  </si>
  <si>
    <t>SBI Nifty Smallcap 250 Index Fund</t>
  </si>
  <si>
    <t>100661</t>
  </si>
  <si>
    <t>Central Depository Services (I) Ltd.</t>
  </si>
  <si>
    <t>INE736A01011</t>
  </si>
  <si>
    <t>100533</t>
  </si>
  <si>
    <t>Radico Khaitan Ltd.</t>
  </si>
  <si>
    <t>INE944F01028</t>
  </si>
  <si>
    <t>101178</t>
  </si>
  <si>
    <t>Computer Age Management Services Ltd.</t>
  </si>
  <si>
    <t>INE596I01012</t>
  </si>
  <si>
    <t>100254</t>
  </si>
  <si>
    <t>Karur Vysya Bank Ltd.</t>
  </si>
  <si>
    <t>INE036D01028</t>
  </si>
  <si>
    <t>101962</t>
  </si>
  <si>
    <t>Kaynes Technology India Ltd.</t>
  </si>
  <si>
    <t>INE918Z01012</t>
  </si>
  <si>
    <t>100517</t>
  </si>
  <si>
    <t>Redington Ltd.</t>
  </si>
  <si>
    <t>INE891D01026</t>
  </si>
  <si>
    <t>101803</t>
  </si>
  <si>
    <t>Kfin Technologies Ltd.</t>
  </si>
  <si>
    <t>INE138Y01010</t>
  </si>
  <si>
    <t>101632</t>
  </si>
  <si>
    <t>Angel One Ltd.</t>
  </si>
  <si>
    <t>INE732I01013</t>
  </si>
  <si>
    <t>101783</t>
  </si>
  <si>
    <t>Five Star Business Finance Ltd.</t>
  </si>
  <si>
    <t>INE128S01021</t>
  </si>
  <si>
    <t>101623</t>
  </si>
  <si>
    <t>Piramal Pharma Ltd.</t>
  </si>
  <si>
    <t>INE0DK501011</t>
  </si>
  <si>
    <t>100755</t>
  </si>
  <si>
    <t>Amber Enterprises India Ltd.</t>
  </si>
  <si>
    <t>INE371P01015</t>
  </si>
  <si>
    <t>102161</t>
  </si>
  <si>
    <t>PG Electroplast Ltd.</t>
  </si>
  <si>
    <t>INE457L01029</t>
  </si>
  <si>
    <t>100474</t>
  </si>
  <si>
    <t>Narayana Hrudayalaya Ltd.</t>
  </si>
  <si>
    <t>INE410P01011</t>
  </si>
  <si>
    <t>100253</t>
  </si>
  <si>
    <t>Amara Raja Energy &amp; Mobility Ltd.</t>
  </si>
  <si>
    <t>INE885A01032</t>
  </si>
  <si>
    <t>101080</t>
  </si>
  <si>
    <t>JB Chemicals &amp; Pharmaceuticals Ltd.</t>
  </si>
  <si>
    <t>INE572A01036</t>
  </si>
  <si>
    <t>100376</t>
  </si>
  <si>
    <t>Reliance Power Ltd.</t>
  </si>
  <si>
    <t>INE614G01033</t>
  </si>
  <si>
    <t>100824</t>
  </si>
  <si>
    <t>Aavas Financiers Ltd.</t>
  </si>
  <si>
    <t>INE216P01012</t>
  </si>
  <si>
    <t>100638</t>
  </si>
  <si>
    <t>Godfrey Phillips India Ltd.</t>
  </si>
  <si>
    <t>INE260B01028</t>
  </si>
  <si>
    <t>100145</t>
  </si>
  <si>
    <t>Atul Ltd.</t>
  </si>
  <si>
    <t>INE100A01010</t>
  </si>
  <si>
    <t>100359</t>
  </si>
  <si>
    <t>Wockhardt Ltd.</t>
  </si>
  <si>
    <t>INE049B01025</t>
  </si>
  <si>
    <t>100425</t>
  </si>
  <si>
    <t>Chambal Fertilisers and Chemicals Ltd.</t>
  </si>
  <si>
    <t>INE085A01013</t>
  </si>
  <si>
    <t>100394</t>
  </si>
  <si>
    <t>Neuland Laboratories Ltd.</t>
  </si>
  <si>
    <t>INE794A01010</t>
  </si>
  <si>
    <t>100636</t>
  </si>
  <si>
    <t>Himadri Speciality Chemical Ltd.</t>
  </si>
  <si>
    <t>INE019C01026</t>
  </si>
  <si>
    <t>100281</t>
  </si>
  <si>
    <t>INE055A01016</t>
  </si>
  <si>
    <t>100728</t>
  </si>
  <si>
    <t>Welspun Corp Ltd.</t>
  </si>
  <si>
    <t>INE191B01025</t>
  </si>
  <si>
    <t>101616</t>
  </si>
  <si>
    <t>Affle (India) Ltd.</t>
  </si>
  <si>
    <t>INE00WC01027</t>
  </si>
  <si>
    <t>100745</t>
  </si>
  <si>
    <t>Aegis Logistics Ltd.</t>
  </si>
  <si>
    <t>INE208C01025</t>
  </si>
  <si>
    <t>100186</t>
  </si>
  <si>
    <t>Zee Entertainment Enterprises Ltd.</t>
  </si>
  <si>
    <t>INE256A01028</t>
  </si>
  <si>
    <t>101228</t>
  </si>
  <si>
    <t>Home First Finance Company India Ltd.</t>
  </si>
  <si>
    <t>INE481N01025</t>
  </si>
  <si>
    <t>100152</t>
  </si>
  <si>
    <t>Castrol India Ltd.</t>
  </si>
  <si>
    <t>INE172A01027</t>
  </si>
  <si>
    <t>100449</t>
  </si>
  <si>
    <t>Sammaan Capital Ltd.</t>
  </si>
  <si>
    <t>INE148I01020</t>
  </si>
  <si>
    <t>102051</t>
  </si>
  <si>
    <t>Jyoti CNC Automation Ltd.</t>
  </si>
  <si>
    <t>INE980O01024</t>
  </si>
  <si>
    <t>102095</t>
  </si>
  <si>
    <t>Nuvama Wealth Management Ltd.</t>
  </si>
  <si>
    <t>INE531F01015</t>
  </si>
  <si>
    <t>100061</t>
  </si>
  <si>
    <t>KEC International Ltd.</t>
  </si>
  <si>
    <t>INE389H01022</t>
  </si>
  <si>
    <t>102572</t>
  </si>
  <si>
    <t>Jsw Holdings Ltd.</t>
  </si>
  <si>
    <t>INE824G01012</t>
  </si>
  <si>
    <t>100052</t>
  </si>
  <si>
    <t>INE017A01032</t>
  </si>
  <si>
    <t>100828</t>
  </si>
  <si>
    <t>Zensar Technologies Ltd.</t>
  </si>
  <si>
    <t>INE520A01027</t>
  </si>
  <si>
    <t>100900</t>
  </si>
  <si>
    <t>Sonata Software Ltd.</t>
  </si>
  <si>
    <t>INE269A01021</t>
  </si>
  <si>
    <t>100311</t>
  </si>
  <si>
    <t>Asahi India Glass Ltd.</t>
  </si>
  <si>
    <t>INE439A01020</t>
  </si>
  <si>
    <t>102216</t>
  </si>
  <si>
    <t>PTC Industries Ltd.</t>
  </si>
  <si>
    <t>INE596F01018</t>
  </si>
  <si>
    <t>100662</t>
  </si>
  <si>
    <t>INE406M01024</t>
  </si>
  <si>
    <t>100086</t>
  </si>
  <si>
    <t>Bata India Ltd.</t>
  </si>
  <si>
    <t>INE176A01028</t>
  </si>
  <si>
    <t>100317</t>
  </si>
  <si>
    <t>Natco Pharma Ltd.</t>
  </si>
  <si>
    <t>INE987B01026</t>
  </si>
  <si>
    <t>101496</t>
  </si>
  <si>
    <t>Sapphire Foods India Ltd.</t>
  </si>
  <si>
    <t>INE806T01020</t>
  </si>
  <si>
    <t>101489</t>
  </si>
  <si>
    <t>Data Patterns (India) Ltd.</t>
  </si>
  <si>
    <t>INE0IX101010</t>
  </si>
  <si>
    <t>102529</t>
  </si>
  <si>
    <t>Authum Investment &amp; Infrastructure Ltd.</t>
  </si>
  <si>
    <t>INE206F01022</t>
  </si>
  <si>
    <t>101344</t>
  </si>
  <si>
    <t>Devyani International Ltd.</t>
  </si>
  <si>
    <t>INE872J01023</t>
  </si>
  <si>
    <t>101292</t>
  </si>
  <si>
    <t>Intellect Design Arena Ltd.</t>
  </si>
  <si>
    <t>INE306R01017</t>
  </si>
  <si>
    <t>100417</t>
  </si>
  <si>
    <t>CEAT Ltd.</t>
  </si>
  <si>
    <t>INE482A01020</t>
  </si>
  <si>
    <t>102215</t>
  </si>
  <si>
    <t>Jaiprakash Power Ventures Ltd.</t>
  </si>
  <si>
    <t>INE351F01018</t>
  </si>
  <si>
    <t>100411</t>
  </si>
  <si>
    <t>Jubilant Pharmova Ltd.</t>
  </si>
  <si>
    <t>INE700A01033</t>
  </si>
  <si>
    <t>100656</t>
  </si>
  <si>
    <t>Nava Ltd.</t>
  </si>
  <si>
    <t>INE725A01030</t>
  </si>
  <si>
    <t>100156</t>
  </si>
  <si>
    <t>Finolex Cables Ltd.</t>
  </si>
  <si>
    <t>INE235A01022</t>
  </si>
  <si>
    <t>Gillette India Ltd.</t>
  </si>
  <si>
    <t>INE322A01010</t>
  </si>
  <si>
    <t>102147</t>
  </si>
  <si>
    <t>Zen Technologies Ltd.</t>
  </si>
  <si>
    <t>INE251B01027</t>
  </si>
  <si>
    <t>100444</t>
  </si>
  <si>
    <t>PCBL Chemical Ltd.</t>
  </si>
  <si>
    <t>INE602A01031</t>
  </si>
  <si>
    <t>101152</t>
  </si>
  <si>
    <t>Sumitomo Chemical India Ltd.</t>
  </si>
  <si>
    <t>INE258G01013</t>
  </si>
  <si>
    <t>100753</t>
  </si>
  <si>
    <t>Newgen Software Technologies Ltd.</t>
  </si>
  <si>
    <t>INE619B01017</t>
  </si>
  <si>
    <t>100162</t>
  </si>
  <si>
    <t>Kirloskar Oil Engines Ltd.</t>
  </si>
  <si>
    <t>INE146L01010</t>
  </si>
  <si>
    <t>101883</t>
  </si>
  <si>
    <t>Anant Raj Ltd.</t>
  </si>
  <si>
    <t>INE242C01024</t>
  </si>
  <si>
    <t>100261</t>
  </si>
  <si>
    <t>Ramkrishna Forgings Ltd.</t>
  </si>
  <si>
    <t>INE399G01023</t>
  </si>
  <si>
    <t>100263</t>
  </si>
  <si>
    <t>BEML Ltd.</t>
  </si>
  <si>
    <t>INE258A01016</t>
  </si>
  <si>
    <t>100240</t>
  </si>
  <si>
    <t>INE477A01020</t>
  </si>
  <si>
    <t>100170</t>
  </si>
  <si>
    <t>Titagarh Rail Systems Ltd.</t>
  </si>
  <si>
    <t>INE615H01020</t>
  </si>
  <si>
    <t>100031</t>
  </si>
  <si>
    <t>Bayer Cropscience Ltd.</t>
  </si>
  <si>
    <t>INE462A01022</t>
  </si>
  <si>
    <t>101210</t>
  </si>
  <si>
    <t>Credit Access Grameen Ltd.</t>
  </si>
  <si>
    <t>INE741K01010</t>
  </si>
  <si>
    <t>100697</t>
  </si>
  <si>
    <t>Jindal Saw Ltd.</t>
  </si>
  <si>
    <t>INE324A01032</t>
  </si>
  <si>
    <t>100752</t>
  </si>
  <si>
    <t>Praj Industries Ltd.</t>
  </si>
  <si>
    <t>INE074A01025</t>
  </si>
  <si>
    <t>101284</t>
  </si>
  <si>
    <t>Craftsman Automation Ltd.</t>
  </si>
  <si>
    <t>INE00LO01017</t>
  </si>
  <si>
    <t>100826</t>
  </si>
  <si>
    <t>Garden Reach Shipbuilders &amp; Engineers Ltd.</t>
  </si>
  <si>
    <t>INE382Z01011</t>
  </si>
  <si>
    <t>101698</t>
  </si>
  <si>
    <t>Swan Energy Ltd.</t>
  </si>
  <si>
    <t>INE665A01038</t>
  </si>
  <si>
    <t>102199</t>
  </si>
  <si>
    <t>101701</t>
  </si>
  <si>
    <t>Tejas Networks Ltd.</t>
  </si>
  <si>
    <t>INE010J01012</t>
  </si>
  <si>
    <t>Telecom - Equipment &amp; Accessories</t>
  </si>
  <si>
    <t>102094</t>
  </si>
  <si>
    <t>HBL Engineering Ltd.</t>
  </si>
  <si>
    <t>INE292B01021</t>
  </si>
  <si>
    <t>100233</t>
  </si>
  <si>
    <t>eClerx Services Ltd.</t>
  </si>
  <si>
    <t>INE738I01010</t>
  </si>
  <si>
    <t>100909</t>
  </si>
  <si>
    <t>AstraZeneca Pharma India Ltd.</t>
  </si>
  <si>
    <t>INE203A01020</t>
  </si>
  <si>
    <t>100551</t>
  </si>
  <si>
    <t>Techno Electric &amp; Engineering Company Ltd.</t>
  </si>
  <si>
    <t>INE285K01026</t>
  </si>
  <si>
    <t>102150</t>
  </si>
  <si>
    <t>Transformers &amp; Rectifiers (India) Ltd.</t>
  </si>
  <si>
    <t>INE763I01026</t>
  </si>
  <si>
    <t>100068</t>
  </si>
  <si>
    <t>Kansai Nerolac Paints Ltd.</t>
  </si>
  <si>
    <t>INE531A01024</t>
  </si>
  <si>
    <t>100542</t>
  </si>
  <si>
    <t>INE301A01014</t>
  </si>
  <si>
    <t>100672</t>
  </si>
  <si>
    <t>Gravita India Ltd.</t>
  </si>
  <si>
    <t>INE024L01027</t>
  </si>
  <si>
    <t>100102</t>
  </si>
  <si>
    <t>Jyothy Laboratories Ltd.</t>
  </si>
  <si>
    <t>INE668F01031</t>
  </si>
  <si>
    <t>101963</t>
  </si>
  <si>
    <t>Usha Martin Ltd.</t>
  </si>
  <si>
    <t>INE228A01035</t>
  </si>
  <si>
    <t>100731</t>
  </si>
  <si>
    <t>BASF India Ltd.</t>
  </si>
  <si>
    <t>INE373A01013</t>
  </si>
  <si>
    <t>100827</t>
  </si>
  <si>
    <t>Ircon International Ltd.</t>
  </si>
  <si>
    <t>INE962Y01021</t>
  </si>
  <si>
    <t>100585</t>
  </si>
  <si>
    <t>DCM Shriram Ltd.</t>
  </si>
  <si>
    <t>INE499A01024</t>
  </si>
  <si>
    <t>100051</t>
  </si>
  <si>
    <t>Alembic Pharmaceuticals Ltd.</t>
  </si>
  <si>
    <t>INE901L01018</t>
  </si>
  <si>
    <t>INE883F01010</t>
  </si>
  <si>
    <t>101726</t>
  </si>
  <si>
    <t>Jupiter Wagons Ltd.</t>
  </si>
  <si>
    <t>INE209L01016</t>
  </si>
  <si>
    <t>100072</t>
  </si>
  <si>
    <t>Action Construction Equipment Ltd.</t>
  </si>
  <si>
    <t>INE731H01025</t>
  </si>
  <si>
    <t>100057</t>
  </si>
  <si>
    <t>Elecon Engineering Company Ltd.</t>
  </si>
  <si>
    <t>INE205B01031</t>
  </si>
  <si>
    <t>101366</t>
  </si>
  <si>
    <t>Aditya Birla Sun Life Amc Ltd.</t>
  </si>
  <si>
    <t>INE404A01024</t>
  </si>
  <si>
    <t>101229</t>
  </si>
  <si>
    <t>Jubilant Ingrevia Ltd.</t>
  </si>
  <si>
    <t>INE0BY001018</t>
  </si>
  <si>
    <t>101680</t>
  </si>
  <si>
    <t>The Fertilisers And Chemicals Travancore Ltd.</t>
  </si>
  <si>
    <t>INE188A01015</t>
  </si>
  <si>
    <t>100714</t>
  </si>
  <si>
    <t>LT Foods Ltd.</t>
  </si>
  <si>
    <t>INE818H01020</t>
  </si>
  <si>
    <t>101689</t>
  </si>
  <si>
    <t>Olectra Greentech Ltd.</t>
  </si>
  <si>
    <t>INE260D01016</t>
  </si>
  <si>
    <t>100342</t>
  </si>
  <si>
    <t>Vardhman Textiles Ltd.</t>
  </si>
  <si>
    <t>INE825A01020</t>
  </si>
  <si>
    <t>102096</t>
  </si>
  <si>
    <t>Signatureglobal (India) Ltd.</t>
  </si>
  <si>
    <t>INE903U01023</t>
  </si>
  <si>
    <t>100079</t>
  </si>
  <si>
    <t>INE008A01015</t>
  </si>
  <si>
    <t>101380</t>
  </si>
  <si>
    <t>Godawari Power &amp; Ispat Ltd.</t>
  </si>
  <si>
    <t>INE177H01039</t>
  </si>
  <si>
    <t>100897</t>
  </si>
  <si>
    <t>Metropolis Healthcare Ltd.</t>
  </si>
  <si>
    <t>INE112L01020</t>
  </si>
  <si>
    <t>101786</t>
  </si>
  <si>
    <t>Bikaji Foods International Ltd.</t>
  </si>
  <si>
    <t>INE00E101023</t>
  </si>
  <si>
    <t>100103</t>
  </si>
  <si>
    <t>Kirloskar Brothers Ltd.</t>
  </si>
  <si>
    <t>INE732A01036</t>
  </si>
  <si>
    <t>100691</t>
  </si>
  <si>
    <t>BLS International Services Ltd.</t>
  </si>
  <si>
    <t>INE153T01027</t>
  </si>
  <si>
    <t>102120</t>
  </si>
  <si>
    <t>Valor Estate Ltd.</t>
  </si>
  <si>
    <t>INE879I01012</t>
  </si>
  <si>
    <t>100434</t>
  </si>
  <si>
    <t>Century Plyboards (India) Ltd.</t>
  </si>
  <si>
    <t>INE348B01021</t>
  </si>
  <si>
    <t>101181</t>
  </si>
  <si>
    <t>UTI Asset Management Co. Ltd.</t>
  </si>
  <si>
    <t>INE094J01016</t>
  </si>
  <si>
    <t>100228</t>
  </si>
  <si>
    <t>INE168A01041</t>
  </si>
  <si>
    <t>100390</t>
  </si>
  <si>
    <t>JK Tyre &amp; Industries Ltd.</t>
  </si>
  <si>
    <t>INE573A01042</t>
  </si>
  <si>
    <t>101931</t>
  </si>
  <si>
    <t>Sarda Energy &amp; Minerals Ltd.</t>
  </si>
  <si>
    <t>INE385C01021</t>
  </si>
  <si>
    <t>100783</t>
  </si>
  <si>
    <t>JM Financial Ltd.</t>
  </si>
  <si>
    <t>INE780C01023</t>
  </si>
  <si>
    <t>100392</t>
  </si>
  <si>
    <t>Gujarat Narmada Valley Fertilizers &amp; Chemicals Ltd.</t>
  </si>
  <si>
    <t>INE113A01013</t>
  </si>
  <si>
    <t>101677</t>
  </si>
  <si>
    <t>Capri Global Capital Ltd.</t>
  </si>
  <si>
    <t>INE180C01042</t>
  </si>
  <si>
    <t>100307</t>
  </si>
  <si>
    <t>The India Cements Ltd.</t>
  </si>
  <si>
    <t>INE383A01012</t>
  </si>
  <si>
    <t>101289</t>
  </si>
  <si>
    <t>SAREGAMA India Ltd.</t>
  </si>
  <si>
    <t>INE979A01025</t>
  </si>
  <si>
    <t>100327</t>
  </si>
  <si>
    <t>Welspun Living Ltd.</t>
  </si>
  <si>
    <t>INE192B01031</t>
  </si>
  <si>
    <t>100738</t>
  </si>
  <si>
    <t>Minda Corporation Ltd.</t>
  </si>
  <si>
    <t>INE842C01021</t>
  </si>
  <si>
    <t>100476</t>
  </si>
  <si>
    <t>Caplin Point Laboratories Ltd.</t>
  </si>
  <si>
    <t>INE475E01026</t>
  </si>
  <si>
    <t>100093</t>
  </si>
  <si>
    <t>Blue Dart Express Ltd.</t>
  </si>
  <si>
    <t>INE233B01017</t>
  </si>
  <si>
    <t>100045</t>
  </si>
  <si>
    <t>Gujarat Pipavav Port Ltd.</t>
  </si>
  <si>
    <t>INE517F01014</t>
  </si>
  <si>
    <t>100901</t>
  </si>
  <si>
    <t>Mastek Ltd.</t>
  </si>
  <si>
    <t>INE759A01021</t>
  </si>
  <si>
    <t>100337</t>
  </si>
  <si>
    <t>Triveni Engineering &amp; Industries Ltd.</t>
  </si>
  <si>
    <t>INE256C01024</t>
  </si>
  <si>
    <t>101947</t>
  </si>
  <si>
    <t>R R Kabel Ltd.</t>
  </si>
  <si>
    <t>INE777K01022</t>
  </si>
  <si>
    <t>100938</t>
  </si>
  <si>
    <t>Sterling &amp; Wilson Solar Ltd.</t>
  </si>
  <si>
    <t>INE00M201021</t>
  </si>
  <si>
    <t>101699</t>
  </si>
  <si>
    <t>Tanla Platforms Ltd.</t>
  </si>
  <si>
    <t>INE483C01032</t>
  </si>
  <si>
    <t>101491</t>
  </si>
  <si>
    <t>Alivus Life Sciences Ltd.</t>
  </si>
  <si>
    <t>INE03Q201024</t>
  </si>
  <si>
    <t>102013</t>
  </si>
  <si>
    <t>Honasa Consumer Ltd.</t>
  </si>
  <si>
    <t>INE0J5401028</t>
  </si>
  <si>
    <t>100655</t>
  </si>
  <si>
    <t>100470</t>
  </si>
  <si>
    <t>Schneider Electric Infrastructure Ltd.</t>
  </si>
  <si>
    <t>INE839M01018</t>
  </si>
  <si>
    <t>100689</t>
  </si>
  <si>
    <t>Godrej Agrovet Ltd.</t>
  </si>
  <si>
    <t>INE850D01014</t>
  </si>
  <si>
    <t>102544</t>
  </si>
  <si>
    <t>Sai Life Sciences Ltd.</t>
  </si>
  <si>
    <t>INE570L01029</t>
  </si>
  <si>
    <t>100741</t>
  </si>
  <si>
    <t>Trident Ltd.</t>
  </si>
  <si>
    <t>INE064C01022</t>
  </si>
  <si>
    <t>100297</t>
  </si>
  <si>
    <t>The Bombay Burmah Trading Corporation Ltd.</t>
  </si>
  <si>
    <t>INE050A01025</t>
  </si>
  <si>
    <t>100707</t>
  </si>
  <si>
    <t>Cera Sanitaryware Ltd.</t>
  </si>
  <si>
    <t>INE739E01017</t>
  </si>
  <si>
    <t>100809</t>
  </si>
  <si>
    <t>Rites Ltd.</t>
  </si>
  <si>
    <t>INE320J01015</t>
  </si>
  <si>
    <t>100113</t>
  </si>
  <si>
    <t>Shipping Corporation of India Ltd.</t>
  </si>
  <si>
    <t>INE109A01011</t>
  </si>
  <si>
    <t>100255</t>
  </si>
  <si>
    <t>PNC Infratech Ltd.</t>
  </si>
  <si>
    <t>INE195J01029</t>
  </si>
  <si>
    <t>100573</t>
  </si>
  <si>
    <t>INE178A01016</t>
  </si>
  <si>
    <t>101671</t>
  </si>
  <si>
    <t>Tata Teleservices (Maharastra) Ltd.</t>
  </si>
  <si>
    <t>INE517B01013</t>
  </si>
  <si>
    <t>100718</t>
  </si>
  <si>
    <t>INE870H01013</t>
  </si>
  <si>
    <t>101618</t>
  </si>
  <si>
    <t>Syrma SGS Technology Ltd.</t>
  </si>
  <si>
    <t>INE0DYJ01015</t>
  </si>
  <si>
    <t>101399</t>
  </si>
  <si>
    <t>Latent View Analytics Ltd.</t>
  </si>
  <si>
    <t>INE0I7C01011</t>
  </si>
  <si>
    <t>100423</t>
  </si>
  <si>
    <t>Maharashtra Seamless Ltd.</t>
  </si>
  <si>
    <t>INE271B01025</t>
  </si>
  <si>
    <t>100580</t>
  </si>
  <si>
    <t>IFCI Ltd.</t>
  </si>
  <si>
    <t>INE039A01010</t>
  </si>
  <si>
    <t>100561</t>
  </si>
  <si>
    <t>RHI Magnesita India Ltd.</t>
  </si>
  <si>
    <t>INE743M01012</t>
  </si>
  <si>
    <t>101312</t>
  </si>
  <si>
    <t>Clean Science &amp; Technology Ltd.</t>
  </si>
  <si>
    <t>INE227W01023</t>
  </si>
  <si>
    <t>101482</t>
  </si>
  <si>
    <t>JBM Auto Ltd.</t>
  </si>
  <si>
    <t>INE927D01051</t>
  </si>
  <si>
    <t>102160</t>
  </si>
  <si>
    <t>Raymond Lifestyle Ltd.</t>
  </si>
  <si>
    <t>INE02ID01020</t>
  </si>
  <si>
    <t>102450</t>
  </si>
  <si>
    <t>Niva Bupa Health Insurance Company Ltd.</t>
  </si>
  <si>
    <t>INE995S01015</t>
  </si>
  <si>
    <t>101237</t>
  </si>
  <si>
    <t>Railtel Corporation of India Ltd.</t>
  </si>
  <si>
    <t>INE0DD101019</t>
  </si>
  <si>
    <t>101684</t>
  </si>
  <si>
    <t>INE565A01014</t>
  </si>
  <si>
    <t>101413</t>
  </si>
  <si>
    <t>C.E.Info Systems Ltd.</t>
  </si>
  <si>
    <t>INE0BV301023</t>
  </si>
  <si>
    <t>100016</t>
  </si>
  <si>
    <t>Gujarat Mineral Development Corporation Ltd.</t>
  </si>
  <si>
    <t>INE131A01031</t>
  </si>
  <si>
    <t>102517</t>
  </si>
  <si>
    <t>Inventurus Knowledge Solutions Ltd.</t>
  </si>
  <si>
    <t>INE115Q01022</t>
  </si>
  <si>
    <t>101685</t>
  </si>
  <si>
    <t>ITI Ltd.</t>
  </si>
  <si>
    <t>INE248A01017</t>
  </si>
  <si>
    <t>100914</t>
  </si>
  <si>
    <t>Alkyl Amines Chemicals Ltd.</t>
  </si>
  <si>
    <t>INE150B01039</t>
  </si>
  <si>
    <t>102121</t>
  </si>
  <si>
    <t>Netweb Technologies India Ltd.</t>
  </si>
  <si>
    <t>INE0NT901020</t>
  </si>
  <si>
    <t>101693</t>
  </si>
  <si>
    <t>Shree Renuka Sugars Ltd.</t>
  </si>
  <si>
    <t>INE087H01022</t>
  </si>
  <si>
    <t>102457</t>
  </si>
  <si>
    <t>Sagility India Ltd.</t>
  </si>
  <si>
    <t>INE0W2G01015</t>
  </si>
  <si>
    <t>101676</t>
  </si>
  <si>
    <t>Central Bank of India</t>
  </si>
  <si>
    <t>INE483A01010</t>
  </si>
  <si>
    <t>102039</t>
  </si>
  <si>
    <t>Inox India Ltd.</t>
  </si>
  <si>
    <t>INE616N01034</t>
  </si>
  <si>
    <t>100375</t>
  </si>
  <si>
    <t>Just Dial Ltd.</t>
  </si>
  <si>
    <t>INE599M01018</t>
  </si>
  <si>
    <t>101703</t>
  </si>
  <si>
    <t>Alok Industries Ltd.</t>
  </si>
  <si>
    <t>INE270A01029</t>
  </si>
  <si>
    <t>102157</t>
  </si>
  <si>
    <t>Emcure Pharmaceuticals Ltd.</t>
  </si>
  <si>
    <t>INE168P01015</t>
  </si>
  <si>
    <t>102518</t>
  </si>
  <si>
    <t>International Gemmological Institute India Ltd.</t>
  </si>
  <si>
    <t>INE0Q9301021</t>
  </si>
  <si>
    <t>Rashtriya Chemicals and Fertilizers Ltd.</t>
  </si>
  <si>
    <t>INE027A01015</t>
  </si>
  <si>
    <t>101293</t>
  </si>
  <si>
    <t>INE691A01018</t>
  </si>
  <si>
    <t>101694</t>
  </si>
  <si>
    <t>RattanIndia Enterprises Ltd.</t>
  </si>
  <si>
    <t>INE834M01019</t>
  </si>
  <si>
    <t>101688</t>
  </si>
  <si>
    <t>MMTC LTD</t>
  </si>
  <si>
    <t>INE123F01029</t>
  </si>
  <si>
    <t>663</t>
  </si>
  <si>
    <t>SBI CRISIL IBX Gilt Index- June 2036 Fund</t>
  </si>
  <si>
    <t>664</t>
  </si>
  <si>
    <t>SBI CRISIL IBX Gilt Index-APR-2029 Fund</t>
  </si>
  <si>
    <t>900249</t>
  </si>
  <si>
    <t>7.10% CGL 2029</t>
  </si>
  <si>
    <t>IN0020220011</t>
  </si>
  <si>
    <t>665</t>
  </si>
  <si>
    <t>SBI CRISIL IBX SDL Index-Sept 2027 Fund</t>
  </si>
  <si>
    <t>1900147</t>
  </si>
  <si>
    <t>7.18% State Government of Tamil Nadu 2027</t>
  </si>
  <si>
    <t>IN3120170078</t>
  </si>
  <si>
    <t>1900152</t>
  </si>
  <si>
    <t>7.20% State Government of Maharashtra 2027</t>
  </si>
  <si>
    <t>IN2220170061</t>
  </si>
  <si>
    <t>1900178</t>
  </si>
  <si>
    <t>7.33% State Government of Maharashtra 2027</t>
  </si>
  <si>
    <t>IN2220170103</t>
  </si>
  <si>
    <t>1900652</t>
  </si>
  <si>
    <t>7.45% State Government of Rajasthan 2027</t>
  </si>
  <si>
    <t>IN2920170072</t>
  </si>
  <si>
    <t>1904740</t>
  </si>
  <si>
    <t>7.17% State Government of Gujarat 2027</t>
  </si>
  <si>
    <t>IN1520170078</t>
  </si>
  <si>
    <t>1903442</t>
  </si>
  <si>
    <t>7.27% State Government of Tamil Nadu 2027</t>
  </si>
  <si>
    <t>IN3120170060</t>
  </si>
  <si>
    <t>1902024</t>
  </si>
  <si>
    <t>7.46% State Government of Madhya Pradesh 2027</t>
  </si>
  <si>
    <t>IN2120170047</t>
  </si>
  <si>
    <t>1902062</t>
  </si>
  <si>
    <t>7.47% State Government of Chhattisgarh 2027</t>
  </si>
  <si>
    <t>IN3520170017</t>
  </si>
  <si>
    <t>1900529</t>
  </si>
  <si>
    <t>7.29% State Government of Uttar Pradesh 2027</t>
  </si>
  <si>
    <t>IN3320170050</t>
  </si>
  <si>
    <t>1904822</t>
  </si>
  <si>
    <t>7.78% State Government of Telangana 2027</t>
  </si>
  <si>
    <t>IN4520190021</t>
  </si>
  <si>
    <t>1904761</t>
  </si>
  <si>
    <t>7.25% State Government of Kerala 2027</t>
  </si>
  <si>
    <t>IN2020170055</t>
  </si>
  <si>
    <t>1901994</t>
  </si>
  <si>
    <t>7.19% State Government of Uttar Pradesh 2027</t>
  </si>
  <si>
    <t>IN3320170068</t>
  </si>
  <si>
    <t>1902160</t>
  </si>
  <si>
    <t>7.25% State Government of Gujarat 2027</t>
  </si>
  <si>
    <t>IN1520170094</t>
  </si>
  <si>
    <t>668</t>
  </si>
  <si>
    <t>SBI Fixed Maturity Plan (FMP)- Series 72</t>
  </si>
  <si>
    <t>669</t>
  </si>
  <si>
    <t>SBI Fixed Maturity Plan (FMP)- Series 73</t>
  </si>
  <si>
    <t>670</t>
  </si>
  <si>
    <t>SBI Long Duration Fund</t>
  </si>
  <si>
    <t>900148</t>
  </si>
  <si>
    <t>6.80% CGL 2060</t>
  </si>
  <si>
    <t>IN0020200187</t>
  </si>
  <si>
    <t>900286</t>
  </si>
  <si>
    <t>7.40% CGL 2062</t>
  </si>
  <si>
    <t>IN0020220094</t>
  </si>
  <si>
    <t>900284</t>
  </si>
  <si>
    <t>7.36% CGL 2052</t>
  </si>
  <si>
    <t>IN0020220086</t>
  </si>
  <si>
    <t>900139</t>
  </si>
  <si>
    <t>7.63% CGL 2059</t>
  </si>
  <si>
    <t>IN0020190057</t>
  </si>
  <si>
    <t>900069</t>
  </si>
  <si>
    <t>6.62% CGL 2051</t>
  </si>
  <si>
    <t>IN0020160092</t>
  </si>
  <si>
    <t>900146</t>
  </si>
  <si>
    <t>7.19% CGL 2060</t>
  </si>
  <si>
    <t>IN0020200039</t>
  </si>
  <si>
    <t>900132</t>
  </si>
  <si>
    <t>7.72% CGL 2055</t>
  </si>
  <si>
    <t>IN0020150077</t>
  </si>
  <si>
    <t>671</t>
  </si>
  <si>
    <t>SBI Fixed Maturity Plan (FMP)- Series 74</t>
  </si>
  <si>
    <t>1904663</t>
  </si>
  <si>
    <t>8.53% State Government of Chhattisgarh 2026</t>
  </si>
  <si>
    <t>IN3520150050</t>
  </si>
  <si>
    <t>1901797</t>
  </si>
  <si>
    <t>7.96% State Government of Punjab 2026</t>
  </si>
  <si>
    <t>IN2820160025</t>
  </si>
  <si>
    <t>1901565</t>
  </si>
  <si>
    <t>6.10% State Government of Rajasthan 2026</t>
  </si>
  <si>
    <t>IN2920210084</t>
  </si>
  <si>
    <t>1904664</t>
  </si>
  <si>
    <t>8.53% State Government of Kerala 2026</t>
  </si>
  <si>
    <t>IN2020150172</t>
  </si>
  <si>
    <t>1904665</t>
  </si>
  <si>
    <t>6.99% State Government of Gujarat 2026</t>
  </si>
  <si>
    <t>IN1520190233</t>
  </si>
  <si>
    <t>673</t>
  </si>
  <si>
    <t>SBI Fixed Maturity Plan (FMP)- Series 76</t>
  </si>
  <si>
    <t>5100083</t>
  </si>
  <si>
    <t>GOI 26.04.2026 GOV</t>
  </si>
  <si>
    <t>IN000426C014</t>
  </si>
  <si>
    <t>675</t>
  </si>
  <si>
    <t>SBI Fixed Maturity Plan (FMP)- Series 78</t>
  </si>
  <si>
    <t>704128</t>
  </si>
  <si>
    <t>INE020B08EF4</t>
  </si>
  <si>
    <t>1904710</t>
  </si>
  <si>
    <t>8.48% State Government of Rajasthan 2026</t>
  </si>
  <si>
    <t>IN2920150249</t>
  </si>
  <si>
    <t>1900229</t>
  </si>
  <si>
    <t>8.82% State Government of Bihar 2026</t>
  </si>
  <si>
    <t>IN1320150049</t>
  </si>
  <si>
    <t>676</t>
  </si>
  <si>
    <t>SBI Dividend Yield Fund</t>
  </si>
  <si>
    <t>102554</t>
  </si>
  <si>
    <t>ITC Hotels Ltd.</t>
  </si>
  <si>
    <t>INE379A01028</t>
  </si>
  <si>
    <t>3200004</t>
  </si>
  <si>
    <t>INE0CCU25019</t>
  </si>
  <si>
    <t>677</t>
  </si>
  <si>
    <t>SBI Fixed Maturity Plan (FMP)- Series 79</t>
  </si>
  <si>
    <t>679</t>
  </si>
  <si>
    <t>SBI Fixed Maturity Plan (FMP)- Series 81</t>
  </si>
  <si>
    <t>800316</t>
  </si>
  <si>
    <t>Kotak Mahindra Investments Ltd.</t>
  </si>
  <si>
    <t>INE975F07IB2</t>
  </si>
  <si>
    <t>704138</t>
  </si>
  <si>
    <t>INE031A08871</t>
  </si>
  <si>
    <t>704164</t>
  </si>
  <si>
    <t>INE306N07NL3</t>
  </si>
  <si>
    <t>703940</t>
  </si>
  <si>
    <t>INE115A07QB9</t>
  </si>
  <si>
    <t>702874</t>
  </si>
  <si>
    <t>INE040A08708</t>
  </si>
  <si>
    <t>1904815</t>
  </si>
  <si>
    <t>8.53% State Government of Telangana 2026</t>
  </si>
  <si>
    <t>IN4520150140</t>
  </si>
  <si>
    <t>1902135</t>
  </si>
  <si>
    <t>8.38% State Government of Haryana 2026</t>
  </si>
  <si>
    <t>IN1620150129</t>
  </si>
  <si>
    <t>1901145</t>
  </si>
  <si>
    <t>8.42% State Government of Jharkhand 2026</t>
  </si>
  <si>
    <t>IN3720150066</t>
  </si>
  <si>
    <t>681</t>
  </si>
  <si>
    <t>SBI BSE Sensex Index Fund</t>
  </si>
  <si>
    <t>SBI Nifty 1 D Rate ETF</t>
  </si>
  <si>
    <t>684</t>
  </si>
  <si>
    <t>SBI Nifty50 Equal Weight Index Fund</t>
  </si>
  <si>
    <t>686</t>
  </si>
  <si>
    <t>SBI Energy Opportunities Fund</t>
  </si>
  <si>
    <t>101625</t>
  </si>
  <si>
    <t>Savita Oil Technologies Ltd.</t>
  </si>
  <si>
    <t>INE035D01020</t>
  </si>
  <si>
    <t>101746</t>
  </si>
  <si>
    <t>Shivalik Bimetal Controls Ltd.</t>
  </si>
  <si>
    <t>INE386D01027</t>
  </si>
  <si>
    <t>687</t>
  </si>
  <si>
    <t>SBI Automotive Opportunities Fund</t>
  </si>
  <si>
    <t>100339</t>
  </si>
  <si>
    <t>Gabriel India Ltd.</t>
  </si>
  <si>
    <t>INE524A01029</t>
  </si>
  <si>
    <t>101317</t>
  </si>
  <si>
    <t>Rolex Rings Ltd.</t>
  </si>
  <si>
    <t>INE645S01016</t>
  </si>
  <si>
    <t>102134</t>
  </si>
  <si>
    <t>Alicon Castalloy Ltd.</t>
  </si>
  <si>
    <t>INE062D01024</t>
  </si>
  <si>
    <t>102503</t>
  </si>
  <si>
    <t>ASK Automotive Ltd.</t>
  </si>
  <si>
    <t>INE491J01022</t>
  </si>
  <si>
    <t>688</t>
  </si>
  <si>
    <t>c) Silver</t>
  </si>
  <si>
    <t>500002</t>
  </si>
  <si>
    <t>IDIA00500002</t>
  </si>
  <si>
    <t>Silver</t>
  </si>
  <si>
    <t>689</t>
  </si>
  <si>
    <t>SBI Silver ETF Fund of Fund</t>
  </si>
  <si>
    <t>690</t>
  </si>
  <si>
    <t>SBI Nifty50 Equal Weight ETF</t>
  </si>
  <si>
    <t>691</t>
  </si>
  <si>
    <t>SBI Innovative Opportunities Fund</t>
  </si>
  <si>
    <t>101965</t>
  </si>
  <si>
    <t>692</t>
  </si>
  <si>
    <t>SBI Nifty 500 Index Fund</t>
  </si>
  <si>
    <t>693</t>
  </si>
  <si>
    <t>SBI Nifty India Consumption Index Fund</t>
  </si>
  <si>
    <t>694</t>
  </si>
  <si>
    <t>SBI Quant Fund</t>
  </si>
  <si>
    <t>695</t>
  </si>
  <si>
    <t>SBI Nifty Bank Index Fund</t>
  </si>
  <si>
    <t>696</t>
  </si>
  <si>
    <t>SBI Nifty IT Index Fund</t>
  </si>
  <si>
    <t>SBI BSE PSU Bank ETF</t>
  </si>
  <si>
    <t>102461</t>
  </si>
  <si>
    <t>Punjab &amp; Sind Bank</t>
  </si>
  <si>
    <t>INE608A01012</t>
  </si>
  <si>
    <t>698</t>
  </si>
  <si>
    <t>SBI BSE PSU Bank Index Fund</t>
  </si>
  <si>
    <t>SBI Resurgent India Opportunities Scheme</t>
  </si>
  <si>
    <t>SMEEF</t>
  </si>
  <si>
    <t>SLMF</t>
  </si>
  <si>
    <t>SLTEF</t>
  </si>
  <si>
    <t>SMGLF</t>
  </si>
  <si>
    <t>SEHF</t>
  </si>
  <si>
    <t>SMIF</t>
  </si>
  <si>
    <t>SCOF</t>
  </si>
  <si>
    <t>STOF</t>
  </si>
  <si>
    <t>SHOF</t>
  </si>
  <si>
    <t>SCF</t>
  </si>
  <si>
    <t>SNIF</t>
  </si>
  <si>
    <t>SMCBF-SP</t>
  </si>
  <si>
    <t>SOF</t>
  </si>
  <si>
    <t>SMMDF</t>
  </si>
  <si>
    <t>SLF</t>
  </si>
  <si>
    <t>SDBF</t>
  </si>
  <si>
    <t>SSF</t>
  </si>
  <si>
    <t>SCRF</t>
  </si>
  <si>
    <t>SFEF</t>
  </si>
  <si>
    <t>SCHF</t>
  </si>
  <si>
    <t>SMUSD</t>
  </si>
  <si>
    <t>SMIDCAP</t>
  </si>
  <si>
    <t>SMCMF</t>
  </si>
  <si>
    <t>SMCOMMA</t>
  </si>
  <si>
    <t>SMGF</t>
  </si>
  <si>
    <t>SFLEXI</t>
  </si>
  <si>
    <t>SMAAF</t>
  </si>
  <si>
    <t>SBLUECHIP</t>
  </si>
  <si>
    <t>SAOF</t>
  </si>
  <si>
    <t>SIF</t>
  </si>
  <si>
    <t>SMLDF</t>
  </si>
  <si>
    <t>SSTDF</t>
  </si>
  <si>
    <t>SETFGOLD</t>
  </si>
  <si>
    <t>SPSU</t>
  </si>
  <si>
    <t>SGF</t>
  </si>
  <si>
    <t>SBISENSEX</t>
  </si>
  <si>
    <t>SSCF</t>
  </si>
  <si>
    <t>SBPF</t>
  </si>
  <si>
    <t>SBFS</t>
  </si>
  <si>
    <t>SETFNN50</t>
  </si>
  <si>
    <t>SETFNIFBK</t>
  </si>
  <si>
    <t>SETFBSE100</t>
  </si>
  <si>
    <t>SESF</t>
  </si>
  <si>
    <t>SETFNIF50</t>
  </si>
  <si>
    <t>SLTAF-III</t>
  </si>
  <si>
    <t>SETF10GILT</t>
  </si>
  <si>
    <t>SLTAF-IV</t>
  </si>
  <si>
    <t>SLTAF-V</t>
  </si>
  <si>
    <t>SLTAF-VI</t>
  </si>
  <si>
    <t>SETFSN50</t>
  </si>
  <si>
    <t>SBIETFQLTY</t>
  </si>
  <si>
    <t>SCBF</t>
  </si>
  <si>
    <t>SEMVF</t>
  </si>
  <si>
    <t>SFMP- Series 1</t>
  </si>
  <si>
    <t>SFMP- Series 6</t>
  </si>
  <si>
    <t>SFMP- Series 34</t>
  </si>
  <si>
    <t>SMCBF-IP</t>
  </si>
  <si>
    <t>SFRDF</t>
  </si>
  <si>
    <t>SBIETFIT</t>
  </si>
  <si>
    <t>SBIETFPB</t>
  </si>
  <si>
    <t>SRBF-AP</t>
  </si>
  <si>
    <t>SRBF-AHP</t>
  </si>
  <si>
    <t>SRBF-CHP</t>
  </si>
  <si>
    <t>SRBF-CP</t>
  </si>
  <si>
    <t>SIA-US EQUITY FOF</t>
  </si>
  <si>
    <t>SFMP- Series 41</t>
  </si>
  <si>
    <t>SFMP- Series 42</t>
  </si>
  <si>
    <t>SFMP- Series 43</t>
  </si>
  <si>
    <t>SNN50</t>
  </si>
  <si>
    <t>SFMP- Series 44</t>
  </si>
  <si>
    <t>SFMP- Series 45</t>
  </si>
  <si>
    <t>SBIETFCON</t>
  </si>
  <si>
    <t>SFMP- Series 46</t>
  </si>
  <si>
    <t>SFMP- Series 47</t>
  </si>
  <si>
    <t>SFMP- Series 48</t>
  </si>
  <si>
    <t>SBAF</t>
  </si>
  <si>
    <t>SFMP- Series 49</t>
  </si>
  <si>
    <t>SFMP- Series 50</t>
  </si>
  <si>
    <t>SFMP- Series 51</t>
  </si>
  <si>
    <t>SFMP- Series 52</t>
  </si>
  <si>
    <t>SFMP- Series 53</t>
  </si>
  <si>
    <t>SFMP- Series 54</t>
  </si>
  <si>
    <t>SFMP- Series 55</t>
  </si>
  <si>
    <t>SFMP- Series 56</t>
  </si>
  <si>
    <t>SFMP- Series 57</t>
  </si>
  <si>
    <t>SFMP- Series 58</t>
  </si>
  <si>
    <t>SCPSE</t>
  </si>
  <si>
    <t>SFMP- Series 59</t>
  </si>
  <si>
    <t>SFMP- Series 60</t>
  </si>
  <si>
    <t>SMCF</t>
  </si>
  <si>
    <t>SFMP- Series 61</t>
  </si>
  <si>
    <t>SFMP- Series 66</t>
  </si>
  <si>
    <t>SFMP- Series 67</t>
  </si>
  <si>
    <t>SFMP- Series 64</t>
  </si>
  <si>
    <t>SFMP- Series 68</t>
  </si>
  <si>
    <t>SNM150IF</t>
  </si>
  <si>
    <t>SNS250IF</t>
  </si>
  <si>
    <t>SCIGI-JUN 2036</t>
  </si>
  <si>
    <t>SCIGI-APR 2029</t>
  </si>
  <si>
    <t>SCISI-SEP 2027</t>
  </si>
  <si>
    <t>SFMP- Series 72</t>
  </si>
  <si>
    <t>SFMP- Series 73</t>
  </si>
  <si>
    <t>SLDF</t>
  </si>
  <si>
    <t>SFMP- Series 74</t>
  </si>
  <si>
    <t>SFMP- Series 76</t>
  </si>
  <si>
    <t>SFMP- Series 78</t>
  </si>
  <si>
    <t>SDYF</t>
  </si>
  <si>
    <t>SFMP- Series 79</t>
  </si>
  <si>
    <t>SFMP- Series 81</t>
  </si>
  <si>
    <t>SBI-BSE-SENSEX-IF</t>
  </si>
  <si>
    <t>LIQUIDSBI</t>
  </si>
  <si>
    <t>SN50EWIF</t>
  </si>
  <si>
    <t>SEOF</t>
  </si>
  <si>
    <t>SBI-AOF</t>
  </si>
  <si>
    <t>SETFSILVER</t>
  </si>
  <si>
    <t>SETFSILVER-FOF</t>
  </si>
  <si>
    <t>SN50EW-ETF</t>
  </si>
  <si>
    <t>SIOF</t>
  </si>
  <si>
    <t>SN500IF</t>
  </si>
  <si>
    <t>SNICIF</t>
  </si>
  <si>
    <t>SQF</t>
  </si>
  <si>
    <t>SNBIF</t>
  </si>
  <si>
    <t>SNITIF</t>
  </si>
  <si>
    <t>SBIRIOS</t>
  </si>
  <si>
    <t>Back to Index</t>
  </si>
  <si>
    <t>Scheme Code</t>
  </si>
  <si>
    <t>Scheme Short code</t>
  </si>
  <si>
    <t>Scheme Name</t>
  </si>
  <si>
    <t>Long</t>
  </si>
  <si>
    <t>Index Futures</t>
  </si>
  <si>
    <t>Sona Blw Precision Forgings Ltd. 29-MAY-25</t>
  </si>
  <si>
    <t>Stock Futures</t>
  </si>
  <si>
    <t>Colgate Palmolive (India) Ltd. 29-MAY-25</t>
  </si>
  <si>
    <t>Name of the Instrument</t>
  </si>
  <si>
    <t>Long / Short</t>
  </si>
  <si>
    <t>Industry ^</t>
  </si>
  <si>
    <t>Market value 
(Rs. in Lakhs)</t>
  </si>
  <si>
    <t>Derivatives Total</t>
  </si>
  <si>
    <t>DERIVATIVES</t>
  </si>
  <si>
    <t>AU Small Finance Bank Ltd. 29-MAY-25</t>
  </si>
  <si>
    <t>State Bank of India 29-MAY-25</t>
  </si>
  <si>
    <t>Short</t>
  </si>
  <si>
    <t>Indus Towers Ltd. 29-MAY-25</t>
  </si>
  <si>
    <t>Bandhan Bank Ltd. 29-MAY-25</t>
  </si>
  <si>
    <t>Indian Oil Corporation Ltd. 29-MAY-25</t>
  </si>
  <si>
    <t>Tata Consultancy Services Ltd. 29-MAY-25</t>
  </si>
  <si>
    <t>Max Financial Services Ltd. 29-MAY-25</t>
  </si>
  <si>
    <t>HDFC Bank Ltd. 29-MAY-25</t>
  </si>
  <si>
    <t>ICICI Bank Ltd. 29-MAY-25</t>
  </si>
  <si>
    <t>Axis Bank Ltd. 29-MAY-25</t>
  </si>
  <si>
    <t>Reliance Industries Ltd. 29-MAY-25</t>
  </si>
  <si>
    <t>IndusInd Bank Ltd. 29-MAY-25</t>
  </si>
  <si>
    <t>Tata Motors Ltd. 29-MAY-25</t>
  </si>
  <si>
    <t>REC Ltd. 29-MAY-25</t>
  </si>
  <si>
    <t>Hindustan Aeronautics Ltd. 29-MAY-25</t>
  </si>
  <si>
    <t>Godrej Consumer Products Ltd. 29-MAY-25</t>
  </si>
  <si>
    <t>Tata Consultancy Services Ltd. 26-JUN-25</t>
  </si>
  <si>
    <t>Ultratech Cement Ltd. 29-MAY-25</t>
  </si>
  <si>
    <t>Bharat Electronics Ltd. 29-MAY-25</t>
  </si>
  <si>
    <t>IDFC First Bank Ltd. 29-MAY-25</t>
  </si>
  <si>
    <t>Vedanta Ltd. 29-MAY-25</t>
  </si>
  <si>
    <t>Power Finance Corporation Ltd. 29-MAY-25</t>
  </si>
  <si>
    <t>ITC Ltd. 29-MAY-25</t>
  </si>
  <si>
    <t>Adani Enterprises Ltd. 29-MAY-25</t>
  </si>
  <si>
    <t>Coforge Ltd. 29-MAY-25</t>
  </si>
  <si>
    <t>Punjab National Bank 29-MAY-25</t>
  </si>
  <si>
    <t>Titan Company Ltd. 29-MAY-25</t>
  </si>
  <si>
    <t>Bajaj Finance Ltd. 29-MAY-25</t>
  </si>
  <si>
    <t>ITC Ltd. 26-JUN-25</t>
  </si>
  <si>
    <t>Larsen &amp; Toubro Ltd. 29-MAY-25</t>
  </si>
  <si>
    <t>Oil &amp; Natural Gas Corporation Ltd. 29-MAY-25</t>
  </si>
  <si>
    <t>Bharti Airtel Ltd. 29-MAY-25</t>
  </si>
  <si>
    <t>Tata Power Company Ltd. 29-MAY-25</t>
  </si>
  <si>
    <t>DLF Ltd. 29-MAY-25</t>
  </si>
  <si>
    <t>Divi's Laboratories Ltd. 29-MAY-25</t>
  </si>
  <si>
    <t>Kotak Mahindra Bank Ltd. 29-MAY-25</t>
  </si>
  <si>
    <t>JSW Steel Ltd. 29-MAY-25</t>
  </si>
  <si>
    <t>Infosys Ltd. 29-MAY-25</t>
  </si>
  <si>
    <t>Pidilite Industries Ltd. 29-MAY-25</t>
  </si>
  <si>
    <t>Aurobindo Pharma Ltd. 29-MAY-25</t>
  </si>
  <si>
    <t>Samvardhana Motherson International Ltd. 29-MAY-25</t>
  </si>
  <si>
    <t>Canara Bank 29-MAY-25</t>
  </si>
  <si>
    <t>Tata Consumer Products Ltd. 29-MAY-25</t>
  </si>
  <si>
    <t>ABB India Ltd. 29-MAY-25</t>
  </si>
  <si>
    <t>Infosys Ltd. 26-JUN-25</t>
  </si>
  <si>
    <t>Hero MotoCorp Ltd. 29-MAY-25</t>
  </si>
  <si>
    <t>Adani Green Energy Ltd. 29-MAY-25</t>
  </si>
  <si>
    <t>Godrej Properties Ltd. 29-MAY-25</t>
  </si>
  <si>
    <t>Crompton Greaves Consumer Electricals Ltd. 29-MAY-25</t>
  </si>
  <si>
    <t>Bank of Baroda 29-MAY-25</t>
  </si>
  <si>
    <t>JSW Energy Ltd. 29-MAY-25</t>
  </si>
  <si>
    <t>GAIL (India) Ltd. 29-MAY-25</t>
  </si>
  <si>
    <t>Varun Beverages Ltd. 29-MAY-25</t>
  </si>
  <si>
    <t>Apollo Hospitals Enterprise Ltd. 29-MAY-25</t>
  </si>
  <si>
    <t>Britannia Industries Ltd. 29-MAY-25</t>
  </si>
  <si>
    <t>HCL Technologies Ltd. 29-MAY-25</t>
  </si>
  <si>
    <t>Aditya Birla Capital Ltd. 29-MAY-25</t>
  </si>
  <si>
    <t>Shriram Finance Ltd. 29-MAY-25</t>
  </si>
  <si>
    <t>Jio Financial Services Ltd. 29-MAY-25</t>
  </si>
  <si>
    <t>Hindustan Unilever Ltd. 29-MAY-25</t>
  </si>
  <si>
    <t>GMR Airports Ltd. 29-MAY-25</t>
  </si>
  <si>
    <t>Interglobe Aviation Ltd. 29-MAY-25</t>
  </si>
  <si>
    <t>Aditya Birla Fashion and Retail Ltd. 29-MAY-25</t>
  </si>
  <si>
    <t>Max Healthcare Institute Ltd. 29-MAY-25</t>
  </si>
  <si>
    <t>Reliance Industries Ltd. 26-JUN-25</t>
  </si>
  <si>
    <t>Tata Steel Ltd. 29-MAY-25</t>
  </si>
  <si>
    <t>Steel Authority of India Ltd. 29-MAY-25</t>
  </si>
  <si>
    <t>Mahindra &amp; Mahindra Ltd. 29-MAY-25</t>
  </si>
  <si>
    <t>Trent Ltd. 29-MAY-25</t>
  </si>
  <si>
    <t>Bajaj Auto Ltd. 29-MAY-25</t>
  </si>
  <si>
    <t>Bharat Heavy Electricals Ltd. 29-MAY-25</t>
  </si>
  <si>
    <t>Grasim Industries Ltd. 29-MAY-25</t>
  </si>
  <si>
    <t>HDFC Asset Management Co. Ltd. 29-MAY-25</t>
  </si>
  <si>
    <t>Tech Mahindra Ltd. 29-MAY-25</t>
  </si>
  <si>
    <t>Bharat Petroleum Corporation Ltd. 29-MAY-25</t>
  </si>
  <si>
    <t>Indian Railway Catering &amp; Tourism Corporation Ltd. 29-MAY-25</t>
  </si>
  <si>
    <t>Adani Ports and Special Economic Zone Ltd. 29-MAY-25</t>
  </si>
  <si>
    <t>NMDC Ltd. 29-MAY-25</t>
  </si>
  <si>
    <t>Hindalco Industries Ltd. 29-MAY-25</t>
  </si>
  <si>
    <t>Mphasis Ltd. 29-MAY-25</t>
  </si>
  <si>
    <t>NTPC Ltd. 29-MAY-25</t>
  </si>
  <si>
    <t>MRF Ltd. 29-MAY-25</t>
  </si>
  <si>
    <t>Power Grid Corporation of India Ltd. 29-MAY-25</t>
  </si>
  <si>
    <t>TVS Motor Company Ltd. 29-MAY-25</t>
  </si>
  <si>
    <t>Info Edge (India) Ltd. 29-MAY-25</t>
  </si>
  <si>
    <t>Havells India Ltd. 29-MAY-25</t>
  </si>
  <si>
    <t>Exide Industries Ltd. 29-MAY-25</t>
  </si>
  <si>
    <t>United Spirits Ltd. 29-MAY-25</t>
  </si>
  <si>
    <t>Manappuram Finance Ltd. 29-MAY-25</t>
  </si>
  <si>
    <t>RBL Bank Ltd. 29-MAY-25</t>
  </si>
  <si>
    <t>Bajaj Finserv Ltd. 29-MAY-25</t>
  </si>
  <si>
    <t>One 97 Communications Ltd. 29-MAY-25</t>
  </si>
  <si>
    <t>LIC Housing Finance Ltd. 29-MAY-25</t>
  </si>
  <si>
    <t>Coal India Ltd. 29-MAY-25</t>
  </si>
  <si>
    <t>Vodafone Idea Ltd. 29-MAY-25</t>
  </si>
  <si>
    <t>Torrent Pharmaceuticals Ltd. 29-MAY-25</t>
  </si>
  <si>
    <t>Persistent Systems Ltd. 29-MAY-25</t>
  </si>
  <si>
    <t>ICICI Prudential Life Insurance Company Ltd. 29-MAY-25</t>
  </si>
  <si>
    <t>Tata Communications Ltd. 29-MAY-25</t>
  </si>
  <si>
    <t>Oil India Ltd. 29-MAY-25</t>
  </si>
  <si>
    <t>PB Fintech Ltd. 29-MAY-25</t>
  </si>
  <si>
    <t>Petronet LNG Ltd. 29-MAY-25</t>
  </si>
  <si>
    <t>Glenmark Pharmaceuticals Ltd. 29-MAY-25</t>
  </si>
  <si>
    <t>Ambuja Cements Ltd. 29-MAY-25</t>
  </si>
  <si>
    <t>Hindustan Aeronautics Ltd. 26-JUN-25</t>
  </si>
  <si>
    <t>Dabur India Ltd. 29-MAY-25</t>
  </si>
  <si>
    <t>Container Corporation of India Ltd. 29-MAY-25</t>
  </si>
  <si>
    <t>ACC Ltd. 29-MAY-25</t>
  </si>
  <si>
    <t>APL Apollo Tubes Ltd. 29-MAY-25</t>
  </si>
  <si>
    <t>Piramal Enterprises Ltd. 29-MAY-25</t>
  </si>
  <si>
    <t>Hindustan Petroleum Corporation Ltd. 29-MAY-25</t>
  </si>
  <si>
    <t>The Federal Bank Ltd. 29-MAY-25</t>
  </si>
  <si>
    <t>Lupin Ltd. 29-MAY-25</t>
  </si>
  <si>
    <t>Bank of India 29-MAY-25</t>
  </si>
  <si>
    <t>Sun Pharmaceutical Industries Ltd. 29-MAY-25</t>
  </si>
  <si>
    <t>Bosch Ltd. 29-MAY-25</t>
  </si>
  <si>
    <t>Cipla Ltd. 29-MAY-25</t>
  </si>
  <si>
    <t>Mahanagar Gas Ltd. 29-MAY-25</t>
  </si>
  <si>
    <t>Adani Energy Solutions Ltd. 29-MAY-25</t>
  </si>
  <si>
    <t>Tata Chemicals Ltd. 29-MAY-25</t>
  </si>
  <si>
    <t>Patanjali Foods Ltd. 29-MAY-25</t>
  </si>
  <si>
    <t>Hindustan Copper Ltd. 29-MAY-25</t>
  </si>
  <si>
    <t>Prestige Estates Projects Ltd. 29-MAY-25</t>
  </si>
  <si>
    <t>Jindal Steel &amp; Power Ltd. 29-MAY-25</t>
  </si>
  <si>
    <t>Granules India Ltd. 29-MAY-25</t>
  </si>
  <si>
    <t>SRF Ltd. 29-MAY-25</t>
  </si>
  <si>
    <t>Adani Total Gas Ltd. 29-MAY-25</t>
  </si>
  <si>
    <t>CESC Ltd. 29-MAY-25</t>
  </si>
  <si>
    <t>Cyient Ltd. 29-MAY-25</t>
  </si>
  <si>
    <t>Muthoot Finance Ltd. 29-MAY-25</t>
  </si>
  <si>
    <t>Steel Authority of India Ltd. 26-JUN-25</t>
  </si>
  <si>
    <t>Syngene International Ltd. 29-MAY-25</t>
  </si>
  <si>
    <t>Zydus Lifesciences Ltd. 29-MAY-25</t>
  </si>
  <si>
    <t>PNB Housing Finance Ltd. 29-MAY-25</t>
  </si>
  <si>
    <t>Tube Investments of India Ltd. 29-MAY-25</t>
  </si>
  <si>
    <t>SBI Life Insurance Co. Ltd. 29-MAY-25</t>
  </si>
  <si>
    <t>UPL Ltd. 29-MAY-25</t>
  </si>
  <si>
    <t>Supreme Industries Ltd. 29-MAY-25</t>
  </si>
  <si>
    <t>KEI Industries Ltd. 29-MAY-25</t>
  </si>
  <si>
    <t>Tata Technologies Ltd. 29-MAY-25</t>
  </si>
  <si>
    <t>Jio Financial Services Ltd. 26-JUN-25</t>
  </si>
  <si>
    <t>The Indian Hotels Company Ltd. 29-MAY-25</t>
  </si>
  <si>
    <t>Aarti Industries Ltd. 29-MAY-25</t>
  </si>
  <si>
    <t>PI Industries Ltd. 29-MAY-25</t>
  </si>
  <si>
    <t>Marico Ltd. 29-MAY-25</t>
  </si>
  <si>
    <t>Apollo Tyres Ltd. 29-MAY-25</t>
  </si>
  <si>
    <t>Birlasoft Ltd. 29-MAY-25</t>
  </si>
  <si>
    <t>Mahindra &amp; Mahindra Financial Services Ltd. 29-MAY-25</t>
  </si>
  <si>
    <t>Avenue Supermarts Ltd. 29-MAY-25</t>
  </si>
  <si>
    <t>NHPC Ltd. 29-MAY-25</t>
  </si>
  <si>
    <t>Bharat Electronics Ltd. 26-JUN-25</t>
  </si>
  <si>
    <t>Maruti Suzuki India Ltd. 29-MAY-25</t>
  </si>
  <si>
    <t>Laurus Labs Ltd. 29-MAY-25</t>
  </si>
  <si>
    <t>Cummins India Ltd. 29-MAY-25</t>
  </si>
  <si>
    <t>ICICI Lombard General Insurance Company Ltd. 29-MAY-25</t>
  </si>
  <si>
    <t>Escorts Kubota Ltd. 29-MAY-25</t>
  </si>
  <si>
    <t>National Aluminium Company Ltd. 29-MAY-25</t>
  </si>
  <si>
    <t>IRB Infrastructure Developers Ltd. 29-MAY-25</t>
  </si>
  <si>
    <t>Eternal Ltd. 29-MAY-25</t>
  </si>
  <si>
    <t>Solar Industries India Ltd. 29-MAY-25</t>
  </si>
  <si>
    <t>Vodafone Idea Ltd. 26-JUN-25</t>
  </si>
  <si>
    <t>Polycab India Ltd. 29-MAY-25</t>
  </si>
  <si>
    <t>Astral Ltd. 29-MAY-25</t>
  </si>
  <si>
    <t>Wipro Ltd. 29-MAY-25</t>
  </si>
  <si>
    <t>LTIMindtree Ltd. 29-MAY-25</t>
  </si>
  <si>
    <t>Trent Ltd. 26-JUN-25</t>
  </si>
  <si>
    <t>Union Bank of India 29-MAY-25</t>
  </si>
  <si>
    <t>CG Power and Industrial Solutions Ltd. 29-MAY-25</t>
  </si>
  <si>
    <t>IIFL Finance Ltd. 29-MAY-25</t>
  </si>
  <si>
    <t>Bajaj Finance Ltd. 26-JUN-25</t>
  </si>
  <si>
    <t>Vedanta Ltd. 26-JUN-25</t>
  </si>
  <si>
    <t>Biocon Ltd. 29-MAY-25</t>
  </si>
  <si>
    <t>Oracle Financial Services Software Ltd. 29-MAY-25</t>
  </si>
  <si>
    <t>SBI Cards &amp; Payment Services Ltd. 29-MAY-25</t>
  </si>
  <si>
    <t>Dalmia Bharat Ltd. 29-MAY-25</t>
  </si>
  <si>
    <t>Voltas Ltd. 29-MAY-25</t>
  </si>
  <si>
    <t>JSW Steel Ltd. 26-JUN-25</t>
  </si>
  <si>
    <t>Housing and Urban Development Corporation Ltd. 29-MAY-25</t>
  </si>
  <si>
    <t>HFCL Ltd. 29-MAY-25</t>
  </si>
  <si>
    <t>The Ramco Cements Ltd. 29-MAY-25</t>
  </si>
  <si>
    <t>Asian Paints Ltd. 29-MAY-25</t>
  </si>
  <si>
    <t>HDFC Bank Ltd. 26-JUN-25</t>
  </si>
  <si>
    <t>Bandhan Bank Ltd. 26-JUN-25</t>
  </si>
  <si>
    <t>Container Corporation of India Ltd. 26-JUN-25</t>
  </si>
  <si>
    <t>HDFC Life Insurance Company Ltd. 29-MAY-25</t>
  </si>
  <si>
    <t>Hero MotoCorp Ltd. 26-JUN-25</t>
  </si>
  <si>
    <t>DLF Ltd. 26-JUN-25</t>
  </si>
  <si>
    <t>Balkrishna Industries Ltd. 29-MAY-25</t>
  </si>
  <si>
    <t>Nestle India Ltd. 29-MAY-25</t>
  </si>
  <si>
    <t>Cholamandalam Investment &amp; Finance Co. Ltd. 29-MAY-25</t>
  </si>
  <si>
    <t>Dr. Reddy's Laboratories Ltd. 29-MAY-25</t>
  </si>
  <si>
    <t>Eicher Motors Ltd. 29-MAY-25</t>
  </si>
  <si>
    <t>Shree Cement Ltd. 29-MAY-25</t>
  </si>
  <si>
    <t>Indian Bank 29-MAY-25</t>
  </si>
  <si>
    <t>The Phoenix Mills Ltd. 29-MAY-25</t>
  </si>
  <si>
    <t>Hindustan Zinc Ltd. 29-MAY-25</t>
  </si>
  <si>
    <t>Havells India Ltd. 26-JUN-25</t>
  </si>
  <si>
    <t>Tata Steel Ltd. 26-JUN-25</t>
  </si>
  <si>
    <t>Oil &amp; Natural Gas Corporation Ltd. 26-JUN-25</t>
  </si>
  <si>
    <t>Tech Mahindra Ltd. 26-JUN-25</t>
  </si>
  <si>
    <t>Canara Bank 26-JUN-25</t>
  </si>
  <si>
    <t>Coal India Ltd. 26-JUN-25</t>
  </si>
  <si>
    <t>Adani Green Energy Ltd. 26-JUN-25</t>
  </si>
  <si>
    <t>NBCC (India) Ltd. 29-MAY-25</t>
  </si>
  <si>
    <t>Hindustan Petroleum Corporation Ltd. 26-JUN-25</t>
  </si>
  <si>
    <t>Godrej Properties Ltd. 26-JUN-25</t>
  </si>
  <si>
    <t>HFCL Ltd. 26-JUN-25</t>
  </si>
  <si>
    <t>Mahindra &amp; Mahindra Ltd. 26-JUN-25</t>
  </si>
  <si>
    <t>Life Insurance Corporation of India 29-MAY-25</t>
  </si>
  <si>
    <t>Bharat Heavy Electricals Ltd. 26-JUN-25</t>
  </si>
  <si>
    <t>Samvardhana Motherson International Ltd. 26-JUN-25</t>
  </si>
  <si>
    <t>Deepak Nitrite Ltd. 29-MAY-25</t>
  </si>
  <si>
    <t>Indus Towers Ltd. 26-JUN-25</t>
  </si>
  <si>
    <t>Alkem Laboratories Ltd. 29-MAY-25</t>
  </si>
  <si>
    <t>National Aluminium Company Ltd. 26-JUN-25</t>
  </si>
  <si>
    <t>Aditya Birla Capital Ltd. 26-JUN-25</t>
  </si>
  <si>
    <t>Mphasis Ltd. 26-JUN-25</t>
  </si>
  <si>
    <t>Aurobindo Pharma Ltd. 26-JUN-25</t>
  </si>
  <si>
    <t>Multi Commodity Exchange of India Ltd. 29-MAY-25</t>
  </si>
  <si>
    <t>HCL Technologies Ltd. 26-JUN-25</t>
  </si>
  <si>
    <t>Torrent Power Ltd. 29-MAY-25</t>
  </si>
  <si>
    <t>Bharti Airtel Ltd. 26-JUN-25</t>
  </si>
  <si>
    <t>Poonawalla Fincorp Ltd. 29-MAY-25</t>
  </si>
  <si>
    <t>Petronet LNG Ltd. 26-JUN-25</t>
  </si>
  <si>
    <t>Axis Bank Ltd. 26-JUN-25</t>
  </si>
  <si>
    <t>APL Apollo Tubes Ltd. 26-JUN-25</t>
  </si>
  <si>
    <t>Max Healthcare Institute Ltd. 26-JUN-25</t>
  </si>
  <si>
    <t>Bajaj Auto Ltd. 31-JUL-25</t>
  </si>
  <si>
    <t>ACC Ltd. 26-JUN-25</t>
  </si>
  <si>
    <t>Adani Enterprises Ltd. 26-JUN-25</t>
  </si>
  <si>
    <t>ICICI Prudential Life Insurance Company Ltd. 26-JUN-25</t>
  </si>
  <si>
    <t>Exide Industries Ltd. 26-JUN-25</t>
  </si>
  <si>
    <t>Apollo Hospitals Enterprise Ltd. 26-JUN-25</t>
  </si>
  <si>
    <t>Aarti Industries Ltd. 26-JUN-25</t>
  </si>
  <si>
    <t>Ultratech Cement Ltd. 26-JUN-25</t>
  </si>
  <si>
    <t>NTPC Ltd. 26-JUN-25</t>
  </si>
  <si>
    <t>NMDC Ltd. 26-JUN-25</t>
  </si>
  <si>
    <t>Bharat Petroleum Corporation Ltd. 26-JUN-25</t>
  </si>
  <si>
    <t>Inox Wind Ltd. 29-MAY-25</t>
  </si>
  <si>
    <t>Delhivery Ltd. 29-MAY-25</t>
  </si>
  <si>
    <t>Jindal Stainless Ltd. 29-MAY-25</t>
  </si>
  <si>
    <t>NCC Ltd. 29-MAY-25</t>
  </si>
  <si>
    <t>Kalyan Jewellers India Ltd. 29-MAY-25</t>
  </si>
  <si>
    <t>Ashok Leyland Ltd. 29-MAY-25</t>
  </si>
  <si>
    <t>Indraprastha Gas Ltd. 29-MAY-25</t>
  </si>
  <si>
    <t>Siemens Ltd. 29-MAY-25</t>
  </si>
  <si>
    <t>Oberoi Realty Ltd. 29-MAY-25</t>
  </si>
  <si>
    <t>Jio Financial Services Ltd. 31-JUL-25</t>
  </si>
  <si>
    <t>Indian Energy Exchange Ltd. 29-MAY-25</t>
  </si>
  <si>
    <t>Margin amount for Derivative positions</t>
  </si>
  <si>
    <t>#</t>
  </si>
  <si>
    <t>SBI Savings Fund - Direct Plan - Growth Option</t>
  </si>
  <si>
    <t>SBI Magnum Low Duration Fund - Direct Plan - Growth Option</t>
  </si>
  <si>
    <t>SBI Magnum Ultra Short Duration Fund - Direct Plan - Cash Option</t>
  </si>
  <si>
    <t>SBI Liquid Fund - Direct Plan - Growth Option</t>
  </si>
  <si>
    <t>5. Aggregate investments by other schemes of SBI Mutual Fund at the end of the period is Rs.3,19,646.88 Lakhs</t>
  </si>
  <si>
    <t>5. Aggregate investments by other schemes of SBI Mutual Fund at the end of the period is Rs.41,016.86 Lakhs</t>
  </si>
  <si>
    <t>5. Aggregate investments by other schemes of SBI Mutual Fund at the end of the period is Rs.75,883.64 Lakhs</t>
  </si>
  <si>
    <t>5. Aggregate investments by other schemes of SBI Mutual Fund at the end of the period is Rs.1,04,327.83 Lakhs</t>
  </si>
  <si>
    <t>5. Aggregate investments by other schemes of SBI Mutual Fund at the end of the period is Rs.32,229.87 Lakhs</t>
  </si>
  <si>
    <t>5. Aggregate investments by other schemes of SBI Mutual Fund at the end of the period is Rs.38,760.59 Lakhs</t>
  </si>
  <si>
    <t>GSECREPO0622</t>
  </si>
  <si>
    <t>GSECREPO0621</t>
  </si>
  <si>
    <t>India Universal Trust AL2 (Obligor - HDFC Bank Ltd.)</t>
  </si>
  <si>
    <t>India Universal Trust AL1 (Obligor - HDFC Bank Ltd.)</t>
  </si>
  <si>
    <t>First Business ReceivablesTrust  (Obligor - Reliance Corporate IT Parks Ltd.)</t>
  </si>
  <si>
    <t>Corporate Debt Market Development Fund-A2</t>
  </si>
  <si>
    <t>f) Compulsory Convertible Debentures</t>
  </si>
  <si>
    <t>d) Compulsory Convertible Debentures</t>
  </si>
  <si>
    <t>Nifty Index 29-MAY-25</t>
  </si>
  <si>
    <t>Bank Nifty Index  29-MAY-25</t>
  </si>
  <si>
    <t>d) Real Estate Investment Trust</t>
  </si>
  <si>
    <t>L&amp;T Metro Rail (Hyderabad) Ltd.</t>
  </si>
  <si>
    <t>Tata Power Renewable Energy Ltd.</t>
  </si>
  <si>
    <t>Call/Put</t>
  </si>
  <si>
    <t>Notional Value
(Rs. in Lakhs)</t>
  </si>
  <si>
    <t>INTEREST RATE SWAPS</t>
  </si>
  <si>
    <t>Nomura Fixed Income Securities Pvt. Ltd. 24-09-2025</t>
  </si>
  <si>
    <t>ICICI Securities Primary Dealership Ltd. 25-09-2025</t>
  </si>
  <si>
    <t>BNP Paribas 26-09-2025</t>
  </si>
  <si>
    <t>Standard Chartered Bank 29-09-2025</t>
  </si>
  <si>
    <t>HSBC Ltd. 03-10-2025</t>
  </si>
  <si>
    <t>State Bank of India 03-10-2025</t>
  </si>
  <si>
    <t>HSBC Ltd. 06-10-2025</t>
  </si>
  <si>
    <t>Nomura Fixed Income Securities Pvt. Ltd. 06-10-2025</t>
  </si>
  <si>
    <t>Standard Chartered Bank 06-10-2025</t>
  </si>
  <si>
    <t>Standard Chartered Bank 08-05-2025</t>
  </si>
  <si>
    <t>SYMBOL / TICKER</t>
  </si>
  <si>
    <t>SBISILVER</t>
  </si>
  <si>
    <t>SBINEQWETF</t>
  </si>
  <si>
    <t>SBIBPB</t>
  </si>
  <si>
    <t xml:space="preserve">BRSR Scores 
(also called as ESG Scores) </t>
  </si>
  <si>
    <t xml:space="preserve">BRSR Core Scores
(also called as ESG Core Scores) </t>
  </si>
  <si>
    <t>Link to BRSR disclosures</t>
  </si>
  <si>
    <t>Link to BRSR Core Assured disclosures</t>
  </si>
  <si>
    <t>Weighted Average of BRSR Scores  &amp; BRSR Core Scores</t>
  </si>
  <si>
    <t>5. (i) Business Responsibility and Sustainability Reporting (BRSR) is a framework mandated by SEBI for the top 1,000 listed companies to disclose their ESG initiatives and performance. It has 140 parameters. This is rated/scored by SEBI registered ESG rating Providers (ERPs) who
          give ESG scores/BRSR scores to companies based on these reports. Links of BRSRs and the ESG scores are available above.
     (ii) BRSR Core is a subset of the comprehensive BRSR framework, focusing on 49 parameters across 9 ESG attributes. These KPIs are designed to provide measurable and outcome-oriented metrics. In FY24, reasonable assurance of BRSR Core was mandatory for top 150 listed
           companies, in FY25, this will be mandatory for 250 companies and so on. These are rated by SEBI registered ERPs who give ESG Core/BRSR Core scores based on these parameters. Links of assured BRSR Core and ESG Core scores are available above.
     (iii) Security wise ESG scores/BRSR scores and ESG core scores/BRSR core scores disclosed above are as provided by Stakeholder Empowerment Services (SES) which is SEBI registered ESG rating provider.</t>
  </si>
  <si>
    <t>6. Weighted Average BRSR Scores &amp; BRSR Core Scores : Unrated Securities, TREPS / Reverse Repo Investments and Other Current Assets / (Liabilities) is considered as 0 for calculation of Weighted Average BRSR Scores and BRSR Core Scores.</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</si>
  <si>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</si>
  <si>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</si>
  <si>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t>
  </si>
  <si>
    <t>S**</t>
  </si>
  <si>
    <t>A**</t>
  </si>
  <si>
    <t>$$</t>
  </si>
  <si>
    <t>6. $$ Quantity 33,45,454 shares are under lock, release date July 31, 2025</t>
  </si>
  <si>
    <t>$</t>
  </si>
  <si>
    <t>5. $ Quantity 23,05,427 shares are under lock, release date July 25, 2025</t>
  </si>
  <si>
    <t>5. $ Quantity 7,94,913 shares are under lock, release date August 15, 2025</t>
  </si>
  <si>
    <t>5. $ Quantity 19,07,790 shares are under lock, release date August 15, 2025</t>
  </si>
  <si>
    <t>5. Debt Index Replication Factor : 100%</t>
  </si>
  <si>
    <t>5. Debt Index Replication Factor : 72.83%</t>
  </si>
  <si>
    <t>5. Debt Index Replication Factor : 99.48%</t>
  </si>
  <si>
    <t>5. Debt Index Replication Factor : 99.63%</t>
  </si>
  <si>
    <t>5. Debt Index Replication Factor : 93.19%</t>
  </si>
  <si>
    <t>Scheme Risk-O-Meter</t>
  </si>
  <si>
    <t>Benchmark Risk-O-Meter</t>
  </si>
  <si>
    <t>Benchmark Name : NIFTY100 ESG TRI</t>
  </si>
  <si>
    <t>Benchmark Name : NIFTY LARGE MIDCAP 250 TRI</t>
  </si>
  <si>
    <t>Benchmark Name : BSE 500 TRI</t>
  </si>
  <si>
    <t>Benchmark Name : NIFTY MNC TRI</t>
  </si>
  <si>
    <t>Benchmark Name : CRISIL HYBRID 35+65 - AGGRESSIVE INDEX</t>
  </si>
  <si>
    <t>Benchmark Name : CRISIL MEDIUM TO LONG DURATION DEBT A-III INDEX</t>
  </si>
  <si>
    <t>Benchmark Name : NIFTY INDIA CONSUMPTION TRI</t>
  </si>
  <si>
    <t>Benchmark Name : BSE TECK TRI</t>
  </si>
  <si>
    <t>Benchmark Name : BSE HC TRI</t>
  </si>
  <si>
    <t>Benchmark Name : NIFTY 50 TRI</t>
  </si>
  <si>
    <t>Benchmark Name : NIFTY 50 HYBRID COMPOSITE DEBT 15:85 INDEX</t>
  </si>
  <si>
    <t>Benchmark Name : CRISIL LIQUID OVERNIGHT INDEX</t>
  </si>
  <si>
    <t>Benchmark Name : NIFTY MEDIUM DURATION DEBT INDEX A-III</t>
  </si>
  <si>
    <t>Benchmark Name : NIFTY LIQUID INDEX A-I</t>
  </si>
  <si>
    <t>Benchmark Name : CRISIL DYNAMIC BOND A-III INDEX</t>
  </si>
  <si>
    <t>Benchmark Name : CRISIL MONEY MARKET A-I INDEX</t>
  </si>
  <si>
    <t>Benchmark Name : NIFTY CREDIT RISK BOND INDEX B-II</t>
  </si>
  <si>
    <t>Benchmark Name : CRISIL ULTRA SHORT DURATION DEBT A-I INDEX</t>
  </si>
  <si>
    <t>Benchmark Name : NIFTY MIDCAP 150 TRI</t>
  </si>
  <si>
    <t>Benchmark Name : NIFTY 10 YR BENCHMARK G-SEC</t>
  </si>
  <si>
    <t>Benchmark Name : NIFTY COMMODITIES TRI</t>
  </si>
  <si>
    <t>Benchmark Name : NIFTY ALL DURATION G-SEC INDEX</t>
  </si>
  <si>
    <t>Benchmark Name : 45% BSE 500 TRI + 40% CRISIL COMPOSITE BOND FUND INDEX + 10% DOMESTIC PRICES OF GOLD + 5% DOMESTIC PRICES OF SILVER</t>
  </si>
  <si>
    <t>Benchmark Name : BSE 100 TRI</t>
  </si>
  <si>
    <t>Benchmark Name : NIFTY 50 ARBITRAGE</t>
  </si>
  <si>
    <t>Benchmark Name : NIFTY INFRASTRUCTURE TRI</t>
  </si>
  <si>
    <t>Benchmark Name : CRISIL LOW DURATION DEBT A-I INDEX</t>
  </si>
  <si>
    <t>Benchmark Name : CRISIL SHORT DURATION DEBT A-II INDEX</t>
  </si>
  <si>
    <t>Benchmark Name : PRICE OF GOLD</t>
  </si>
  <si>
    <t>Benchmark Name : BSE PSU TRI</t>
  </si>
  <si>
    <t>Benchmark Name : BSE SENSEX TRI</t>
  </si>
  <si>
    <t>Benchmark Name : BSE 250 SMALL CAP TRI</t>
  </si>
  <si>
    <t>Benchmark Name : NIFTY BANKING &amp; PSU DEBT INDEX A-II</t>
  </si>
  <si>
    <t>Benchmark Name : NIFTY FINANCIAL SERVICES TRI</t>
  </si>
  <si>
    <t>Benchmark Name : NIFTY NEXT 50 TRI</t>
  </si>
  <si>
    <t>Benchmark Name : NIFTY BANK TRI</t>
  </si>
  <si>
    <t>Benchmark Name : NIFTY EQUITY SAVINGS INDEX</t>
  </si>
  <si>
    <t>Benchmark Name : BSE SENSEX NEXT 50 TRI</t>
  </si>
  <si>
    <t>Benchmark Name : NIFTY 200 QUALITY 30 INDEX TRI</t>
  </si>
  <si>
    <t>Benchmark Name : NIFTY CORPORATE BOND INDEX A-II</t>
  </si>
  <si>
    <t>Benchmark Name : CRISIL LONG DURATION DEBT A-III INDEX</t>
  </si>
  <si>
    <t>Benchmark Name : NIFTY SHORT DURATION DEBT INDEX A-II</t>
  </si>
  <si>
    <t>Benchmark Name : NIFTY IT TRI</t>
  </si>
  <si>
    <t>Benchmark Name : NIFTY PRIVATE BANK TRI</t>
  </si>
  <si>
    <t>Benchmark Name : CRISIL HYBRID 65+35 - CONSERVATIVE INDEX</t>
  </si>
  <si>
    <t>Benchmark Name : CRISIL HYBRID 85+15 - CONSERVATIVE INDEX</t>
  </si>
  <si>
    <t>Benchmark Name : S&amp;P 500</t>
  </si>
  <si>
    <t>Benchmark Name : CRISIL MEDIUM TERM DEBT INDEX</t>
  </si>
  <si>
    <t>Benchmark Name : NIFTY 50 HYBRID COMPOSITE DEBT 50:50 INDEX</t>
  </si>
  <si>
    <t>Benchmark Name : NIFTY CPSE BOND PLUS SDL SEP 2026 50:50 INDEX</t>
  </si>
  <si>
    <t>Benchmark Name : NIFTY 500 MULTICAP 50:25:25 TRI</t>
  </si>
  <si>
    <t>Benchmark Name : NIFTY SMALLCAP 250 TRI</t>
  </si>
  <si>
    <t>Benchmark Name : CRISIL IBX GILT INDEX – JUNE 2036</t>
  </si>
  <si>
    <t>Benchmark Name : CRISIL IBX GILT INDEX – APRIL 2029</t>
  </si>
  <si>
    <t>Benchmark Name : CRISIL IBX SDL INDEX – SEPTEMBER 2027</t>
  </si>
  <si>
    <t>Benchmark Name : NIFTY 500 TRI</t>
  </si>
  <si>
    <t>Benchmark Name : NIFTY 1D RATE INDEX</t>
  </si>
  <si>
    <t>Benchmark Name : NIFTY50 EQUAL WEIGHT TRI</t>
  </si>
  <si>
    <t>Benchmark Name : NIFTY ENERGY TRI</t>
  </si>
  <si>
    <t>Benchmark Name : NIFTY AUTO TRI</t>
  </si>
  <si>
    <t>Benchmark Name : PRICE OF SILVER</t>
  </si>
  <si>
    <t>Benchmark Name : BSE 200 TRI</t>
  </si>
  <si>
    <t>Benchmark Name : NIFTY BANK INDEX TRI</t>
  </si>
  <si>
    <t>Benchmark Name : BSE PSU BANK INDEX TRI</t>
  </si>
  <si>
    <t>https://www.bseindia.com/xml-data/corpfiling/AttachHis//80485da6-ff55-4c3e-ba9c-4d51a3d5ed44.pdf</t>
  </si>
  <si>
    <t>https://www.bseindia.com/xml-data/corpfiling/AttachLive//44be77e0-6afe-4ac4-add8-26943e317479.pdf</t>
  </si>
  <si>
    <t>https://www.bseindia.com/xml-data/corpfiling/AttachHis/25cc7fbc-154b-4463-928d-c95f2d8c5c9c.pdf</t>
  </si>
  <si>
    <t>https://www.bseindia.com/xml-data/corpfiling/AttachHis//870f4f65-7841-4a91-b472-d91921db1635.pdf</t>
  </si>
  <si>
    <t>https://www.bseindia.com/xml-data/corpfiling/AttachHis//39f1ba1b-3b2e-4df4-9e78-c880859bf0df.pdf</t>
  </si>
  <si>
    <t>https://www.bseindia.com/xml-data/corpfiling/AttachHis//3b62666a-aa3b-481f-b54d-506f1fc7c904.pdf</t>
  </si>
  <si>
    <t>https://www.bseindia.com/xml-data/corpfiling/AttachHis//b0102152-537a-4575-8183-5c132aba5fdf.pdf</t>
  </si>
  <si>
    <t>https://www.bseindia.com/xml-data/corpfiling/AttachHis//1ec57734-63db-4473-8409-778d60a77c31.pdf</t>
  </si>
  <si>
    <t>https://www.bseindia.com/xml-data/corpfiling/AttachLive//c12a56d6-1671-4bb8-b2d5-38ce4dee01da.pdf</t>
  </si>
  <si>
    <t>https://www.bseindia.com/xml-data/corpfiling/AttachHis//3c1ecd3c-3e8c-4baf-9831-db35592b21ac.pdf</t>
  </si>
  <si>
    <t>https://www.bseindia.com/xml-data/corpfiling/AttachHis//ca2d3166-75ea-4054-a59d-dbf4ee02fbcd.pdf</t>
  </si>
  <si>
    <t>https://www.bseindia.com/xml-data/corpfiling/AttachHis//15cd352d-f11b-47ee-a127-5cd238cc9bd9.pdf</t>
  </si>
  <si>
    <t>https://www.bseindia.com/xml-data/corpfiling/AttachHis//ac13e628-bbca-4e1e-828f-3568bc011756.pdf</t>
  </si>
  <si>
    <t>https://www.bseindia.com/xml-data/corpfiling/AttachHis//66379fbd-b76c-4a0f-8673-983da10753b0.pdf</t>
  </si>
  <si>
    <t>https://www.bseindia.com/xml-data/corpfiling/AttachHis//3173c1d1-cc86-497f-b4c8-445d0dbcb862.pdf</t>
  </si>
  <si>
    <t>https://www.bseindia.com/xml-data/corpfiling/AttachHis//b51157a9-1cd9-46d2-9e2d-09cf64fbbe3f.pdf</t>
  </si>
  <si>
    <t>https://www.bseindia.com/xml-data/corpfiling/AttachHis//b2066d10-96bc-4e4b-924e-58533f7e3a12.pdf</t>
  </si>
  <si>
    <t>https://www.bseindia.com/xml-data/corpfiling/AttachHis//52768a13-843f-488e-8749-d839c7c0cb7f.pdf</t>
  </si>
  <si>
    <t>https://www.bseindia.com/xml-data/corpfiling/AttachHis//4af24568-4cb3-485f-9017-c564876dffb0.pdf</t>
  </si>
  <si>
    <t>https://www.bseindia.com/xml-data/corpfiling/AttachHis//59a5d43d-aa0f-491f-bf48-5a340519f255.pdf</t>
  </si>
  <si>
    <t>https://www.bseindia.com/xml-data/corpfiling/AttachHis//56f9775c-1fe9-427e-9f3f-6211a9ce0322.pdf</t>
  </si>
  <si>
    <t>https://www.bseindia.com/xml-data/corpfiling/AttachHis//c156cbe3-33ef-4704-9811-cc20de1956f6.pdf</t>
  </si>
  <si>
    <t>https://www.bseindia.com/xml-data/corpfiling/AttachHis//7be1a427-409d-4296-bd92-9f609d26539a.pdf</t>
  </si>
  <si>
    <t>https://www.bseindia.com/xml-data/corpfiling/AttachHis//2d9f77ec-3f8e-45a6-bf51-ac1db3d166e6.pdf</t>
  </si>
  <si>
    <t>https://www.bseindia.com/xml-data/corpfiling/AttachHis//91cb2b81-214b-4810-97b5-144553021d68.pdf</t>
  </si>
  <si>
    <t>https://www.bseindia.com/xml-data/corpfiling/AttachHis//3b6e70ed-71fc-46f6-b65c-f1f5f55fe869.pdf</t>
  </si>
  <si>
    <t>https://www.bseindia.com/xml-data/corpfiling/AttachHis//cb2f9680-8638-4274-a956-d6b172398bcc.pdf</t>
  </si>
  <si>
    <t>https://www.bseindia.com/xml-data/corpfiling/AttachHis//2d00e8b4-0690-4605-a0bc-b840cd6cfa8c.pdf</t>
  </si>
  <si>
    <t>https://www.bseindia.com/xml-data/corpfiling/AttachHis//fc38dc1b-61b6-40fc-a010-b5944b9824fa.pdf</t>
  </si>
  <si>
    <t>https://www.bseindia.com/xml-data/corpfiling/AttachHis/d9d8ab8c-f0a0-487a-b711-4840dee84a79.pdf</t>
  </si>
  <si>
    <t>https://www.bseindia.com/xml-data/corpfiling/AttachHis//92aac7f5-0bf6-46ca-bd01-456133174f03.pdf</t>
  </si>
  <si>
    <t>https://www.bseindia.com/xml-data/corpfiling/AttachHis//c757eac5-3c7e-4c56-a5c5-cd37ffe1c0a5.pdf</t>
  </si>
  <si>
    <t>https://www.bseindia.com/xml-data/corpfiling/AttachHis//3bc7cec2-b9a7-4cad-96cf-5358988401b0.pdf</t>
  </si>
  <si>
    <t>https://www.bseindia.com/xml-data/corpfiling/AttachHis//2584a2e9-716e-4034-948f-ec49ba815794.pdf</t>
  </si>
  <si>
    <t>https://www.bseindia.com/xml-data/corpfiling/AttachHis//e6d7499c-9b84-47a1-870c-ae1113204af2.pdf</t>
  </si>
  <si>
    <t>https://www.bseindia.com/xml-data/corpfiling/AttachHis//f97575a4-7267-4f8a-92bf-80e7a5e4c095.pdf</t>
  </si>
  <si>
    <t>https://www.bseindia.com/xml-data/corpfiling/AttachHis//365bf981-6bb8-4241-b336-07a36f51a413.pdf</t>
  </si>
  <si>
    <t>https://cdn-dynmedia-1.microsoft.com/is/content/microsoftcorp/microsoft/msc/documents/presentations/CSR/Microsoft-2024-Environmental-Sustainability-Report.pdf</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</si>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</sst>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dd/mm/yyyy;@"/>
    <numFmt numFmtId="166" formatCode="_(* #,##0_);_(* \(#,##0\);_(* &quot;-&quot;??_);_(@_)"/>
    <numFmt numFmtId="167" formatCode="mmmm\ dd\,\ yyyy"/>
  </numFmts>
  <fonts count="16" x14ac:knownFonts="1">
    <font>
      <sz val="11"/>
      <color theme="1"/>
      <name val="Calibri"/>
      <family val="2"/>
      <scheme val="minor"/>
    </font>
    <font>
      <sz val="10"/>
      <name val="Arial"/>
      <family val="2"/>
    </font>
    <font>
      <b/>
      <sz val="10"/>
      <name val="Franklin Gothic Book"/>
      <family val="2"/>
    </font>
    <font>
      <sz val="10"/>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b/>
      <sz val="11"/>
      <color theme="1"/>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top/>
      <bottom style="thin">
        <color theme="0" tint="-0.14996795556505021"/>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indexed="64"/>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medium">
        <color indexed="64"/>
      </right>
      <top style="thin">
        <color theme="0" tint="-0.14996795556505021"/>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8">
    <xf numFmtId="0" fontId="0" fillId="0" borderId="0"/>
    <xf numFmtId="164" fontId="4"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xf numFmtId="0" fontId="5" fillId="0" borderId="0" applyNumberFormat="0" applyFill="0" applyBorder="0" applyAlignment="0" applyProtection="0">
      <alignment vertical="top"/>
      <protection locked="0"/>
    </xf>
  </cellStyleXfs>
  <cellXfs count="86">
    <xf numFmtId="0" fontId="0" fillId="0" borderId="0" xfId="0"/>
    <xf numFmtId="0" fontId="7" fillId="0" borderId="0" xfId="0" applyFont="1"/>
    <xf numFmtId="0" fontId="8" fillId="0" borderId="0" xfId="0" applyFont="1"/>
    <xf numFmtId="165" fontId="8" fillId="0" borderId="0" xfId="0" applyNumberFormat="1" applyFont="1"/>
    <xf numFmtId="0" fontId="8" fillId="0" borderId="7" xfId="0" applyFont="1" applyBorder="1"/>
    <xf numFmtId="0" fontId="2" fillId="2" borderId="8" xfId="0" applyFont="1" applyFill="1" applyBorder="1" applyAlignment="1">
      <alignment horizontal="center"/>
    </xf>
    <xf numFmtId="0" fontId="8" fillId="0" borderId="9" xfId="0" applyFont="1" applyBorder="1"/>
    <xf numFmtId="0" fontId="9" fillId="0" borderId="0" xfId="0" applyFont="1"/>
    <xf numFmtId="0" fontId="10" fillId="0" borderId="0" xfId="0" applyFont="1"/>
    <xf numFmtId="0" fontId="2" fillId="0" borderId="2" xfId="0" applyFont="1" applyBorder="1" applyAlignment="1">
      <alignment vertical="center"/>
    </xf>
    <xf numFmtId="0" fontId="10" fillId="2" borderId="3" xfId="4" applyFont="1" applyFill="1" applyBorder="1"/>
    <xf numFmtId="165" fontId="10" fillId="0" borderId="0" xfId="0" applyNumberFormat="1" applyFont="1"/>
    <xf numFmtId="164" fontId="10" fillId="0" borderId="0" xfId="1" applyFont="1"/>
    <xf numFmtId="164" fontId="8" fillId="0" borderId="0" xfId="1" applyFont="1"/>
    <xf numFmtId="164" fontId="2" fillId="0" borderId="2" xfId="1" applyFont="1" applyFill="1" applyBorder="1" applyAlignment="1">
      <alignment vertical="center" wrapText="1"/>
    </xf>
    <xf numFmtId="166" fontId="10" fillId="0" borderId="0" xfId="1" applyNumberFormat="1" applyFont="1"/>
    <xf numFmtId="166" fontId="8" fillId="0" borderId="0" xfId="1" applyNumberFormat="1" applyFont="1"/>
    <xf numFmtId="166" fontId="2" fillId="0" borderId="2" xfId="1" applyNumberFormat="1" applyFont="1" applyFill="1" applyBorder="1" applyAlignment="1">
      <alignment vertical="center"/>
    </xf>
    <xf numFmtId="166" fontId="8" fillId="0" borderId="7" xfId="1" applyNumberFormat="1" applyFont="1" applyBorder="1"/>
    <xf numFmtId="166" fontId="8" fillId="0" borderId="9" xfId="1" applyNumberFormat="1" applyFont="1" applyBorder="1"/>
    <xf numFmtId="166" fontId="8" fillId="0" borderId="8" xfId="1" applyNumberFormat="1" applyFont="1" applyBorder="1"/>
    <xf numFmtId="0" fontId="11" fillId="0" borderId="0" xfId="0" applyFont="1"/>
    <xf numFmtId="167" fontId="12" fillId="0" borderId="0" xfId="0" applyNumberFormat="1" applyFont="1" applyAlignment="1">
      <alignment horizontal="left"/>
    </xf>
    <xf numFmtId="164" fontId="8" fillId="0" borderId="7" xfId="1" applyFont="1" applyBorder="1" applyAlignment="1">
      <alignment horizontal="right"/>
    </xf>
    <xf numFmtId="164" fontId="8" fillId="0" borderId="9" xfId="1" applyFont="1" applyBorder="1" applyAlignment="1">
      <alignment horizontal="right"/>
    </xf>
    <xf numFmtId="164" fontId="2" fillId="2" borderId="1" xfId="1" applyFont="1" applyFill="1" applyBorder="1" applyAlignment="1">
      <alignment horizontal="right"/>
    </xf>
    <xf numFmtId="164" fontId="7" fillId="0" borderId="4" xfId="1" applyFont="1" applyBorder="1" applyAlignment="1">
      <alignment horizontal="right"/>
    </xf>
    <xf numFmtId="0" fontId="6" fillId="0" borderId="0" xfId="0" applyFont="1"/>
    <xf numFmtId="0" fontId="10" fillId="2" borderId="0" xfId="4" applyFont="1" applyFill="1"/>
    <xf numFmtId="164" fontId="2" fillId="0" borderId="5" xfId="1" applyFont="1" applyFill="1" applyBorder="1" applyAlignment="1">
      <alignment vertical="center"/>
    </xf>
    <xf numFmtId="164" fontId="8" fillId="0" borderId="10" xfId="1" applyFont="1" applyBorder="1"/>
    <xf numFmtId="164" fontId="8" fillId="0" borderId="11" xfId="1" applyFont="1" applyBorder="1"/>
    <xf numFmtId="164" fontId="8" fillId="0" borderId="12" xfId="1" applyFont="1" applyBorder="1"/>
    <xf numFmtId="4" fontId="2" fillId="0" borderId="6" xfId="6" applyNumberFormat="1" applyFont="1" applyBorder="1" applyAlignment="1">
      <alignment vertical="center" wrapText="1"/>
    </xf>
    <xf numFmtId="165" fontId="8" fillId="0" borderId="13" xfId="0" applyNumberFormat="1" applyFont="1" applyBorder="1"/>
    <xf numFmtId="165" fontId="8" fillId="0" borderId="14" xfId="0" applyNumberFormat="1" applyFont="1" applyBorder="1"/>
    <xf numFmtId="165" fontId="8" fillId="0" borderId="15" xfId="0" applyNumberFormat="1" applyFont="1" applyBorder="1"/>
    <xf numFmtId="0" fontId="3" fillId="0" borderId="0" xfId="0" applyFont="1" applyAlignment="1">
      <alignment vertical="top"/>
    </xf>
    <xf numFmtId="164" fontId="5" fillId="0" borderId="0" xfId="3" quotePrefix="1" applyNumberFormat="1" applyAlignment="1" applyProtection="1"/>
    <xf numFmtId="0" fontId="6" fillId="0" borderId="1" xfId="0" applyFont="1" applyBorder="1"/>
    <xf numFmtId="0" fontId="0" fillId="0" borderId="1" xfId="0" applyBorder="1"/>
    <xf numFmtId="0" fontId="5" fillId="0" borderId="1" xfId="3" applyBorder="1" applyAlignment="1" applyProtection="1"/>
    <xf numFmtId="0" fontId="7" fillId="0" borderId="0" xfId="0" applyFont="1" applyAlignment="1">
      <alignment vertical="center"/>
    </xf>
    <xf numFmtId="0" fontId="7" fillId="0" borderId="1" xfId="0" applyFont="1" applyBorder="1" applyAlignment="1">
      <alignment vertical="center"/>
    </xf>
    <xf numFmtId="164" fontId="7" fillId="0" borderId="1" xfId="1" applyFont="1" applyBorder="1" applyAlignment="1">
      <alignment vertical="center"/>
    </xf>
    <xf numFmtId="164" fontId="7" fillId="0" borderId="1" xfId="1" applyFont="1" applyBorder="1" applyAlignment="1">
      <alignment vertical="center" wrapText="1"/>
    </xf>
    <xf numFmtId="0" fontId="8" fillId="0" borderId="1" xfId="0" applyFont="1" applyBorder="1"/>
    <xf numFmtId="164" fontId="8" fillId="0" borderId="1" xfId="1" applyFont="1" applyBorder="1"/>
    <xf numFmtId="0" fontId="7" fillId="0" borderId="1" xfId="0" applyFont="1" applyBorder="1"/>
    <xf numFmtId="164" fontId="7" fillId="0" borderId="1" xfId="1" applyFont="1" applyBorder="1"/>
    <xf numFmtId="0" fontId="14" fillId="0" borderId="0" xfId="0" applyFont="1"/>
    <xf numFmtId="164" fontId="14" fillId="0" borderId="0" xfId="1" applyFont="1"/>
    <xf numFmtId="0" fontId="2" fillId="0" borderId="16" xfId="6" applyFont="1" applyBorder="1" applyAlignment="1">
      <alignment vertical="center"/>
    </xf>
    <xf numFmtId="0" fontId="8" fillId="0" borderId="17" xfId="0" applyFont="1" applyBorder="1"/>
    <xf numFmtId="0" fontId="8" fillId="0" borderId="18" xfId="0" applyFont="1" applyBorder="1"/>
    <xf numFmtId="0" fontId="2" fillId="2" borderId="19" xfId="0" applyFont="1" applyFill="1" applyBorder="1"/>
    <xf numFmtId="0" fontId="2" fillId="0" borderId="20" xfId="6" applyFont="1" applyBorder="1" applyAlignment="1">
      <alignment vertical="center"/>
    </xf>
    <xf numFmtId="0" fontId="8" fillId="0" borderId="21" xfId="0" applyFont="1" applyBorder="1"/>
    <xf numFmtId="0" fontId="7" fillId="0" borderId="21" xfId="0" applyFont="1" applyBorder="1"/>
    <xf numFmtId="0" fontId="2" fillId="2" borderId="21" xfId="4" applyFont="1" applyFill="1" applyBorder="1"/>
    <xf numFmtId="0" fontId="2" fillId="2" borderId="22" xfId="0" applyFont="1" applyFill="1" applyBorder="1"/>
    <xf numFmtId="2" fontId="8" fillId="0" borderId="9" xfId="1" applyNumberFormat="1" applyFont="1" applyBorder="1" applyAlignment="1">
      <alignment horizontal="right"/>
    </xf>
    <xf numFmtId="2" fontId="2" fillId="2" borderId="1" xfId="1" applyNumberFormat="1" applyFont="1" applyFill="1" applyBorder="1" applyAlignment="1">
      <alignment horizontal="right"/>
    </xf>
    <xf numFmtId="164" fontId="14" fillId="0" borderId="0" xfId="1" applyFont="1" applyFill="1"/>
    <xf numFmtId="164" fontId="7" fillId="0" borderId="1" xfId="1" applyFont="1" applyFill="1" applyBorder="1" applyAlignment="1">
      <alignment vertical="center"/>
    </xf>
    <xf numFmtId="164" fontId="7" fillId="0" borderId="1" xfId="1" applyFont="1" applyFill="1" applyBorder="1" applyAlignment="1">
      <alignment vertical="center" wrapText="1"/>
    </xf>
    <xf numFmtId="0" fontId="8" fillId="0" borderId="1" xfId="0" applyFont="1" applyBorder="1" applyAlignment="1">
      <alignment vertical="center"/>
    </xf>
    <xf numFmtId="164" fontId="8" fillId="0" borderId="1" xfId="1" applyFont="1" applyFill="1" applyBorder="1" applyAlignment="1">
      <alignment vertical="center"/>
    </xf>
    <xf numFmtId="164" fontId="8" fillId="0" borderId="1" xfId="1" applyFont="1" applyFill="1" applyBorder="1" applyAlignment="1">
      <alignment vertical="center" wrapText="1"/>
    </xf>
    <xf numFmtId="164" fontId="8" fillId="0" borderId="1" xfId="1" applyFont="1" applyFill="1" applyBorder="1"/>
    <xf numFmtId="164" fontId="7" fillId="0" borderId="1" xfId="1" applyFont="1" applyFill="1" applyBorder="1"/>
    <xf numFmtId="166" fontId="7" fillId="0" borderId="0" xfId="1" applyNumberFormat="1" applyFont="1"/>
    <xf numFmtId="164" fontId="2" fillId="0" borderId="5" xfId="1" applyFont="1" applyFill="1" applyBorder="1" applyAlignment="1">
      <alignment vertical="center" wrapText="1"/>
    </xf>
    <xf numFmtId="165" fontId="8" fillId="0" borderId="15" xfId="0" applyNumberFormat="1" applyFont="1" applyBorder="1" applyAlignment="1">
      <alignment wrapText="1"/>
    </xf>
    <xf numFmtId="166" fontId="8" fillId="0" borderId="0" xfId="1" applyNumberFormat="1" applyFont="1" applyFill="1"/>
    <xf numFmtId="164" fontId="8" fillId="0" borderId="0" xfId="1" applyFont="1" applyFill="1"/>
    <xf numFmtId="0" fontId="15" fillId="0" borderId="0" xfId="0" applyFont="1"/>
    <xf numFmtId="0" fontId="15" fillId="3" borderId="0" xfId="0" applyFont="1" applyFill="1"/>
    <xf numFmtId="166" fontId="8" fillId="3" borderId="0" xfId="1" applyNumberFormat="1" applyFont="1" applyFill="1"/>
    <xf numFmtId="0" fontId="13" fillId="0" borderId="0" xfId="0" applyFont="1" applyAlignment="1">
      <alignment horizontal="center"/>
    </xf>
    <xf numFmtId="0" fontId="8" fillId="0" borderId="0" xfId="0" applyFont="1" applyAlignment="1">
      <alignment horizontal="left" vertical="top" wrapText="1"/>
    </xf>
    <xf numFmtId="0" fontId="0" fillId="0" borderId="0" xfId="0" applyAlignment="1">
      <alignment horizontal="left" vertical="top" wrapText="1"/>
    </xf>
    <xf numFmtId="0" fontId="3" fillId="0" borderId="0" xfId="7" applyFont="1" applyFill="1" applyBorder="1" applyAlignment="1" applyProtection="1">
      <alignment vertical="top" wrapText="1"/>
      <protection locked="0"/>
    </xf>
    <xf numFmtId="164" fontId="8" fillId="0" borderId="11" xfId="1" applyFont="1" applyBorder="1" applyAlignment="1">
      <alignment horizontal="right"/>
    </xf>
    <xf numFmtId="164" fontId="5" fillId="0" borderId="11" xfId="3" applyNumberFormat="1" applyBorder="1" applyAlignment="1" applyProtection="1"/>
    <xf numFmtId="164" fontId="7" fillId="0" borderId="12" xfId="1" applyFont="1" applyBorder="1"/>
  </cellXfs>
  <cellStyles count="8">
    <cellStyle name="Comma" xfId="1" builtinId="3"/>
    <cellStyle name="Comma 2" xfId="2" xr:uid="{156FCF9C-EF28-4E7D-A91D-DD02C9A897D3}"/>
    <cellStyle name="Hyperlink" xfId="3" builtinId="8"/>
    <cellStyle name="Hyperlink 2" xfId="7" xr:uid="{EC6FEED7-BB4B-4C9C-865D-DA71B3CBBC5B}"/>
    <cellStyle name="Normal" xfId="0" builtinId="0"/>
    <cellStyle name="Normal 2" xfId="4" xr:uid="{6DF63275-E126-4BB5-A229-5661FB57A4DE}"/>
    <cellStyle name="Percent 2" xfId="5" xr:uid="{95A51728-1A64-4143-9A74-6DD908D9113A}"/>
    <cellStyle name="Style 1" xfId="6" xr:uid="{D925F21E-2C59-46AB-B24B-E2EC0AA842F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1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6.jpg"/></Relationships>
</file>

<file path=xl/drawings/_rels/drawing1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17.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1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10.jp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10.jpg"/></Relationships>
</file>

<file path=xl/drawings/_rels/drawing21.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6.jp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2.jp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32.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33.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0.jp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3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0.jpg"/></Relationships>
</file>

<file path=xl/drawings/_rels/drawing4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4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9.jpg"/></Relationships>
</file>

<file path=xl/drawings/_rels/drawing5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5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5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5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6.jpg"/></Relationships>
</file>

<file path=xl/drawings/_rels/drawing5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3.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0.jpg"/></Relationships>
</file>

<file path=xl/drawings/_rels/drawing6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3.jpg"/></Relationships>
</file>

<file path=xl/drawings/_rels/drawing6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6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6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6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7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7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7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76.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jpg"/></Relationships>
</file>

<file path=xl/drawings/_rels/drawing7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7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7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8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7.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6.jpg"/></Relationships>
</file>

<file path=xl/drawings/_rels/drawing8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8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9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9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9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9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2.jpg"/></Relationships>
</file>

<file path=xl/drawings/_rels/drawing9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9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9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100.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6.jpg"/></Relationships>
</file>

<file path=xl/drawings/_rels/drawing10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10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10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9.jpg"/></Relationships>
</file>

<file path=xl/drawings/_rels/drawing10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10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10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10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0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10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6.jpg"/></Relationships>
</file>

<file path=xl/drawings/_rels/drawing11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1.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2.jpg"/></Relationships>
</file>

<file path=xl/drawings/_rels/drawing11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116</xdr:row>
      <xdr:rowOff>52917</xdr:rowOff>
    </xdr:from>
    <xdr:to>
      <xdr:col>2</xdr:col>
      <xdr:colOff>2735633</xdr:colOff>
      <xdr:row>123</xdr:row>
      <xdr:rowOff>110090</xdr:rowOff>
    </xdr:to>
    <xdr:pic>
      <xdr:nvPicPr>
        <xdr:cNvPr id="2" name="Picture 1">
          <a:extLst>
            <a:ext uri="{FF2B5EF4-FFF2-40B4-BE49-F238E27FC236}">
              <a16:creationId xmlns:a16="http://schemas.microsoft.com/office/drawing/2014/main" id="{7A7CF238-488E-42B1-B783-020B997DE0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6333" y="23770167"/>
          <a:ext cx="2608633" cy="1390673"/>
        </a:xfrm>
        <a:prstGeom prst="rect">
          <a:avLst/>
        </a:prstGeom>
      </xdr:spPr>
    </xdr:pic>
    <xdr:clientData/>
  </xdr:twoCellAnchor>
  <xdr:twoCellAnchor editAs="oneCell">
    <xdr:from>
      <xdr:col>3</xdr:col>
      <xdr:colOff>994834</xdr:colOff>
      <xdr:row>116</xdr:row>
      <xdr:rowOff>84667</xdr:rowOff>
    </xdr:from>
    <xdr:to>
      <xdr:col>5</xdr:col>
      <xdr:colOff>709148</xdr:colOff>
      <xdr:row>123</xdr:row>
      <xdr:rowOff>141840</xdr:rowOff>
    </xdr:to>
    <xdr:pic>
      <xdr:nvPicPr>
        <xdr:cNvPr id="3" name="Picture 2">
          <a:extLst>
            <a:ext uri="{FF2B5EF4-FFF2-40B4-BE49-F238E27FC236}">
              <a16:creationId xmlns:a16="http://schemas.microsoft.com/office/drawing/2014/main" id="{7684797B-E3D9-4CE8-821D-277E0643FF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37667" y="23801917"/>
          <a:ext cx="2592981" cy="1390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158</xdr:row>
      <xdr:rowOff>0</xdr:rowOff>
    </xdr:from>
    <xdr:to>
      <xdr:col>2</xdr:col>
      <xdr:colOff>2439300</xdr:colOff>
      <xdr:row>165</xdr:row>
      <xdr:rowOff>57173</xdr:rowOff>
    </xdr:to>
    <xdr:pic>
      <xdr:nvPicPr>
        <xdr:cNvPr id="2" name="Picture 1">
          <a:extLst>
            <a:ext uri="{FF2B5EF4-FFF2-40B4-BE49-F238E27FC236}">
              <a16:creationId xmlns:a16="http://schemas.microsoft.com/office/drawing/2014/main" id="{A7A4438A-0DD2-4336-9BAA-D0D332ED9A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532917"/>
          <a:ext cx="2608633" cy="1390673"/>
        </a:xfrm>
        <a:prstGeom prst="rect">
          <a:avLst/>
        </a:prstGeom>
      </xdr:spPr>
    </xdr:pic>
    <xdr:clientData/>
  </xdr:twoCellAnchor>
  <xdr:twoCellAnchor editAs="oneCell">
    <xdr:from>
      <xdr:col>3</xdr:col>
      <xdr:colOff>1238250</xdr:colOff>
      <xdr:row>157</xdr:row>
      <xdr:rowOff>179917</xdr:rowOff>
    </xdr:from>
    <xdr:to>
      <xdr:col>5</xdr:col>
      <xdr:colOff>952564</xdr:colOff>
      <xdr:row>165</xdr:row>
      <xdr:rowOff>46590</xdr:rowOff>
    </xdr:to>
    <xdr:pic>
      <xdr:nvPicPr>
        <xdr:cNvPr id="3" name="Picture 2">
          <a:extLst>
            <a:ext uri="{FF2B5EF4-FFF2-40B4-BE49-F238E27FC236}">
              <a16:creationId xmlns:a16="http://schemas.microsoft.com/office/drawing/2014/main" id="{F9838184-3950-42A7-8E5C-0EE1BDFCD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81083" y="30522334"/>
          <a:ext cx="2592981" cy="13906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134</xdr:row>
      <xdr:rowOff>0</xdr:rowOff>
    </xdr:from>
    <xdr:to>
      <xdr:col>2</xdr:col>
      <xdr:colOff>2439300</xdr:colOff>
      <xdr:row>141</xdr:row>
      <xdr:rowOff>57173</xdr:rowOff>
    </xdr:to>
    <xdr:pic>
      <xdr:nvPicPr>
        <xdr:cNvPr id="2" name="Picture 1">
          <a:extLst>
            <a:ext uri="{FF2B5EF4-FFF2-40B4-BE49-F238E27FC236}">
              <a16:creationId xmlns:a16="http://schemas.microsoft.com/office/drawing/2014/main" id="{AB7F68EF-59F0-4110-AC60-A27C528603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5929167"/>
          <a:ext cx="2608633" cy="1390673"/>
        </a:xfrm>
        <a:prstGeom prst="rect">
          <a:avLst/>
        </a:prstGeom>
      </xdr:spPr>
    </xdr:pic>
    <xdr:clientData/>
  </xdr:twoCellAnchor>
  <xdr:twoCellAnchor editAs="oneCell">
    <xdr:from>
      <xdr:col>3</xdr:col>
      <xdr:colOff>1206500</xdr:colOff>
      <xdr:row>134</xdr:row>
      <xdr:rowOff>21166</xdr:rowOff>
    </xdr:from>
    <xdr:to>
      <xdr:col>5</xdr:col>
      <xdr:colOff>920814</xdr:colOff>
      <xdr:row>141</xdr:row>
      <xdr:rowOff>78339</xdr:rowOff>
    </xdr:to>
    <xdr:pic>
      <xdr:nvPicPr>
        <xdr:cNvPr id="3" name="Picture 2">
          <a:extLst>
            <a:ext uri="{FF2B5EF4-FFF2-40B4-BE49-F238E27FC236}">
              <a16:creationId xmlns:a16="http://schemas.microsoft.com/office/drawing/2014/main" id="{BB669A1D-4CEB-40CB-9240-F9EF6944B4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49333" y="25950333"/>
          <a:ext cx="2592981" cy="13906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104</xdr:row>
      <xdr:rowOff>0</xdr:rowOff>
    </xdr:from>
    <xdr:to>
      <xdr:col>2</xdr:col>
      <xdr:colOff>2439300</xdr:colOff>
      <xdr:row>111</xdr:row>
      <xdr:rowOff>57173</xdr:rowOff>
    </xdr:to>
    <xdr:pic>
      <xdr:nvPicPr>
        <xdr:cNvPr id="2" name="Picture 1">
          <a:extLst>
            <a:ext uri="{FF2B5EF4-FFF2-40B4-BE49-F238E27FC236}">
              <a16:creationId xmlns:a16="http://schemas.microsoft.com/office/drawing/2014/main" id="{09AB6E64-2B44-419C-99EF-CCD5979954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214167"/>
          <a:ext cx="2608633" cy="1390673"/>
        </a:xfrm>
        <a:prstGeom prst="rect">
          <a:avLst/>
        </a:prstGeom>
      </xdr:spPr>
    </xdr:pic>
    <xdr:clientData/>
  </xdr:twoCellAnchor>
  <xdr:twoCellAnchor editAs="oneCell">
    <xdr:from>
      <xdr:col>3</xdr:col>
      <xdr:colOff>1111250</xdr:colOff>
      <xdr:row>104</xdr:row>
      <xdr:rowOff>116417</xdr:rowOff>
    </xdr:from>
    <xdr:to>
      <xdr:col>5</xdr:col>
      <xdr:colOff>825564</xdr:colOff>
      <xdr:row>111</xdr:row>
      <xdr:rowOff>173590</xdr:rowOff>
    </xdr:to>
    <xdr:pic>
      <xdr:nvPicPr>
        <xdr:cNvPr id="3" name="Picture 2">
          <a:extLst>
            <a:ext uri="{FF2B5EF4-FFF2-40B4-BE49-F238E27FC236}">
              <a16:creationId xmlns:a16="http://schemas.microsoft.com/office/drawing/2014/main" id="{9305088C-D26D-4B5B-82F9-79C10EAEB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54083" y="20330584"/>
          <a:ext cx="2592981" cy="13906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198</xdr:row>
      <xdr:rowOff>0</xdr:rowOff>
    </xdr:from>
    <xdr:to>
      <xdr:col>2</xdr:col>
      <xdr:colOff>2439300</xdr:colOff>
      <xdr:row>205</xdr:row>
      <xdr:rowOff>57173</xdr:rowOff>
    </xdr:to>
    <xdr:pic>
      <xdr:nvPicPr>
        <xdr:cNvPr id="2" name="Picture 1">
          <a:extLst>
            <a:ext uri="{FF2B5EF4-FFF2-40B4-BE49-F238E27FC236}">
              <a16:creationId xmlns:a16="http://schemas.microsoft.com/office/drawing/2014/main" id="{42774162-BF0E-4303-AB84-43C0E6B88A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8216417"/>
          <a:ext cx="2608633" cy="1390673"/>
        </a:xfrm>
        <a:prstGeom prst="rect">
          <a:avLst/>
        </a:prstGeom>
      </xdr:spPr>
    </xdr:pic>
    <xdr:clientData/>
  </xdr:twoCellAnchor>
  <xdr:twoCellAnchor editAs="oneCell">
    <xdr:from>
      <xdr:col>4</xdr:col>
      <xdr:colOff>1</xdr:colOff>
      <xdr:row>198</xdr:row>
      <xdr:rowOff>31750</xdr:rowOff>
    </xdr:from>
    <xdr:to>
      <xdr:col>5</xdr:col>
      <xdr:colOff>1016065</xdr:colOff>
      <xdr:row>205</xdr:row>
      <xdr:rowOff>88923</xdr:rowOff>
    </xdr:to>
    <xdr:pic>
      <xdr:nvPicPr>
        <xdr:cNvPr id="3" name="Picture 2">
          <a:extLst>
            <a:ext uri="{FF2B5EF4-FFF2-40B4-BE49-F238E27FC236}">
              <a16:creationId xmlns:a16="http://schemas.microsoft.com/office/drawing/2014/main" id="{3FA9E88A-2037-4CA2-9E9A-BED7DC2103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4" y="38248167"/>
          <a:ext cx="2592981" cy="13906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94</xdr:row>
      <xdr:rowOff>0</xdr:rowOff>
    </xdr:from>
    <xdr:to>
      <xdr:col>2</xdr:col>
      <xdr:colOff>2470603</xdr:colOff>
      <xdr:row>101</xdr:row>
      <xdr:rowOff>101556</xdr:rowOff>
    </xdr:to>
    <xdr:pic>
      <xdr:nvPicPr>
        <xdr:cNvPr id="2" name="Picture 1">
          <a:extLst>
            <a:ext uri="{FF2B5EF4-FFF2-40B4-BE49-F238E27FC236}">
              <a16:creationId xmlns:a16="http://schemas.microsoft.com/office/drawing/2014/main" id="{4C724A6A-57D9-4C3E-A86C-B2A00F6899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309167"/>
          <a:ext cx="2639936" cy="1435056"/>
        </a:xfrm>
        <a:prstGeom prst="rect">
          <a:avLst/>
        </a:prstGeom>
      </xdr:spPr>
    </xdr:pic>
    <xdr:clientData/>
  </xdr:twoCellAnchor>
  <xdr:twoCellAnchor editAs="oneCell">
    <xdr:from>
      <xdr:col>4</xdr:col>
      <xdr:colOff>381000</xdr:colOff>
      <xdr:row>94</xdr:row>
      <xdr:rowOff>52916</xdr:rowOff>
    </xdr:from>
    <xdr:to>
      <xdr:col>6</xdr:col>
      <xdr:colOff>116183</xdr:colOff>
      <xdr:row>101</xdr:row>
      <xdr:rowOff>115020</xdr:rowOff>
    </xdr:to>
    <xdr:pic>
      <xdr:nvPicPr>
        <xdr:cNvPr id="3" name="Picture 2">
          <a:extLst>
            <a:ext uri="{FF2B5EF4-FFF2-40B4-BE49-F238E27FC236}">
              <a16:creationId xmlns:a16="http://schemas.microsoft.com/office/drawing/2014/main" id="{038BC06F-9BA0-4E12-ABEE-F8FCC5FAE6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25583" y="18362083"/>
          <a:ext cx="2613850" cy="139560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120</xdr:row>
      <xdr:rowOff>0</xdr:rowOff>
    </xdr:from>
    <xdr:to>
      <xdr:col>2</xdr:col>
      <xdr:colOff>2439300</xdr:colOff>
      <xdr:row>127</xdr:row>
      <xdr:rowOff>57173</xdr:rowOff>
    </xdr:to>
    <xdr:pic>
      <xdr:nvPicPr>
        <xdr:cNvPr id="2" name="Picture 1">
          <a:extLst>
            <a:ext uri="{FF2B5EF4-FFF2-40B4-BE49-F238E27FC236}">
              <a16:creationId xmlns:a16="http://schemas.microsoft.com/office/drawing/2014/main" id="{5A409D39-23E2-4E41-8DB9-A17F77771C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3262167"/>
          <a:ext cx="2608633" cy="1390673"/>
        </a:xfrm>
        <a:prstGeom prst="rect">
          <a:avLst/>
        </a:prstGeom>
      </xdr:spPr>
    </xdr:pic>
    <xdr:clientData/>
  </xdr:twoCellAnchor>
  <xdr:twoCellAnchor editAs="oneCell">
    <xdr:from>
      <xdr:col>4</xdr:col>
      <xdr:colOff>31750</xdr:colOff>
      <xdr:row>120</xdr:row>
      <xdr:rowOff>116417</xdr:rowOff>
    </xdr:from>
    <xdr:to>
      <xdr:col>5</xdr:col>
      <xdr:colOff>1047814</xdr:colOff>
      <xdr:row>127</xdr:row>
      <xdr:rowOff>173590</xdr:rowOff>
    </xdr:to>
    <xdr:pic>
      <xdr:nvPicPr>
        <xdr:cNvPr id="3" name="Picture 2">
          <a:extLst>
            <a:ext uri="{FF2B5EF4-FFF2-40B4-BE49-F238E27FC236}">
              <a16:creationId xmlns:a16="http://schemas.microsoft.com/office/drawing/2014/main" id="{8CAD4CEF-7AF7-498B-BAB6-BC4523AE06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76333" y="23378584"/>
          <a:ext cx="2592981" cy="139067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2439300</xdr:colOff>
      <xdr:row>113</xdr:row>
      <xdr:rowOff>57173</xdr:rowOff>
    </xdr:to>
    <xdr:pic>
      <xdr:nvPicPr>
        <xdr:cNvPr id="2" name="Picture 1">
          <a:extLst>
            <a:ext uri="{FF2B5EF4-FFF2-40B4-BE49-F238E27FC236}">
              <a16:creationId xmlns:a16="http://schemas.microsoft.com/office/drawing/2014/main" id="{AB6CB679-73DD-499E-BF75-34B7CE8289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0595167"/>
          <a:ext cx="2608633" cy="1390673"/>
        </a:xfrm>
        <a:prstGeom prst="rect">
          <a:avLst/>
        </a:prstGeom>
      </xdr:spPr>
    </xdr:pic>
    <xdr:clientData/>
  </xdr:twoCellAnchor>
  <xdr:twoCellAnchor editAs="oneCell">
    <xdr:from>
      <xdr:col>3</xdr:col>
      <xdr:colOff>1238250</xdr:colOff>
      <xdr:row>106</xdr:row>
      <xdr:rowOff>105833</xdr:rowOff>
    </xdr:from>
    <xdr:to>
      <xdr:col>5</xdr:col>
      <xdr:colOff>952564</xdr:colOff>
      <xdr:row>113</xdr:row>
      <xdr:rowOff>163006</xdr:rowOff>
    </xdr:to>
    <xdr:pic>
      <xdr:nvPicPr>
        <xdr:cNvPr id="3" name="Picture 2">
          <a:extLst>
            <a:ext uri="{FF2B5EF4-FFF2-40B4-BE49-F238E27FC236}">
              <a16:creationId xmlns:a16="http://schemas.microsoft.com/office/drawing/2014/main" id="{7CC584E2-A2CA-48C6-B8A6-1AFFDF4B45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81083" y="20701000"/>
          <a:ext cx="2592981" cy="139067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102</xdr:row>
      <xdr:rowOff>0</xdr:rowOff>
    </xdr:from>
    <xdr:to>
      <xdr:col>2</xdr:col>
      <xdr:colOff>2439300</xdr:colOff>
      <xdr:row>109</xdr:row>
      <xdr:rowOff>57173</xdr:rowOff>
    </xdr:to>
    <xdr:pic>
      <xdr:nvPicPr>
        <xdr:cNvPr id="2" name="Picture 1">
          <a:extLst>
            <a:ext uri="{FF2B5EF4-FFF2-40B4-BE49-F238E27FC236}">
              <a16:creationId xmlns:a16="http://schemas.microsoft.com/office/drawing/2014/main" id="{974317C1-4DB3-4263-A6C9-45EA9AD111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33167"/>
          <a:ext cx="2608633" cy="1390673"/>
        </a:xfrm>
        <a:prstGeom prst="rect">
          <a:avLst/>
        </a:prstGeom>
      </xdr:spPr>
    </xdr:pic>
    <xdr:clientData/>
  </xdr:twoCellAnchor>
  <xdr:twoCellAnchor editAs="oneCell">
    <xdr:from>
      <xdr:col>3</xdr:col>
      <xdr:colOff>793750</xdr:colOff>
      <xdr:row>102</xdr:row>
      <xdr:rowOff>63500</xdr:rowOff>
    </xdr:from>
    <xdr:to>
      <xdr:col>5</xdr:col>
      <xdr:colOff>508064</xdr:colOff>
      <xdr:row>109</xdr:row>
      <xdr:rowOff>120673</xdr:rowOff>
    </xdr:to>
    <xdr:pic>
      <xdr:nvPicPr>
        <xdr:cNvPr id="3" name="Picture 2">
          <a:extLst>
            <a:ext uri="{FF2B5EF4-FFF2-40B4-BE49-F238E27FC236}">
              <a16:creationId xmlns:a16="http://schemas.microsoft.com/office/drawing/2014/main" id="{4D6FAA13-1515-430B-B0F2-0E4BBD27D8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36583" y="19896667"/>
          <a:ext cx="2592981" cy="139067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328084</xdr:colOff>
      <xdr:row>177</xdr:row>
      <xdr:rowOff>10583</xdr:rowOff>
    </xdr:from>
    <xdr:to>
      <xdr:col>2</xdr:col>
      <xdr:colOff>2936717</xdr:colOff>
      <xdr:row>184</xdr:row>
      <xdr:rowOff>67756</xdr:rowOff>
    </xdr:to>
    <xdr:pic>
      <xdr:nvPicPr>
        <xdr:cNvPr id="2" name="Picture 1">
          <a:extLst>
            <a:ext uri="{FF2B5EF4-FFF2-40B4-BE49-F238E27FC236}">
              <a16:creationId xmlns:a16="http://schemas.microsoft.com/office/drawing/2014/main" id="{9831FEF3-B64F-415E-8BC2-88283DAB5D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7417" y="34078333"/>
          <a:ext cx="2608633" cy="1390673"/>
        </a:xfrm>
        <a:prstGeom prst="rect">
          <a:avLst/>
        </a:prstGeom>
      </xdr:spPr>
    </xdr:pic>
    <xdr:clientData/>
  </xdr:twoCellAnchor>
  <xdr:twoCellAnchor editAs="oneCell">
    <xdr:from>
      <xdr:col>3</xdr:col>
      <xdr:colOff>1238250</xdr:colOff>
      <xdr:row>177</xdr:row>
      <xdr:rowOff>148167</xdr:rowOff>
    </xdr:from>
    <xdr:to>
      <xdr:col>5</xdr:col>
      <xdr:colOff>952564</xdr:colOff>
      <xdr:row>185</xdr:row>
      <xdr:rowOff>14840</xdr:rowOff>
    </xdr:to>
    <xdr:pic>
      <xdr:nvPicPr>
        <xdr:cNvPr id="3" name="Picture 2">
          <a:extLst>
            <a:ext uri="{FF2B5EF4-FFF2-40B4-BE49-F238E27FC236}">
              <a16:creationId xmlns:a16="http://schemas.microsoft.com/office/drawing/2014/main" id="{40C2CBBD-60B5-4424-A1AC-3C2A03E703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81083" y="34215917"/>
          <a:ext cx="2592981" cy="139067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497417</xdr:colOff>
      <xdr:row>121</xdr:row>
      <xdr:rowOff>31750</xdr:rowOff>
    </xdr:from>
    <xdr:to>
      <xdr:col>2</xdr:col>
      <xdr:colOff>3106050</xdr:colOff>
      <xdr:row>128</xdr:row>
      <xdr:rowOff>88923</xdr:rowOff>
    </xdr:to>
    <xdr:pic>
      <xdr:nvPicPr>
        <xdr:cNvPr id="2" name="Picture 1">
          <a:extLst>
            <a:ext uri="{FF2B5EF4-FFF2-40B4-BE49-F238E27FC236}">
              <a16:creationId xmlns:a16="http://schemas.microsoft.com/office/drawing/2014/main" id="{36840D5A-F807-49F4-801F-188148124E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23484417"/>
          <a:ext cx="2608633" cy="1390673"/>
        </a:xfrm>
        <a:prstGeom prst="rect">
          <a:avLst/>
        </a:prstGeom>
      </xdr:spPr>
    </xdr:pic>
    <xdr:clientData/>
  </xdr:twoCellAnchor>
  <xdr:twoCellAnchor editAs="oneCell">
    <xdr:from>
      <xdr:col>3</xdr:col>
      <xdr:colOff>1195916</xdr:colOff>
      <xdr:row>121</xdr:row>
      <xdr:rowOff>10584</xdr:rowOff>
    </xdr:from>
    <xdr:to>
      <xdr:col>5</xdr:col>
      <xdr:colOff>910230</xdr:colOff>
      <xdr:row>128</xdr:row>
      <xdr:rowOff>67757</xdr:rowOff>
    </xdr:to>
    <xdr:pic>
      <xdr:nvPicPr>
        <xdr:cNvPr id="3" name="Picture 2">
          <a:extLst>
            <a:ext uri="{FF2B5EF4-FFF2-40B4-BE49-F238E27FC236}">
              <a16:creationId xmlns:a16="http://schemas.microsoft.com/office/drawing/2014/main" id="{BDC13EEB-2310-40FD-BCB1-5660CA824D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38749" y="23463251"/>
          <a:ext cx="2592981" cy="139067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444500</xdr:colOff>
      <xdr:row>113</xdr:row>
      <xdr:rowOff>169333</xdr:rowOff>
    </xdr:from>
    <xdr:to>
      <xdr:col>2</xdr:col>
      <xdr:colOff>3084436</xdr:colOff>
      <xdr:row>121</xdr:row>
      <xdr:rowOff>80389</xdr:rowOff>
    </xdr:to>
    <xdr:pic>
      <xdr:nvPicPr>
        <xdr:cNvPr id="2" name="Picture 1">
          <a:extLst>
            <a:ext uri="{FF2B5EF4-FFF2-40B4-BE49-F238E27FC236}">
              <a16:creationId xmlns:a16="http://schemas.microsoft.com/office/drawing/2014/main" id="{E5516C0A-77DF-4E0C-9752-E6BBF5F83E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833" y="22098000"/>
          <a:ext cx="2639936" cy="1435056"/>
        </a:xfrm>
        <a:prstGeom prst="rect">
          <a:avLst/>
        </a:prstGeom>
      </xdr:spPr>
    </xdr:pic>
    <xdr:clientData/>
  </xdr:twoCellAnchor>
  <xdr:twoCellAnchor editAs="oneCell">
    <xdr:from>
      <xdr:col>4</xdr:col>
      <xdr:colOff>306917</xdr:colOff>
      <xdr:row>113</xdr:row>
      <xdr:rowOff>158750</xdr:rowOff>
    </xdr:from>
    <xdr:to>
      <xdr:col>6</xdr:col>
      <xdr:colOff>21231</xdr:colOff>
      <xdr:row>121</xdr:row>
      <xdr:rowOff>50080</xdr:rowOff>
    </xdr:to>
    <xdr:pic>
      <xdr:nvPicPr>
        <xdr:cNvPr id="3" name="Picture 2">
          <a:extLst>
            <a:ext uri="{FF2B5EF4-FFF2-40B4-BE49-F238E27FC236}">
              <a16:creationId xmlns:a16="http://schemas.microsoft.com/office/drawing/2014/main" id="{9B9D6AA6-DBED-4341-AD8A-41E677C45F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22087417"/>
          <a:ext cx="2592981" cy="141533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201084</xdr:colOff>
      <xdr:row>79</xdr:row>
      <xdr:rowOff>179917</xdr:rowOff>
    </xdr:from>
    <xdr:to>
      <xdr:col>2</xdr:col>
      <xdr:colOff>2872325</xdr:colOff>
      <xdr:row>87</xdr:row>
      <xdr:rowOff>130425</xdr:rowOff>
    </xdr:to>
    <xdr:pic>
      <xdr:nvPicPr>
        <xdr:cNvPr id="2" name="Picture 1">
          <a:extLst>
            <a:ext uri="{FF2B5EF4-FFF2-40B4-BE49-F238E27FC236}">
              <a16:creationId xmlns:a16="http://schemas.microsoft.com/office/drawing/2014/main" id="{8A1A771F-3AD0-4213-B2E4-8EB7F7A13A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0417" y="15631584"/>
          <a:ext cx="2671241" cy="1474508"/>
        </a:xfrm>
        <a:prstGeom prst="rect">
          <a:avLst/>
        </a:prstGeom>
      </xdr:spPr>
    </xdr:pic>
    <xdr:clientData/>
  </xdr:twoCellAnchor>
  <xdr:twoCellAnchor editAs="oneCell">
    <xdr:from>
      <xdr:col>4</xdr:col>
      <xdr:colOff>179916</xdr:colOff>
      <xdr:row>80</xdr:row>
      <xdr:rowOff>52917</xdr:rowOff>
    </xdr:from>
    <xdr:to>
      <xdr:col>5</xdr:col>
      <xdr:colOff>1242936</xdr:colOff>
      <xdr:row>87</xdr:row>
      <xdr:rowOff>110090</xdr:rowOff>
    </xdr:to>
    <xdr:pic>
      <xdr:nvPicPr>
        <xdr:cNvPr id="3" name="Picture 2">
          <a:extLst>
            <a:ext uri="{FF2B5EF4-FFF2-40B4-BE49-F238E27FC236}">
              <a16:creationId xmlns:a16="http://schemas.microsoft.com/office/drawing/2014/main" id="{69E97984-BD24-4D34-A211-51FB7D1256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4499" y="15695084"/>
          <a:ext cx="2639937" cy="139067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158750</xdr:colOff>
      <xdr:row>115</xdr:row>
      <xdr:rowOff>31750</xdr:rowOff>
    </xdr:from>
    <xdr:to>
      <xdr:col>2</xdr:col>
      <xdr:colOff>2629353</xdr:colOff>
      <xdr:row>122</xdr:row>
      <xdr:rowOff>133306</xdr:rowOff>
    </xdr:to>
    <xdr:pic>
      <xdr:nvPicPr>
        <xdr:cNvPr id="2" name="Picture 1">
          <a:extLst>
            <a:ext uri="{FF2B5EF4-FFF2-40B4-BE49-F238E27FC236}">
              <a16:creationId xmlns:a16="http://schemas.microsoft.com/office/drawing/2014/main" id="{52A35E3B-49D6-4910-8F6C-E070EFD96E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8750" y="22764750"/>
          <a:ext cx="2639936" cy="1435056"/>
        </a:xfrm>
        <a:prstGeom prst="rect">
          <a:avLst/>
        </a:prstGeom>
      </xdr:spPr>
    </xdr:pic>
    <xdr:clientData/>
  </xdr:twoCellAnchor>
  <xdr:twoCellAnchor editAs="oneCell">
    <xdr:from>
      <xdr:col>4</xdr:col>
      <xdr:colOff>52917</xdr:colOff>
      <xdr:row>115</xdr:row>
      <xdr:rowOff>84667</xdr:rowOff>
    </xdr:from>
    <xdr:to>
      <xdr:col>5</xdr:col>
      <xdr:colOff>1089850</xdr:colOff>
      <xdr:row>122</xdr:row>
      <xdr:rowOff>146771</xdr:rowOff>
    </xdr:to>
    <xdr:pic>
      <xdr:nvPicPr>
        <xdr:cNvPr id="3" name="Picture 2">
          <a:extLst>
            <a:ext uri="{FF2B5EF4-FFF2-40B4-BE49-F238E27FC236}">
              <a16:creationId xmlns:a16="http://schemas.microsoft.com/office/drawing/2014/main" id="{B5F802A7-0527-4C6D-9B79-E5487C5743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7500" y="22817667"/>
          <a:ext cx="2613850" cy="139560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137583</xdr:colOff>
      <xdr:row>208</xdr:row>
      <xdr:rowOff>179916</xdr:rowOff>
    </xdr:from>
    <xdr:to>
      <xdr:col>2</xdr:col>
      <xdr:colOff>2639491</xdr:colOff>
      <xdr:row>216</xdr:row>
      <xdr:rowOff>130424</xdr:rowOff>
    </xdr:to>
    <xdr:pic>
      <xdr:nvPicPr>
        <xdr:cNvPr id="2" name="Picture 1">
          <a:extLst>
            <a:ext uri="{FF2B5EF4-FFF2-40B4-BE49-F238E27FC236}">
              <a16:creationId xmlns:a16="http://schemas.microsoft.com/office/drawing/2014/main" id="{1577AFD5-C475-41B8-9A2F-C9F44A92E6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583" y="40206083"/>
          <a:ext cx="2671241" cy="1474508"/>
        </a:xfrm>
        <a:prstGeom prst="rect">
          <a:avLst/>
        </a:prstGeom>
      </xdr:spPr>
    </xdr:pic>
    <xdr:clientData/>
  </xdr:twoCellAnchor>
  <xdr:twoCellAnchor editAs="oneCell">
    <xdr:from>
      <xdr:col>3</xdr:col>
      <xdr:colOff>1280583</xdr:colOff>
      <xdr:row>208</xdr:row>
      <xdr:rowOff>169334</xdr:rowOff>
    </xdr:from>
    <xdr:to>
      <xdr:col>5</xdr:col>
      <xdr:colOff>1026200</xdr:colOff>
      <xdr:row>216</xdr:row>
      <xdr:rowOff>95184</xdr:rowOff>
    </xdr:to>
    <xdr:pic>
      <xdr:nvPicPr>
        <xdr:cNvPr id="3" name="Picture 2">
          <a:extLst>
            <a:ext uri="{FF2B5EF4-FFF2-40B4-BE49-F238E27FC236}">
              <a16:creationId xmlns:a16="http://schemas.microsoft.com/office/drawing/2014/main" id="{7E25D967-DC76-4C4B-9E61-9823F4797B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23416" y="40195501"/>
          <a:ext cx="2624284" cy="14498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603250</xdr:colOff>
      <xdr:row>97</xdr:row>
      <xdr:rowOff>0</xdr:rowOff>
    </xdr:from>
    <xdr:to>
      <xdr:col>2</xdr:col>
      <xdr:colOff>3217101</xdr:colOff>
      <xdr:row>104</xdr:row>
      <xdr:rowOff>67036</xdr:rowOff>
    </xdr:to>
    <xdr:pic>
      <xdr:nvPicPr>
        <xdr:cNvPr id="2" name="Picture 1">
          <a:extLst>
            <a:ext uri="{FF2B5EF4-FFF2-40B4-BE49-F238E27FC236}">
              <a16:creationId xmlns:a16="http://schemas.microsoft.com/office/drawing/2014/main" id="{6EA41B2D-5F77-41E8-B9B8-96641A8BCF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2583" y="18880667"/>
          <a:ext cx="2613851" cy="1400536"/>
        </a:xfrm>
        <a:prstGeom prst="rect">
          <a:avLst/>
        </a:prstGeom>
      </xdr:spPr>
    </xdr:pic>
    <xdr:clientData/>
  </xdr:twoCellAnchor>
  <xdr:twoCellAnchor editAs="oneCell">
    <xdr:from>
      <xdr:col>4</xdr:col>
      <xdr:colOff>328084</xdr:colOff>
      <xdr:row>97</xdr:row>
      <xdr:rowOff>63500</xdr:rowOff>
    </xdr:from>
    <xdr:to>
      <xdr:col>6</xdr:col>
      <xdr:colOff>63267</xdr:colOff>
      <xdr:row>104</xdr:row>
      <xdr:rowOff>125604</xdr:rowOff>
    </xdr:to>
    <xdr:pic>
      <xdr:nvPicPr>
        <xdr:cNvPr id="3" name="Picture 2">
          <a:extLst>
            <a:ext uri="{FF2B5EF4-FFF2-40B4-BE49-F238E27FC236}">
              <a16:creationId xmlns:a16="http://schemas.microsoft.com/office/drawing/2014/main" id="{6851AC4E-673F-4932-B502-C984B7871E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2667" y="18944167"/>
          <a:ext cx="2613850" cy="139560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306917</xdr:colOff>
      <xdr:row>167</xdr:row>
      <xdr:rowOff>10583</xdr:rowOff>
    </xdr:from>
    <xdr:to>
      <xdr:col>2</xdr:col>
      <xdr:colOff>2920768</xdr:colOff>
      <xdr:row>174</xdr:row>
      <xdr:rowOff>77619</xdr:rowOff>
    </xdr:to>
    <xdr:pic>
      <xdr:nvPicPr>
        <xdr:cNvPr id="2" name="Picture 1">
          <a:extLst>
            <a:ext uri="{FF2B5EF4-FFF2-40B4-BE49-F238E27FC236}">
              <a16:creationId xmlns:a16="http://schemas.microsoft.com/office/drawing/2014/main" id="{B87C1842-77E2-469E-8ACE-AD8437F37C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0" y="32226250"/>
          <a:ext cx="2613851" cy="1400536"/>
        </a:xfrm>
        <a:prstGeom prst="rect">
          <a:avLst/>
        </a:prstGeom>
      </xdr:spPr>
    </xdr:pic>
    <xdr:clientData/>
  </xdr:twoCellAnchor>
  <xdr:twoCellAnchor editAs="oneCell">
    <xdr:from>
      <xdr:col>3</xdr:col>
      <xdr:colOff>1132416</xdr:colOff>
      <xdr:row>167</xdr:row>
      <xdr:rowOff>63500</xdr:rowOff>
    </xdr:from>
    <xdr:to>
      <xdr:col>5</xdr:col>
      <xdr:colOff>878033</xdr:colOff>
      <xdr:row>174</xdr:row>
      <xdr:rowOff>179850</xdr:rowOff>
    </xdr:to>
    <xdr:pic>
      <xdr:nvPicPr>
        <xdr:cNvPr id="3" name="Picture 2">
          <a:extLst>
            <a:ext uri="{FF2B5EF4-FFF2-40B4-BE49-F238E27FC236}">
              <a16:creationId xmlns:a16="http://schemas.microsoft.com/office/drawing/2014/main" id="{8EA80B3C-24A0-4628-A6B3-7637660A44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75249" y="32279167"/>
          <a:ext cx="2624284" cy="14498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296333</xdr:colOff>
      <xdr:row>109</xdr:row>
      <xdr:rowOff>179917</xdr:rowOff>
    </xdr:from>
    <xdr:to>
      <xdr:col>2</xdr:col>
      <xdr:colOff>2920617</xdr:colOff>
      <xdr:row>117</xdr:row>
      <xdr:rowOff>31795</xdr:rowOff>
    </xdr:to>
    <xdr:pic>
      <xdr:nvPicPr>
        <xdr:cNvPr id="2" name="Picture 1">
          <a:extLst>
            <a:ext uri="{FF2B5EF4-FFF2-40B4-BE49-F238E27FC236}">
              <a16:creationId xmlns:a16="http://schemas.microsoft.com/office/drawing/2014/main" id="{147D3DE3-E2F2-4E43-BBAA-3A77440C35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5666" y="21346584"/>
          <a:ext cx="2624284" cy="1375878"/>
        </a:xfrm>
        <a:prstGeom prst="rect">
          <a:avLst/>
        </a:prstGeom>
      </xdr:spPr>
    </xdr:pic>
    <xdr:clientData/>
  </xdr:twoCellAnchor>
  <xdr:twoCellAnchor editAs="oneCell">
    <xdr:from>
      <xdr:col>4</xdr:col>
      <xdr:colOff>0</xdr:colOff>
      <xdr:row>110</xdr:row>
      <xdr:rowOff>42333</xdr:rowOff>
    </xdr:from>
    <xdr:to>
      <xdr:col>5</xdr:col>
      <xdr:colOff>1016064</xdr:colOff>
      <xdr:row>117</xdr:row>
      <xdr:rowOff>124163</xdr:rowOff>
    </xdr:to>
    <xdr:pic>
      <xdr:nvPicPr>
        <xdr:cNvPr id="3" name="Picture 2">
          <a:extLst>
            <a:ext uri="{FF2B5EF4-FFF2-40B4-BE49-F238E27FC236}">
              <a16:creationId xmlns:a16="http://schemas.microsoft.com/office/drawing/2014/main" id="{2E388C39-8CD2-41DD-AB34-3B530401B2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1399500"/>
          <a:ext cx="2592981" cy="1415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359833</xdr:colOff>
      <xdr:row>101</xdr:row>
      <xdr:rowOff>158750</xdr:rowOff>
    </xdr:from>
    <xdr:to>
      <xdr:col>2</xdr:col>
      <xdr:colOff>2968466</xdr:colOff>
      <xdr:row>109</xdr:row>
      <xdr:rowOff>25423</xdr:rowOff>
    </xdr:to>
    <xdr:pic>
      <xdr:nvPicPr>
        <xdr:cNvPr id="2" name="Picture 1">
          <a:extLst>
            <a:ext uri="{FF2B5EF4-FFF2-40B4-BE49-F238E27FC236}">
              <a16:creationId xmlns:a16="http://schemas.microsoft.com/office/drawing/2014/main" id="{A64F7F2C-73BD-4F9B-9044-6C10EF476E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166" y="19801417"/>
          <a:ext cx="2608633" cy="1390673"/>
        </a:xfrm>
        <a:prstGeom prst="rect">
          <a:avLst/>
        </a:prstGeom>
      </xdr:spPr>
    </xdr:pic>
    <xdr:clientData/>
  </xdr:twoCellAnchor>
  <xdr:twoCellAnchor editAs="oneCell">
    <xdr:from>
      <xdr:col>4</xdr:col>
      <xdr:colOff>232833</xdr:colOff>
      <xdr:row>102</xdr:row>
      <xdr:rowOff>116416</xdr:rowOff>
    </xdr:from>
    <xdr:to>
      <xdr:col>5</xdr:col>
      <xdr:colOff>1248897</xdr:colOff>
      <xdr:row>109</xdr:row>
      <xdr:rowOff>173589</xdr:rowOff>
    </xdr:to>
    <xdr:pic>
      <xdr:nvPicPr>
        <xdr:cNvPr id="3" name="Picture 2">
          <a:extLst>
            <a:ext uri="{FF2B5EF4-FFF2-40B4-BE49-F238E27FC236}">
              <a16:creationId xmlns:a16="http://schemas.microsoft.com/office/drawing/2014/main" id="{99E7307D-EA8B-4584-BF36-4735683C72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77416" y="19949583"/>
          <a:ext cx="2592981" cy="139067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169334</xdr:colOff>
      <xdr:row>179</xdr:row>
      <xdr:rowOff>158750</xdr:rowOff>
    </xdr:from>
    <xdr:to>
      <xdr:col>2</xdr:col>
      <xdr:colOff>2793618</xdr:colOff>
      <xdr:row>187</xdr:row>
      <xdr:rowOff>10628</xdr:rowOff>
    </xdr:to>
    <xdr:pic>
      <xdr:nvPicPr>
        <xdr:cNvPr id="2" name="Picture 1">
          <a:extLst>
            <a:ext uri="{FF2B5EF4-FFF2-40B4-BE49-F238E27FC236}">
              <a16:creationId xmlns:a16="http://schemas.microsoft.com/office/drawing/2014/main" id="{623F4905-CF63-431D-9D2C-B892A8C516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8667" y="34755667"/>
          <a:ext cx="2624284" cy="1375878"/>
        </a:xfrm>
        <a:prstGeom prst="rect">
          <a:avLst/>
        </a:prstGeom>
      </xdr:spPr>
    </xdr:pic>
    <xdr:clientData/>
  </xdr:twoCellAnchor>
  <xdr:twoCellAnchor editAs="oneCell">
    <xdr:from>
      <xdr:col>4</xdr:col>
      <xdr:colOff>211666</xdr:colOff>
      <xdr:row>180</xdr:row>
      <xdr:rowOff>63500</xdr:rowOff>
    </xdr:from>
    <xdr:to>
      <xdr:col>5</xdr:col>
      <xdr:colOff>1227730</xdr:colOff>
      <xdr:row>187</xdr:row>
      <xdr:rowOff>145330</xdr:rowOff>
    </xdr:to>
    <xdr:pic>
      <xdr:nvPicPr>
        <xdr:cNvPr id="3" name="Picture 2">
          <a:extLst>
            <a:ext uri="{FF2B5EF4-FFF2-40B4-BE49-F238E27FC236}">
              <a16:creationId xmlns:a16="http://schemas.microsoft.com/office/drawing/2014/main" id="{4B49DBB6-89AB-4DFC-8B01-CCB6D41EB1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56249" y="34850917"/>
          <a:ext cx="2592981" cy="1415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275167</xdr:colOff>
      <xdr:row>193</xdr:row>
      <xdr:rowOff>169333</xdr:rowOff>
    </xdr:from>
    <xdr:to>
      <xdr:col>2</xdr:col>
      <xdr:colOff>2946408</xdr:colOff>
      <xdr:row>201</xdr:row>
      <xdr:rowOff>119841</xdr:rowOff>
    </xdr:to>
    <xdr:pic>
      <xdr:nvPicPr>
        <xdr:cNvPr id="2" name="Picture 1">
          <a:extLst>
            <a:ext uri="{FF2B5EF4-FFF2-40B4-BE49-F238E27FC236}">
              <a16:creationId xmlns:a16="http://schemas.microsoft.com/office/drawing/2014/main" id="{A860F61D-DF6C-4C4E-B96A-B2E58B057A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0" y="37877750"/>
          <a:ext cx="2671241" cy="1474508"/>
        </a:xfrm>
        <a:prstGeom prst="rect">
          <a:avLst/>
        </a:prstGeom>
      </xdr:spPr>
    </xdr:pic>
    <xdr:clientData/>
  </xdr:twoCellAnchor>
  <xdr:twoCellAnchor editAs="oneCell">
    <xdr:from>
      <xdr:col>4</xdr:col>
      <xdr:colOff>338666</xdr:colOff>
      <xdr:row>193</xdr:row>
      <xdr:rowOff>169333</xdr:rowOff>
    </xdr:from>
    <xdr:to>
      <xdr:col>6</xdr:col>
      <xdr:colOff>84283</xdr:colOff>
      <xdr:row>201</xdr:row>
      <xdr:rowOff>95183</xdr:rowOff>
    </xdr:to>
    <xdr:pic>
      <xdr:nvPicPr>
        <xdr:cNvPr id="3" name="Picture 2">
          <a:extLst>
            <a:ext uri="{FF2B5EF4-FFF2-40B4-BE49-F238E27FC236}">
              <a16:creationId xmlns:a16="http://schemas.microsoft.com/office/drawing/2014/main" id="{B532C4F4-7902-4E79-8D5B-EF2CCB7042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83249" y="37877750"/>
          <a:ext cx="2624284" cy="14498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254001</xdr:colOff>
      <xdr:row>136</xdr:row>
      <xdr:rowOff>179917</xdr:rowOff>
    </xdr:from>
    <xdr:to>
      <xdr:col>2</xdr:col>
      <xdr:colOff>2862634</xdr:colOff>
      <xdr:row>144</xdr:row>
      <xdr:rowOff>46590</xdr:rowOff>
    </xdr:to>
    <xdr:pic>
      <xdr:nvPicPr>
        <xdr:cNvPr id="2" name="Picture 1">
          <a:extLst>
            <a:ext uri="{FF2B5EF4-FFF2-40B4-BE49-F238E27FC236}">
              <a16:creationId xmlns:a16="http://schemas.microsoft.com/office/drawing/2014/main" id="{1D5AF3AA-910D-4136-A542-D87A5CFCF5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3334" y="26585334"/>
          <a:ext cx="2608633" cy="1390673"/>
        </a:xfrm>
        <a:prstGeom prst="rect">
          <a:avLst/>
        </a:prstGeom>
      </xdr:spPr>
    </xdr:pic>
    <xdr:clientData/>
  </xdr:twoCellAnchor>
  <xdr:twoCellAnchor editAs="oneCell">
    <xdr:from>
      <xdr:col>4</xdr:col>
      <xdr:colOff>211667</xdr:colOff>
      <xdr:row>137</xdr:row>
      <xdr:rowOff>137583</xdr:rowOff>
    </xdr:from>
    <xdr:to>
      <xdr:col>5</xdr:col>
      <xdr:colOff>1227731</xdr:colOff>
      <xdr:row>145</xdr:row>
      <xdr:rowOff>4256</xdr:rowOff>
    </xdr:to>
    <xdr:pic>
      <xdr:nvPicPr>
        <xdr:cNvPr id="3" name="Picture 2">
          <a:extLst>
            <a:ext uri="{FF2B5EF4-FFF2-40B4-BE49-F238E27FC236}">
              <a16:creationId xmlns:a16="http://schemas.microsoft.com/office/drawing/2014/main" id="{5CD039D2-2537-4BF9-9B54-52DC6BC475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56250" y="26733500"/>
          <a:ext cx="2592981" cy="139067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211667</xdr:colOff>
      <xdr:row>73</xdr:row>
      <xdr:rowOff>0</xdr:rowOff>
    </xdr:from>
    <xdr:to>
      <xdr:col>2</xdr:col>
      <xdr:colOff>2825518</xdr:colOff>
      <xdr:row>80</xdr:row>
      <xdr:rowOff>67036</xdr:rowOff>
    </xdr:to>
    <xdr:pic>
      <xdr:nvPicPr>
        <xdr:cNvPr id="2" name="Picture 1">
          <a:extLst>
            <a:ext uri="{FF2B5EF4-FFF2-40B4-BE49-F238E27FC236}">
              <a16:creationId xmlns:a16="http://schemas.microsoft.com/office/drawing/2014/main" id="{7EB69312-BED7-4008-B534-F99986911D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14308667"/>
          <a:ext cx="2613851" cy="1400536"/>
        </a:xfrm>
        <a:prstGeom prst="rect">
          <a:avLst/>
        </a:prstGeom>
      </xdr:spPr>
    </xdr:pic>
    <xdr:clientData/>
  </xdr:twoCellAnchor>
  <xdr:twoCellAnchor editAs="oneCell">
    <xdr:from>
      <xdr:col>4</xdr:col>
      <xdr:colOff>95250</xdr:colOff>
      <xdr:row>73</xdr:row>
      <xdr:rowOff>95250</xdr:rowOff>
    </xdr:from>
    <xdr:to>
      <xdr:col>5</xdr:col>
      <xdr:colOff>1132183</xdr:colOff>
      <xdr:row>80</xdr:row>
      <xdr:rowOff>157354</xdr:rowOff>
    </xdr:to>
    <xdr:pic>
      <xdr:nvPicPr>
        <xdr:cNvPr id="3" name="Picture 2">
          <a:extLst>
            <a:ext uri="{FF2B5EF4-FFF2-40B4-BE49-F238E27FC236}">
              <a16:creationId xmlns:a16="http://schemas.microsoft.com/office/drawing/2014/main" id="{02776AFB-9B9F-4486-BB9F-1EB7FB71ED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9833" y="14403917"/>
          <a:ext cx="2613850" cy="139560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296333</xdr:colOff>
      <xdr:row>99</xdr:row>
      <xdr:rowOff>169334</xdr:rowOff>
    </xdr:from>
    <xdr:to>
      <xdr:col>2</xdr:col>
      <xdr:colOff>2904966</xdr:colOff>
      <xdr:row>107</xdr:row>
      <xdr:rowOff>36007</xdr:rowOff>
    </xdr:to>
    <xdr:pic>
      <xdr:nvPicPr>
        <xdr:cNvPr id="2" name="Picture 1">
          <a:extLst>
            <a:ext uri="{FF2B5EF4-FFF2-40B4-BE49-F238E27FC236}">
              <a16:creationId xmlns:a16="http://schemas.microsoft.com/office/drawing/2014/main" id="{E9F50EC0-2850-497F-836F-ED875D6A2F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5666" y="19431001"/>
          <a:ext cx="2608633" cy="1390673"/>
        </a:xfrm>
        <a:prstGeom prst="rect">
          <a:avLst/>
        </a:prstGeom>
      </xdr:spPr>
    </xdr:pic>
    <xdr:clientData/>
  </xdr:twoCellAnchor>
  <xdr:twoCellAnchor editAs="oneCell">
    <xdr:from>
      <xdr:col>4</xdr:col>
      <xdr:colOff>116416</xdr:colOff>
      <xdr:row>100</xdr:row>
      <xdr:rowOff>63500</xdr:rowOff>
    </xdr:from>
    <xdr:to>
      <xdr:col>5</xdr:col>
      <xdr:colOff>1132480</xdr:colOff>
      <xdr:row>107</xdr:row>
      <xdr:rowOff>120673</xdr:rowOff>
    </xdr:to>
    <xdr:pic>
      <xdr:nvPicPr>
        <xdr:cNvPr id="3" name="Picture 2">
          <a:extLst>
            <a:ext uri="{FF2B5EF4-FFF2-40B4-BE49-F238E27FC236}">
              <a16:creationId xmlns:a16="http://schemas.microsoft.com/office/drawing/2014/main" id="{11CA2CAB-D0CF-40DB-8859-2C2121D2D3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999" y="19515667"/>
          <a:ext cx="2592981" cy="139067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433917</xdr:colOff>
      <xdr:row>85</xdr:row>
      <xdr:rowOff>169333</xdr:rowOff>
    </xdr:from>
    <xdr:to>
      <xdr:col>2</xdr:col>
      <xdr:colOff>3047768</xdr:colOff>
      <xdr:row>93</xdr:row>
      <xdr:rowOff>45869</xdr:rowOff>
    </xdr:to>
    <xdr:pic>
      <xdr:nvPicPr>
        <xdr:cNvPr id="2" name="Picture 1">
          <a:extLst>
            <a:ext uri="{FF2B5EF4-FFF2-40B4-BE49-F238E27FC236}">
              <a16:creationId xmlns:a16="http://schemas.microsoft.com/office/drawing/2014/main" id="{858695CB-C476-485A-91F7-5DB4E86A0A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3250" y="16764000"/>
          <a:ext cx="2613851" cy="1400536"/>
        </a:xfrm>
        <a:prstGeom prst="rect">
          <a:avLst/>
        </a:prstGeom>
      </xdr:spPr>
    </xdr:pic>
    <xdr:clientData/>
  </xdr:twoCellAnchor>
  <xdr:twoCellAnchor editAs="oneCell">
    <xdr:from>
      <xdr:col>4</xdr:col>
      <xdr:colOff>264583</xdr:colOff>
      <xdr:row>86</xdr:row>
      <xdr:rowOff>74083</xdr:rowOff>
    </xdr:from>
    <xdr:to>
      <xdr:col>5</xdr:col>
      <xdr:colOff>1301516</xdr:colOff>
      <xdr:row>93</xdr:row>
      <xdr:rowOff>136187</xdr:rowOff>
    </xdr:to>
    <xdr:pic>
      <xdr:nvPicPr>
        <xdr:cNvPr id="3" name="Picture 2">
          <a:extLst>
            <a:ext uri="{FF2B5EF4-FFF2-40B4-BE49-F238E27FC236}">
              <a16:creationId xmlns:a16="http://schemas.microsoft.com/office/drawing/2014/main" id="{EC6EE58A-78F2-4D2A-ABE2-E5F44BF444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09166" y="16859250"/>
          <a:ext cx="2613850" cy="139560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476251</xdr:colOff>
      <xdr:row>132</xdr:row>
      <xdr:rowOff>0</xdr:rowOff>
    </xdr:from>
    <xdr:to>
      <xdr:col>2</xdr:col>
      <xdr:colOff>3084884</xdr:colOff>
      <xdr:row>139</xdr:row>
      <xdr:rowOff>57173</xdr:rowOff>
    </xdr:to>
    <xdr:pic>
      <xdr:nvPicPr>
        <xdr:cNvPr id="2" name="Picture 1">
          <a:extLst>
            <a:ext uri="{FF2B5EF4-FFF2-40B4-BE49-F238E27FC236}">
              <a16:creationId xmlns:a16="http://schemas.microsoft.com/office/drawing/2014/main" id="{721935E7-5469-43C5-BC08-983684EDF1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584" y="25548167"/>
          <a:ext cx="2608633" cy="1390673"/>
        </a:xfrm>
        <a:prstGeom prst="rect">
          <a:avLst/>
        </a:prstGeom>
      </xdr:spPr>
    </xdr:pic>
    <xdr:clientData/>
  </xdr:twoCellAnchor>
  <xdr:twoCellAnchor editAs="oneCell">
    <xdr:from>
      <xdr:col>4</xdr:col>
      <xdr:colOff>105833</xdr:colOff>
      <xdr:row>132</xdr:row>
      <xdr:rowOff>84666</xdr:rowOff>
    </xdr:from>
    <xdr:to>
      <xdr:col>5</xdr:col>
      <xdr:colOff>1121897</xdr:colOff>
      <xdr:row>139</xdr:row>
      <xdr:rowOff>141839</xdr:rowOff>
    </xdr:to>
    <xdr:pic>
      <xdr:nvPicPr>
        <xdr:cNvPr id="3" name="Picture 2">
          <a:extLst>
            <a:ext uri="{FF2B5EF4-FFF2-40B4-BE49-F238E27FC236}">
              <a16:creationId xmlns:a16="http://schemas.microsoft.com/office/drawing/2014/main" id="{328F6932-4F47-47EF-91CD-6B9DE272E7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50416" y="25632833"/>
          <a:ext cx="2592981" cy="139067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666750</xdr:colOff>
      <xdr:row>175</xdr:row>
      <xdr:rowOff>169333</xdr:rowOff>
    </xdr:from>
    <xdr:to>
      <xdr:col>2</xdr:col>
      <xdr:colOff>3275383</xdr:colOff>
      <xdr:row>183</xdr:row>
      <xdr:rowOff>36006</xdr:rowOff>
    </xdr:to>
    <xdr:pic>
      <xdr:nvPicPr>
        <xdr:cNvPr id="2" name="Picture 1">
          <a:extLst>
            <a:ext uri="{FF2B5EF4-FFF2-40B4-BE49-F238E27FC236}">
              <a16:creationId xmlns:a16="http://schemas.microsoft.com/office/drawing/2014/main" id="{4D385F53-6780-4919-B6EE-A0847169FF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6083" y="33909000"/>
          <a:ext cx="2608633" cy="1390673"/>
        </a:xfrm>
        <a:prstGeom prst="rect">
          <a:avLst/>
        </a:prstGeom>
      </xdr:spPr>
    </xdr:pic>
    <xdr:clientData/>
  </xdr:twoCellAnchor>
  <xdr:twoCellAnchor editAs="oneCell">
    <xdr:from>
      <xdr:col>4</xdr:col>
      <xdr:colOff>582083</xdr:colOff>
      <xdr:row>175</xdr:row>
      <xdr:rowOff>179917</xdr:rowOff>
    </xdr:from>
    <xdr:to>
      <xdr:col>6</xdr:col>
      <xdr:colOff>270311</xdr:colOff>
      <xdr:row>183</xdr:row>
      <xdr:rowOff>46590</xdr:rowOff>
    </xdr:to>
    <xdr:pic>
      <xdr:nvPicPr>
        <xdr:cNvPr id="3" name="Picture 2">
          <a:extLst>
            <a:ext uri="{FF2B5EF4-FFF2-40B4-BE49-F238E27FC236}">
              <a16:creationId xmlns:a16="http://schemas.microsoft.com/office/drawing/2014/main" id="{814D2D46-F8D0-4E45-A331-76FF251321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26666" y="33919584"/>
          <a:ext cx="2566895" cy="1390673"/>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190500</xdr:colOff>
      <xdr:row>119</xdr:row>
      <xdr:rowOff>0</xdr:rowOff>
    </xdr:from>
    <xdr:to>
      <xdr:col>2</xdr:col>
      <xdr:colOff>2799133</xdr:colOff>
      <xdr:row>126</xdr:row>
      <xdr:rowOff>57173</xdr:rowOff>
    </xdr:to>
    <xdr:pic>
      <xdr:nvPicPr>
        <xdr:cNvPr id="2" name="Picture 1">
          <a:extLst>
            <a:ext uri="{FF2B5EF4-FFF2-40B4-BE49-F238E27FC236}">
              <a16:creationId xmlns:a16="http://schemas.microsoft.com/office/drawing/2014/main" id="{C13A1803-908C-4701-A34D-556F21B2DA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9833" y="23145750"/>
          <a:ext cx="2608633" cy="1390673"/>
        </a:xfrm>
        <a:prstGeom prst="rect">
          <a:avLst/>
        </a:prstGeom>
      </xdr:spPr>
    </xdr:pic>
    <xdr:clientData/>
  </xdr:twoCellAnchor>
  <xdr:twoCellAnchor editAs="oneCell">
    <xdr:from>
      <xdr:col>3</xdr:col>
      <xdr:colOff>1259417</xdr:colOff>
      <xdr:row>119</xdr:row>
      <xdr:rowOff>21167</xdr:rowOff>
    </xdr:from>
    <xdr:to>
      <xdr:col>5</xdr:col>
      <xdr:colOff>973731</xdr:colOff>
      <xdr:row>126</xdr:row>
      <xdr:rowOff>78340</xdr:rowOff>
    </xdr:to>
    <xdr:pic>
      <xdr:nvPicPr>
        <xdr:cNvPr id="3" name="Picture 2">
          <a:extLst>
            <a:ext uri="{FF2B5EF4-FFF2-40B4-BE49-F238E27FC236}">
              <a16:creationId xmlns:a16="http://schemas.microsoft.com/office/drawing/2014/main" id="{AF8C0CFC-AA0D-4BC4-9A6C-3B42518D41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250" y="23166917"/>
          <a:ext cx="2592981" cy="139067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381000</xdr:colOff>
      <xdr:row>565</xdr:row>
      <xdr:rowOff>10583</xdr:rowOff>
    </xdr:from>
    <xdr:to>
      <xdr:col>2</xdr:col>
      <xdr:colOff>2989632</xdr:colOff>
      <xdr:row>572</xdr:row>
      <xdr:rowOff>131865</xdr:rowOff>
    </xdr:to>
    <xdr:pic>
      <xdr:nvPicPr>
        <xdr:cNvPr id="2" name="Picture 1">
          <a:extLst>
            <a:ext uri="{FF2B5EF4-FFF2-40B4-BE49-F238E27FC236}">
              <a16:creationId xmlns:a16="http://schemas.microsoft.com/office/drawing/2014/main" id="{D317CF08-E0E9-4115-B0F6-EB5AF58D0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3" y="102891166"/>
          <a:ext cx="2608632" cy="1454782"/>
        </a:xfrm>
        <a:prstGeom prst="rect">
          <a:avLst/>
        </a:prstGeom>
      </xdr:spPr>
    </xdr:pic>
    <xdr:clientData/>
  </xdr:twoCellAnchor>
  <xdr:twoCellAnchor editAs="oneCell">
    <xdr:from>
      <xdr:col>4</xdr:col>
      <xdr:colOff>31750</xdr:colOff>
      <xdr:row>565</xdr:row>
      <xdr:rowOff>31750</xdr:rowOff>
    </xdr:from>
    <xdr:to>
      <xdr:col>5</xdr:col>
      <xdr:colOff>1094770</xdr:colOff>
      <xdr:row>572</xdr:row>
      <xdr:rowOff>88923</xdr:rowOff>
    </xdr:to>
    <xdr:pic>
      <xdr:nvPicPr>
        <xdr:cNvPr id="3" name="Picture 2">
          <a:extLst>
            <a:ext uri="{FF2B5EF4-FFF2-40B4-BE49-F238E27FC236}">
              <a16:creationId xmlns:a16="http://schemas.microsoft.com/office/drawing/2014/main" id="{3B9785EC-7401-4863-91F2-515777293B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76333" y="102912333"/>
          <a:ext cx="2639937" cy="1390673"/>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582083</xdr:colOff>
      <xdr:row>112</xdr:row>
      <xdr:rowOff>95250</xdr:rowOff>
    </xdr:from>
    <xdr:to>
      <xdr:col>2</xdr:col>
      <xdr:colOff>3190716</xdr:colOff>
      <xdr:row>119</xdr:row>
      <xdr:rowOff>152423</xdr:rowOff>
    </xdr:to>
    <xdr:pic>
      <xdr:nvPicPr>
        <xdr:cNvPr id="2" name="Picture 1">
          <a:extLst>
            <a:ext uri="{FF2B5EF4-FFF2-40B4-BE49-F238E27FC236}">
              <a16:creationId xmlns:a16="http://schemas.microsoft.com/office/drawing/2014/main" id="{7F4090A3-E23E-436C-BF4A-34BF7AE60A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1416" y="21833417"/>
          <a:ext cx="2608633" cy="1390673"/>
        </a:xfrm>
        <a:prstGeom prst="rect">
          <a:avLst/>
        </a:prstGeom>
      </xdr:spPr>
    </xdr:pic>
    <xdr:clientData/>
  </xdr:twoCellAnchor>
  <xdr:twoCellAnchor editAs="oneCell">
    <xdr:from>
      <xdr:col>4</xdr:col>
      <xdr:colOff>105833</xdr:colOff>
      <xdr:row>112</xdr:row>
      <xdr:rowOff>95250</xdr:rowOff>
    </xdr:from>
    <xdr:to>
      <xdr:col>5</xdr:col>
      <xdr:colOff>1121897</xdr:colOff>
      <xdr:row>119</xdr:row>
      <xdr:rowOff>152423</xdr:rowOff>
    </xdr:to>
    <xdr:pic>
      <xdr:nvPicPr>
        <xdr:cNvPr id="3" name="Picture 2">
          <a:extLst>
            <a:ext uri="{FF2B5EF4-FFF2-40B4-BE49-F238E27FC236}">
              <a16:creationId xmlns:a16="http://schemas.microsoft.com/office/drawing/2014/main" id="{47B3CFDE-2B84-48EA-8476-620CA83BF7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50416" y="21833417"/>
          <a:ext cx="2592981" cy="1390673"/>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666751</xdr:colOff>
      <xdr:row>173</xdr:row>
      <xdr:rowOff>179917</xdr:rowOff>
    </xdr:from>
    <xdr:to>
      <xdr:col>2</xdr:col>
      <xdr:colOff>3280602</xdr:colOff>
      <xdr:row>181</xdr:row>
      <xdr:rowOff>56453</xdr:rowOff>
    </xdr:to>
    <xdr:pic>
      <xdr:nvPicPr>
        <xdr:cNvPr id="2" name="Picture 1">
          <a:extLst>
            <a:ext uri="{FF2B5EF4-FFF2-40B4-BE49-F238E27FC236}">
              <a16:creationId xmlns:a16="http://schemas.microsoft.com/office/drawing/2014/main" id="{F7C35A49-E1D5-49C8-A81F-40F13998ED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6084" y="33961917"/>
          <a:ext cx="2613851" cy="1400536"/>
        </a:xfrm>
        <a:prstGeom prst="rect">
          <a:avLst/>
        </a:prstGeom>
      </xdr:spPr>
    </xdr:pic>
    <xdr:clientData/>
  </xdr:twoCellAnchor>
  <xdr:twoCellAnchor editAs="oneCell">
    <xdr:from>
      <xdr:col>4</xdr:col>
      <xdr:colOff>486833</xdr:colOff>
      <xdr:row>174</xdr:row>
      <xdr:rowOff>42333</xdr:rowOff>
    </xdr:from>
    <xdr:to>
      <xdr:col>6</xdr:col>
      <xdr:colOff>232450</xdr:colOff>
      <xdr:row>181</xdr:row>
      <xdr:rowOff>158683</xdr:rowOff>
    </xdr:to>
    <xdr:pic>
      <xdr:nvPicPr>
        <xdr:cNvPr id="3" name="Picture 2">
          <a:extLst>
            <a:ext uri="{FF2B5EF4-FFF2-40B4-BE49-F238E27FC236}">
              <a16:creationId xmlns:a16="http://schemas.microsoft.com/office/drawing/2014/main" id="{22C43BD1-E6EB-45CC-A865-68E4039D8C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31416" y="34014833"/>
          <a:ext cx="2624284" cy="14498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349251</xdr:colOff>
      <xdr:row>144</xdr:row>
      <xdr:rowOff>0</xdr:rowOff>
    </xdr:from>
    <xdr:to>
      <xdr:col>2</xdr:col>
      <xdr:colOff>2963102</xdr:colOff>
      <xdr:row>151</xdr:row>
      <xdr:rowOff>67036</xdr:rowOff>
    </xdr:to>
    <xdr:pic>
      <xdr:nvPicPr>
        <xdr:cNvPr id="2" name="Picture 1">
          <a:extLst>
            <a:ext uri="{FF2B5EF4-FFF2-40B4-BE49-F238E27FC236}">
              <a16:creationId xmlns:a16="http://schemas.microsoft.com/office/drawing/2014/main" id="{4B547DDC-F06B-4E5B-9223-89D1D56876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8584" y="27834167"/>
          <a:ext cx="2613851" cy="1400536"/>
        </a:xfrm>
        <a:prstGeom prst="rect">
          <a:avLst/>
        </a:prstGeom>
      </xdr:spPr>
    </xdr:pic>
    <xdr:clientData/>
  </xdr:twoCellAnchor>
  <xdr:twoCellAnchor editAs="oneCell">
    <xdr:from>
      <xdr:col>4</xdr:col>
      <xdr:colOff>402167</xdr:colOff>
      <xdr:row>144</xdr:row>
      <xdr:rowOff>74084</xdr:rowOff>
    </xdr:from>
    <xdr:to>
      <xdr:col>6</xdr:col>
      <xdr:colOff>147784</xdr:colOff>
      <xdr:row>151</xdr:row>
      <xdr:rowOff>190434</xdr:rowOff>
    </xdr:to>
    <xdr:pic>
      <xdr:nvPicPr>
        <xdr:cNvPr id="3" name="Picture 2">
          <a:extLst>
            <a:ext uri="{FF2B5EF4-FFF2-40B4-BE49-F238E27FC236}">
              <a16:creationId xmlns:a16="http://schemas.microsoft.com/office/drawing/2014/main" id="{91699C43-AA14-45B5-8B02-633009781D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6750" y="27908251"/>
          <a:ext cx="2624284" cy="14498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635000</xdr:colOff>
      <xdr:row>73</xdr:row>
      <xdr:rowOff>179917</xdr:rowOff>
    </xdr:from>
    <xdr:to>
      <xdr:col>2</xdr:col>
      <xdr:colOff>3259284</xdr:colOff>
      <xdr:row>81</xdr:row>
      <xdr:rowOff>31795</xdr:rowOff>
    </xdr:to>
    <xdr:pic>
      <xdr:nvPicPr>
        <xdr:cNvPr id="2" name="Picture 1">
          <a:extLst>
            <a:ext uri="{FF2B5EF4-FFF2-40B4-BE49-F238E27FC236}">
              <a16:creationId xmlns:a16="http://schemas.microsoft.com/office/drawing/2014/main" id="{6A1544AB-B4D3-40B3-AFAE-1B530C036E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4333" y="14488584"/>
          <a:ext cx="2624284" cy="1375878"/>
        </a:xfrm>
        <a:prstGeom prst="rect">
          <a:avLst/>
        </a:prstGeom>
      </xdr:spPr>
    </xdr:pic>
    <xdr:clientData/>
  </xdr:twoCellAnchor>
  <xdr:twoCellAnchor editAs="oneCell">
    <xdr:from>
      <xdr:col>4</xdr:col>
      <xdr:colOff>74084</xdr:colOff>
      <xdr:row>74</xdr:row>
      <xdr:rowOff>63500</xdr:rowOff>
    </xdr:from>
    <xdr:to>
      <xdr:col>5</xdr:col>
      <xdr:colOff>1064062</xdr:colOff>
      <xdr:row>81</xdr:row>
      <xdr:rowOff>120673</xdr:rowOff>
    </xdr:to>
    <xdr:pic>
      <xdr:nvPicPr>
        <xdr:cNvPr id="3" name="Picture 2">
          <a:extLst>
            <a:ext uri="{FF2B5EF4-FFF2-40B4-BE49-F238E27FC236}">
              <a16:creationId xmlns:a16="http://schemas.microsoft.com/office/drawing/2014/main" id="{F181558F-CF91-467A-B1E8-03D31AD7BB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8667" y="14562667"/>
          <a:ext cx="2566895" cy="1390673"/>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137584</xdr:colOff>
      <xdr:row>97</xdr:row>
      <xdr:rowOff>10584</xdr:rowOff>
    </xdr:from>
    <xdr:to>
      <xdr:col>2</xdr:col>
      <xdr:colOff>2746217</xdr:colOff>
      <xdr:row>104</xdr:row>
      <xdr:rowOff>67757</xdr:rowOff>
    </xdr:to>
    <xdr:pic>
      <xdr:nvPicPr>
        <xdr:cNvPr id="2" name="Picture 1">
          <a:extLst>
            <a:ext uri="{FF2B5EF4-FFF2-40B4-BE49-F238E27FC236}">
              <a16:creationId xmlns:a16="http://schemas.microsoft.com/office/drawing/2014/main" id="{AD6E4FD2-CBE0-4D17-824A-AA9D386F3B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6917" y="18891251"/>
          <a:ext cx="2608633" cy="1390673"/>
        </a:xfrm>
        <a:prstGeom prst="rect">
          <a:avLst/>
        </a:prstGeom>
      </xdr:spPr>
    </xdr:pic>
    <xdr:clientData/>
  </xdr:twoCellAnchor>
  <xdr:twoCellAnchor editAs="oneCell">
    <xdr:from>
      <xdr:col>3</xdr:col>
      <xdr:colOff>1121834</xdr:colOff>
      <xdr:row>97</xdr:row>
      <xdr:rowOff>21166</xdr:rowOff>
    </xdr:from>
    <xdr:to>
      <xdr:col>5</xdr:col>
      <xdr:colOff>836148</xdr:colOff>
      <xdr:row>104</xdr:row>
      <xdr:rowOff>78339</xdr:rowOff>
    </xdr:to>
    <xdr:pic>
      <xdr:nvPicPr>
        <xdr:cNvPr id="3" name="Picture 2">
          <a:extLst>
            <a:ext uri="{FF2B5EF4-FFF2-40B4-BE49-F238E27FC236}">
              <a16:creationId xmlns:a16="http://schemas.microsoft.com/office/drawing/2014/main" id="{EAD5522C-2036-4740-A41C-AEB20B7E34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64667" y="18901833"/>
          <a:ext cx="2592981" cy="1390673"/>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306917</xdr:colOff>
      <xdr:row>72</xdr:row>
      <xdr:rowOff>179917</xdr:rowOff>
    </xdr:from>
    <xdr:to>
      <xdr:col>2</xdr:col>
      <xdr:colOff>2915550</xdr:colOff>
      <xdr:row>80</xdr:row>
      <xdr:rowOff>46590</xdr:rowOff>
    </xdr:to>
    <xdr:pic>
      <xdr:nvPicPr>
        <xdr:cNvPr id="2" name="Picture 1">
          <a:extLst>
            <a:ext uri="{FF2B5EF4-FFF2-40B4-BE49-F238E27FC236}">
              <a16:creationId xmlns:a16="http://schemas.microsoft.com/office/drawing/2014/main" id="{75AF11B6-07BE-4418-B183-BB8863466F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0" y="14298084"/>
          <a:ext cx="2608633" cy="1390673"/>
        </a:xfrm>
        <a:prstGeom prst="rect">
          <a:avLst/>
        </a:prstGeom>
      </xdr:spPr>
    </xdr:pic>
    <xdr:clientData/>
  </xdr:twoCellAnchor>
  <xdr:twoCellAnchor editAs="oneCell">
    <xdr:from>
      <xdr:col>4</xdr:col>
      <xdr:colOff>74083</xdr:colOff>
      <xdr:row>73</xdr:row>
      <xdr:rowOff>42333</xdr:rowOff>
    </xdr:from>
    <xdr:to>
      <xdr:col>5</xdr:col>
      <xdr:colOff>1064061</xdr:colOff>
      <xdr:row>80</xdr:row>
      <xdr:rowOff>99506</xdr:rowOff>
    </xdr:to>
    <xdr:pic>
      <xdr:nvPicPr>
        <xdr:cNvPr id="3" name="Picture 2">
          <a:extLst>
            <a:ext uri="{FF2B5EF4-FFF2-40B4-BE49-F238E27FC236}">
              <a16:creationId xmlns:a16="http://schemas.microsoft.com/office/drawing/2014/main" id="{4F10922E-CFA4-441F-AE63-972706DB31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8666" y="14351000"/>
          <a:ext cx="2566895" cy="1390673"/>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381000</xdr:colOff>
      <xdr:row>101</xdr:row>
      <xdr:rowOff>10583</xdr:rowOff>
    </xdr:from>
    <xdr:to>
      <xdr:col>2</xdr:col>
      <xdr:colOff>2989633</xdr:colOff>
      <xdr:row>108</xdr:row>
      <xdr:rowOff>67756</xdr:rowOff>
    </xdr:to>
    <xdr:pic>
      <xdr:nvPicPr>
        <xdr:cNvPr id="2" name="Picture 1">
          <a:extLst>
            <a:ext uri="{FF2B5EF4-FFF2-40B4-BE49-F238E27FC236}">
              <a16:creationId xmlns:a16="http://schemas.microsoft.com/office/drawing/2014/main" id="{DFD5E6F4-018E-43A7-9978-4F71AA1488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3" y="19653250"/>
          <a:ext cx="2608633" cy="1390673"/>
        </a:xfrm>
        <a:prstGeom prst="rect">
          <a:avLst/>
        </a:prstGeom>
      </xdr:spPr>
    </xdr:pic>
    <xdr:clientData/>
  </xdr:twoCellAnchor>
  <xdr:twoCellAnchor editAs="oneCell">
    <xdr:from>
      <xdr:col>4</xdr:col>
      <xdr:colOff>243417</xdr:colOff>
      <xdr:row>101</xdr:row>
      <xdr:rowOff>74084</xdr:rowOff>
    </xdr:from>
    <xdr:to>
      <xdr:col>5</xdr:col>
      <xdr:colOff>1259481</xdr:colOff>
      <xdr:row>108</xdr:row>
      <xdr:rowOff>131257</xdr:rowOff>
    </xdr:to>
    <xdr:pic>
      <xdr:nvPicPr>
        <xdr:cNvPr id="3" name="Picture 2">
          <a:extLst>
            <a:ext uri="{FF2B5EF4-FFF2-40B4-BE49-F238E27FC236}">
              <a16:creationId xmlns:a16="http://schemas.microsoft.com/office/drawing/2014/main" id="{D69C474E-5DA9-4A50-8CC0-95EEA640D8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88000" y="19716751"/>
          <a:ext cx="2592981" cy="1390673"/>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105834</xdr:colOff>
      <xdr:row>142</xdr:row>
      <xdr:rowOff>31750</xdr:rowOff>
    </xdr:from>
    <xdr:to>
      <xdr:col>2</xdr:col>
      <xdr:colOff>2714467</xdr:colOff>
      <xdr:row>149</xdr:row>
      <xdr:rowOff>88923</xdr:rowOff>
    </xdr:to>
    <xdr:pic>
      <xdr:nvPicPr>
        <xdr:cNvPr id="2" name="Picture 1">
          <a:extLst>
            <a:ext uri="{FF2B5EF4-FFF2-40B4-BE49-F238E27FC236}">
              <a16:creationId xmlns:a16="http://schemas.microsoft.com/office/drawing/2014/main" id="{F10E2291-C8A5-41A9-B6F0-FDE69C277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67" y="27580167"/>
          <a:ext cx="2608633" cy="1390673"/>
        </a:xfrm>
        <a:prstGeom prst="rect">
          <a:avLst/>
        </a:prstGeom>
      </xdr:spPr>
    </xdr:pic>
    <xdr:clientData/>
  </xdr:twoCellAnchor>
  <xdr:twoCellAnchor editAs="oneCell">
    <xdr:from>
      <xdr:col>3</xdr:col>
      <xdr:colOff>1153584</xdr:colOff>
      <xdr:row>142</xdr:row>
      <xdr:rowOff>84667</xdr:rowOff>
    </xdr:from>
    <xdr:to>
      <xdr:col>5</xdr:col>
      <xdr:colOff>867898</xdr:colOff>
      <xdr:row>149</xdr:row>
      <xdr:rowOff>141840</xdr:rowOff>
    </xdr:to>
    <xdr:pic>
      <xdr:nvPicPr>
        <xdr:cNvPr id="3" name="Picture 2">
          <a:extLst>
            <a:ext uri="{FF2B5EF4-FFF2-40B4-BE49-F238E27FC236}">
              <a16:creationId xmlns:a16="http://schemas.microsoft.com/office/drawing/2014/main" id="{E71AF161-4254-4F6E-B6F5-C40BD9284F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96417" y="27633084"/>
          <a:ext cx="2592981" cy="1390673"/>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95250</xdr:colOff>
      <xdr:row>123</xdr:row>
      <xdr:rowOff>0</xdr:rowOff>
    </xdr:from>
    <xdr:to>
      <xdr:col>2</xdr:col>
      <xdr:colOff>2709101</xdr:colOff>
      <xdr:row>130</xdr:row>
      <xdr:rowOff>67036</xdr:rowOff>
    </xdr:to>
    <xdr:pic>
      <xdr:nvPicPr>
        <xdr:cNvPr id="2" name="Picture 1">
          <a:extLst>
            <a:ext uri="{FF2B5EF4-FFF2-40B4-BE49-F238E27FC236}">
              <a16:creationId xmlns:a16="http://schemas.microsoft.com/office/drawing/2014/main" id="{D8DC9229-6E55-4B11-864B-1168C41363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4583" y="23833667"/>
          <a:ext cx="2613851" cy="1400536"/>
        </a:xfrm>
        <a:prstGeom prst="rect">
          <a:avLst/>
        </a:prstGeom>
      </xdr:spPr>
    </xdr:pic>
    <xdr:clientData/>
  </xdr:twoCellAnchor>
  <xdr:twoCellAnchor editAs="oneCell">
    <xdr:from>
      <xdr:col>4</xdr:col>
      <xdr:colOff>412750</xdr:colOff>
      <xdr:row>122</xdr:row>
      <xdr:rowOff>179917</xdr:rowOff>
    </xdr:from>
    <xdr:to>
      <xdr:col>6</xdr:col>
      <xdr:colOff>158367</xdr:colOff>
      <xdr:row>130</xdr:row>
      <xdr:rowOff>105767</xdr:rowOff>
    </xdr:to>
    <xdr:pic>
      <xdr:nvPicPr>
        <xdr:cNvPr id="3" name="Picture 2">
          <a:extLst>
            <a:ext uri="{FF2B5EF4-FFF2-40B4-BE49-F238E27FC236}">
              <a16:creationId xmlns:a16="http://schemas.microsoft.com/office/drawing/2014/main" id="{AC4F36BA-746F-4807-845F-8A22A20E94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57333" y="23823084"/>
          <a:ext cx="2624284" cy="144985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317500</xdr:colOff>
      <xdr:row>94</xdr:row>
      <xdr:rowOff>21167</xdr:rowOff>
    </xdr:from>
    <xdr:to>
      <xdr:col>2</xdr:col>
      <xdr:colOff>2926133</xdr:colOff>
      <xdr:row>101</xdr:row>
      <xdr:rowOff>78340</xdr:rowOff>
    </xdr:to>
    <xdr:pic>
      <xdr:nvPicPr>
        <xdr:cNvPr id="2" name="Picture 1">
          <a:extLst>
            <a:ext uri="{FF2B5EF4-FFF2-40B4-BE49-F238E27FC236}">
              <a16:creationId xmlns:a16="http://schemas.microsoft.com/office/drawing/2014/main" id="{716EDC43-5872-4D90-A941-C9022D0CE4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833" y="18330334"/>
          <a:ext cx="2608633" cy="1390673"/>
        </a:xfrm>
        <a:prstGeom prst="rect">
          <a:avLst/>
        </a:prstGeom>
      </xdr:spPr>
    </xdr:pic>
    <xdr:clientData/>
  </xdr:twoCellAnchor>
  <xdr:twoCellAnchor editAs="oneCell">
    <xdr:from>
      <xdr:col>4</xdr:col>
      <xdr:colOff>158750</xdr:colOff>
      <xdr:row>94</xdr:row>
      <xdr:rowOff>63500</xdr:rowOff>
    </xdr:from>
    <xdr:to>
      <xdr:col>5</xdr:col>
      <xdr:colOff>1174814</xdr:colOff>
      <xdr:row>101</xdr:row>
      <xdr:rowOff>120673</xdr:rowOff>
    </xdr:to>
    <xdr:pic>
      <xdr:nvPicPr>
        <xdr:cNvPr id="3" name="Picture 2">
          <a:extLst>
            <a:ext uri="{FF2B5EF4-FFF2-40B4-BE49-F238E27FC236}">
              <a16:creationId xmlns:a16="http://schemas.microsoft.com/office/drawing/2014/main" id="{D2CE5B46-E415-4DC2-BB7C-E2EF33EBC8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333" y="18372667"/>
          <a:ext cx="2592981" cy="1390673"/>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412750</xdr:colOff>
      <xdr:row>122</xdr:row>
      <xdr:rowOff>0</xdr:rowOff>
    </xdr:from>
    <xdr:to>
      <xdr:col>2</xdr:col>
      <xdr:colOff>3021383</xdr:colOff>
      <xdr:row>129</xdr:row>
      <xdr:rowOff>57173</xdr:rowOff>
    </xdr:to>
    <xdr:pic>
      <xdr:nvPicPr>
        <xdr:cNvPr id="2" name="Picture 1">
          <a:extLst>
            <a:ext uri="{FF2B5EF4-FFF2-40B4-BE49-F238E27FC236}">
              <a16:creationId xmlns:a16="http://schemas.microsoft.com/office/drawing/2014/main" id="{AC0D3DFE-6511-46A0-B7B9-A65978045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2083" y="23643167"/>
          <a:ext cx="2608633" cy="1390673"/>
        </a:xfrm>
        <a:prstGeom prst="rect">
          <a:avLst/>
        </a:prstGeom>
      </xdr:spPr>
    </xdr:pic>
    <xdr:clientData/>
  </xdr:twoCellAnchor>
  <xdr:twoCellAnchor editAs="oneCell">
    <xdr:from>
      <xdr:col>4</xdr:col>
      <xdr:colOff>190500</xdr:colOff>
      <xdr:row>122</xdr:row>
      <xdr:rowOff>116417</xdr:rowOff>
    </xdr:from>
    <xdr:to>
      <xdr:col>5</xdr:col>
      <xdr:colOff>1206564</xdr:colOff>
      <xdr:row>129</xdr:row>
      <xdr:rowOff>173590</xdr:rowOff>
    </xdr:to>
    <xdr:pic>
      <xdr:nvPicPr>
        <xdr:cNvPr id="3" name="Picture 2">
          <a:extLst>
            <a:ext uri="{FF2B5EF4-FFF2-40B4-BE49-F238E27FC236}">
              <a16:creationId xmlns:a16="http://schemas.microsoft.com/office/drawing/2014/main" id="{E14B1EDA-447E-474D-AE09-B06F918AD7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5083" y="23759584"/>
          <a:ext cx="2592981" cy="1390673"/>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423334</xdr:colOff>
      <xdr:row>83</xdr:row>
      <xdr:rowOff>10583</xdr:rowOff>
    </xdr:from>
    <xdr:to>
      <xdr:col>2</xdr:col>
      <xdr:colOff>3031967</xdr:colOff>
      <xdr:row>90</xdr:row>
      <xdr:rowOff>67756</xdr:rowOff>
    </xdr:to>
    <xdr:pic>
      <xdr:nvPicPr>
        <xdr:cNvPr id="2" name="Picture 1">
          <a:extLst>
            <a:ext uri="{FF2B5EF4-FFF2-40B4-BE49-F238E27FC236}">
              <a16:creationId xmlns:a16="http://schemas.microsoft.com/office/drawing/2014/main" id="{0C2188D2-DCFE-400B-9FDA-C896DDA96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2667" y="16224250"/>
          <a:ext cx="2608633" cy="1390673"/>
        </a:xfrm>
        <a:prstGeom prst="rect">
          <a:avLst/>
        </a:prstGeom>
      </xdr:spPr>
    </xdr:pic>
    <xdr:clientData/>
  </xdr:twoCellAnchor>
  <xdr:twoCellAnchor editAs="oneCell">
    <xdr:from>
      <xdr:col>3</xdr:col>
      <xdr:colOff>1153583</xdr:colOff>
      <xdr:row>83</xdr:row>
      <xdr:rowOff>52917</xdr:rowOff>
    </xdr:from>
    <xdr:to>
      <xdr:col>5</xdr:col>
      <xdr:colOff>867897</xdr:colOff>
      <xdr:row>90</xdr:row>
      <xdr:rowOff>110090</xdr:rowOff>
    </xdr:to>
    <xdr:pic>
      <xdr:nvPicPr>
        <xdr:cNvPr id="3" name="Picture 2">
          <a:extLst>
            <a:ext uri="{FF2B5EF4-FFF2-40B4-BE49-F238E27FC236}">
              <a16:creationId xmlns:a16="http://schemas.microsoft.com/office/drawing/2014/main" id="{9E9D8E3E-A765-437F-B38E-8457ED22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96416" y="16266584"/>
          <a:ext cx="2592981" cy="1390673"/>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730250</xdr:colOff>
      <xdr:row>171</xdr:row>
      <xdr:rowOff>21167</xdr:rowOff>
    </xdr:from>
    <xdr:to>
      <xdr:col>2</xdr:col>
      <xdr:colOff>3338883</xdr:colOff>
      <xdr:row>178</xdr:row>
      <xdr:rowOff>78340</xdr:rowOff>
    </xdr:to>
    <xdr:pic>
      <xdr:nvPicPr>
        <xdr:cNvPr id="2" name="Picture 1">
          <a:extLst>
            <a:ext uri="{FF2B5EF4-FFF2-40B4-BE49-F238E27FC236}">
              <a16:creationId xmlns:a16="http://schemas.microsoft.com/office/drawing/2014/main" id="{8DAE2A67-1F0E-43EE-856B-7094EA6CB9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9583" y="32998834"/>
          <a:ext cx="2608633" cy="1390673"/>
        </a:xfrm>
        <a:prstGeom prst="rect">
          <a:avLst/>
        </a:prstGeom>
      </xdr:spPr>
    </xdr:pic>
    <xdr:clientData/>
  </xdr:twoCellAnchor>
  <xdr:twoCellAnchor editAs="oneCell">
    <xdr:from>
      <xdr:col>4</xdr:col>
      <xdr:colOff>42334</xdr:colOff>
      <xdr:row>171</xdr:row>
      <xdr:rowOff>105834</xdr:rowOff>
    </xdr:from>
    <xdr:to>
      <xdr:col>5</xdr:col>
      <xdr:colOff>1058398</xdr:colOff>
      <xdr:row>178</xdr:row>
      <xdr:rowOff>163007</xdr:rowOff>
    </xdr:to>
    <xdr:pic>
      <xdr:nvPicPr>
        <xdr:cNvPr id="3" name="Picture 2">
          <a:extLst>
            <a:ext uri="{FF2B5EF4-FFF2-40B4-BE49-F238E27FC236}">
              <a16:creationId xmlns:a16="http://schemas.microsoft.com/office/drawing/2014/main" id="{72EF2E32-77DE-4F22-B7BB-967F8646FE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86917" y="33083501"/>
          <a:ext cx="2592981" cy="1390673"/>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370417</xdr:colOff>
      <xdr:row>251</xdr:row>
      <xdr:rowOff>0</xdr:rowOff>
    </xdr:from>
    <xdr:to>
      <xdr:col>2</xdr:col>
      <xdr:colOff>2994701</xdr:colOff>
      <xdr:row>258</xdr:row>
      <xdr:rowOff>42378</xdr:rowOff>
    </xdr:to>
    <xdr:pic>
      <xdr:nvPicPr>
        <xdr:cNvPr id="2" name="Picture 1">
          <a:extLst>
            <a:ext uri="{FF2B5EF4-FFF2-40B4-BE49-F238E27FC236}">
              <a16:creationId xmlns:a16="http://schemas.microsoft.com/office/drawing/2014/main" id="{A448813F-D3E8-4DA4-B9D5-3B0D8B8C47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9750" y="47191083"/>
          <a:ext cx="2624284" cy="1375878"/>
        </a:xfrm>
        <a:prstGeom prst="rect">
          <a:avLst/>
        </a:prstGeom>
      </xdr:spPr>
    </xdr:pic>
    <xdr:clientData/>
  </xdr:twoCellAnchor>
  <xdr:twoCellAnchor editAs="oneCell">
    <xdr:from>
      <xdr:col>4</xdr:col>
      <xdr:colOff>285750</xdr:colOff>
      <xdr:row>251</xdr:row>
      <xdr:rowOff>74084</xdr:rowOff>
    </xdr:from>
    <xdr:to>
      <xdr:col>6</xdr:col>
      <xdr:colOff>20933</xdr:colOff>
      <xdr:row>258</xdr:row>
      <xdr:rowOff>136188</xdr:rowOff>
    </xdr:to>
    <xdr:pic>
      <xdr:nvPicPr>
        <xdr:cNvPr id="3" name="Picture 2">
          <a:extLst>
            <a:ext uri="{FF2B5EF4-FFF2-40B4-BE49-F238E27FC236}">
              <a16:creationId xmlns:a16="http://schemas.microsoft.com/office/drawing/2014/main" id="{DA509BC1-F4DD-4FB0-BE91-EAE200275F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30333" y="47265167"/>
          <a:ext cx="2613850" cy="1395604"/>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2</xdr:col>
      <xdr:colOff>592667</xdr:colOff>
      <xdr:row>120</xdr:row>
      <xdr:rowOff>179916</xdr:rowOff>
    </xdr:from>
    <xdr:to>
      <xdr:col>2</xdr:col>
      <xdr:colOff>3201300</xdr:colOff>
      <xdr:row>128</xdr:row>
      <xdr:rowOff>46589</xdr:rowOff>
    </xdr:to>
    <xdr:pic>
      <xdr:nvPicPr>
        <xdr:cNvPr id="2" name="Picture 1">
          <a:extLst>
            <a:ext uri="{FF2B5EF4-FFF2-40B4-BE49-F238E27FC236}">
              <a16:creationId xmlns:a16="http://schemas.microsoft.com/office/drawing/2014/main" id="{6A1F9BBD-2F4A-4DFC-A314-9D454390C3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0" y="23442083"/>
          <a:ext cx="2608633" cy="1390673"/>
        </a:xfrm>
        <a:prstGeom prst="rect">
          <a:avLst/>
        </a:prstGeom>
      </xdr:spPr>
    </xdr:pic>
    <xdr:clientData/>
  </xdr:twoCellAnchor>
  <xdr:twoCellAnchor editAs="oneCell">
    <xdr:from>
      <xdr:col>4</xdr:col>
      <xdr:colOff>74084</xdr:colOff>
      <xdr:row>121</xdr:row>
      <xdr:rowOff>105833</xdr:rowOff>
    </xdr:from>
    <xdr:to>
      <xdr:col>5</xdr:col>
      <xdr:colOff>1090148</xdr:colOff>
      <xdr:row>128</xdr:row>
      <xdr:rowOff>163006</xdr:rowOff>
    </xdr:to>
    <xdr:pic>
      <xdr:nvPicPr>
        <xdr:cNvPr id="3" name="Picture 2">
          <a:extLst>
            <a:ext uri="{FF2B5EF4-FFF2-40B4-BE49-F238E27FC236}">
              <a16:creationId xmlns:a16="http://schemas.microsoft.com/office/drawing/2014/main" id="{512816DF-EB49-4D72-968F-B68FCB71CF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8667" y="23558500"/>
          <a:ext cx="2592981" cy="1390673"/>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2</xdr:col>
      <xdr:colOff>444500</xdr:colOff>
      <xdr:row>95</xdr:row>
      <xdr:rowOff>158750</xdr:rowOff>
    </xdr:from>
    <xdr:to>
      <xdr:col>2</xdr:col>
      <xdr:colOff>3053133</xdr:colOff>
      <xdr:row>103</xdr:row>
      <xdr:rowOff>25423</xdr:rowOff>
    </xdr:to>
    <xdr:pic>
      <xdr:nvPicPr>
        <xdr:cNvPr id="2" name="Picture 1">
          <a:extLst>
            <a:ext uri="{FF2B5EF4-FFF2-40B4-BE49-F238E27FC236}">
              <a16:creationId xmlns:a16="http://schemas.microsoft.com/office/drawing/2014/main" id="{78B351CC-49E0-483C-B7D3-89E3D17171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833" y="18658417"/>
          <a:ext cx="2608633" cy="1390673"/>
        </a:xfrm>
        <a:prstGeom prst="rect">
          <a:avLst/>
        </a:prstGeom>
      </xdr:spPr>
    </xdr:pic>
    <xdr:clientData/>
  </xdr:twoCellAnchor>
  <xdr:twoCellAnchor editAs="oneCell">
    <xdr:from>
      <xdr:col>3</xdr:col>
      <xdr:colOff>1174750</xdr:colOff>
      <xdr:row>96</xdr:row>
      <xdr:rowOff>52917</xdr:rowOff>
    </xdr:from>
    <xdr:to>
      <xdr:col>5</xdr:col>
      <xdr:colOff>889064</xdr:colOff>
      <xdr:row>103</xdr:row>
      <xdr:rowOff>110090</xdr:rowOff>
    </xdr:to>
    <xdr:pic>
      <xdr:nvPicPr>
        <xdr:cNvPr id="3" name="Picture 2">
          <a:extLst>
            <a:ext uri="{FF2B5EF4-FFF2-40B4-BE49-F238E27FC236}">
              <a16:creationId xmlns:a16="http://schemas.microsoft.com/office/drawing/2014/main" id="{24B82E21-9B4F-45D0-80FC-889D1F8695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17583" y="18743084"/>
          <a:ext cx="2592981" cy="1390673"/>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2</xdr:col>
      <xdr:colOff>349250</xdr:colOff>
      <xdr:row>72</xdr:row>
      <xdr:rowOff>179916</xdr:rowOff>
    </xdr:from>
    <xdr:to>
      <xdr:col>2</xdr:col>
      <xdr:colOff>2963101</xdr:colOff>
      <xdr:row>80</xdr:row>
      <xdr:rowOff>56452</xdr:rowOff>
    </xdr:to>
    <xdr:pic>
      <xdr:nvPicPr>
        <xdr:cNvPr id="2" name="Picture 1">
          <a:extLst>
            <a:ext uri="{FF2B5EF4-FFF2-40B4-BE49-F238E27FC236}">
              <a16:creationId xmlns:a16="http://schemas.microsoft.com/office/drawing/2014/main" id="{408278D5-4973-4844-927D-5B3EF84256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8583" y="14298083"/>
          <a:ext cx="2613851" cy="1400536"/>
        </a:xfrm>
        <a:prstGeom prst="rect">
          <a:avLst/>
        </a:prstGeom>
      </xdr:spPr>
    </xdr:pic>
    <xdr:clientData/>
  </xdr:twoCellAnchor>
  <xdr:twoCellAnchor editAs="oneCell">
    <xdr:from>
      <xdr:col>4</xdr:col>
      <xdr:colOff>455083</xdr:colOff>
      <xdr:row>73</xdr:row>
      <xdr:rowOff>116417</xdr:rowOff>
    </xdr:from>
    <xdr:to>
      <xdr:col>6</xdr:col>
      <xdr:colOff>190266</xdr:colOff>
      <xdr:row>80</xdr:row>
      <xdr:rowOff>178521</xdr:rowOff>
    </xdr:to>
    <xdr:pic>
      <xdr:nvPicPr>
        <xdr:cNvPr id="3" name="Picture 2">
          <a:extLst>
            <a:ext uri="{FF2B5EF4-FFF2-40B4-BE49-F238E27FC236}">
              <a16:creationId xmlns:a16="http://schemas.microsoft.com/office/drawing/2014/main" id="{92D17245-7140-4B18-8B1C-0BCB9E79E3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99666" y="14425084"/>
          <a:ext cx="2613850" cy="1395604"/>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317500</xdr:colOff>
      <xdr:row>90</xdr:row>
      <xdr:rowOff>31750</xdr:rowOff>
    </xdr:from>
    <xdr:to>
      <xdr:col>2</xdr:col>
      <xdr:colOff>2926133</xdr:colOff>
      <xdr:row>97</xdr:row>
      <xdr:rowOff>88923</xdr:rowOff>
    </xdr:to>
    <xdr:pic>
      <xdr:nvPicPr>
        <xdr:cNvPr id="2" name="Picture 1">
          <a:extLst>
            <a:ext uri="{FF2B5EF4-FFF2-40B4-BE49-F238E27FC236}">
              <a16:creationId xmlns:a16="http://schemas.microsoft.com/office/drawing/2014/main" id="{1AB955F7-7853-4184-A1A9-04C243CE41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833" y="17578917"/>
          <a:ext cx="2608633" cy="1390673"/>
        </a:xfrm>
        <a:prstGeom prst="rect">
          <a:avLst/>
        </a:prstGeom>
      </xdr:spPr>
    </xdr:pic>
    <xdr:clientData/>
  </xdr:twoCellAnchor>
  <xdr:twoCellAnchor editAs="oneCell">
    <xdr:from>
      <xdr:col>3</xdr:col>
      <xdr:colOff>1164166</xdr:colOff>
      <xdr:row>90</xdr:row>
      <xdr:rowOff>52916</xdr:rowOff>
    </xdr:from>
    <xdr:to>
      <xdr:col>5</xdr:col>
      <xdr:colOff>878480</xdr:colOff>
      <xdr:row>97</xdr:row>
      <xdr:rowOff>110089</xdr:rowOff>
    </xdr:to>
    <xdr:pic>
      <xdr:nvPicPr>
        <xdr:cNvPr id="3" name="Picture 2">
          <a:extLst>
            <a:ext uri="{FF2B5EF4-FFF2-40B4-BE49-F238E27FC236}">
              <a16:creationId xmlns:a16="http://schemas.microsoft.com/office/drawing/2014/main" id="{DD9B2766-2782-4A20-9F30-665485F783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06999" y="17600083"/>
          <a:ext cx="2592981" cy="1390673"/>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2</xdr:col>
      <xdr:colOff>243417</xdr:colOff>
      <xdr:row>97</xdr:row>
      <xdr:rowOff>0</xdr:rowOff>
    </xdr:from>
    <xdr:to>
      <xdr:col>2</xdr:col>
      <xdr:colOff>2852050</xdr:colOff>
      <xdr:row>104</xdr:row>
      <xdr:rowOff>57173</xdr:rowOff>
    </xdr:to>
    <xdr:pic>
      <xdr:nvPicPr>
        <xdr:cNvPr id="2" name="Picture 1">
          <a:extLst>
            <a:ext uri="{FF2B5EF4-FFF2-40B4-BE49-F238E27FC236}">
              <a16:creationId xmlns:a16="http://schemas.microsoft.com/office/drawing/2014/main" id="{F02FD5B6-BC44-481B-A3FE-55A62B325B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2750" y="18880667"/>
          <a:ext cx="2608633" cy="1390673"/>
        </a:xfrm>
        <a:prstGeom prst="rect">
          <a:avLst/>
        </a:prstGeom>
      </xdr:spPr>
    </xdr:pic>
    <xdr:clientData/>
  </xdr:twoCellAnchor>
  <xdr:twoCellAnchor editAs="oneCell">
    <xdr:from>
      <xdr:col>4</xdr:col>
      <xdr:colOff>21167</xdr:colOff>
      <xdr:row>97</xdr:row>
      <xdr:rowOff>127000</xdr:rowOff>
    </xdr:from>
    <xdr:to>
      <xdr:col>5</xdr:col>
      <xdr:colOff>1037231</xdr:colOff>
      <xdr:row>104</xdr:row>
      <xdr:rowOff>184173</xdr:rowOff>
    </xdr:to>
    <xdr:pic>
      <xdr:nvPicPr>
        <xdr:cNvPr id="3" name="Picture 2">
          <a:extLst>
            <a:ext uri="{FF2B5EF4-FFF2-40B4-BE49-F238E27FC236}">
              <a16:creationId xmlns:a16="http://schemas.microsoft.com/office/drawing/2014/main" id="{797D30FF-6055-4C88-AC96-17128D829D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65750" y="19007667"/>
          <a:ext cx="2592981" cy="1390673"/>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2</xdr:col>
      <xdr:colOff>381000</xdr:colOff>
      <xdr:row>107</xdr:row>
      <xdr:rowOff>0</xdr:rowOff>
    </xdr:from>
    <xdr:to>
      <xdr:col>2</xdr:col>
      <xdr:colOff>2989633</xdr:colOff>
      <xdr:row>114</xdr:row>
      <xdr:rowOff>57173</xdr:rowOff>
    </xdr:to>
    <xdr:pic>
      <xdr:nvPicPr>
        <xdr:cNvPr id="2" name="Picture 1">
          <a:extLst>
            <a:ext uri="{FF2B5EF4-FFF2-40B4-BE49-F238E27FC236}">
              <a16:creationId xmlns:a16="http://schemas.microsoft.com/office/drawing/2014/main" id="{40B55B92-5F34-4F60-8355-8A8C76AA95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3" y="20785667"/>
          <a:ext cx="2608633" cy="1390673"/>
        </a:xfrm>
        <a:prstGeom prst="rect">
          <a:avLst/>
        </a:prstGeom>
      </xdr:spPr>
    </xdr:pic>
    <xdr:clientData/>
  </xdr:twoCellAnchor>
  <xdr:twoCellAnchor editAs="oneCell">
    <xdr:from>
      <xdr:col>3</xdr:col>
      <xdr:colOff>973667</xdr:colOff>
      <xdr:row>107</xdr:row>
      <xdr:rowOff>21166</xdr:rowOff>
    </xdr:from>
    <xdr:to>
      <xdr:col>5</xdr:col>
      <xdr:colOff>687981</xdr:colOff>
      <xdr:row>114</xdr:row>
      <xdr:rowOff>78339</xdr:rowOff>
    </xdr:to>
    <xdr:pic>
      <xdr:nvPicPr>
        <xdr:cNvPr id="3" name="Picture 2">
          <a:extLst>
            <a:ext uri="{FF2B5EF4-FFF2-40B4-BE49-F238E27FC236}">
              <a16:creationId xmlns:a16="http://schemas.microsoft.com/office/drawing/2014/main" id="{DD605449-9B80-4833-905E-E6D536AEF3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6500" y="20806833"/>
          <a:ext cx="2592981" cy="1390673"/>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2</xdr:col>
      <xdr:colOff>582083</xdr:colOff>
      <xdr:row>122</xdr:row>
      <xdr:rowOff>0</xdr:rowOff>
    </xdr:from>
    <xdr:to>
      <xdr:col>2</xdr:col>
      <xdr:colOff>3190716</xdr:colOff>
      <xdr:row>129</xdr:row>
      <xdr:rowOff>57173</xdr:rowOff>
    </xdr:to>
    <xdr:pic>
      <xdr:nvPicPr>
        <xdr:cNvPr id="2" name="Picture 1">
          <a:extLst>
            <a:ext uri="{FF2B5EF4-FFF2-40B4-BE49-F238E27FC236}">
              <a16:creationId xmlns:a16="http://schemas.microsoft.com/office/drawing/2014/main" id="{93BF9A9A-D0FB-4F6A-A4A9-01CC53F346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1416" y="23643167"/>
          <a:ext cx="2608633" cy="1390673"/>
        </a:xfrm>
        <a:prstGeom prst="rect">
          <a:avLst/>
        </a:prstGeom>
      </xdr:spPr>
    </xdr:pic>
    <xdr:clientData/>
  </xdr:twoCellAnchor>
  <xdr:twoCellAnchor editAs="oneCell">
    <xdr:from>
      <xdr:col>4</xdr:col>
      <xdr:colOff>328084</xdr:colOff>
      <xdr:row>122</xdr:row>
      <xdr:rowOff>116416</xdr:rowOff>
    </xdr:from>
    <xdr:to>
      <xdr:col>6</xdr:col>
      <xdr:colOff>42398</xdr:colOff>
      <xdr:row>129</xdr:row>
      <xdr:rowOff>173589</xdr:rowOff>
    </xdr:to>
    <xdr:pic>
      <xdr:nvPicPr>
        <xdr:cNvPr id="3" name="Picture 2">
          <a:extLst>
            <a:ext uri="{FF2B5EF4-FFF2-40B4-BE49-F238E27FC236}">
              <a16:creationId xmlns:a16="http://schemas.microsoft.com/office/drawing/2014/main" id="{329790D9-C878-4157-BF06-38B54E9443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2667" y="23759583"/>
          <a:ext cx="2592981" cy="139067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285750</xdr:colOff>
      <xdr:row>101</xdr:row>
      <xdr:rowOff>21167</xdr:rowOff>
    </xdr:from>
    <xdr:to>
      <xdr:col>2</xdr:col>
      <xdr:colOff>2894383</xdr:colOff>
      <xdr:row>108</xdr:row>
      <xdr:rowOff>78340</xdr:rowOff>
    </xdr:to>
    <xdr:pic>
      <xdr:nvPicPr>
        <xdr:cNvPr id="2" name="Picture 1">
          <a:extLst>
            <a:ext uri="{FF2B5EF4-FFF2-40B4-BE49-F238E27FC236}">
              <a16:creationId xmlns:a16="http://schemas.microsoft.com/office/drawing/2014/main" id="{DD9CA162-DF9B-42FE-BEDC-E0C65D26B9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5083" y="19663834"/>
          <a:ext cx="2608633" cy="1390673"/>
        </a:xfrm>
        <a:prstGeom prst="rect">
          <a:avLst/>
        </a:prstGeom>
      </xdr:spPr>
    </xdr:pic>
    <xdr:clientData/>
  </xdr:twoCellAnchor>
  <xdr:twoCellAnchor editAs="oneCell">
    <xdr:from>
      <xdr:col>4</xdr:col>
      <xdr:colOff>370417</xdr:colOff>
      <xdr:row>101</xdr:row>
      <xdr:rowOff>127000</xdr:rowOff>
    </xdr:from>
    <xdr:to>
      <xdr:col>6</xdr:col>
      <xdr:colOff>84731</xdr:colOff>
      <xdr:row>108</xdr:row>
      <xdr:rowOff>184173</xdr:rowOff>
    </xdr:to>
    <xdr:pic>
      <xdr:nvPicPr>
        <xdr:cNvPr id="3" name="Picture 2">
          <a:extLst>
            <a:ext uri="{FF2B5EF4-FFF2-40B4-BE49-F238E27FC236}">
              <a16:creationId xmlns:a16="http://schemas.microsoft.com/office/drawing/2014/main" id="{1271EB50-FD33-423C-A1FF-34EBB214E5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0" y="19769667"/>
          <a:ext cx="2592981" cy="1390673"/>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211667</xdr:colOff>
      <xdr:row>166</xdr:row>
      <xdr:rowOff>0</xdr:rowOff>
    </xdr:from>
    <xdr:to>
      <xdr:col>2</xdr:col>
      <xdr:colOff>2825518</xdr:colOff>
      <xdr:row>173</xdr:row>
      <xdr:rowOff>67036</xdr:rowOff>
    </xdr:to>
    <xdr:pic>
      <xdr:nvPicPr>
        <xdr:cNvPr id="2" name="Picture 1">
          <a:extLst>
            <a:ext uri="{FF2B5EF4-FFF2-40B4-BE49-F238E27FC236}">
              <a16:creationId xmlns:a16="http://schemas.microsoft.com/office/drawing/2014/main" id="{E453B9EB-0D4E-4CAC-97A6-95FA8F8A68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32025167"/>
          <a:ext cx="2613851" cy="1400536"/>
        </a:xfrm>
        <a:prstGeom prst="rect">
          <a:avLst/>
        </a:prstGeom>
      </xdr:spPr>
    </xdr:pic>
    <xdr:clientData/>
  </xdr:twoCellAnchor>
  <xdr:twoCellAnchor editAs="oneCell">
    <xdr:from>
      <xdr:col>4</xdr:col>
      <xdr:colOff>116416</xdr:colOff>
      <xdr:row>166</xdr:row>
      <xdr:rowOff>63500</xdr:rowOff>
    </xdr:from>
    <xdr:to>
      <xdr:col>5</xdr:col>
      <xdr:colOff>1163783</xdr:colOff>
      <xdr:row>173</xdr:row>
      <xdr:rowOff>179850</xdr:rowOff>
    </xdr:to>
    <xdr:pic>
      <xdr:nvPicPr>
        <xdr:cNvPr id="3" name="Picture 2">
          <a:extLst>
            <a:ext uri="{FF2B5EF4-FFF2-40B4-BE49-F238E27FC236}">
              <a16:creationId xmlns:a16="http://schemas.microsoft.com/office/drawing/2014/main" id="{38D2A83D-A450-4A4A-8793-9A42CD2AFF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999" y="32088667"/>
          <a:ext cx="2624284" cy="144985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137583</xdr:colOff>
      <xdr:row>120</xdr:row>
      <xdr:rowOff>169333</xdr:rowOff>
    </xdr:from>
    <xdr:to>
      <xdr:col>2</xdr:col>
      <xdr:colOff>2746216</xdr:colOff>
      <xdr:row>128</xdr:row>
      <xdr:rowOff>36006</xdr:rowOff>
    </xdr:to>
    <xdr:pic>
      <xdr:nvPicPr>
        <xdr:cNvPr id="2" name="Picture 1">
          <a:extLst>
            <a:ext uri="{FF2B5EF4-FFF2-40B4-BE49-F238E27FC236}">
              <a16:creationId xmlns:a16="http://schemas.microsoft.com/office/drawing/2014/main" id="{0E223330-5325-49AB-9670-ACACF48845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6916" y="23431500"/>
          <a:ext cx="2608633" cy="1390673"/>
        </a:xfrm>
        <a:prstGeom prst="rect">
          <a:avLst/>
        </a:prstGeom>
      </xdr:spPr>
    </xdr:pic>
    <xdr:clientData/>
  </xdr:twoCellAnchor>
  <xdr:twoCellAnchor editAs="oneCell">
    <xdr:from>
      <xdr:col>3</xdr:col>
      <xdr:colOff>952500</xdr:colOff>
      <xdr:row>121</xdr:row>
      <xdr:rowOff>0</xdr:rowOff>
    </xdr:from>
    <xdr:to>
      <xdr:col>5</xdr:col>
      <xdr:colOff>666814</xdr:colOff>
      <xdr:row>128</xdr:row>
      <xdr:rowOff>57173</xdr:rowOff>
    </xdr:to>
    <xdr:pic>
      <xdr:nvPicPr>
        <xdr:cNvPr id="3" name="Picture 2">
          <a:extLst>
            <a:ext uri="{FF2B5EF4-FFF2-40B4-BE49-F238E27FC236}">
              <a16:creationId xmlns:a16="http://schemas.microsoft.com/office/drawing/2014/main" id="{EFC5ADBA-B50F-40D8-B4ED-E0102FECED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95333" y="23452667"/>
          <a:ext cx="2592981" cy="1390673"/>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285751</xdr:colOff>
      <xdr:row>84</xdr:row>
      <xdr:rowOff>52916</xdr:rowOff>
    </xdr:from>
    <xdr:to>
      <xdr:col>2</xdr:col>
      <xdr:colOff>2899602</xdr:colOff>
      <xdr:row>91</xdr:row>
      <xdr:rowOff>119952</xdr:rowOff>
    </xdr:to>
    <xdr:pic>
      <xdr:nvPicPr>
        <xdr:cNvPr id="2" name="Picture 1">
          <a:extLst>
            <a:ext uri="{FF2B5EF4-FFF2-40B4-BE49-F238E27FC236}">
              <a16:creationId xmlns:a16="http://schemas.microsoft.com/office/drawing/2014/main" id="{FFB88053-D789-4194-A6D8-EAE5363DA3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5084" y="16457083"/>
          <a:ext cx="2613851" cy="1400536"/>
        </a:xfrm>
        <a:prstGeom prst="rect">
          <a:avLst/>
        </a:prstGeom>
      </xdr:spPr>
    </xdr:pic>
    <xdr:clientData/>
  </xdr:twoCellAnchor>
  <xdr:twoCellAnchor editAs="oneCell">
    <xdr:from>
      <xdr:col>4</xdr:col>
      <xdr:colOff>359834</xdr:colOff>
      <xdr:row>84</xdr:row>
      <xdr:rowOff>84667</xdr:rowOff>
    </xdr:from>
    <xdr:to>
      <xdr:col>6</xdr:col>
      <xdr:colOff>95017</xdr:colOff>
      <xdr:row>91</xdr:row>
      <xdr:rowOff>146771</xdr:rowOff>
    </xdr:to>
    <xdr:pic>
      <xdr:nvPicPr>
        <xdr:cNvPr id="3" name="Picture 2">
          <a:extLst>
            <a:ext uri="{FF2B5EF4-FFF2-40B4-BE49-F238E27FC236}">
              <a16:creationId xmlns:a16="http://schemas.microsoft.com/office/drawing/2014/main" id="{0E98525C-237C-4B96-9D9E-A4EBC806F6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04417" y="16488834"/>
          <a:ext cx="2613850" cy="1395604"/>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264583</xdr:colOff>
      <xdr:row>81</xdr:row>
      <xdr:rowOff>179917</xdr:rowOff>
    </xdr:from>
    <xdr:to>
      <xdr:col>2</xdr:col>
      <xdr:colOff>2878434</xdr:colOff>
      <xdr:row>89</xdr:row>
      <xdr:rowOff>56453</xdr:rowOff>
    </xdr:to>
    <xdr:pic>
      <xdr:nvPicPr>
        <xdr:cNvPr id="2" name="Picture 1">
          <a:extLst>
            <a:ext uri="{FF2B5EF4-FFF2-40B4-BE49-F238E27FC236}">
              <a16:creationId xmlns:a16="http://schemas.microsoft.com/office/drawing/2014/main" id="{91D8B877-8A38-4198-B879-C3E3320E4B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3916" y="16012584"/>
          <a:ext cx="2613851" cy="1400536"/>
        </a:xfrm>
        <a:prstGeom prst="rect">
          <a:avLst/>
        </a:prstGeom>
      </xdr:spPr>
    </xdr:pic>
    <xdr:clientData/>
  </xdr:twoCellAnchor>
  <xdr:twoCellAnchor editAs="oneCell">
    <xdr:from>
      <xdr:col>4</xdr:col>
      <xdr:colOff>306917</xdr:colOff>
      <xdr:row>82</xdr:row>
      <xdr:rowOff>0</xdr:rowOff>
    </xdr:from>
    <xdr:to>
      <xdr:col>6</xdr:col>
      <xdr:colOff>42100</xdr:colOff>
      <xdr:row>89</xdr:row>
      <xdr:rowOff>62104</xdr:rowOff>
    </xdr:to>
    <xdr:pic>
      <xdr:nvPicPr>
        <xdr:cNvPr id="3" name="Picture 2">
          <a:extLst>
            <a:ext uri="{FF2B5EF4-FFF2-40B4-BE49-F238E27FC236}">
              <a16:creationId xmlns:a16="http://schemas.microsoft.com/office/drawing/2014/main" id="{EB21E049-1CAB-47C0-8ABD-B695285391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16023167"/>
          <a:ext cx="2613850" cy="1395604"/>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201084</xdr:colOff>
      <xdr:row>77</xdr:row>
      <xdr:rowOff>0</xdr:rowOff>
    </xdr:from>
    <xdr:to>
      <xdr:col>2</xdr:col>
      <xdr:colOff>2814935</xdr:colOff>
      <xdr:row>84</xdr:row>
      <xdr:rowOff>67036</xdr:rowOff>
    </xdr:to>
    <xdr:pic>
      <xdr:nvPicPr>
        <xdr:cNvPr id="2" name="Picture 1">
          <a:extLst>
            <a:ext uri="{FF2B5EF4-FFF2-40B4-BE49-F238E27FC236}">
              <a16:creationId xmlns:a16="http://schemas.microsoft.com/office/drawing/2014/main" id="{41948EC5-957A-41A7-ACFF-CC911A97D3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0417" y="15070667"/>
          <a:ext cx="2613851" cy="1400536"/>
        </a:xfrm>
        <a:prstGeom prst="rect">
          <a:avLst/>
        </a:prstGeom>
      </xdr:spPr>
    </xdr:pic>
    <xdr:clientData/>
  </xdr:twoCellAnchor>
  <xdr:twoCellAnchor editAs="oneCell">
    <xdr:from>
      <xdr:col>4</xdr:col>
      <xdr:colOff>222250</xdr:colOff>
      <xdr:row>77</xdr:row>
      <xdr:rowOff>0</xdr:rowOff>
    </xdr:from>
    <xdr:to>
      <xdr:col>5</xdr:col>
      <xdr:colOff>1259183</xdr:colOff>
      <xdr:row>84</xdr:row>
      <xdr:rowOff>62104</xdr:rowOff>
    </xdr:to>
    <xdr:pic>
      <xdr:nvPicPr>
        <xdr:cNvPr id="3" name="Picture 2">
          <a:extLst>
            <a:ext uri="{FF2B5EF4-FFF2-40B4-BE49-F238E27FC236}">
              <a16:creationId xmlns:a16="http://schemas.microsoft.com/office/drawing/2014/main" id="{61EC8932-9DDE-4F13-B915-DCCA0B77AD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66833" y="15070667"/>
          <a:ext cx="2613850" cy="1395604"/>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381001</xdr:colOff>
      <xdr:row>104</xdr:row>
      <xdr:rowOff>158750</xdr:rowOff>
    </xdr:from>
    <xdr:to>
      <xdr:col>2</xdr:col>
      <xdr:colOff>2989634</xdr:colOff>
      <xdr:row>112</xdr:row>
      <xdr:rowOff>25423</xdr:rowOff>
    </xdr:to>
    <xdr:pic>
      <xdr:nvPicPr>
        <xdr:cNvPr id="2" name="Picture 1">
          <a:extLst>
            <a:ext uri="{FF2B5EF4-FFF2-40B4-BE49-F238E27FC236}">
              <a16:creationId xmlns:a16="http://schemas.microsoft.com/office/drawing/2014/main" id="{27ED4CD3-2D0F-41B7-B677-76FFDAA76D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4" y="20372917"/>
          <a:ext cx="2608633" cy="1390673"/>
        </a:xfrm>
        <a:prstGeom prst="rect">
          <a:avLst/>
        </a:prstGeom>
      </xdr:spPr>
    </xdr:pic>
    <xdr:clientData/>
  </xdr:twoCellAnchor>
  <xdr:twoCellAnchor editAs="oneCell">
    <xdr:from>
      <xdr:col>4</xdr:col>
      <xdr:colOff>306917</xdr:colOff>
      <xdr:row>105</xdr:row>
      <xdr:rowOff>42333</xdr:rowOff>
    </xdr:from>
    <xdr:to>
      <xdr:col>6</xdr:col>
      <xdr:colOff>21231</xdr:colOff>
      <xdr:row>112</xdr:row>
      <xdr:rowOff>99506</xdr:rowOff>
    </xdr:to>
    <xdr:pic>
      <xdr:nvPicPr>
        <xdr:cNvPr id="3" name="Picture 2">
          <a:extLst>
            <a:ext uri="{FF2B5EF4-FFF2-40B4-BE49-F238E27FC236}">
              <a16:creationId xmlns:a16="http://schemas.microsoft.com/office/drawing/2014/main" id="{2317749D-317B-494E-923D-7150434D82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1500" y="20447000"/>
          <a:ext cx="2592981" cy="1390673"/>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2</xdr:col>
      <xdr:colOff>105834</xdr:colOff>
      <xdr:row>94</xdr:row>
      <xdr:rowOff>169334</xdr:rowOff>
    </xdr:from>
    <xdr:to>
      <xdr:col>2</xdr:col>
      <xdr:colOff>2777075</xdr:colOff>
      <xdr:row>102</xdr:row>
      <xdr:rowOff>119842</xdr:rowOff>
    </xdr:to>
    <xdr:pic>
      <xdr:nvPicPr>
        <xdr:cNvPr id="2" name="Picture 1">
          <a:extLst>
            <a:ext uri="{FF2B5EF4-FFF2-40B4-BE49-F238E27FC236}">
              <a16:creationId xmlns:a16="http://schemas.microsoft.com/office/drawing/2014/main" id="{91CABD7E-5AB0-4672-99E4-6B223EEC35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67" y="18975917"/>
          <a:ext cx="2671241" cy="1474508"/>
        </a:xfrm>
        <a:prstGeom prst="rect">
          <a:avLst/>
        </a:prstGeom>
      </xdr:spPr>
    </xdr:pic>
    <xdr:clientData/>
  </xdr:twoCellAnchor>
  <xdr:twoCellAnchor editAs="oneCell">
    <xdr:from>
      <xdr:col>4</xdr:col>
      <xdr:colOff>465667</xdr:colOff>
      <xdr:row>95</xdr:row>
      <xdr:rowOff>63500</xdr:rowOff>
    </xdr:from>
    <xdr:to>
      <xdr:col>6</xdr:col>
      <xdr:colOff>211284</xdr:colOff>
      <xdr:row>102</xdr:row>
      <xdr:rowOff>179850</xdr:rowOff>
    </xdr:to>
    <xdr:pic>
      <xdr:nvPicPr>
        <xdr:cNvPr id="3" name="Picture 2">
          <a:extLst>
            <a:ext uri="{FF2B5EF4-FFF2-40B4-BE49-F238E27FC236}">
              <a16:creationId xmlns:a16="http://schemas.microsoft.com/office/drawing/2014/main" id="{1443BE87-C1EC-4690-841E-52A555E8D5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10250" y="19060583"/>
          <a:ext cx="2624284" cy="144985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2</xdr:col>
      <xdr:colOff>232834</xdr:colOff>
      <xdr:row>80</xdr:row>
      <xdr:rowOff>31750</xdr:rowOff>
    </xdr:from>
    <xdr:to>
      <xdr:col>2</xdr:col>
      <xdr:colOff>2841467</xdr:colOff>
      <xdr:row>87</xdr:row>
      <xdr:rowOff>88923</xdr:rowOff>
    </xdr:to>
    <xdr:pic>
      <xdr:nvPicPr>
        <xdr:cNvPr id="2" name="Picture 1">
          <a:extLst>
            <a:ext uri="{FF2B5EF4-FFF2-40B4-BE49-F238E27FC236}">
              <a16:creationId xmlns:a16="http://schemas.microsoft.com/office/drawing/2014/main" id="{E64093C6-56D0-4C2D-8BA8-5FF26CA51C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67" y="15673917"/>
          <a:ext cx="2608633" cy="1390673"/>
        </a:xfrm>
        <a:prstGeom prst="rect">
          <a:avLst/>
        </a:prstGeom>
      </xdr:spPr>
    </xdr:pic>
    <xdr:clientData/>
  </xdr:twoCellAnchor>
  <xdr:twoCellAnchor editAs="oneCell">
    <xdr:from>
      <xdr:col>4</xdr:col>
      <xdr:colOff>63500</xdr:colOff>
      <xdr:row>79</xdr:row>
      <xdr:rowOff>179917</xdr:rowOff>
    </xdr:from>
    <xdr:to>
      <xdr:col>5</xdr:col>
      <xdr:colOff>1079564</xdr:colOff>
      <xdr:row>87</xdr:row>
      <xdr:rowOff>46590</xdr:rowOff>
    </xdr:to>
    <xdr:pic>
      <xdr:nvPicPr>
        <xdr:cNvPr id="3" name="Picture 2">
          <a:extLst>
            <a:ext uri="{FF2B5EF4-FFF2-40B4-BE49-F238E27FC236}">
              <a16:creationId xmlns:a16="http://schemas.microsoft.com/office/drawing/2014/main" id="{C2C3CD94-9911-4B7A-A08A-92BD57D668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08083" y="15631584"/>
          <a:ext cx="2592981" cy="1390673"/>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2</xdr:col>
      <xdr:colOff>381000</xdr:colOff>
      <xdr:row>81</xdr:row>
      <xdr:rowOff>0</xdr:rowOff>
    </xdr:from>
    <xdr:to>
      <xdr:col>2</xdr:col>
      <xdr:colOff>2989633</xdr:colOff>
      <xdr:row>88</xdr:row>
      <xdr:rowOff>57173</xdr:rowOff>
    </xdr:to>
    <xdr:pic>
      <xdr:nvPicPr>
        <xdr:cNvPr id="2" name="Picture 1">
          <a:extLst>
            <a:ext uri="{FF2B5EF4-FFF2-40B4-BE49-F238E27FC236}">
              <a16:creationId xmlns:a16="http://schemas.microsoft.com/office/drawing/2014/main" id="{42E3E24A-E317-4078-9F65-2C2EAC775B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3" y="15832667"/>
          <a:ext cx="2608633" cy="1390673"/>
        </a:xfrm>
        <a:prstGeom prst="rect">
          <a:avLst/>
        </a:prstGeom>
      </xdr:spPr>
    </xdr:pic>
    <xdr:clientData/>
  </xdr:twoCellAnchor>
  <xdr:twoCellAnchor editAs="oneCell">
    <xdr:from>
      <xdr:col>4</xdr:col>
      <xdr:colOff>296334</xdr:colOff>
      <xdr:row>81</xdr:row>
      <xdr:rowOff>95250</xdr:rowOff>
    </xdr:from>
    <xdr:to>
      <xdr:col>6</xdr:col>
      <xdr:colOff>10648</xdr:colOff>
      <xdr:row>88</xdr:row>
      <xdr:rowOff>152423</xdr:rowOff>
    </xdr:to>
    <xdr:pic>
      <xdr:nvPicPr>
        <xdr:cNvPr id="3" name="Picture 2">
          <a:extLst>
            <a:ext uri="{FF2B5EF4-FFF2-40B4-BE49-F238E27FC236}">
              <a16:creationId xmlns:a16="http://schemas.microsoft.com/office/drawing/2014/main" id="{C800268A-2CC4-4305-B1A7-4D2F582C57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40917" y="15927917"/>
          <a:ext cx="2592981" cy="1390673"/>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2</xdr:col>
      <xdr:colOff>349251</xdr:colOff>
      <xdr:row>122</xdr:row>
      <xdr:rowOff>169334</xdr:rowOff>
    </xdr:from>
    <xdr:to>
      <xdr:col>2</xdr:col>
      <xdr:colOff>2957884</xdr:colOff>
      <xdr:row>130</xdr:row>
      <xdr:rowOff>36007</xdr:rowOff>
    </xdr:to>
    <xdr:pic>
      <xdr:nvPicPr>
        <xdr:cNvPr id="2" name="Picture 1">
          <a:extLst>
            <a:ext uri="{FF2B5EF4-FFF2-40B4-BE49-F238E27FC236}">
              <a16:creationId xmlns:a16="http://schemas.microsoft.com/office/drawing/2014/main" id="{E2C0270E-3EF5-4D1B-B1C1-7915ACF335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8584" y="24225251"/>
          <a:ext cx="2608633" cy="1390673"/>
        </a:xfrm>
        <a:prstGeom prst="rect">
          <a:avLst/>
        </a:prstGeom>
      </xdr:spPr>
    </xdr:pic>
    <xdr:clientData/>
  </xdr:twoCellAnchor>
  <xdr:twoCellAnchor editAs="oneCell">
    <xdr:from>
      <xdr:col>4</xdr:col>
      <xdr:colOff>63500</xdr:colOff>
      <xdr:row>123</xdr:row>
      <xdr:rowOff>52916</xdr:rowOff>
    </xdr:from>
    <xdr:to>
      <xdr:col>5</xdr:col>
      <xdr:colOff>1079564</xdr:colOff>
      <xdr:row>130</xdr:row>
      <xdr:rowOff>110089</xdr:rowOff>
    </xdr:to>
    <xdr:pic>
      <xdr:nvPicPr>
        <xdr:cNvPr id="3" name="Picture 2">
          <a:extLst>
            <a:ext uri="{FF2B5EF4-FFF2-40B4-BE49-F238E27FC236}">
              <a16:creationId xmlns:a16="http://schemas.microsoft.com/office/drawing/2014/main" id="{BB12DDF0-10B5-42D2-9384-A5C3181B06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08083" y="24299333"/>
          <a:ext cx="2592981" cy="1390673"/>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2</xdr:col>
      <xdr:colOff>476250</xdr:colOff>
      <xdr:row>135</xdr:row>
      <xdr:rowOff>0</xdr:rowOff>
    </xdr:from>
    <xdr:to>
      <xdr:col>2</xdr:col>
      <xdr:colOff>3084883</xdr:colOff>
      <xdr:row>142</xdr:row>
      <xdr:rowOff>57173</xdr:rowOff>
    </xdr:to>
    <xdr:pic>
      <xdr:nvPicPr>
        <xdr:cNvPr id="2" name="Picture 1">
          <a:extLst>
            <a:ext uri="{FF2B5EF4-FFF2-40B4-BE49-F238E27FC236}">
              <a16:creationId xmlns:a16="http://schemas.microsoft.com/office/drawing/2014/main" id="{3FF4B838-EDEA-4D5C-8681-7504ADE413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583" y="26468917"/>
          <a:ext cx="2608633" cy="1390673"/>
        </a:xfrm>
        <a:prstGeom prst="rect">
          <a:avLst/>
        </a:prstGeom>
      </xdr:spPr>
    </xdr:pic>
    <xdr:clientData/>
  </xdr:twoCellAnchor>
  <xdr:twoCellAnchor editAs="oneCell">
    <xdr:from>
      <xdr:col>4</xdr:col>
      <xdr:colOff>433917</xdr:colOff>
      <xdr:row>135</xdr:row>
      <xdr:rowOff>42334</xdr:rowOff>
    </xdr:from>
    <xdr:to>
      <xdr:col>6</xdr:col>
      <xdr:colOff>148231</xdr:colOff>
      <xdr:row>142</xdr:row>
      <xdr:rowOff>99507</xdr:rowOff>
    </xdr:to>
    <xdr:pic>
      <xdr:nvPicPr>
        <xdr:cNvPr id="3" name="Picture 2">
          <a:extLst>
            <a:ext uri="{FF2B5EF4-FFF2-40B4-BE49-F238E27FC236}">
              <a16:creationId xmlns:a16="http://schemas.microsoft.com/office/drawing/2014/main" id="{7264AE43-4F3E-45FD-B2ED-F54E7C4021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78500" y="26511251"/>
          <a:ext cx="2592981" cy="1390673"/>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2</xdr:col>
      <xdr:colOff>328083</xdr:colOff>
      <xdr:row>131</xdr:row>
      <xdr:rowOff>0</xdr:rowOff>
    </xdr:from>
    <xdr:to>
      <xdr:col>2</xdr:col>
      <xdr:colOff>2952367</xdr:colOff>
      <xdr:row>138</xdr:row>
      <xdr:rowOff>42378</xdr:rowOff>
    </xdr:to>
    <xdr:pic>
      <xdr:nvPicPr>
        <xdr:cNvPr id="2" name="Picture 1">
          <a:extLst>
            <a:ext uri="{FF2B5EF4-FFF2-40B4-BE49-F238E27FC236}">
              <a16:creationId xmlns:a16="http://schemas.microsoft.com/office/drawing/2014/main" id="{B2962A84-910A-4F90-B547-D8AAFE9F83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7416" y="25357667"/>
          <a:ext cx="2624284" cy="1375878"/>
        </a:xfrm>
        <a:prstGeom prst="rect">
          <a:avLst/>
        </a:prstGeom>
      </xdr:spPr>
    </xdr:pic>
    <xdr:clientData/>
  </xdr:twoCellAnchor>
  <xdr:twoCellAnchor editAs="oneCell">
    <xdr:from>
      <xdr:col>4</xdr:col>
      <xdr:colOff>391584</xdr:colOff>
      <xdr:row>131</xdr:row>
      <xdr:rowOff>21167</xdr:rowOff>
    </xdr:from>
    <xdr:to>
      <xdr:col>6</xdr:col>
      <xdr:colOff>79812</xdr:colOff>
      <xdr:row>138</xdr:row>
      <xdr:rowOff>78340</xdr:rowOff>
    </xdr:to>
    <xdr:pic>
      <xdr:nvPicPr>
        <xdr:cNvPr id="3" name="Picture 2">
          <a:extLst>
            <a:ext uri="{FF2B5EF4-FFF2-40B4-BE49-F238E27FC236}">
              <a16:creationId xmlns:a16="http://schemas.microsoft.com/office/drawing/2014/main" id="{A3D31BB4-F1A7-4D75-8686-3E761D5D6D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6167" y="25378834"/>
          <a:ext cx="2566895" cy="1390673"/>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444500</xdr:colOff>
      <xdr:row>131</xdr:row>
      <xdr:rowOff>148167</xdr:rowOff>
    </xdr:from>
    <xdr:to>
      <xdr:col>2</xdr:col>
      <xdr:colOff>3084436</xdr:colOff>
      <xdr:row>139</xdr:row>
      <xdr:rowOff>59223</xdr:rowOff>
    </xdr:to>
    <xdr:pic>
      <xdr:nvPicPr>
        <xdr:cNvPr id="2" name="Picture 1">
          <a:extLst>
            <a:ext uri="{FF2B5EF4-FFF2-40B4-BE49-F238E27FC236}">
              <a16:creationId xmlns:a16="http://schemas.microsoft.com/office/drawing/2014/main" id="{C2F94AFE-62A4-48B3-BDE6-8D013010AC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833" y="25505834"/>
          <a:ext cx="2639936" cy="1435056"/>
        </a:xfrm>
        <a:prstGeom prst="rect">
          <a:avLst/>
        </a:prstGeom>
      </xdr:spPr>
    </xdr:pic>
    <xdr:clientData/>
  </xdr:twoCellAnchor>
  <xdr:twoCellAnchor editAs="oneCell">
    <xdr:from>
      <xdr:col>4</xdr:col>
      <xdr:colOff>497416</xdr:colOff>
      <xdr:row>132</xdr:row>
      <xdr:rowOff>10583</xdr:rowOff>
    </xdr:from>
    <xdr:to>
      <xdr:col>6</xdr:col>
      <xdr:colOff>211730</xdr:colOff>
      <xdr:row>139</xdr:row>
      <xdr:rowOff>92413</xdr:rowOff>
    </xdr:to>
    <xdr:pic>
      <xdr:nvPicPr>
        <xdr:cNvPr id="3" name="Picture 2">
          <a:extLst>
            <a:ext uri="{FF2B5EF4-FFF2-40B4-BE49-F238E27FC236}">
              <a16:creationId xmlns:a16="http://schemas.microsoft.com/office/drawing/2014/main" id="{3685E6ED-D779-45DE-9F1A-F7FAFCFC8E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41999" y="25558750"/>
          <a:ext cx="2592981" cy="141533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2</xdr:col>
      <xdr:colOff>285751</xdr:colOff>
      <xdr:row>72</xdr:row>
      <xdr:rowOff>0</xdr:rowOff>
    </xdr:from>
    <xdr:to>
      <xdr:col>2</xdr:col>
      <xdr:colOff>2894384</xdr:colOff>
      <xdr:row>79</xdr:row>
      <xdr:rowOff>57173</xdr:rowOff>
    </xdr:to>
    <xdr:pic>
      <xdr:nvPicPr>
        <xdr:cNvPr id="2" name="Picture 1">
          <a:extLst>
            <a:ext uri="{FF2B5EF4-FFF2-40B4-BE49-F238E27FC236}">
              <a16:creationId xmlns:a16="http://schemas.microsoft.com/office/drawing/2014/main" id="{0494B42C-3F4A-4ED3-8F0C-8741D18E4F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5084" y="14118167"/>
          <a:ext cx="2608633" cy="1390673"/>
        </a:xfrm>
        <a:prstGeom prst="rect">
          <a:avLst/>
        </a:prstGeom>
      </xdr:spPr>
    </xdr:pic>
    <xdr:clientData/>
  </xdr:twoCellAnchor>
  <xdr:twoCellAnchor editAs="oneCell">
    <xdr:from>
      <xdr:col>4</xdr:col>
      <xdr:colOff>137583</xdr:colOff>
      <xdr:row>72</xdr:row>
      <xdr:rowOff>42334</xdr:rowOff>
    </xdr:from>
    <xdr:to>
      <xdr:col>5</xdr:col>
      <xdr:colOff>1153647</xdr:colOff>
      <xdr:row>79</xdr:row>
      <xdr:rowOff>99507</xdr:rowOff>
    </xdr:to>
    <xdr:pic>
      <xdr:nvPicPr>
        <xdr:cNvPr id="3" name="Picture 2">
          <a:extLst>
            <a:ext uri="{FF2B5EF4-FFF2-40B4-BE49-F238E27FC236}">
              <a16:creationId xmlns:a16="http://schemas.microsoft.com/office/drawing/2014/main" id="{5A11A835-5728-4F28-B788-9783B4B386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2166" y="14160501"/>
          <a:ext cx="2592981" cy="1390673"/>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264583</xdr:colOff>
      <xdr:row>70</xdr:row>
      <xdr:rowOff>137583</xdr:rowOff>
    </xdr:from>
    <xdr:to>
      <xdr:col>2</xdr:col>
      <xdr:colOff>2873215</xdr:colOff>
      <xdr:row>78</xdr:row>
      <xdr:rowOff>68365</xdr:rowOff>
    </xdr:to>
    <xdr:pic>
      <xdr:nvPicPr>
        <xdr:cNvPr id="2" name="Picture 1">
          <a:extLst>
            <a:ext uri="{FF2B5EF4-FFF2-40B4-BE49-F238E27FC236}">
              <a16:creationId xmlns:a16="http://schemas.microsoft.com/office/drawing/2014/main" id="{DC5129CE-9C3B-40E0-B0FC-7309EFFBC2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3916" y="13874750"/>
          <a:ext cx="2608632" cy="1454782"/>
        </a:xfrm>
        <a:prstGeom prst="rect">
          <a:avLst/>
        </a:prstGeom>
      </xdr:spPr>
    </xdr:pic>
    <xdr:clientData/>
  </xdr:twoCellAnchor>
  <xdr:twoCellAnchor editAs="oneCell">
    <xdr:from>
      <xdr:col>4</xdr:col>
      <xdr:colOff>190500</xdr:colOff>
      <xdr:row>71</xdr:row>
      <xdr:rowOff>31750</xdr:rowOff>
    </xdr:from>
    <xdr:to>
      <xdr:col>5</xdr:col>
      <xdr:colOff>1227433</xdr:colOff>
      <xdr:row>78</xdr:row>
      <xdr:rowOff>93854</xdr:rowOff>
    </xdr:to>
    <xdr:pic>
      <xdr:nvPicPr>
        <xdr:cNvPr id="3" name="Picture 2">
          <a:extLst>
            <a:ext uri="{FF2B5EF4-FFF2-40B4-BE49-F238E27FC236}">
              <a16:creationId xmlns:a16="http://schemas.microsoft.com/office/drawing/2014/main" id="{40EB361D-E92A-4897-93E3-E5301C9F9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5083" y="13959417"/>
          <a:ext cx="2613850" cy="1395604"/>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2</xdr:col>
      <xdr:colOff>148167</xdr:colOff>
      <xdr:row>95</xdr:row>
      <xdr:rowOff>0</xdr:rowOff>
    </xdr:from>
    <xdr:to>
      <xdr:col>2</xdr:col>
      <xdr:colOff>2819408</xdr:colOff>
      <xdr:row>102</xdr:row>
      <xdr:rowOff>141008</xdr:rowOff>
    </xdr:to>
    <xdr:pic>
      <xdr:nvPicPr>
        <xdr:cNvPr id="2" name="Picture 1">
          <a:extLst>
            <a:ext uri="{FF2B5EF4-FFF2-40B4-BE49-F238E27FC236}">
              <a16:creationId xmlns:a16="http://schemas.microsoft.com/office/drawing/2014/main" id="{5818F9AC-E6E6-4F48-AAB7-7B66AC8E41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500" y="18499667"/>
          <a:ext cx="2671241" cy="1474508"/>
        </a:xfrm>
        <a:prstGeom prst="rect">
          <a:avLst/>
        </a:prstGeom>
      </xdr:spPr>
    </xdr:pic>
    <xdr:clientData/>
  </xdr:twoCellAnchor>
  <xdr:twoCellAnchor editAs="oneCell">
    <xdr:from>
      <xdr:col>4</xdr:col>
      <xdr:colOff>201083</xdr:colOff>
      <xdr:row>95</xdr:row>
      <xdr:rowOff>31750</xdr:rowOff>
    </xdr:from>
    <xdr:to>
      <xdr:col>5</xdr:col>
      <xdr:colOff>1238016</xdr:colOff>
      <xdr:row>102</xdr:row>
      <xdr:rowOff>93854</xdr:rowOff>
    </xdr:to>
    <xdr:pic>
      <xdr:nvPicPr>
        <xdr:cNvPr id="3" name="Picture 2">
          <a:extLst>
            <a:ext uri="{FF2B5EF4-FFF2-40B4-BE49-F238E27FC236}">
              <a16:creationId xmlns:a16="http://schemas.microsoft.com/office/drawing/2014/main" id="{0E543355-50D8-4310-B2DD-80E754EDFB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5666" y="18531417"/>
          <a:ext cx="2613850" cy="1395604"/>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2</xdr:col>
      <xdr:colOff>603250</xdr:colOff>
      <xdr:row>85</xdr:row>
      <xdr:rowOff>127000</xdr:rowOff>
    </xdr:from>
    <xdr:to>
      <xdr:col>2</xdr:col>
      <xdr:colOff>3211882</xdr:colOff>
      <xdr:row>93</xdr:row>
      <xdr:rowOff>57782</xdr:rowOff>
    </xdr:to>
    <xdr:pic>
      <xdr:nvPicPr>
        <xdr:cNvPr id="2" name="Picture 1">
          <a:extLst>
            <a:ext uri="{FF2B5EF4-FFF2-40B4-BE49-F238E27FC236}">
              <a16:creationId xmlns:a16="http://schemas.microsoft.com/office/drawing/2014/main" id="{2DE9A71A-19A4-465E-80A6-22EDA399B0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2583" y="16721667"/>
          <a:ext cx="2608632" cy="1454782"/>
        </a:xfrm>
        <a:prstGeom prst="rect">
          <a:avLst/>
        </a:prstGeom>
      </xdr:spPr>
    </xdr:pic>
    <xdr:clientData/>
  </xdr:twoCellAnchor>
  <xdr:twoCellAnchor editAs="oneCell">
    <xdr:from>
      <xdr:col>4</xdr:col>
      <xdr:colOff>275167</xdr:colOff>
      <xdr:row>86</xdr:row>
      <xdr:rowOff>63500</xdr:rowOff>
    </xdr:from>
    <xdr:to>
      <xdr:col>6</xdr:col>
      <xdr:colOff>10350</xdr:colOff>
      <xdr:row>93</xdr:row>
      <xdr:rowOff>125604</xdr:rowOff>
    </xdr:to>
    <xdr:pic>
      <xdr:nvPicPr>
        <xdr:cNvPr id="3" name="Picture 2">
          <a:extLst>
            <a:ext uri="{FF2B5EF4-FFF2-40B4-BE49-F238E27FC236}">
              <a16:creationId xmlns:a16="http://schemas.microsoft.com/office/drawing/2014/main" id="{89F31D7E-19F9-4CDA-84CD-34932E3951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19750" y="16848667"/>
          <a:ext cx="2613850" cy="1395604"/>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2</xdr:col>
      <xdr:colOff>285751</xdr:colOff>
      <xdr:row>121</xdr:row>
      <xdr:rowOff>179917</xdr:rowOff>
    </xdr:from>
    <xdr:to>
      <xdr:col>2</xdr:col>
      <xdr:colOff>2894384</xdr:colOff>
      <xdr:row>129</xdr:row>
      <xdr:rowOff>46590</xdr:rowOff>
    </xdr:to>
    <xdr:pic>
      <xdr:nvPicPr>
        <xdr:cNvPr id="2" name="Picture 1">
          <a:extLst>
            <a:ext uri="{FF2B5EF4-FFF2-40B4-BE49-F238E27FC236}">
              <a16:creationId xmlns:a16="http://schemas.microsoft.com/office/drawing/2014/main" id="{80E0DDA0-4BB6-4DDE-9B1F-004D48A2EB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5084" y="23632584"/>
          <a:ext cx="2608633" cy="1390673"/>
        </a:xfrm>
        <a:prstGeom prst="rect">
          <a:avLst/>
        </a:prstGeom>
      </xdr:spPr>
    </xdr:pic>
    <xdr:clientData/>
  </xdr:twoCellAnchor>
  <xdr:twoCellAnchor editAs="oneCell">
    <xdr:from>
      <xdr:col>4</xdr:col>
      <xdr:colOff>243416</xdr:colOff>
      <xdr:row>122</xdr:row>
      <xdr:rowOff>21167</xdr:rowOff>
    </xdr:from>
    <xdr:to>
      <xdr:col>5</xdr:col>
      <xdr:colOff>1259480</xdr:colOff>
      <xdr:row>129</xdr:row>
      <xdr:rowOff>78340</xdr:rowOff>
    </xdr:to>
    <xdr:pic>
      <xdr:nvPicPr>
        <xdr:cNvPr id="3" name="Picture 2">
          <a:extLst>
            <a:ext uri="{FF2B5EF4-FFF2-40B4-BE49-F238E27FC236}">
              <a16:creationId xmlns:a16="http://schemas.microsoft.com/office/drawing/2014/main" id="{EFA4B901-D078-47A6-8890-E6B7982C4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87999" y="23664334"/>
          <a:ext cx="2592981" cy="1390673"/>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2</xdr:col>
      <xdr:colOff>243417</xdr:colOff>
      <xdr:row>87</xdr:row>
      <xdr:rowOff>0</xdr:rowOff>
    </xdr:from>
    <xdr:to>
      <xdr:col>2</xdr:col>
      <xdr:colOff>2914658</xdr:colOff>
      <xdr:row>94</xdr:row>
      <xdr:rowOff>141008</xdr:rowOff>
    </xdr:to>
    <xdr:pic>
      <xdr:nvPicPr>
        <xdr:cNvPr id="2" name="Picture 1">
          <a:extLst>
            <a:ext uri="{FF2B5EF4-FFF2-40B4-BE49-F238E27FC236}">
              <a16:creationId xmlns:a16="http://schemas.microsoft.com/office/drawing/2014/main" id="{8DAC4D5A-6881-4224-90DF-EA9B7889F8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2750" y="16975667"/>
          <a:ext cx="2671241" cy="1474508"/>
        </a:xfrm>
        <a:prstGeom prst="rect">
          <a:avLst/>
        </a:prstGeom>
      </xdr:spPr>
    </xdr:pic>
    <xdr:clientData/>
  </xdr:twoCellAnchor>
  <xdr:twoCellAnchor editAs="oneCell">
    <xdr:from>
      <xdr:col>4</xdr:col>
      <xdr:colOff>254000</xdr:colOff>
      <xdr:row>87</xdr:row>
      <xdr:rowOff>21166</xdr:rowOff>
    </xdr:from>
    <xdr:to>
      <xdr:col>5</xdr:col>
      <xdr:colOff>1290933</xdr:colOff>
      <xdr:row>94</xdr:row>
      <xdr:rowOff>83270</xdr:rowOff>
    </xdr:to>
    <xdr:pic>
      <xdr:nvPicPr>
        <xdr:cNvPr id="3" name="Picture 2">
          <a:extLst>
            <a:ext uri="{FF2B5EF4-FFF2-40B4-BE49-F238E27FC236}">
              <a16:creationId xmlns:a16="http://schemas.microsoft.com/office/drawing/2014/main" id="{26503D70-694F-4A5E-8DE7-0B4FADA6E3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98583" y="16996833"/>
          <a:ext cx="2613850" cy="1395604"/>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2</xdr:col>
      <xdr:colOff>275167</xdr:colOff>
      <xdr:row>89</xdr:row>
      <xdr:rowOff>0</xdr:rowOff>
    </xdr:from>
    <xdr:to>
      <xdr:col>2</xdr:col>
      <xdr:colOff>2946408</xdr:colOff>
      <xdr:row>96</xdr:row>
      <xdr:rowOff>141008</xdr:rowOff>
    </xdr:to>
    <xdr:pic>
      <xdr:nvPicPr>
        <xdr:cNvPr id="2" name="Picture 1">
          <a:extLst>
            <a:ext uri="{FF2B5EF4-FFF2-40B4-BE49-F238E27FC236}">
              <a16:creationId xmlns:a16="http://schemas.microsoft.com/office/drawing/2014/main" id="{7C5F9A3C-B70D-4A51-96B8-500D706A39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0" y="17356667"/>
          <a:ext cx="2671241" cy="1474508"/>
        </a:xfrm>
        <a:prstGeom prst="rect">
          <a:avLst/>
        </a:prstGeom>
      </xdr:spPr>
    </xdr:pic>
    <xdr:clientData/>
  </xdr:twoCellAnchor>
  <xdr:twoCellAnchor editAs="oneCell">
    <xdr:from>
      <xdr:col>4</xdr:col>
      <xdr:colOff>571500</xdr:colOff>
      <xdr:row>89</xdr:row>
      <xdr:rowOff>84667</xdr:rowOff>
    </xdr:from>
    <xdr:to>
      <xdr:col>6</xdr:col>
      <xdr:colOff>306683</xdr:colOff>
      <xdr:row>96</xdr:row>
      <xdr:rowOff>146771</xdr:rowOff>
    </xdr:to>
    <xdr:pic>
      <xdr:nvPicPr>
        <xdr:cNvPr id="3" name="Picture 2">
          <a:extLst>
            <a:ext uri="{FF2B5EF4-FFF2-40B4-BE49-F238E27FC236}">
              <a16:creationId xmlns:a16="http://schemas.microsoft.com/office/drawing/2014/main" id="{D6E59052-5D13-4333-9ACA-A999964E07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16083" y="17441334"/>
          <a:ext cx="2613850" cy="1395604"/>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2</xdr:col>
      <xdr:colOff>402167</xdr:colOff>
      <xdr:row>100</xdr:row>
      <xdr:rowOff>179917</xdr:rowOff>
    </xdr:from>
    <xdr:to>
      <xdr:col>2</xdr:col>
      <xdr:colOff>3010800</xdr:colOff>
      <xdr:row>108</xdr:row>
      <xdr:rowOff>46590</xdr:rowOff>
    </xdr:to>
    <xdr:pic>
      <xdr:nvPicPr>
        <xdr:cNvPr id="2" name="Picture 1">
          <a:extLst>
            <a:ext uri="{FF2B5EF4-FFF2-40B4-BE49-F238E27FC236}">
              <a16:creationId xmlns:a16="http://schemas.microsoft.com/office/drawing/2014/main" id="{984C8C55-3E49-4648-8E61-E4A9F988C5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0" y="19632084"/>
          <a:ext cx="2608633" cy="1390673"/>
        </a:xfrm>
        <a:prstGeom prst="rect">
          <a:avLst/>
        </a:prstGeom>
      </xdr:spPr>
    </xdr:pic>
    <xdr:clientData/>
  </xdr:twoCellAnchor>
  <xdr:twoCellAnchor editAs="oneCell">
    <xdr:from>
      <xdr:col>4</xdr:col>
      <xdr:colOff>232833</xdr:colOff>
      <xdr:row>101</xdr:row>
      <xdr:rowOff>74083</xdr:rowOff>
    </xdr:from>
    <xdr:to>
      <xdr:col>5</xdr:col>
      <xdr:colOff>1248897</xdr:colOff>
      <xdr:row>108</xdr:row>
      <xdr:rowOff>131256</xdr:rowOff>
    </xdr:to>
    <xdr:pic>
      <xdr:nvPicPr>
        <xdr:cNvPr id="3" name="Picture 2">
          <a:extLst>
            <a:ext uri="{FF2B5EF4-FFF2-40B4-BE49-F238E27FC236}">
              <a16:creationId xmlns:a16="http://schemas.microsoft.com/office/drawing/2014/main" id="{33F557D0-6B73-45A0-80F5-2F5DBB636D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77416" y="19716750"/>
          <a:ext cx="2592981" cy="1390673"/>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2</xdr:col>
      <xdr:colOff>359834</xdr:colOff>
      <xdr:row>82</xdr:row>
      <xdr:rowOff>0</xdr:rowOff>
    </xdr:from>
    <xdr:to>
      <xdr:col>2</xdr:col>
      <xdr:colOff>3031075</xdr:colOff>
      <xdr:row>89</xdr:row>
      <xdr:rowOff>141008</xdr:rowOff>
    </xdr:to>
    <xdr:pic>
      <xdr:nvPicPr>
        <xdr:cNvPr id="2" name="Picture 1">
          <a:extLst>
            <a:ext uri="{FF2B5EF4-FFF2-40B4-BE49-F238E27FC236}">
              <a16:creationId xmlns:a16="http://schemas.microsoft.com/office/drawing/2014/main" id="{29BD38DC-BA96-4E9E-905C-37C4F2B559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167" y="16023167"/>
          <a:ext cx="2671241" cy="1474508"/>
        </a:xfrm>
        <a:prstGeom prst="rect">
          <a:avLst/>
        </a:prstGeom>
      </xdr:spPr>
    </xdr:pic>
    <xdr:clientData/>
  </xdr:twoCellAnchor>
  <xdr:twoCellAnchor editAs="oneCell">
    <xdr:from>
      <xdr:col>4</xdr:col>
      <xdr:colOff>349250</xdr:colOff>
      <xdr:row>82</xdr:row>
      <xdr:rowOff>31750</xdr:rowOff>
    </xdr:from>
    <xdr:to>
      <xdr:col>6</xdr:col>
      <xdr:colOff>84433</xdr:colOff>
      <xdr:row>89</xdr:row>
      <xdr:rowOff>93854</xdr:rowOff>
    </xdr:to>
    <xdr:pic>
      <xdr:nvPicPr>
        <xdr:cNvPr id="3" name="Picture 2">
          <a:extLst>
            <a:ext uri="{FF2B5EF4-FFF2-40B4-BE49-F238E27FC236}">
              <a16:creationId xmlns:a16="http://schemas.microsoft.com/office/drawing/2014/main" id="{DFF0B6B3-B9F1-4BCB-BDB9-4185F3C776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93833" y="16054917"/>
          <a:ext cx="2613850" cy="1395604"/>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2</xdr:col>
      <xdr:colOff>105834</xdr:colOff>
      <xdr:row>78</xdr:row>
      <xdr:rowOff>179916</xdr:rowOff>
    </xdr:from>
    <xdr:to>
      <xdr:col>2</xdr:col>
      <xdr:colOff>2714466</xdr:colOff>
      <xdr:row>86</xdr:row>
      <xdr:rowOff>110698</xdr:rowOff>
    </xdr:to>
    <xdr:pic>
      <xdr:nvPicPr>
        <xdr:cNvPr id="2" name="Picture 1">
          <a:extLst>
            <a:ext uri="{FF2B5EF4-FFF2-40B4-BE49-F238E27FC236}">
              <a16:creationId xmlns:a16="http://schemas.microsoft.com/office/drawing/2014/main" id="{8E20A542-F91A-4356-BEB5-658739D2CA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67" y="15441083"/>
          <a:ext cx="2608632" cy="1454782"/>
        </a:xfrm>
        <a:prstGeom prst="rect">
          <a:avLst/>
        </a:prstGeom>
      </xdr:spPr>
    </xdr:pic>
    <xdr:clientData/>
  </xdr:twoCellAnchor>
  <xdr:twoCellAnchor editAs="oneCell">
    <xdr:from>
      <xdr:col>4</xdr:col>
      <xdr:colOff>116417</xdr:colOff>
      <xdr:row>79</xdr:row>
      <xdr:rowOff>84666</xdr:rowOff>
    </xdr:from>
    <xdr:to>
      <xdr:col>5</xdr:col>
      <xdr:colOff>1153350</xdr:colOff>
      <xdr:row>86</xdr:row>
      <xdr:rowOff>146770</xdr:rowOff>
    </xdr:to>
    <xdr:pic>
      <xdr:nvPicPr>
        <xdr:cNvPr id="3" name="Picture 2">
          <a:extLst>
            <a:ext uri="{FF2B5EF4-FFF2-40B4-BE49-F238E27FC236}">
              <a16:creationId xmlns:a16="http://schemas.microsoft.com/office/drawing/2014/main" id="{16333E8F-0D86-49D3-B50E-D5FB9AF1BD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1000" y="15536333"/>
          <a:ext cx="2613850" cy="1395604"/>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2</xdr:col>
      <xdr:colOff>148167</xdr:colOff>
      <xdr:row>77</xdr:row>
      <xdr:rowOff>179916</xdr:rowOff>
    </xdr:from>
    <xdr:to>
      <xdr:col>2</xdr:col>
      <xdr:colOff>2756799</xdr:colOff>
      <xdr:row>85</xdr:row>
      <xdr:rowOff>110698</xdr:rowOff>
    </xdr:to>
    <xdr:pic>
      <xdr:nvPicPr>
        <xdr:cNvPr id="2" name="Picture 1">
          <a:extLst>
            <a:ext uri="{FF2B5EF4-FFF2-40B4-BE49-F238E27FC236}">
              <a16:creationId xmlns:a16="http://schemas.microsoft.com/office/drawing/2014/main" id="{7A17B404-0596-4404-983D-7065323CE5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500" y="15250583"/>
          <a:ext cx="2608632" cy="1454782"/>
        </a:xfrm>
        <a:prstGeom prst="rect">
          <a:avLst/>
        </a:prstGeom>
      </xdr:spPr>
    </xdr:pic>
    <xdr:clientData/>
  </xdr:twoCellAnchor>
  <xdr:twoCellAnchor editAs="oneCell">
    <xdr:from>
      <xdr:col>4</xdr:col>
      <xdr:colOff>31750</xdr:colOff>
      <xdr:row>78</xdr:row>
      <xdr:rowOff>21167</xdr:rowOff>
    </xdr:from>
    <xdr:to>
      <xdr:col>5</xdr:col>
      <xdr:colOff>1068683</xdr:colOff>
      <xdr:row>85</xdr:row>
      <xdr:rowOff>83271</xdr:rowOff>
    </xdr:to>
    <xdr:pic>
      <xdr:nvPicPr>
        <xdr:cNvPr id="3" name="Picture 2">
          <a:extLst>
            <a:ext uri="{FF2B5EF4-FFF2-40B4-BE49-F238E27FC236}">
              <a16:creationId xmlns:a16="http://schemas.microsoft.com/office/drawing/2014/main" id="{EFC25E37-E72F-4511-BF3B-95E6E10C82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76333" y="15282334"/>
          <a:ext cx="2613850" cy="1395604"/>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2</xdr:col>
      <xdr:colOff>349251</xdr:colOff>
      <xdr:row>282</xdr:row>
      <xdr:rowOff>0</xdr:rowOff>
    </xdr:from>
    <xdr:to>
      <xdr:col>2</xdr:col>
      <xdr:colOff>2957884</xdr:colOff>
      <xdr:row>289</xdr:row>
      <xdr:rowOff>57173</xdr:rowOff>
    </xdr:to>
    <xdr:pic>
      <xdr:nvPicPr>
        <xdr:cNvPr id="2" name="Picture 1">
          <a:extLst>
            <a:ext uri="{FF2B5EF4-FFF2-40B4-BE49-F238E27FC236}">
              <a16:creationId xmlns:a16="http://schemas.microsoft.com/office/drawing/2014/main" id="{DC7E5946-7A8C-41FE-971E-74640E2223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8584" y="52927250"/>
          <a:ext cx="2608633" cy="1390673"/>
        </a:xfrm>
        <a:prstGeom prst="rect">
          <a:avLst/>
        </a:prstGeom>
      </xdr:spPr>
    </xdr:pic>
    <xdr:clientData/>
  </xdr:twoCellAnchor>
  <xdr:twoCellAnchor editAs="oneCell">
    <xdr:from>
      <xdr:col>4</xdr:col>
      <xdr:colOff>793750</xdr:colOff>
      <xdr:row>282</xdr:row>
      <xdr:rowOff>84666</xdr:rowOff>
    </xdr:from>
    <xdr:to>
      <xdr:col>6</xdr:col>
      <xdr:colOff>481978</xdr:colOff>
      <xdr:row>289</xdr:row>
      <xdr:rowOff>141839</xdr:rowOff>
    </xdr:to>
    <xdr:pic>
      <xdr:nvPicPr>
        <xdr:cNvPr id="3" name="Picture 2">
          <a:extLst>
            <a:ext uri="{FF2B5EF4-FFF2-40B4-BE49-F238E27FC236}">
              <a16:creationId xmlns:a16="http://schemas.microsoft.com/office/drawing/2014/main" id="{25138DF8-DD00-476F-A924-64B1468916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38333" y="53011916"/>
          <a:ext cx="2566895" cy="1390673"/>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2</xdr:col>
      <xdr:colOff>370417</xdr:colOff>
      <xdr:row>86</xdr:row>
      <xdr:rowOff>179917</xdr:rowOff>
    </xdr:from>
    <xdr:to>
      <xdr:col>2</xdr:col>
      <xdr:colOff>3041658</xdr:colOff>
      <xdr:row>94</xdr:row>
      <xdr:rowOff>130425</xdr:rowOff>
    </xdr:to>
    <xdr:pic>
      <xdr:nvPicPr>
        <xdr:cNvPr id="2" name="Picture 1">
          <a:extLst>
            <a:ext uri="{FF2B5EF4-FFF2-40B4-BE49-F238E27FC236}">
              <a16:creationId xmlns:a16="http://schemas.microsoft.com/office/drawing/2014/main" id="{07DF4483-54EA-45DA-B3EF-C3EBE11953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9750" y="16965084"/>
          <a:ext cx="2671241" cy="1474508"/>
        </a:xfrm>
        <a:prstGeom prst="rect">
          <a:avLst/>
        </a:prstGeom>
      </xdr:spPr>
    </xdr:pic>
    <xdr:clientData/>
  </xdr:twoCellAnchor>
  <xdr:twoCellAnchor editAs="oneCell">
    <xdr:from>
      <xdr:col>4</xdr:col>
      <xdr:colOff>402167</xdr:colOff>
      <xdr:row>87</xdr:row>
      <xdr:rowOff>10583</xdr:rowOff>
    </xdr:from>
    <xdr:to>
      <xdr:col>6</xdr:col>
      <xdr:colOff>137350</xdr:colOff>
      <xdr:row>94</xdr:row>
      <xdr:rowOff>72687</xdr:rowOff>
    </xdr:to>
    <xdr:pic>
      <xdr:nvPicPr>
        <xdr:cNvPr id="3" name="Picture 2">
          <a:extLst>
            <a:ext uri="{FF2B5EF4-FFF2-40B4-BE49-F238E27FC236}">
              <a16:creationId xmlns:a16="http://schemas.microsoft.com/office/drawing/2014/main" id="{DAADBB10-144A-4B01-ACBF-22FBF4C0E6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6750" y="16986250"/>
          <a:ext cx="2613850" cy="1395604"/>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2</xdr:col>
      <xdr:colOff>391584</xdr:colOff>
      <xdr:row>82</xdr:row>
      <xdr:rowOff>105834</xdr:rowOff>
    </xdr:from>
    <xdr:to>
      <xdr:col>2</xdr:col>
      <xdr:colOff>3062825</xdr:colOff>
      <xdr:row>90</xdr:row>
      <xdr:rowOff>56342</xdr:rowOff>
    </xdr:to>
    <xdr:pic>
      <xdr:nvPicPr>
        <xdr:cNvPr id="2" name="Picture 1">
          <a:extLst>
            <a:ext uri="{FF2B5EF4-FFF2-40B4-BE49-F238E27FC236}">
              <a16:creationId xmlns:a16="http://schemas.microsoft.com/office/drawing/2014/main" id="{4C25447D-154A-41F5-9473-7A629B9667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0917" y="16129001"/>
          <a:ext cx="2671241" cy="1474508"/>
        </a:xfrm>
        <a:prstGeom prst="rect">
          <a:avLst/>
        </a:prstGeom>
      </xdr:spPr>
    </xdr:pic>
    <xdr:clientData/>
  </xdr:twoCellAnchor>
  <xdr:twoCellAnchor editAs="oneCell">
    <xdr:from>
      <xdr:col>4</xdr:col>
      <xdr:colOff>508000</xdr:colOff>
      <xdr:row>83</xdr:row>
      <xdr:rowOff>42334</xdr:rowOff>
    </xdr:from>
    <xdr:to>
      <xdr:col>6</xdr:col>
      <xdr:colOff>243183</xdr:colOff>
      <xdr:row>90</xdr:row>
      <xdr:rowOff>104438</xdr:rowOff>
    </xdr:to>
    <xdr:pic>
      <xdr:nvPicPr>
        <xdr:cNvPr id="3" name="Picture 2">
          <a:extLst>
            <a:ext uri="{FF2B5EF4-FFF2-40B4-BE49-F238E27FC236}">
              <a16:creationId xmlns:a16="http://schemas.microsoft.com/office/drawing/2014/main" id="{F7BE791C-72EC-4F5E-9C4D-2DBAB32400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2583" y="16256001"/>
          <a:ext cx="2613850" cy="1395604"/>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2</xdr:col>
      <xdr:colOff>211667</xdr:colOff>
      <xdr:row>92</xdr:row>
      <xdr:rowOff>10583</xdr:rowOff>
    </xdr:from>
    <xdr:to>
      <xdr:col>2</xdr:col>
      <xdr:colOff>2882908</xdr:colOff>
      <xdr:row>99</xdr:row>
      <xdr:rowOff>151591</xdr:rowOff>
    </xdr:to>
    <xdr:pic>
      <xdr:nvPicPr>
        <xdr:cNvPr id="2" name="Picture 1">
          <a:extLst>
            <a:ext uri="{FF2B5EF4-FFF2-40B4-BE49-F238E27FC236}">
              <a16:creationId xmlns:a16="http://schemas.microsoft.com/office/drawing/2014/main" id="{C68954D3-2A63-4DE1-B215-57DBE93A10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 y="17938750"/>
          <a:ext cx="2671241" cy="1474508"/>
        </a:xfrm>
        <a:prstGeom prst="rect">
          <a:avLst/>
        </a:prstGeom>
      </xdr:spPr>
    </xdr:pic>
    <xdr:clientData/>
  </xdr:twoCellAnchor>
  <xdr:twoCellAnchor editAs="oneCell">
    <xdr:from>
      <xdr:col>4</xdr:col>
      <xdr:colOff>338667</xdr:colOff>
      <xdr:row>92</xdr:row>
      <xdr:rowOff>74083</xdr:rowOff>
    </xdr:from>
    <xdr:to>
      <xdr:col>6</xdr:col>
      <xdr:colOff>73850</xdr:colOff>
      <xdr:row>99</xdr:row>
      <xdr:rowOff>136187</xdr:rowOff>
    </xdr:to>
    <xdr:pic>
      <xdr:nvPicPr>
        <xdr:cNvPr id="3" name="Picture 2">
          <a:extLst>
            <a:ext uri="{FF2B5EF4-FFF2-40B4-BE49-F238E27FC236}">
              <a16:creationId xmlns:a16="http://schemas.microsoft.com/office/drawing/2014/main" id="{6D2FBD41-EC46-43E9-8B52-EA2A70D2E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83250" y="18002250"/>
          <a:ext cx="2613850" cy="1395604"/>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2</xdr:col>
      <xdr:colOff>84667</xdr:colOff>
      <xdr:row>84</xdr:row>
      <xdr:rowOff>169333</xdr:rowOff>
    </xdr:from>
    <xdr:to>
      <xdr:col>2</xdr:col>
      <xdr:colOff>2755908</xdr:colOff>
      <xdr:row>92</xdr:row>
      <xdr:rowOff>119841</xdr:rowOff>
    </xdr:to>
    <xdr:pic>
      <xdr:nvPicPr>
        <xdr:cNvPr id="2" name="Picture 1">
          <a:extLst>
            <a:ext uri="{FF2B5EF4-FFF2-40B4-BE49-F238E27FC236}">
              <a16:creationId xmlns:a16="http://schemas.microsoft.com/office/drawing/2014/main" id="{D9E6B43D-D92A-4542-A4BB-9CBFBA1901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0" y="16573500"/>
          <a:ext cx="2671241" cy="1474508"/>
        </a:xfrm>
        <a:prstGeom prst="rect">
          <a:avLst/>
        </a:prstGeom>
      </xdr:spPr>
    </xdr:pic>
    <xdr:clientData/>
  </xdr:twoCellAnchor>
  <xdr:twoCellAnchor editAs="oneCell">
    <xdr:from>
      <xdr:col>4</xdr:col>
      <xdr:colOff>613833</xdr:colOff>
      <xdr:row>85</xdr:row>
      <xdr:rowOff>74083</xdr:rowOff>
    </xdr:from>
    <xdr:to>
      <xdr:col>6</xdr:col>
      <xdr:colOff>349016</xdr:colOff>
      <xdr:row>92</xdr:row>
      <xdr:rowOff>136187</xdr:rowOff>
    </xdr:to>
    <xdr:pic>
      <xdr:nvPicPr>
        <xdr:cNvPr id="3" name="Picture 2">
          <a:extLst>
            <a:ext uri="{FF2B5EF4-FFF2-40B4-BE49-F238E27FC236}">
              <a16:creationId xmlns:a16="http://schemas.microsoft.com/office/drawing/2014/main" id="{46B4BAFB-EECC-4C28-B618-9A6DE6F0A5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58416" y="16668750"/>
          <a:ext cx="2613850" cy="1395604"/>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2</xdr:col>
      <xdr:colOff>158750</xdr:colOff>
      <xdr:row>90</xdr:row>
      <xdr:rowOff>179917</xdr:rowOff>
    </xdr:from>
    <xdr:to>
      <xdr:col>2</xdr:col>
      <xdr:colOff>2829991</xdr:colOff>
      <xdr:row>98</xdr:row>
      <xdr:rowOff>130425</xdr:rowOff>
    </xdr:to>
    <xdr:pic>
      <xdr:nvPicPr>
        <xdr:cNvPr id="2" name="Picture 1">
          <a:extLst>
            <a:ext uri="{FF2B5EF4-FFF2-40B4-BE49-F238E27FC236}">
              <a16:creationId xmlns:a16="http://schemas.microsoft.com/office/drawing/2014/main" id="{8BFC0528-9D12-4263-A7D1-1233BB4BE7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8083" y="17727084"/>
          <a:ext cx="2671241" cy="1474508"/>
        </a:xfrm>
        <a:prstGeom prst="rect">
          <a:avLst/>
        </a:prstGeom>
      </xdr:spPr>
    </xdr:pic>
    <xdr:clientData/>
  </xdr:twoCellAnchor>
  <xdr:twoCellAnchor editAs="oneCell">
    <xdr:from>
      <xdr:col>4</xdr:col>
      <xdr:colOff>264583</xdr:colOff>
      <xdr:row>91</xdr:row>
      <xdr:rowOff>52917</xdr:rowOff>
    </xdr:from>
    <xdr:to>
      <xdr:col>5</xdr:col>
      <xdr:colOff>1301516</xdr:colOff>
      <xdr:row>98</xdr:row>
      <xdr:rowOff>115021</xdr:rowOff>
    </xdr:to>
    <xdr:pic>
      <xdr:nvPicPr>
        <xdr:cNvPr id="3" name="Picture 2">
          <a:extLst>
            <a:ext uri="{FF2B5EF4-FFF2-40B4-BE49-F238E27FC236}">
              <a16:creationId xmlns:a16="http://schemas.microsoft.com/office/drawing/2014/main" id="{DA8AA22D-0306-47F3-A3D4-E18E690A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09166" y="17790584"/>
          <a:ext cx="2613850" cy="1395604"/>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2</xdr:col>
      <xdr:colOff>275167</xdr:colOff>
      <xdr:row>77</xdr:row>
      <xdr:rowOff>179916</xdr:rowOff>
    </xdr:from>
    <xdr:to>
      <xdr:col>2</xdr:col>
      <xdr:colOff>2946408</xdr:colOff>
      <xdr:row>85</xdr:row>
      <xdr:rowOff>130424</xdr:rowOff>
    </xdr:to>
    <xdr:pic>
      <xdr:nvPicPr>
        <xdr:cNvPr id="2" name="Picture 1">
          <a:extLst>
            <a:ext uri="{FF2B5EF4-FFF2-40B4-BE49-F238E27FC236}">
              <a16:creationId xmlns:a16="http://schemas.microsoft.com/office/drawing/2014/main" id="{70387B84-3ECE-43C6-852C-60260073A3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0" y="15250583"/>
          <a:ext cx="2671241" cy="1474508"/>
        </a:xfrm>
        <a:prstGeom prst="rect">
          <a:avLst/>
        </a:prstGeom>
      </xdr:spPr>
    </xdr:pic>
    <xdr:clientData/>
  </xdr:twoCellAnchor>
  <xdr:twoCellAnchor editAs="oneCell">
    <xdr:from>
      <xdr:col>4</xdr:col>
      <xdr:colOff>423333</xdr:colOff>
      <xdr:row>78</xdr:row>
      <xdr:rowOff>95250</xdr:rowOff>
    </xdr:from>
    <xdr:to>
      <xdr:col>6</xdr:col>
      <xdr:colOff>158516</xdr:colOff>
      <xdr:row>85</xdr:row>
      <xdr:rowOff>157354</xdr:rowOff>
    </xdr:to>
    <xdr:pic>
      <xdr:nvPicPr>
        <xdr:cNvPr id="3" name="Picture 2">
          <a:extLst>
            <a:ext uri="{FF2B5EF4-FFF2-40B4-BE49-F238E27FC236}">
              <a16:creationId xmlns:a16="http://schemas.microsoft.com/office/drawing/2014/main" id="{539FBBA6-020C-4178-AF6A-67E5FDAD59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67916" y="15356417"/>
          <a:ext cx="2613850" cy="1395604"/>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2</xdr:col>
      <xdr:colOff>306917</xdr:colOff>
      <xdr:row>88</xdr:row>
      <xdr:rowOff>179916</xdr:rowOff>
    </xdr:from>
    <xdr:to>
      <xdr:col>2</xdr:col>
      <xdr:colOff>2978158</xdr:colOff>
      <xdr:row>96</xdr:row>
      <xdr:rowOff>130424</xdr:rowOff>
    </xdr:to>
    <xdr:pic>
      <xdr:nvPicPr>
        <xdr:cNvPr id="2" name="Picture 1">
          <a:extLst>
            <a:ext uri="{FF2B5EF4-FFF2-40B4-BE49-F238E27FC236}">
              <a16:creationId xmlns:a16="http://schemas.microsoft.com/office/drawing/2014/main" id="{CE8151BE-2E84-433F-9168-1F1887F58B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0" y="17346083"/>
          <a:ext cx="2671241" cy="1474508"/>
        </a:xfrm>
        <a:prstGeom prst="rect">
          <a:avLst/>
        </a:prstGeom>
      </xdr:spPr>
    </xdr:pic>
    <xdr:clientData/>
  </xdr:twoCellAnchor>
  <xdr:twoCellAnchor editAs="oneCell">
    <xdr:from>
      <xdr:col>4</xdr:col>
      <xdr:colOff>613833</xdr:colOff>
      <xdr:row>89</xdr:row>
      <xdr:rowOff>10584</xdr:rowOff>
    </xdr:from>
    <xdr:to>
      <xdr:col>6</xdr:col>
      <xdr:colOff>349016</xdr:colOff>
      <xdr:row>96</xdr:row>
      <xdr:rowOff>72688</xdr:rowOff>
    </xdr:to>
    <xdr:pic>
      <xdr:nvPicPr>
        <xdr:cNvPr id="3" name="Picture 2">
          <a:extLst>
            <a:ext uri="{FF2B5EF4-FFF2-40B4-BE49-F238E27FC236}">
              <a16:creationId xmlns:a16="http://schemas.microsoft.com/office/drawing/2014/main" id="{FB3C1F1D-E05F-4068-8DA3-7483F28EBB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58416" y="17367251"/>
          <a:ext cx="2613850" cy="1395604"/>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2</xdr:col>
      <xdr:colOff>105833</xdr:colOff>
      <xdr:row>70</xdr:row>
      <xdr:rowOff>179917</xdr:rowOff>
    </xdr:from>
    <xdr:to>
      <xdr:col>2</xdr:col>
      <xdr:colOff>2714465</xdr:colOff>
      <xdr:row>78</xdr:row>
      <xdr:rowOff>110699</xdr:rowOff>
    </xdr:to>
    <xdr:pic>
      <xdr:nvPicPr>
        <xdr:cNvPr id="2" name="Picture 1">
          <a:extLst>
            <a:ext uri="{FF2B5EF4-FFF2-40B4-BE49-F238E27FC236}">
              <a16:creationId xmlns:a16="http://schemas.microsoft.com/office/drawing/2014/main" id="{9C139389-C99E-4C6A-992E-2CAC61BE18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5166" y="13917084"/>
          <a:ext cx="2608632" cy="1454782"/>
        </a:xfrm>
        <a:prstGeom prst="rect">
          <a:avLst/>
        </a:prstGeom>
      </xdr:spPr>
    </xdr:pic>
    <xdr:clientData/>
  </xdr:twoCellAnchor>
  <xdr:twoCellAnchor editAs="oneCell">
    <xdr:from>
      <xdr:col>4</xdr:col>
      <xdr:colOff>137584</xdr:colOff>
      <xdr:row>71</xdr:row>
      <xdr:rowOff>116417</xdr:rowOff>
    </xdr:from>
    <xdr:to>
      <xdr:col>5</xdr:col>
      <xdr:colOff>1174517</xdr:colOff>
      <xdr:row>78</xdr:row>
      <xdr:rowOff>178521</xdr:rowOff>
    </xdr:to>
    <xdr:pic>
      <xdr:nvPicPr>
        <xdr:cNvPr id="3" name="Picture 2">
          <a:extLst>
            <a:ext uri="{FF2B5EF4-FFF2-40B4-BE49-F238E27FC236}">
              <a16:creationId xmlns:a16="http://schemas.microsoft.com/office/drawing/2014/main" id="{31A6CF8F-402C-4903-A7E6-17A5DFA09A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2167" y="14044084"/>
          <a:ext cx="2613850" cy="1395604"/>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2</xdr:col>
      <xdr:colOff>84667</xdr:colOff>
      <xdr:row>85</xdr:row>
      <xdr:rowOff>158750</xdr:rowOff>
    </xdr:from>
    <xdr:to>
      <xdr:col>2</xdr:col>
      <xdr:colOff>2755908</xdr:colOff>
      <xdr:row>93</xdr:row>
      <xdr:rowOff>109258</xdr:rowOff>
    </xdr:to>
    <xdr:pic>
      <xdr:nvPicPr>
        <xdr:cNvPr id="2" name="Picture 1">
          <a:extLst>
            <a:ext uri="{FF2B5EF4-FFF2-40B4-BE49-F238E27FC236}">
              <a16:creationId xmlns:a16="http://schemas.microsoft.com/office/drawing/2014/main" id="{A33F1FCC-B3AA-48F3-BDE6-6BE2B5A60B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0" y="16753417"/>
          <a:ext cx="2671241" cy="1474508"/>
        </a:xfrm>
        <a:prstGeom prst="rect">
          <a:avLst/>
        </a:prstGeom>
      </xdr:spPr>
    </xdr:pic>
    <xdr:clientData/>
  </xdr:twoCellAnchor>
  <xdr:twoCellAnchor editAs="oneCell">
    <xdr:from>
      <xdr:col>4</xdr:col>
      <xdr:colOff>190500</xdr:colOff>
      <xdr:row>86</xdr:row>
      <xdr:rowOff>63500</xdr:rowOff>
    </xdr:from>
    <xdr:to>
      <xdr:col>5</xdr:col>
      <xdr:colOff>1227433</xdr:colOff>
      <xdr:row>93</xdr:row>
      <xdr:rowOff>125604</xdr:rowOff>
    </xdr:to>
    <xdr:pic>
      <xdr:nvPicPr>
        <xdr:cNvPr id="3" name="Picture 2">
          <a:extLst>
            <a:ext uri="{FF2B5EF4-FFF2-40B4-BE49-F238E27FC236}">
              <a16:creationId xmlns:a16="http://schemas.microsoft.com/office/drawing/2014/main" id="{24ED45EE-346B-45E5-80EF-2E620BF689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5083" y="16848667"/>
          <a:ext cx="2613850" cy="1395604"/>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2</xdr:col>
      <xdr:colOff>381001</xdr:colOff>
      <xdr:row>84</xdr:row>
      <xdr:rowOff>52916</xdr:rowOff>
    </xdr:from>
    <xdr:to>
      <xdr:col>2</xdr:col>
      <xdr:colOff>3052242</xdr:colOff>
      <xdr:row>92</xdr:row>
      <xdr:rowOff>3424</xdr:rowOff>
    </xdr:to>
    <xdr:pic>
      <xdr:nvPicPr>
        <xdr:cNvPr id="2" name="Picture 1">
          <a:extLst>
            <a:ext uri="{FF2B5EF4-FFF2-40B4-BE49-F238E27FC236}">
              <a16:creationId xmlns:a16="http://schemas.microsoft.com/office/drawing/2014/main" id="{91BDE56D-7F19-413D-ADED-E1F7CE8B27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4" y="16457083"/>
          <a:ext cx="2671241" cy="1474508"/>
        </a:xfrm>
        <a:prstGeom prst="rect">
          <a:avLst/>
        </a:prstGeom>
      </xdr:spPr>
    </xdr:pic>
    <xdr:clientData/>
  </xdr:twoCellAnchor>
  <xdr:twoCellAnchor editAs="oneCell">
    <xdr:from>
      <xdr:col>4</xdr:col>
      <xdr:colOff>296334</xdr:colOff>
      <xdr:row>84</xdr:row>
      <xdr:rowOff>31750</xdr:rowOff>
    </xdr:from>
    <xdr:to>
      <xdr:col>6</xdr:col>
      <xdr:colOff>31517</xdr:colOff>
      <xdr:row>91</xdr:row>
      <xdr:rowOff>93854</xdr:rowOff>
    </xdr:to>
    <xdr:pic>
      <xdr:nvPicPr>
        <xdr:cNvPr id="3" name="Picture 2">
          <a:extLst>
            <a:ext uri="{FF2B5EF4-FFF2-40B4-BE49-F238E27FC236}">
              <a16:creationId xmlns:a16="http://schemas.microsoft.com/office/drawing/2014/main" id="{FFC822C4-BE87-41F7-ADC9-DE924F2374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40917" y="16435917"/>
          <a:ext cx="2613850" cy="1395604"/>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2</xdr:col>
      <xdr:colOff>169333</xdr:colOff>
      <xdr:row>172</xdr:row>
      <xdr:rowOff>158750</xdr:rowOff>
    </xdr:from>
    <xdr:to>
      <xdr:col>2</xdr:col>
      <xdr:colOff>2840574</xdr:colOff>
      <xdr:row>180</xdr:row>
      <xdr:rowOff>109258</xdr:rowOff>
    </xdr:to>
    <xdr:pic>
      <xdr:nvPicPr>
        <xdr:cNvPr id="2" name="Picture 1">
          <a:extLst>
            <a:ext uri="{FF2B5EF4-FFF2-40B4-BE49-F238E27FC236}">
              <a16:creationId xmlns:a16="http://schemas.microsoft.com/office/drawing/2014/main" id="{7FFF0E09-789B-44A7-AC7E-9BFB73CB25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8666" y="33326917"/>
          <a:ext cx="2671241" cy="1474508"/>
        </a:xfrm>
        <a:prstGeom prst="rect">
          <a:avLst/>
        </a:prstGeom>
      </xdr:spPr>
    </xdr:pic>
    <xdr:clientData/>
  </xdr:twoCellAnchor>
  <xdr:twoCellAnchor editAs="oneCell">
    <xdr:from>
      <xdr:col>4</xdr:col>
      <xdr:colOff>232833</xdr:colOff>
      <xdr:row>173</xdr:row>
      <xdr:rowOff>105833</xdr:rowOff>
    </xdr:from>
    <xdr:to>
      <xdr:col>5</xdr:col>
      <xdr:colOff>1280200</xdr:colOff>
      <xdr:row>181</xdr:row>
      <xdr:rowOff>31683</xdr:rowOff>
    </xdr:to>
    <xdr:pic>
      <xdr:nvPicPr>
        <xdr:cNvPr id="3" name="Picture 2">
          <a:extLst>
            <a:ext uri="{FF2B5EF4-FFF2-40B4-BE49-F238E27FC236}">
              <a16:creationId xmlns:a16="http://schemas.microsoft.com/office/drawing/2014/main" id="{EBCF0AA0-E64C-4653-8740-2542283859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77416" y="33464500"/>
          <a:ext cx="2624284" cy="1449850"/>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2</xdr:col>
      <xdr:colOff>359834</xdr:colOff>
      <xdr:row>73</xdr:row>
      <xdr:rowOff>137584</xdr:rowOff>
    </xdr:from>
    <xdr:to>
      <xdr:col>2</xdr:col>
      <xdr:colOff>3031075</xdr:colOff>
      <xdr:row>81</xdr:row>
      <xdr:rowOff>88092</xdr:rowOff>
    </xdr:to>
    <xdr:pic>
      <xdr:nvPicPr>
        <xdr:cNvPr id="2" name="Picture 1">
          <a:extLst>
            <a:ext uri="{FF2B5EF4-FFF2-40B4-BE49-F238E27FC236}">
              <a16:creationId xmlns:a16="http://schemas.microsoft.com/office/drawing/2014/main" id="{736EC36E-16AB-4A71-B6A7-C41B00174A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167" y="14446251"/>
          <a:ext cx="2671241" cy="1474508"/>
        </a:xfrm>
        <a:prstGeom prst="rect">
          <a:avLst/>
        </a:prstGeom>
      </xdr:spPr>
    </xdr:pic>
    <xdr:clientData/>
  </xdr:twoCellAnchor>
  <xdr:twoCellAnchor editAs="oneCell">
    <xdr:from>
      <xdr:col>4</xdr:col>
      <xdr:colOff>656166</xdr:colOff>
      <xdr:row>74</xdr:row>
      <xdr:rowOff>105834</xdr:rowOff>
    </xdr:from>
    <xdr:to>
      <xdr:col>6</xdr:col>
      <xdr:colOff>391349</xdr:colOff>
      <xdr:row>81</xdr:row>
      <xdr:rowOff>167938</xdr:rowOff>
    </xdr:to>
    <xdr:pic>
      <xdr:nvPicPr>
        <xdr:cNvPr id="3" name="Picture 2">
          <a:extLst>
            <a:ext uri="{FF2B5EF4-FFF2-40B4-BE49-F238E27FC236}">
              <a16:creationId xmlns:a16="http://schemas.microsoft.com/office/drawing/2014/main" id="{284EE3D9-F469-4F67-9C49-28B44C38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00749" y="14605001"/>
          <a:ext cx="2613850" cy="1395604"/>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2</xdr:col>
      <xdr:colOff>232833</xdr:colOff>
      <xdr:row>84</xdr:row>
      <xdr:rowOff>0</xdr:rowOff>
    </xdr:from>
    <xdr:to>
      <xdr:col>2</xdr:col>
      <xdr:colOff>2904074</xdr:colOff>
      <xdr:row>91</xdr:row>
      <xdr:rowOff>141008</xdr:rowOff>
    </xdr:to>
    <xdr:pic>
      <xdr:nvPicPr>
        <xdr:cNvPr id="2" name="Picture 1">
          <a:extLst>
            <a:ext uri="{FF2B5EF4-FFF2-40B4-BE49-F238E27FC236}">
              <a16:creationId xmlns:a16="http://schemas.microsoft.com/office/drawing/2014/main" id="{05A331E4-62CC-4C8D-9612-C321C2CE3B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66" y="16404167"/>
          <a:ext cx="2671241" cy="1474508"/>
        </a:xfrm>
        <a:prstGeom prst="rect">
          <a:avLst/>
        </a:prstGeom>
      </xdr:spPr>
    </xdr:pic>
    <xdr:clientData/>
  </xdr:twoCellAnchor>
  <xdr:twoCellAnchor editAs="oneCell">
    <xdr:from>
      <xdr:col>4</xdr:col>
      <xdr:colOff>529166</xdr:colOff>
      <xdr:row>83</xdr:row>
      <xdr:rowOff>158750</xdr:rowOff>
    </xdr:from>
    <xdr:to>
      <xdr:col>6</xdr:col>
      <xdr:colOff>264349</xdr:colOff>
      <xdr:row>91</xdr:row>
      <xdr:rowOff>30354</xdr:rowOff>
    </xdr:to>
    <xdr:pic>
      <xdr:nvPicPr>
        <xdr:cNvPr id="3" name="Picture 2">
          <a:extLst>
            <a:ext uri="{FF2B5EF4-FFF2-40B4-BE49-F238E27FC236}">
              <a16:creationId xmlns:a16="http://schemas.microsoft.com/office/drawing/2014/main" id="{E5F38276-7AF1-4656-A653-7A1B251F18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73749" y="16372417"/>
          <a:ext cx="2613850" cy="1395604"/>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2</xdr:col>
      <xdr:colOff>433917</xdr:colOff>
      <xdr:row>127</xdr:row>
      <xdr:rowOff>0</xdr:rowOff>
    </xdr:from>
    <xdr:to>
      <xdr:col>2</xdr:col>
      <xdr:colOff>3042550</xdr:colOff>
      <xdr:row>134</xdr:row>
      <xdr:rowOff>57173</xdr:rowOff>
    </xdr:to>
    <xdr:pic>
      <xdr:nvPicPr>
        <xdr:cNvPr id="2" name="Picture 1">
          <a:extLst>
            <a:ext uri="{FF2B5EF4-FFF2-40B4-BE49-F238E27FC236}">
              <a16:creationId xmlns:a16="http://schemas.microsoft.com/office/drawing/2014/main" id="{43FF7465-B10E-48E0-BA6B-936A7B1E03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3250" y="24690917"/>
          <a:ext cx="2608633" cy="1390673"/>
        </a:xfrm>
        <a:prstGeom prst="rect">
          <a:avLst/>
        </a:prstGeom>
      </xdr:spPr>
    </xdr:pic>
    <xdr:clientData/>
  </xdr:twoCellAnchor>
  <xdr:twoCellAnchor editAs="oneCell">
    <xdr:from>
      <xdr:col>4</xdr:col>
      <xdr:colOff>359833</xdr:colOff>
      <xdr:row>127</xdr:row>
      <xdr:rowOff>74083</xdr:rowOff>
    </xdr:from>
    <xdr:to>
      <xdr:col>6</xdr:col>
      <xdr:colOff>74147</xdr:colOff>
      <xdr:row>134</xdr:row>
      <xdr:rowOff>131256</xdr:rowOff>
    </xdr:to>
    <xdr:pic>
      <xdr:nvPicPr>
        <xdr:cNvPr id="3" name="Picture 2">
          <a:extLst>
            <a:ext uri="{FF2B5EF4-FFF2-40B4-BE49-F238E27FC236}">
              <a16:creationId xmlns:a16="http://schemas.microsoft.com/office/drawing/2014/main" id="{9E75EBFE-E44E-4516-A8CA-E1B5F5C75E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04416" y="24765000"/>
          <a:ext cx="2592981" cy="1390673"/>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2</xdr:col>
      <xdr:colOff>444500</xdr:colOff>
      <xdr:row>92</xdr:row>
      <xdr:rowOff>0</xdr:rowOff>
    </xdr:from>
    <xdr:to>
      <xdr:col>2</xdr:col>
      <xdr:colOff>3115741</xdr:colOff>
      <xdr:row>99</xdr:row>
      <xdr:rowOff>141008</xdr:rowOff>
    </xdr:to>
    <xdr:pic>
      <xdr:nvPicPr>
        <xdr:cNvPr id="2" name="Picture 1">
          <a:extLst>
            <a:ext uri="{FF2B5EF4-FFF2-40B4-BE49-F238E27FC236}">
              <a16:creationId xmlns:a16="http://schemas.microsoft.com/office/drawing/2014/main" id="{14E06C5D-8B16-429B-91DF-3D1995E085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833" y="17928167"/>
          <a:ext cx="2671241" cy="1474508"/>
        </a:xfrm>
        <a:prstGeom prst="rect">
          <a:avLst/>
        </a:prstGeom>
      </xdr:spPr>
    </xdr:pic>
    <xdr:clientData/>
  </xdr:twoCellAnchor>
  <xdr:twoCellAnchor editAs="oneCell">
    <xdr:from>
      <xdr:col>4</xdr:col>
      <xdr:colOff>571500</xdr:colOff>
      <xdr:row>92</xdr:row>
      <xdr:rowOff>63500</xdr:rowOff>
    </xdr:from>
    <xdr:to>
      <xdr:col>6</xdr:col>
      <xdr:colOff>306683</xdr:colOff>
      <xdr:row>99</xdr:row>
      <xdr:rowOff>125604</xdr:rowOff>
    </xdr:to>
    <xdr:pic>
      <xdr:nvPicPr>
        <xdr:cNvPr id="3" name="Picture 2">
          <a:extLst>
            <a:ext uri="{FF2B5EF4-FFF2-40B4-BE49-F238E27FC236}">
              <a16:creationId xmlns:a16="http://schemas.microsoft.com/office/drawing/2014/main" id="{581670A7-BC6A-48B5-8814-942F9E9AF8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16083" y="17991667"/>
          <a:ext cx="2613850" cy="1395604"/>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2</xdr:col>
      <xdr:colOff>391583</xdr:colOff>
      <xdr:row>90</xdr:row>
      <xdr:rowOff>0</xdr:rowOff>
    </xdr:from>
    <xdr:to>
      <xdr:col>2</xdr:col>
      <xdr:colOff>3062824</xdr:colOff>
      <xdr:row>97</xdr:row>
      <xdr:rowOff>141008</xdr:rowOff>
    </xdr:to>
    <xdr:pic>
      <xdr:nvPicPr>
        <xdr:cNvPr id="2" name="Picture 1">
          <a:extLst>
            <a:ext uri="{FF2B5EF4-FFF2-40B4-BE49-F238E27FC236}">
              <a16:creationId xmlns:a16="http://schemas.microsoft.com/office/drawing/2014/main" id="{007DBFB9-33E7-438C-9E74-69CDA0AD4B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0916" y="17547167"/>
          <a:ext cx="2671241" cy="1474508"/>
        </a:xfrm>
        <a:prstGeom prst="rect">
          <a:avLst/>
        </a:prstGeom>
      </xdr:spPr>
    </xdr:pic>
    <xdr:clientData/>
  </xdr:twoCellAnchor>
  <xdr:twoCellAnchor editAs="oneCell">
    <xdr:from>
      <xdr:col>4</xdr:col>
      <xdr:colOff>232834</xdr:colOff>
      <xdr:row>90</xdr:row>
      <xdr:rowOff>52917</xdr:rowOff>
    </xdr:from>
    <xdr:to>
      <xdr:col>5</xdr:col>
      <xdr:colOff>1269767</xdr:colOff>
      <xdr:row>97</xdr:row>
      <xdr:rowOff>115021</xdr:rowOff>
    </xdr:to>
    <xdr:pic>
      <xdr:nvPicPr>
        <xdr:cNvPr id="3" name="Picture 2">
          <a:extLst>
            <a:ext uri="{FF2B5EF4-FFF2-40B4-BE49-F238E27FC236}">
              <a16:creationId xmlns:a16="http://schemas.microsoft.com/office/drawing/2014/main" id="{C9DB56CD-1700-4C4A-9028-C857CFF89B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77417" y="17600084"/>
          <a:ext cx="2613850" cy="1395604"/>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2</xdr:col>
      <xdr:colOff>338667</xdr:colOff>
      <xdr:row>89</xdr:row>
      <xdr:rowOff>179917</xdr:rowOff>
    </xdr:from>
    <xdr:to>
      <xdr:col>2</xdr:col>
      <xdr:colOff>3009908</xdr:colOff>
      <xdr:row>97</xdr:row>
      <xdr:rowOff>130425</xdr:rowOff>
    </xdr:to>
    <xdr:pic>
      <xdr:nvPicPr>
        <xdr:cNvPr id="2" name="Picture 1">
          <a:extLst>
            <a:ext uri="{FF2B5EF4-FFF2-40B4-BE49-F238E27FC236}">
              <a16:creationId xmlns:a16="http://schemas.microsoft.com/office/drawing/2014/main" id="{C03F7496-069C-40A2-B6B4-7114351164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7536584"/>
          <a:ext cx="2671241" cy="1474508"/>
        </a:xfrm>
        <a:prstGeom prst="rect">
          <a:avLst/>
        </a:prstGeom>
      </xdr:spPr>
    </xdr:pic>
    <xdr:clientData/>
  </xdr:twoCellAnchor>
  <xdr:twoCellAnchor editAs="oneCell">
    <xdr:from>
      <xdr:col>4</xdr:col>
      <xdr:colOff>571500</xdr:colOff>
      <xdr:row>90</xdr:row>
      <xdr:rowOff>21166</xdr:rowOff>
    </xdr:from>
    <xdr:to>
      <xdr:col>6</xdr:col>
      <xdr:colOff>306683</xdr:colOff>
      <xdr:row>97</xdr:row>
      <xdr:rowOff>83270</xdr:rowOff>
    </xdr:to>
    <xdr:pic>
      <xdr:nvPicPr>
        <xdr:cNvPr id="3" name="Picture 2">
          <a:extLst>
            <a:ext uri="{FF2B5EF4-FFF2-40B4-BE49-F238E27FC236}">
              <a16:creationId xmlns:a16="http://schemas.microsoft.com/office/drawing/2014/main" id="{5EF84E77-8CCB-4C1B-BACC-B395FBFEAC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16083" y="17568333"/>
          <a:ext cx="2613850" cy="1395604"/>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2</xdr:col>
      <xdr:colOff>508000</xdr:colOff>
      <xdr:row>86</xdr:row>
      <xdr:rowOff>179917</xdr:rowOff>
    </xdr:from>
    <xdr:to>
      <xdr:col>2</xdr:col>
      <xdr:colOff>3116632</xdr:colOff>
      <xdr:row>94</xdr:row>
      <xdr:rowOff>110699</xdr:rowOff>
    </xdr:to>
    <xdr:pic>
      <xdr:nvPicPr>
        <xdr:cNvPr id="2" name="Picture 1">
          <a:extLst>
            <a:ext uri="{FF2B5EF4-FFF2-40B4-BE49-F238E27FC236}">
              <a16:creationId xmlns:a16="http://schemas.microsoft.com/office/drawing/2014/main" id="{DB91E32E-FF13-465B-A2EB-A539D9FBDF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7333" y="16965084"/>
          <a:ext cx="2608632" cy="1454782"/>
        </a:xfrm>
        <a:prstGeom prst="rect">
          <a:avLst/>
        </a:prstGeom>
      </xdr:spPr>
    </xdr:pic>
    <xdr:clientData/>
  </xdr:twoCellAnchor>
  <xdr:twoCellAnchor editAs="oneCell">
    <xdr:from>
      <xdr:col>4</xdr:col>
      <xdr:colOff>158750</xdr:colOff>
      <xdr:row>87</xdr:row>
      <xdr:rowOff>63500</xdr:rowOff>
    </xdr:from>
    <xdr:to>
      <xdr:col>5</xdr:col>
      <xdr:colOff>1195683</xdr:colOff>
      <xdr:row>94</xdr:row>
      <xdr:rowOff>125604</xdr:rowOff>
    </xdr:to>
    <xdr:pic>
      <xdr:nvPicPr>
        <xdr:cNvPr id="3" name="Picture 2">
          <a:extLst>
            <a:ext uri="{FF2B5EF4-FFF2-40B4-BE49-F238E27FC236}">
              <a16:creationId xmlns:a16="http://schemas.microsoft.com/office/drawing/2014/main" id="{075AB0BD-1277-4B7A-A784-4225C7DD0D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333" y="17039167"/>
          <a:ext cx="2613850" cy="1395604"/>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2</xdr:col>
      <xdr:colOff>317501</xdr:colOff>
      <xdr:row>74</xdr:row>
      <xdr:rowOff>179917</xdr:rowOff>
    </xdr:from>
    <xdr:to>
      <xdr:col>2</xdr:col>
      <xdr:colOff>2988742</xdr:colOff>
      <xdr:row>82</xdr:row>
      <xdr:rowOff>130425</xdr:rowOff>
    </xdr:to>
    <xdr:pic>
      <xdr:nvPicPr>
        <xdr:cNvPr id="2" name="Picture 1">
          <a:extLst>
            <a:ext uri="{FF2B5EF4-FFF2-40B4-BE49-F238E27FC236}">
              <a16:creationId xmlns:a16="http://schemas.microsoft.com/office/drawing/2014/main" id="{1E89D88B-16AC-4F25-92E3-47BC460B99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834" y="14679084"/>
          <a:ext cx="2671241" cy="1474508"/>
        </a:xfrm>
        <a:prstGeom prst="rect">
          <a:avLst/>
        </a:prstGeom>
      </xdr:spPr>
    </xdr:pic>
    <xdr:clientData/>
  </xdr:twoCellAnchor>
  <xdr:twoCellAnchor editAs="oneCell">
    <xdr:from>
      <xdr:col>4</xdr:col>
      <xdr:colOff>232833</xdr:colOff>
      <xdr:row>74</xdr:row>
      <xdr:rowOff>169334</xdr:rowOff>
    </xdr:from>
    <xdr:to>
      <xdr:col>5</xdr:col>
      <xdr:colOff>1269766</xdr:colOff>
      <xdr:row>82</xdr:row>
      <xdr:rowOff>40938</xdr:rowOff>
    </xdr:to>
    <xdr:pic>
      <xdr:nvPicPr>
        <xdr:cNvPr id="3" name="Picture 2">
          <a:extLst>
            <a:ext uri="{FF2B5EF4-FFF2-40B4-BE49-F238E27FC236}">
              <a16:creationId xmlns:a16="http://schemas.microsoft.com/office/drawing/2014/main" id="{101DE54D-D57D-4D11-A910-6227384B0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77416" y="14668501"/>
          <a:ext cx="2613850" cy="1395604"/>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2</xdr:col>
      <xdr:colOff>423333</xdr:colOff>
      <xdr:row>220</xdr:row>
      <xdr:rowOff>169333</xdr:rowOff>
    </xdr:from>
    <xdr:to>
      <xdr:col>2</xdr:col>
      <xdr:colOff>3031966</xdr:colOff>
      <xdr:row>228</xdr:row>
      <xdr:rowOff>36006</xdr:rowOff>
    </xdr:to>
    <xdr:pic>
      <xdr:nvPicPr>
        <xdr:cNvPr id="2" name="Picture 1">
          <a:extLst>
            <a:ext uri="{FF2B5EF4-FFF2-40B4-BE49-F238E27FC236}">
              <a16:creationId xmlns:a16="http://schemas.microsoft.com/office/drawing/2014/main" id="{8418BA7B-981C-4315-A029-BB620F6BE4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2666" y="42481500"/>
          <a:ext cx="2608633" cy="1390673"/>
        </a:xfrm>
        <a:prstGeom prst="rect">
          <a:avLst/>
        </a:prstGeom>
      </xdr:spPr>
    </xdr:pic>
    <xdr:clientData/>
  </xdr:twoCellAnchor>
  <xdr:twoCellAnchor editAs="oneCell">
    <xdr:from>
      <xdr:col>4</xdr:col>
      <xdr:colOff>84667</xdr:colOff>
      <xdr:row>221</xdr:row>
      <xdr:rowOff>10583</xdr:rowOff>
    </xdr:from>
    <xdr:to>
      <xdr:col>5</xdr:col>
      <xdr:colOff>1100731</xdr:colOff>
      <xdr:row>228</xdr:row>
      <xdr:rowOff>67756</xdr:rowOff>
    </xdr:to>
    <xdr:pic>
      <xdr:nvPicPr>
        <xdr:cNvPr id="3" name="Picture 2">
          <a:extLst>
            <a:ext uri="{FF2B5EF4-FFF2-40B4-BE49-F238E27FC236}">
              <a16:creationId xmlns:a16="http://schemas.microsoft.com/office/drawing/2014/main" id="{CD4D8456-9769-422D-BD15-0E3C686211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9250" y="42513250"/>
          <a:ext cx="2592981" cy="1390673"/>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2</xdr:col>
      <xdr:colOff>264583</xdr:colOff>
      <xdr:row>320</xdr:row>
      <xdr:rowOff>179917</xdr:rowOff>
    </xdr:from>
    <xdr:to>
      <xdr:col>2</xdr:col>
      <xdr:colOff>2873216</xdr:colOff>
      <xdr:row>328</xdr:row>
      <xdr:rowOff>46590</xdr:rowOff>
    </xdr:to>
    <xdr:pic>
      <xdr:nvPicPr>
        <xdr:cNvPr id="2" name="Picture 1">
          <a:extLst>
            <a:ext uri="{FF2B5EF4-FFF2-40B4-BE49-F238E27FC236}">
              <a16:creationId xmlns:a16="http://schemas.microsoft.com/office/drawing/2014/main" id="{AD63C038-4D23-4AB6-B926-96F60B9B4C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3916" y="61542084"/>
          <a:ext cx="2608633" cy="1390673"/>
        </a:xfrm>
        <a:prstGeom prst="rect">
          <a:avLst/>
        </a:prstGeom>
      </xdr:spPr>
    </xdr:pic>
    <xdr:clientData/>
  </xdr:twoCellAnchor>
  <xdr:twoCellAnchor editAs="oneCell">
    <xdr:from>
      <xdr:col>4</xdr:col>
      <xdr:colOff>105833</xdr:colOff>
      <xdr:row>321</xdr:row>
      <xdr:rowOff>95250</xdr:rowOff>
    </xdr:from>
    <xdr:to>
      <xdr:col>5</xdr:col>
      <xdr:colOff>1121897</xdr:colOff>
      <xdr:row>328</xdr:row>
      <xdr:rowOff>152423</xdr:rowOff>
    </xdr:to>
    <xdr:pic>
      <xdr:nvPicPr>
        <xdr:cNvPr id="3" name="Picture 2">
          <a:extLst>
            <a:ext uri="{FF2B5EF4-FFF2-40B4-BE49-F238E27FC236}">
              <a16:creationId xmlns:a16="http://schemas.microsoft.com/office/drawing/2014/main" id="{2543EEAD-D602-446F-A75A-7ED9B6864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50416" y="61647917"/>
          <a:ext cx="2592981" cy="1390673"/>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2</xdr:col>
      <xdr:colOff>571501</xdr:colOff>
      <xdr:row>75</xdr:row>
      <xdr:rowOff>63500</xdr:rowOff>
    </xdr:from>
    <xdr:to>
      <xdr:col>2</xdr:col>
      <xdr:colOff>3185352</xdr:colOff>
      <xdr:row>82</xdr:row>
      <xdr:rowOff>130536</xdr:rowOff>
    </xdr:to>
    <xdr:pic>
      <xdr:nvPicPr>
        <xdr:cNvPr id="2" name="Picture 1">
          <a:extLst>
            <a:ext uri="{FF2B5EF4-FFF2-40B4-BE49-F238E27FC236}">
              <a16:creationId xmlns:a16="http://schemas.microsoft.com/office/drawing/2014/main" id="{1C9DA84D-65B4-4D01-877E-CA96B2D776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0834" y="14753167"/>
          <a:ext cx="2613851" cy="1400536"/>
        </a:xfrm>
        <a:prstGeom prst="rect">
          <a:avLst/>
        </a:prstGeom>
      </xdr:spPr>
    </xdr:pic>
    <xdr:clientData/>
  </xdr:twoCellAnchor>
  <xdr:twoCellAnchor editAs="oneCell">
    <xdr:from>
      <xdr:col>4</xdr:col>
      <xdr:colOff>179917</xdr:colOff>
      <xdr:row>75</xdr:row>
      <xdr:rowOff>52917</xdr:rowOff>
    </xdr:from>
    <xdr:to>
      <xdr:col>5</xdr:col>
      <xdr:colOff>1216850</xdr:colOff>
      <xdr:row>82</xdr:row>
      <xdr:rowOff>115021</xdr:rowOff>
    </xdr:to>
    <xdr:pic>
      <xdr:nvPicPr>
        <xdr:cNvPr id="3" name="Picture 2">
          <a:extLst>
            <a:ext uri="{FF2B5EF4-FFF2-40B4-BE49-F238E27FC236}">
              <a16:creationId xmlns:a16="http://schemas.microsoft.com/office/drawing/2014/main" id="{586435D1-5C7C-4B23-9717-49E52840F6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4500" y="14742584"/>
          <a:ext cx="2613850" cy="1395604"/>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2</xdr:col>
      <xdr:colOff>264584</xdr:colOff>
      <xdr:row>73</xdr:row>
      <xdr:rowOff>0</xdr:rowOff>
    </xdr:from>
    <xdr:to>
      <xdr:col>2</xdr:col>
      <xdr:colOff>2878435</xdr:colOff>
      <xdr:row>80</xdr:row>
      <xdr:rowOff>67036</xdr:rowOff>
    </xdr:to>
    <xdr:pic>
      <xdr:nvPicPr>
        <xdr:cNvPr id="2" name="Picture 1">
          <a:extLst>
            <a:ext uri="{FF2B5EF4-FFF2-40B4-BE49-F238E27FC236}">
              <a16:creationId xmlns:a16="http://schemas.microsoft.com/office/drawing/2014/main" id="{F24D29A4-390D-469F-ABD3-4EA6880FCC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3917" y="14308667"/>
          <a:ext cx="2613851" cy="1400536"/>
        </a:xfrm>
        <a:prstGeom prst="rect">
          <a:avLst/>
        </a:prstGeom>
      </xdr:spPr>
    </xdr:pic>
    <xdr:clientData/>
  </xdr:twoCellAnchor>
  <xdr:twoCellAnchor editAs="oneCell">
    <xdr:from>
      <xdr:col>4</xdr:col>
      <xdr:colOff>328083</xdr:colOff>
      <xdr:row>73</xdr:row>
      <xdr:rowOff>105834</xdr:rowOff>
    </xdr:from>
    <xdr:to>
      <xdr:col>6</xdr:col>
      <xdr:colOff>63266</xdr:colOff>
      <xdr:row>80</xdr:row>
      <xdr:rowOff>167938</xdr:rowOff>
    </xdr:to>
    <xdr:pic>
      <xdr:nvPicPr>
        <xdr:cNvPr id="3" name="Picture 2">
          <a:extLst>
            <a:ext uri="{FF2B5EF4-FFF2-40B4-BE49-F238E27FC236}">
              <a16:creationId xmlns:a16="http://schemas.microsoft.com/office/drawing/2014/main" id="{27489BA0-75E6-445D-B763-6F82C5AA50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72666" y="14414501"/>
          <a:ext cx="2613850" cy="1395604"/>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2</xdr:col>
      <xdr:colOff>455084</xdr:colOff>
      <xdr:row>91</xdr:row>
      <xdr:rowOff>0</xdr:rowOff>
    </xdr:from>
    <xdr:to>
      <xdr:col>2</xdr:col>
      <xdr:colOff>3126325</xdr:colOff>
      <xdr:row>98</xdr:row>
      <xdr:rowOff>141008</xdr:rowOff>
    </xdr:to>
    <xdr:pic>
      <xdr:nvPicPr>
        <xdr:cNvPr id="2" name="Picture 1">
          <a:extLst>
            <a:ext uri="{FF2B5EF4-FFF2-40B4-BE49-F238E27FC236}">
              <a16:creationId xmlns:a16="http://schemas.microsoft.com/office/drawing/2014/main" id="{DE94F57B-D80C-4488-BF79-58618CAD80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4417" y="17737667"/>
          <a:ext cx="2671241" cy="1474508"/>
        </a:xfrm>
        <a:prstGeom prst="rect">
          <a:avLst/>
        </a:prstGeom>
      </xdr:spPr>
    </xdr:pic>
    <xdr:clientData/>
  </xdr:twoCellAnchor>
  <xdr:twoCellAnchor editAs="oneCell">
    <xdr:from>
      <xdr:col>4</xdr:col>
      <xdr:colOff>84667</xdr:colOff>
      <xdr:row>91</xdr:row>
      <xdr:rowOff>10584</xdr:rowOff>
    </xdr:from>
    <xdr:to>
      <xdr:col>5</xdr:col>
      <xdr:colOff>1132034</xdr:colOff>
      <xdr:row>98</xdr:row>
      <xdr:rowOff>126934</xdr:rowOff>
    </xdr:to>
    <xdr:pic>
      <xdr:nvPicPr>
        <xdr:cNvPr id="3" name="Picture 2">
          <a:extLst>
            <a:ext uri="{FF2B5EF4-FFF2-40B4-BE49-F238E27FC236}">
              <a16:creationId xmlns:a16="http://schemas.microsoft.com/office/drawing/2014/main" id="{6F8A7C93-8B80-4C7C-A4C7-4CC3982D47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9250" y="17748251"/>
          <a:ext cx="2624284" cy="1449850"/>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2</xdr:col>
      <xdr:colOff>222250</xdr:colOff>
      <xdr:row>74</xdr:row>
      <xdr:rowOff>158750</xdr:rowOff>
    </xdr:from>
    <xdr:to>
      <xdr:col>2</xdr:col>
      <xdr:colOff>2893491</xdr:colOff>
      <xdr:row>82</xdr:row>
      <xdr:rowOff>109258</xdr:rowOff>
    </xdr:to>
    <xdr:pic>
      <xdr:nvPicPr>
        <xdr:cNvPr id="2" name="Picture 1">
          <a:extLst>
            <a:ext uri="{FF2B5EF4-FFF2-40B4-BE49-F238E27FC236}">
              <a16:creationId xmlns:a16="http://schemas.microsoft.com/office/drawing/2014/main" id="{6DD3CA1B-36D9-45EC-B089-CA5666C342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1583" y="14657917"/>
          <a:ext cx="2671241" cy="1474508"/>
        </a:xfrm>
        <a:prstGeom prst="rect">
          <a:avLst/>
        </a:prstGeom>
      </xdr:spPr>
    </xdr:pic>
    <xdr:clientData/>
  </xdr:twoCellAnchor>
  <xdr:twoCellAnchor editAs="oneCell">
    <xdr:from>
      <xdr:col>4</xdr:col>
      <xdr:colOff>222250</xdr:colOff>
      <xdr:row>75</xdr:row>
      <xdr:rowOff>74083</xdr:rowOff>
    </xdr:from>
    <xdr:to>
      <xdr:col>5</xdr:col>
      <xdr:colOff>1259183</xdr:colOff>
      <xdr:row>82</xdr:row>
      <xdr:rowOff>136187</xdr:rowOff>
    </xdr:to>
    <xdr:pic>
      <xdr:nvPicPr>
        <xdr:cNvPr id="3" name="Picture 2">
          <a:extLst>
            <a:ext uri="{FF2B5EF4-FFF2-40B4-BE49-F238E27FC236}">
              <a16:creationId xmlns:a16="http://schemas.microsoft.com/office/drawing/2014/main" id="{6797FA71-ACA0-466D-BC11-6170AD172C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66833" y="14763750"/>
          <a:ext cx="2613850" cy="1395604"/>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2</xdr:col>
      <xdr:colOff>433917</xdr:colOff>
      <xdr:row>74</xdr:row>
      <xdr:rowOff>169333</xdr:rowOff>
    </xdr:from>
    <xdr:to>
      <xdr:col>2</xdr:col>
      <xdr:colOff>3105158</xdr:colOff>
      <xdr:row>82</xdr:row>
      <xdr:rowOff>119841</xdr:rowOff>
    </xdr:to>
    <xdr:pic>
      <xdr:nvPicPr>
        <xdr:cNvPr id="2" name="Picture 1">
          <a:extLst>
            <a:ext uri="{FF2B5EF4-FFF2-40B4-BE49-F238E27FC236}">
              <a16:creationId xmlns:a16="http://schemas.microsoft.com/office/drawing/2014/main" id="{5A662845-59B8-494F-8C58-F0E074141E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3250" y="14668500"/>
          <a:ext cx="2671241" cy="1474508"/>
        </a:xfrm>
        <a:prstGeom prst="rect">
          <a:avLst/>
        </a:prstGeom>
      </xdr:spPr>
    </xdr:pic>
    <xdr:clientData/>
  </xdr:twoCellAnchor>
  <xdr:twoCellAnchor editAs="oneCell">
    <xdr:from>
      <xdr:col>4</xdr:col>
      <xdr:colOff>264583</xdr:colOff>
      <xdr:row>75</xdr:row>
      <xdr:rowOff>74083</xdr:rowOff>
    </xdr:from>
    <xdr:to>
      <xdr:col>5</xdr:col>
      <xdr:colOff>1301516</xdr:colOff>
      <xdr:row>82</xdr:row>
      <xdr:rowOff>136187</xdr:rowOff>
    </xdr:to>
    <xdr:pic>
      <xdr:nvPicPr>
        <xdr:cNvPr id="3" name="Picture 2">
          <a:extLst>
            <a:ext uri="{FF2B5EF4-FFF2-40B4-BE49-F238E27FC236}">
              <a16:creationId xmlns:a16="http://schemas.microsoft.com/office/drawing/2014/main" id="{56E492C6-A25D-43EF-8BE9-F6AA8AF24D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09166" y="14763750"/>
          <a:ext cx="2613850" cy="1395604"/>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2</xdr:col>
      <xdr:colOff>486834</xdr:colOff>
      <xdr:row>81</xdr:row>
      <xdr:rowOff>95250</xdr:rowOff>
    </xdr:from>
    <xdr:to>
      <xdr:col>2</xdr:col>
      <xdr:colOff>3100685</xdr:colOff>
      <xdr:row>88</xdr:row>
      <xdr:rowOff>162286</xdr:rowOff>
    </xdr:to>
    <xdr:pic>
      <xdr:nvPicPr>
        <xdr:cNvPr id="2" name="Picture 1">
          <a:extLst>
            <a:ext uri="{FF2B5EF4-FFF2-40B4-BE49-F238E27FC236}">
              <a16:creationId xmlns:a16="http://schemas.microsoft.com/office/drawing/2014/main" id="{3D3DBD33-6C9D-49C7-B958-1C9E7F0E69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167" y="15927917"/>
          <a:ext cx="2613851" cy="1400536"/>
        </a:xfrm>
        <a:prstGeom prst="rect">
          <a:avLst/>
        </a:prstGeom>
      </xdr:spPr>
    </xdr:pic>
    <xdr:clientData/>
  </xdr:twoCellAnchor>
  <xdr:twoCellAnchor editAs="oneCell">
    <xdr:from>
      <xdr:col>4</xdr:col>
      <xdr:colOff>423333</xdr:colOff>
      <xdr:row>82</xdr:row>
      <xdr:rowOff>0</xdr:rowOff>
    </xdr:from>
    <xdr:to>
      <xdr:col>6</xdr:col>
      <xdr:colOff>158516</xdr:colOff>
      <xdr:row>89</xdr:row>
      <xdr:rowOff>62104</xdr:rowOff>
    </xdr:to>
    <xdr:pic>
      <xdr:nvPicPr>
        <xdr:cNvPr id="3" name="Picture 2">
          <a:extLst>
            <a:ext uri="{FF2B5EF4-FFF2-40B4-BE49-F238E27FC236}">
              <a16:creationId xmlns:a16="http://schemas.microsoft.com/office/drawing/2014/main" id="{F063558A-9333-4D78-9DD7-2436D2F621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67916" y="16023167"/>
          <a:ext cx="2613850" cy="1395604"/>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2</xdr:col>
      <xdr:colOff>338667</xdr:colOff>
      <xdr:row>84</xdr:row>
      <xdr:rowOff>0</xdr:rowOff>
    </xdr:from>
    <xdr:to>
      <xdr:col>2</xdr:col>
      <xdr:colOff>3009908</xdr:colOff>
      <xdr:row>91</xdr:row>
      <xdr:rowOff>141008</xdr:rowOff>
    </xdr:to>
    <xdr:pic>
      <xdr:nvPicPr>
        <xdr:cNvPr id="2" name="Picture 1">
          <a:extLst>
            <a:ext uri="{FF2B5EF4-FFF2-40B4-BE49-F238E27FC236}">
              <a16:creationId xmlns:a16="http://schemas.microsoft.com/office/drawing/2014/main" id="{61D8BDEF-0D46-4F8D-9114-89E2703EE0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16404167"/>
          <a:ext cx="2671241" cy="1474508"/>
        </a:xfrm>
        <a:prstGeom prst="rect">
          <a:avLst/>
        </a:prstGeom>
      </xdr:spPr>
    </xdr:pic>
    <xdr:clientData/>
  </xdr:twoCellAnchor>
  <xdr:twoCellAnchor editAs="oneCell">
    <xdr:from>
      <xdr:col>4</xdr:col>
      <xdr:colOff>10584</xdr:colOff>
      <xdr:row>84</xdr:row>
      <xdr:rowOff>21167</xdr:rowOff>
    </xdr:from>
    <xdr:to>
      <xdr:col>5</xdr:col>
      <xdr:colOff>1047517</xdr:colOff>
      <xdr:row>91</xdr:row>
      <xdr:rowOff>83271</xdr:rowOff>
    </xdr:to>
    <xdr:pic>
      <xdr:nvPicPr>
        <xdr:cNvPr id="3" name="Picture 2">
          <a:extLst>
            <a:ext uri="{FF2B5EF4-FFF2-40B4-BE49-F238E27FC236}">
              <a16:creationId xmlns:a16="http://schemas.microsoft.com/office/drawing/2014/main" id="{55214546-218A-483B-9B94-FFC8ACD0C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5167" y="16425334"/>
          <a:ext cx="2613850" cy="1395604"/>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2</xdr:col>
      <xdr:colOff>222251</xdr:colOff>
      <xdr:row>82</xdr:row>
      <xdr:rowOff>179916</xdr:rowOff>
    </xdr:from>
    <xdr:to>
      <xdr:col>2</xdr:col>
      <xdr:colOff>2893492</xdr:colOff>
      <xdr:row>90</xdr:row>
      <xdr:rowOff>130424</xdr:rowOff>
    </xdr:to>
    <xdr:pic>
      <xdr:nvPicPr>
        <xdr:cNvPr id="2" name="Picture 1">
          <a:extLst>
            <a:ext uri="{FF2B5EF4-FFF2-40B4-BE49-F238E27FC236}">
              <a16:creationId xmlns:a16="http://schemas.microsoft.com/office/drawing/2014/main" id="{0854DBD5-0682-4281-AF4E-C866F75F66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1584" y="16203083"/>
          <a:ext cx="2671241" cy="1474508"/>
        </a:xfrm>
        <a:prstGeom prst="rect">
          <a:avLst/>
        </a:prstGeom>
      </xdr:spPr>
    </xdr:pic>
    <xdr:clientData/>
  </xdr:twoCellAnchor>
  <xdr:twoCellAnchor editAs="oneCell">
    <xdr:from>
      <xdr:col>4</xdr:col>
      <xdr:colOff>105833</xdr:colOff>
      <xdr:row>83</xdr:row>
      <xdr:rowOff>0</xdr:rowOff>
    </xdr:from>
    <xdr:to>
      <xdr:col>5</xdr:col>
      <xdr:colOff>1142766</xdr:colOff>
      <xdr:row>90</xdr:row>
      <xdr:rowOff>62104</xdr:rowOff>
    </xdr:to>
    <xdr:pic>
      <xdr:nvPicPr>
        <xdr:cNvPr id="3" name="Picture 2">
          <a:extLst>
            <a:ext uri="{FF2B5EF4-FFF2-40B4-BE49-F238E27FC236}">
              <a16:creationId xmlns:a16="http://schemas.microsoft.com/office/drawing/2014/main" id="{DC79E30E-5720-42C7-9A4C-61115F6716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50416" y="16213667"/>
          <a:ext cx="2613850" cy="1395604"/>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2</xdr:col>
      <xdr:colOff>222251</xdr:colOff>
      <xdr:row>84</xdr:row>
      <xdr:rowOff>169334</xdr:rowOff>
    </xdr:from>
    <xdr:to>
      <xdr:col>2</xdr:col>
      <xdr:colOff>2893492</xdr:colOff>
      <xdr:row>92</xdr:row>
      <xdr:rowOff>119842</xdr:rowOff>
    </xdr:to>
    <xdr:pic>
      <xdr:nvPicPr>
        <xdr:cNvPr id="2" name="Picture 1">
          <a:extLst>
            <a:ext uri="{FF2B5EF4-FFF2-40B4-BE49-F238E27FC236}">
              <a16:creationId xmlns:a16="http://schemas.microsoft.com/office/drawing/2014/main" id="{5AEC047B-0EBB-4D98-8834-4609E0A7DC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1584" y="16573501"/>
          <a:ext cx="2671241" cy="1474508"/>
        </a:xfrm>
        <a:prstGeom prst="rect">
          <a:avLst/>
        </a:prstGeom>
      </xdr:spPr>
    </xdr:pic>
    <xdr:clientData/>
  </xdr:twoCellAnchor>
  <xdr:twoCellAnchor editAs="oneCell">
    <xdr:from>
      <xdr:col>4</xdr:col>
      <xdr:colOff>148166</xdr:colOff>
      <xdr:row>85</xdr:row>
      <xdr:rowOff>31750</xdr:rowOff>
    </xdr:from>
    <xdr:to>
      <xdr:col>5</xdr:col>
      <xdr:colOff>1185099</xdr:colOff>
      <xdr:row>92</xdr:row>
      <xdr:rowOff>93854</xdr:rowOff>
    </xdr:to>
    <xdr:pic>
      <xdr:nvPicPr>
        <xdr:cNvPr id="3" name="Picture 2">
          <a:extLst>
            <a:ext uri="{FF2B5EF4-FFF2-40B4-BE49-F238E27FC236}">
              <a16:creationId xmlns:a16="http://schemas.microsoft.com/office/drawing/2014/main" id="{9333CB01-31B7-45A7-9D1A-E56BA92B7A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92749" y="16626417"/>
          <a:ext cx="2613850" cy="1395604"/>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2</xdr:col>
      <xdr:colOff>338667</xdr:colOff>
      <xdr:row>125</xdr:row>
      <xdr:rowOff>179917</xdr:rowOff>
    </xdr:from>
    <xdr:to>
      <xdr:col>2</xdr:col>
      <xdr:colOff>2947300</xdr:colOff>
      <xdr:row>133</xdr:row>
      <xdr:rowOff>46590</xdr:rowOff>
    </xdr:to>
    <xdr:pic>
      <xdr:nvPicPr>
        <xdr:cNvPr id="2" name="Picture 1">
          <a:extLst>
            <a:ext uri="{FF2B5EF4-FFF2-40B4-BE49-F238E27FC236}">
              <a16:creationId xmlns:a16="http://schemas.microsoft.com/office/drawing/2014/main" id="{899E5F74-03A9-4163-855B-618429D4FD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8000" y="24394584"/>
          <a:ext cx="2608633" cy="1390673"/>
        </a:xfrm>
        <a:prstGeom prst="rect">
          <a:avLst/>
        </a:prstGeom>
      </xdr:spPr>
    </xdr:pic>
    <xdr:clientData/>
  </xdr:twoCellAnchor>
  <xdr:twoCellAnchor editAs="oneCell">
    <xdr:from>
      <xdr:col>3</xdr:col>
      <xdr:colOff>1185333</xdr:colOff>
      <xdr:row>126</xdr:row>
      <xdr:rowOff>0</xdr:rowOff>
    </xdr:from>
    <xdr:to>
      <xdr:col>5</xdr:col>
      <xdr:colOff>899647</xdr:colOff>
      <xdr:row>133</xdr:row>
      <xdr:rowOff>57173</xdr:rowOff>
    </xdr:to>
    <xdr:pic>
      <xdr:nvPicPr>
        <xdr:cNvPr id="3" name="Picture 2">
          <a:extLst>
            <a:ext uri="{FF2B5EF4-FFF2-40B4-BE49-F238E27FC236}">
              <a16:creationId xmlns:a16="http://schemas.microsoft.com/office/drawing/2014/main" id="{E86EE188-38B6-4BFA-A7AC-F09D1388E2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28166" y="24405167"/>
          <a:ext cx="2592981" cy="1390673"/>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2</xdr:col>
      <xdr:colOff>402167</xdr:colOff>
      <xdr:row>77</xdr:row>
      <xdr:rowOff>179917</xdr:rowOff>
    </xdr:from>
    <xdr:to>
      <xdr:col>2</xdr:col>
      <xdr:colOff>3073408</xdr:colOff>
      <xdr:row>85</xdr:row>
      <xdr:rowOff>130425</xdr:rowOff>
    </xdr:to>
    <xdr:pic>
      <xdr:nvPicPr>
        <xdr:cNvPr id="2" name="Picture 1">
          <a:extLst>
            <a:ext uri="{FF2B5EF4-FFF2-40B4-BE49-F238E27FC236}">
              <a16:creationId xmlns:a16="http://schemas.microsoft.com/office/drawing/2014/main" id="{FFC7985B-8F41-4B6F-92C2-962E5A9227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0" y="15250584"/>
          <a:ext cx="2671241" cy="1474508"/>
        </a:xfrm>
        <a:prstGeom prst="rect">
          <a:avLst/>
        </a:prstGeom>
      </xdr:spPr>
    </xdr:pic>
    <xdr:clientData/>
  </xdr:twoCellAnchor>
  <xdr:twoCellAnchor editAs="oneCell">
    <xdr:from>
      <xdr:col>4</xdr:col>
      <xdr:colOff>211667</xdr:colOff>
      <xdr:row>78</xdr:row>
      <xdr:rowOff>74083</xdr:rowOff>
    </xdr:from>
    <xdr:to>
      <xdr:col>5</xdr:col>
      <xdr:colOff>1248600</xdr:colOff>
      <xdr:row>85</xdr:row>
      <xdr:rowOff>136187</xdr:rowOff>
    </xdr:to>
    <xdr:pic>
      <xdr:nvPicPr>
        <xdr:cNvPr id="3" name="Picture 2">
          <a:extLst>
            <a:ext uri="{FF2B5EF4-FFF2-40B4-BE49-F238E27FC236}">
              <a16:creationId xmlns:a16="http://schemas.microsoft.com/office/drawing/2014/main" id="{AC171CE9-6053-43CF-B617-71F4EC6212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56250" y="15335250"/>
          <a:ext cx="2613850" cy="1395604"/>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2</xdr:col>
      <xdr:colOff>529167</xdr:colOff>
      <xdr:row>93</xdr:row>
      <xdr:rowOff>21167</xdr:rowOff>
    </xdr:from>
    <xdr:to>
      <xdr:col>2</xdr:col>
      <xdr:colOff>3200408</xdr:colOff>
      <xdr:row>100</xdr:row>
      <xdr:rowOff>162175</xdr:rowOff>
    </xdr:to>
    <xdr:pic>
      <xdr:nvPicPr>
        <xdr:cNvPr id="2" name="Picture 1">
          <a:extLst>
            <a:ext uri="{FF2B5EF4-FFF2-40B4-BE49-F238E27FC236}">
              <a16:creationId xmlns:a16="http://schemas.microsoft.com/office/drawing/2014/main" id="{A4FD7F51-71DC-4140-9BDA-EEDBF7DCD9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8500" y="18139834"/>
          <a:ext cx="2671241" cy="1474508"/>
        </a:xfrm>
        <a:prstGeom prst="rect">
          <a:avLst/>
        </a:prstGeom>
      </xdr:spPr>
    </xdr:pic>
    <xdr:clientData/>
  </xdr:twoCellAnchor>
  <xdr:twoCellAnchor editAs="oneCell">
    <xdr:from>
      <xdr:col>4</xdr:col>
      <xdr:colOff>264584</xdr:colOff>
      <xdr:row>93</xdr:row>
      <xdr:rowOff>52917</xdr:rowOff>
    </xdr:from>
    <xdr:to>
      <xdr:col>5</xdr:col>
      <xdr:colOff>1301517</xdr:colOff>
      <xdr:row>100</xdr:row>
      <xdr:rowOff>115021</xdr:rowOff>
    </xdr:to>
    <xdr:pic>
      <xdr:nvPicPr>
        <xdr:cNvPr id="3" name="Picture 2">
          <a:extLst>
            <a:ext uri="{FF2B5EF4-FFF2-40B4-BE49-F238E27FC236}">
              <a16:creationId xmlns:a16="http://schemas.microsoft.com/office/drawing/2014/main" id="{3D048384-0E9C-47EA-9FA6-05EB8F7299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09167" y="18171584"/>
          <a:ext cx="2613850" cy="1395604"/>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2</xdr:col>
      <xdr:colOff>433917</xdr:colOff>
      <xdr:row>101</xdr:row>
      <xdr:rowOff>0</xdr:rowOff>
    </xdr:from>
    <xdr:to>
      <xdr:col>2</xdr:col>
      <xdr:colOff>3042550</xdr:colOff>
      <xdr:row>108</xdr:row>
      <xdr:rowOff>57173</xdr:rowOff>
    </xdr:to>
    <xdr:pic>
      <xdr:nvPicPr>
        <xdr:cNvPr id="2" name="Picture 1">
          <a:extLst>
            <a:ext uri="{FF2B5EF4-FFF2-40B4-BE49-F238E27FC236}">
              <a16:creationId xmlns:a16="http://schemas.microsoft.com/office/drawing/2014/main" id="{DC25572B-6835-4DA5-8ACC-428257B051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3250" y="19642667"/>
          <a:ext cx="2608633" cy="1390673"/>
        </a:xfrm>
        <a:prstGeom prst="rect">
          <a:avLst/>
        </a:prstGeom>
      </xdr:spPr>
    </xdr:pic>
    <xdr:clientData/>
  </xdr:twoCellAnchor>
  <xdr:twoCellAnchor editAs="oneCell">
    <xdr:from>
      <xdr:col>3</xdr:col>
      <xdr:colOff>1111250</xdr:colOff>
      <xdr:row>101</xdr:row>
      <xdr:rowOff>63500</xdr:rowOff>
    </xdr:from>
    <xdr:to>
      <xdr:col>5</xdr:col>
      <xdr:colOff>825564</xdr:colOff>
      <xdr:row>108</xdr:row>
      <xdr:rowOff>120673</xdr:rowOff>
    </xdr:to>
    <xdr:pic>
      <xdr:nvPicPr>
        <xdr:cNvPr id="3" name="Picture 2">
          <a:extLst>
            <a:ext uri="{FF2B5EF4-FFF2-40B4-BE49-F238E27FC236}">
              <a16:creationId xmlns:a16="http://schemas.microsoft.com/office/drawing/2014/main" id="{21315406-A715-488D-B593-02B15AFC28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54083" y="19706167"/>
          <a:ext cx="2592981" cy="1390673"/>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2</xdr:col>
      <xdr:colOff>359833</xdr:colOff>
      <xdr:row>71</xdr:row>
      <xdr:rowOff>179917</xdr:rowOff>
    </xdr:from>
    <xdr:to>
      <xdr:col>2</xdr:col>
      <xdr:colOff>2968465</xdr:colOff>
      <xdr:row>79</xdr:row>
      <xdr:rowOff>110699</xdr:rowOff>
    </xdr:to>
    <xdr:pic>
      <xdr:nvPicPr>
        <xdr:cNvPr id="2" name="Picture 1">
          <a:extLst>
            <a:ext uri="{FF2B5EF4-FFF2-40B4-BE49-F238E27FC236}">
              <a16:creationId xmlns:a16="http://schemas.microsoft.com/office/drawing/2014/main" id="{7DD7196E-C655-4121-B369-A0A10613DA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166" y="14107584"/>
          <a:ext cx="2608632" cy="1454782"/>
        </a:xfrm>
        <a:prstGeom prst="rect">
          <a:avLst/>
        </a:prstGeom>
      </xdr:spPr>
    </xdr:pic>
    <xdr:clientData/>
  </xdr:twoCellAnchor>
  <xdr:twoCellAnchor editAs="oneCell">
    <xdr:from>
      <xdr:col>3</xdr:col>
      <xdr:colOff>1143000</xdr:colOff>
      <xdr:row>72</xdr:row>
      <xdr:rowOff>31750</xdr:rowOff>
    </xdr:from>
    <xdr:to>
      <xdr:col>5</xdr:col>
      <xdr:colOff>904270</xdr:colOff>
      <xdr:row>79</xdr:row>
      <xdr:rowOff>88923</xdr:rowOff>
    </xdr:to>
    <xdr:pic>
      <xdr:nvPicPr>
        <xdr:cNvPr id="3" name="Picture 2">
          <a:extLst>
            <a:ext uri="{FF2B5EF4-FFF2-40B4-BE49-F238E27FC236}">
              <a16:creationId xmlns:a16="http://schemas.microsoft.com/office/drawing/2014/main" id="{31F7853E-4E07-4EC3-AD66-EDF7F3CC2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85833" y="14149917"/>
          <a:ext cx="2639937" cy="1390673"/>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2</xdr:col>
      <xdr:colOff>444500</xdr:colOff>
      <xdr:row>121</xdr:row>
      <xdr:rowOff>0</xdr:rowOff>
    </xdr:from>
    <xdr:to>
      <xdr:col>2</xdr:col>
      <xdr:colOff>3053133</xdr:colOff>
      <xdr:row>128</xdr:row>
      <xdr:rowOff>57173</xdr:rowOff>
    </xdr:to>
    <xdr:pic>
      <xdr:nvPicPr>
        <xdr:cNvPr id="2" name="Picture 1">
          <a:extLst>
            <a:ext uri="{FF2B5EF4-FFF2-40B4-BE49-F238E27FC236}">
              <a16:creationId xmlns:a16="http://schemas.microsoft.com/office/drawing/2014/main" id="{8C833E60-ACC0-4DE8-B6EB-8120FC7D19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833" y="23452667"/>
          <a:ext cx="2608633" cy="1390673"/>
        </a:xfrm>
        <a:prstGeom prst="rect">
          <a:avLst/>
        </a:prstGeom>
      </xdr:spPr>
    </xdr:pic>
    <xdr:clientData/>
  </xdr:twoCellAnchor>
  <xdr:twoCellAnchor editAs="oneCell">
    <xdr:from>
      <xdr:col>4</xdr:col>
      <xdr:colOff>127000</xdr:colOff>
      <xdr:row>121</xdr:row>
      <xdr:rowOff>42333</xdr:rowOff>
    </xdr:from>
    <xdr:to>
      <xdr:col>5</xdr:col>
      <xdr:colOff>1143064</xdr:colOff>
      <xdr:row>128</xdr:row>
      <xdr:rowOff>99506</xdr:rowOff>
    </xdr:to>
    <xdr:pic>
      <xdr:nvPicPr>
        <xdr:cNvPr id="3" name="Picture 2">
          <a:extLst>
            <a:ext uri="{FF2B5EF4-FFF2-40B4-BE49-F238E27FC236}">
              <a16:creationId xmlns:a16="http://schemas.microsoft.com/office/drawing/2014/main" id="{801A2E59-A73B-4429-BB89-80D76B4C2A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71583" y="23495000"/>
          <a:ext cx="2592981" cy="1390673"/>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2</xdr:col>
      <xdr:colOff>84667</xdr:colOff>
      <xdr:row>111</xdr:row>
      <xdr:rowOff>158750</xdr:rowOff>
    </xdr:from>
    <xdr:to>
      <xdr:col>2</xdr:col>
      <xdr:colOff>2693300</xdr:colOff>
      <xdr:row>119</xdr:row>
      <xdr:rowOff>25423</xdr:rowOff>
    </xdr:to>
    <xdr:pic>
      <xdr:nvPicPr>
        <xdr:cNvPr id="2" name="Picture 1">
          <a:extLst>
            <a:ext uri="{FF2B5EF4-FFF2-40B4-BE49-F238E27FC236}">
              <a16:creationId xmlns:a16="http://schemas.microsoft.com/office/drawing/2014/main" id="{B8952621-EC03-43CF-9C44-C4636647EB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0" y="21801667"/>
          <a:ext cx="2608633" cy="1390673"/>
        </a:xfrm>
        <a:prstGeom prst="rect">
          <a:avLst/>
        </a:prstGeom>
      </xdr:spPr>
    </xdr:pic>
    <xdr:clientData/>
  </xdr:twoCellAnchor>
  <xdr:twoCellAnchor editAs="oneCell">
    <xdr:from>
      <xdr:col>3</xdr:col>
      <xdr:colOff>1185333</xdr:colOff>
      <xdr:row>112</xdr:row>
      <xdr:rowOff>74083</xdr:rowOff>
    </xdr:from>
    <xdr:to>
      <xdr:col>5</xdr:col>
      <xdr:colOff>899647</xdr:colOff>
      <xdr:row>119</xdr:row>
      <xdr:rowOff>131256</xdr:rowOff>
    </xdr:to>
    <xdr:pic>
      <xdr:nvPicPr>
        <xdr:cNvPr id="3" name="Picture 2">
          <a:extLst>
            <a:ext uri="{FF2B5EF4-FFF2-40B4-BE49-F238E27FC236}">
              <a16:creationId xmlns:a16="http://schemas.microsoft.com/office/drawing/2014/main" id="{05198735-37D3-4FF0-91D3-475DA68611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28166" y="21907500"/>
          <a:ext cx="2592981" cy="1390673"/>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2</xdr:col>
      <xdr:colOff>412751</xdr:colOff>
      <xdr:row>98</xdr:row>
      <xdr:rowOff>0</xdr:rowOff>
    </xdr:from>
    <xdr:to>
      <xdr:col>2</xdr:col>
      <xdr:colOff>3021384</xdr:colOff>
      <xdr:row>105</xdr:row>
      <xdr:rowOff>57173</xdr:rowOff>
    </xdr:to>
    <xdr:pic>
      <xdr:nvPicPr>
        <xdr:cNvPr id="2" name="Picture 1">
          <a:extLst>
            <a:ext uri="{FF2B5EF4-FFF2-40B4-BE49-F238E27FC236}">
              <a16:creationId xmlns:a16="http://schemas.microsoft.com/office/drawing/2014/main" id="{A2A1AFC4-0B2C-4B47-A361-1916AF9837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2084" y="19071167"/>
          <a:ext cx="2608633" cy="1390673"/>
        </a:xfrm>
        <a:prstGeom prst="rect">
          <a:avLst/>
        </a:prstGeom>
      </xdr:spPr>
    </xdr:pic>
    <xdr:clientData/>
  </xdr:twoCellAnchor>
  <xdr:twoCellAnchor editAs="oneCell">
    <xdr:from>
      <xdr:col>4</xdr:col>
      <xdr:colOff>264584</xdr:colOff>
      <xdr:row>98</xdr:row>
      <xdr:rowOff>84667</xdr:rowOff>
    </xdr:from>
    <xdr:to>
      <xdr:col>5</xdr:col>
      <xdr:colOff>1280648</xdr:colOff>
      <xdr:row>105</xdr:row>
      <xdr:rowOff>141840</xdr:rowOff>
    </xdr:to>
    <xdr:pic>
      <xdr:nvPicPr>
        <xdr:cNvPr id="3" name="Picture 2">
          <a:extLst>
            <a:ext uri="{FF2B5EF4-FFF2-40B4-BE49-F238E27FC236}">
              <a16:creationId xmlns:a16="http://schemas.microsoft.com/office/drawing/2014/main" id="{98D90FC8-502C-44B8-A7A2-24397F3C50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09167" y="19155834"/>
          <a:ext cx="2592981" cy="1390673"/>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2</xdr:col>
      <xdr:colOff>285750</xdr:colOff>
      <xdr:row>74</xdr:row>
      <xdr:rowOff>21167</xdr:rowOff>
    </xdr:from>
    <xdr:to>
      <xdr:col>2</xdr:col>
      <xdr:colOff>2894383</xdr:colOff>
      <xdr:row>81</xdr:row>
      <xdr:rowOff>78340</xdr:rowOff>
    </xdr:to>
    <xdr:pic>
      <xdr:nvPicPr>
        <xdr:cNvPr id="2" name="Picture 1">
          <a:extLst>
            <a:ext uri="{FF2B5EF4-FFF2-40B4-BE49-F238E27FC236}">
              <a16:creationId xmlns:a16="http://schemas.microsoft.com/office/drawing/2014/main" id="{DD5AC3BE-CDF8-4CC2-83E0-8ADBC7A26A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5083" y="14520334"/>
          <a:ext cx="2608633" cy="1390673"/>
        </a:xfrm>
        <a:prstGeom prst="rect">
          <a:avLst/>
        </a:prstGeom>
      </xdr:spPr>
    </xdr:pic>
    <xdr:clientData/>
  </xdr:twoCellAnchor>
  <xdr:twoCellAnchor editAs="oneCell">
    <xdr:from>
      <xdr:col>3</xdr:col>
      <xdr:colOff>1174750</xdr:colOff>
      <xdr:row>74</xdr:row>
      <xdr:rowOff>52917</xdr:rowOff>
    </xdr:from>
    <xdr:to>
      <xdr:col>5</xdr:col>
      <xdr:colOff>889064</xdr:colOff>
      <xdr:row>81</xdr:row>
      <xdr:rowOff>110090</xdr:rowOff>
    </xdr:to>
    <xdr:pic>
      <xdr:nvPicPr>
        <xdr:cNvPr id="3" name="Picture 2">
          <a:extLst>
            <a:ext uri="{FF2B5EF4-FFF2-40B4-BE49-F238E27FC236}">
              <a16:creationId xmlns:a16="http://schemas.microsoft.com/office/drawing/2014/main" id="{8A5E50CE-573D-4101-A4E3-60AD2E9B70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17583" y="14552084"/>
          <a:ext cx="2592981" cy="1390673"/>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2</xdr:col>
      <xdr:colOff>349250</xdr:colOff>
      <xdr:row>73</xdr:row>
      <xdr:rowOff>21167</xdr:rowOff>
    </xdr:from>
    <xdr:to>
      <xdr:col>2</xdr:col>
      <xdr:colOff>2957883</xdr:colOff>
      <xdr:row>80</xdr:row>
      <xdr:rowOff>78340</xdr:rowOff>
    </xdr:to>
    <xdr:pic>
      <xdr:nvPicPr>
        <xdr:cNvPr id="2" name="Picture 1">
          <a:extLst>
            <a:ext uri="{FF2B5EF4-FFF2-40B4-BE49-F238E27FC236}">
              <a16:creationId xmlns:a16="http://schemas.microsoft.com/office/drawing/2014/main" id="{58967BAB-B087-48DF-907B-A69CA9A131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8583" y="14329834"/>
          <a:ext cx="2608633" cy="1390673"/>
        </a:xfrm>
        <a:prstGeom prst="rect">
          <a:avLst/>
        </a:prstGeom>
      </xdr:spPr>
    </xdr:pic>
    <xdr:clientData/>
  </xdr:twoCellAnchor>
  <xdr:twoCellAnchor editAs="oneCell">
    <xdr:from>
      <xdr:col>4</xdr:col>
      <xdr:colOff>190500</xdr:colOff>
      <xdr:row>73</xdr:row>
      <xdr:rowOff>52917</xdr:rowOff>
    </xdr:from>
    <xdr:to>
      <xdr:col>5</xdr:col>
      <xdr:colOff>1206564</xdr:colOff>
      <xdr:row>80</xdr:row>
      <xdr:rowOff>110090</xdr:rowOff>
    </xdr:to>
    <xdr:pic>
      <xdr:nvPicPr>
        <xdr:cNvPr id="3" name="Picture 2">
          <a:extLst>
            <a:ext uri="{FF2B5EF4-FFF2-40B4-BE49-F238E27FC236}">
              <a16:creationId xmlns:a16="http://schemas.microsoft.com/office/drawing/2014/main" id="{8DA487F9-DDB1-4DE2-A0E8-4740A13739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5083" y="14361584"/>
          <a:ext cx="2592981" cy="1390673"/>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2</xdr:col>
      <xdr:colOff>402167</xdr:colOff>
      <xdr:row>121</xdr:row>
      <xdr:rowOff>63500</xdr:rowOff>
    </xdr:from>
    <xdr:to>
      <xdr:col>2</xdr:col>
      <xdr:colOff>3010800</xdr:colOff>
      <xdr:row>128</xdr:row>
      <xdr:rowOff>120673</xdr:rowOff>
    </xdr:to>
    <xdr:pic>
      <xdr:nvPicPr>
        <xdr:cNvPr id="2" name="Picture 1">
          <a:extLst>
            <a:ext uri="{FF2B5EF4-FFF2-40B4-BE49-F238E27FC236}">
              <a16:creationId xmlns:a16="http://schemas.microsoft.com/office/drawing/2014/main" id="{3F4FDD72-63A3-483C-A416-82C32D9DAD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0" y="23516167"/>
          <a:ext cx="2608633" cy="1390673"/>
        </a:xfrm>
        <a:prstGeom prst="rect">
          <a:avLst/>
        </a:prstGeom>
      </xdr:spPr>
    </xdr:pic>
    <xdr:clientData/>
  </xdr:twoCellAnchor>
  <xdr:twoCellAnchor editAs="oneCell">
    <xdr:from>
      <xdr:col>4</xdr:col>
      <xdr:colOff>137584</xdr:colOff>
      <xdr:row>121</xdr:row>
      <xdr:rowOff>42334</xdr:rowOff>
    </xdr:from>
    <xdr:to>
      <xdr:col>5</xdr:col>
      <xdr:colOff>1153648</xdr:colOff>
      <xdr:row>128</xdr:row>
      <xdr:rowOff>99507</xdr:rowOff>
    </xdr:to>
    <xdr:pic>
      <xdr:nvPicPr>
        <xdr:cNvPr id="3" name="Picture 2">
          <a:extLst>
            <a:ext uri="{FF2B5EF4-FFF2-40B4-BE49-F238E27FC236}">
              <a16:creationId xmlns:a16="http://schemas.microsoft.com/office/drawing/2014/main" id="{13556FED-7245-48A7-88EA-3F34738A24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2167" y="23495001"/>
          <a:ext cx="2592981" cy="1390673"/>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2</xdr:col>
      <xdr:colOff>571500</xdr:colOff>
      <xdr:row>117</xdr:row>
      <xdr:rowOff>21167</xdr:rowOff>
    </xdr:from>
    <xdr:to>
      <xdr:col>2</xdr:col>
      <xdr:colOff>3180133</xdr:colOff>
      <xdr:row>124</xdr:row>
      <xdr:rowOff>78340</xdr:rowOff>
    </xdr:to>
    <xdr:pic>
      <xdr:nvPicPr>
        <xdr:cNvPr id="2" name="Picture 1">
          <a:extLst>
            <a:ext uri="{FF2B5EF4-FFF2-40B4-BE49-F238E27FC236}">
              <a16:creationId xmlns:a16="http://schemas.microsoft.com/office/drawing/2014/main" id="{71A9DCF5-C787-4A13-8976-E56A94277C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0833" y="22807084"/>
          <a:ext cx="2608633" cy="1390673"/>
        </a:xfrm>
        <a:prstGeom prst="rect">
          <a:avLst/>
        </a:prstGeom>
      </xdr:spPr>
    </xdr:pic>
    <xdr:clientData/>
  </xdr:twoCellAnchor>
  <xdr:twoCellAnchor editAs="oneCell">
    <xdr:from>
      <xdr:col>3</xdr:col>
      <xdr:colOff>1143000</xdr:colOff>
      <xdr:row>117</xdr:row>
      <xdr:rowOff>74083</xdr:rowOff>
    </xdr:from>
    <xdr:to>
      <xdr:col>5</xdr:col>
      <xdr:colOff>857314</xdr:colOff>
      <xdr:row>124</xdr:row>
      <xdr:rowOff>131256</xdr:rowOff>
    </xdr:to>
    <xdr:pic>
      <xdr:nvPicPr>
        <xdr:cNvPr id="3" name="Picture 2">
          <a:extLst>
            <a:ext uri="{FF2B5EF4-FFF2-40B4-BE49-F238E27FC236}">
              <a16:creationId xmlns:a16="http://schemas.microsoft.com/office/drawing/2014/main" id="{0D88F9D4-FBFA-46FA-89A3-60CF517FC0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85833" y="22860000"/>
          <a:ext cx="2592981" cy="1390673"/>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2</xdr:col>
      <xdr:colOff>349250</xdr:colOff>
      <xdr:row>572</xdr:row>
      <xdr:rowOff>10583</xdr:rowOff>
    </xdr:from>
    <xdr:to>
      <xdr:col>2</xdr:col>
      <xdr:colOff>2957883</xdr:colOff>
      <xdr:row>579</xdr:row>
      <xdr:rowOff>67756</xdr:rowOff>
    </xdr:to>
    <xdr:pic>
      <xdr:nvPicPr>
        <xdr:cNvPr id="2" name="Picture 1">
          <a:extLst>
            <a:ext uri="{FF2B5EF4-FFF2-40B4-BE49-F238E27FC236}">
              <a16:creationId xmlns:a16="http://schemas.microsoft.com/office/drawing/2014/main" id="{59E015D7-A4A4-4462-9893-522A82F560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8583" y="109378750"/>
          <a:ext cx="2608633" cy="1390673"/>
        </a:xfrm>
        <a:prstGeom prst="rect">
          <a:avLst/>
        </a:prstGeom>
      </xdr:spPr>
    </xdr:pic>
    <xdr:clientData/>
  </xdr:twoCellAnchor>
  <xdr:twoCellAnchor editAs="oneCell">
    <xdr:from>
      <xdr:col>4</xdr:col>
      <xdr:colOff>254000</xdr:colOff>
      <xdr:row>572</xdr:row>
      <xdr:rowOff>31750</xdr:rowOff>
    </xdr:from>
    <xdr:to>
      <xdr:col>5</xdr:col>
      <xdr:colOff>1270064</xdr:colOff>
      <xdr:row>579</xdr:row>
      <xdr:rowOff>88923</xdr:rowOff>
    </xdr:to>
    <xdr:pic>
      <xdr:nvPicPr>
        <xdr:cNvPr id="3" name="Picture 2">
          <a:extLst>
            <a:ext uri="{FF2B5EF4-FFF2-40B4-BE49-F238E27FC236}">
              <a16:creationId xmlns:a16="http://schemas.microsoft.com/office/drawing/2014/main" id="{E9BCF440-CC68-464C-A1AB-0901B8F5C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98583" y="109399917"/>
          <a:ext cx="2592981" cy="1390673"/>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2</xdr:col>
      <xdr:colOff>486834</xdr:colOff>
      <xdr:row>100</xdr:row>
      <xdr:rowOff>137584</xdr:rowOff>
    </xdr:from>
    <xdr:to>
      <xdr:col>2</xdr:col>
      <xdr:colOff>3095467</xdr:colOff>
      <xdr:row>108</xdr:row>
      <xdr:rowOff>4257</xdr:rowOff>
    </xdr:to>
    <xdr:pic>
      <xdr:nvPicPr>
        <xdr:cNvPr id="2" name="Picture 1">
          <a:extLst>
            <a:ext uri="{FF2B5EF4-FFF2-40B4-BE49-F238E27FC236}">
              <a16:creationId xmlns:a16="http://schemas.microsoft.com/office/drawing/2014/main" id="{07FED8AA-CEDF-4D04-8FF6-CB6C6A6B72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167" y="19589751"/>
          <a:ext cx="2608633" cy="1390673"/>
        </a:xfrm>
        <a:prstGeom prst="rect">
          <a:avLst/>
        </a:prstGeom>
      </xdr:spPr>
    </xdr:pic>
    <xdr:clientData/>
  </xdr:twoCellAnchor>
  <xdr:twoCellAnchor editAs="oneCell">
    <xdr:from>
      <xdr:col>4</xdr:col>
      <xdr:colOff>158750</xdr:colOff>
      <xdr:row>101</xdr:row>
      <xdr:rowOff>63500</xdr:rowOff>
    </xdr:from>
    <xdr:to>
      <xdr:col>5</xdr:col>
      <xdr:colOff>1174814</xdr:colOff>
      <xdr:row>108</xdr:row>
      <xdr:rowOff>120673</xdr:rowOff>
    </xdr:to>
    <xdr:pic>
      <xdr:nvPicPr>
        <xdr:cNvPr id="3" name="Picture 2">
          <a:extLst>
            <a:ext uri="{FF2B5EF4-FFF2-40B4-BE49-F238E27FC236}">
              <a16:creationId xmlns:a16="http://schemas.microsoft.com/office/drawing/2014/main" id="{8D68AFCA-7B63-4B30-A4FF-E2453AD982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333" y="19706167"/>
          <a:ext cx="2592981" cy="1390673"/>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2</xdr:col>
      <xdr:colOff>444500</xdr:colOff>
      <xdr:row>115</xdr:row>
      <xdr:rowOff>0</xdr:rowOff>
    </xdr:from>
    <xdr:to>
      <xdr:col>2</xdr:col>
      <xdr:colOff>3053133</xdr:colOff>
      <xdr:row>122</xdr:row>
      <xdr:rowOff>57173</xdr:rowOff>
    </xdr:to>
    <xdr:pic>
      <xdr:nvPicPr>
        <xdr:cNvPr id="2" name="Picture 1">
          <a:extLst>
            <a:ext uri="{FF2B5EF4-FFF2-40B4-BE49-F238E27FC236}">
              <a16:creationId xmlns:a16="http://schemas.microsoft.com/office/drawing/2014/main" id="{0910A799-E756-4E3B-A400-A3B2AD1A32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3833" y="22309667"/>
          <a:ext cx="2608633" cy="1390673"/>
        </a:xfrm>
        <a:prstGeom prst="rect">
          <a:avLst/>
        </a:prstGeom>
      </xdr:spPr>
    </xdr:pic>
    <xdr:clientData/>
  </xdr:twoCellAnchor>
  <xdr:twoCellAnchor editAs="oneCell">
    <xdr:from>
      <xdr:col>3</xdr:col>
      <xdr:colOff>1291167</xdr:colOff>
      <xdr:row>115</xdr:row>
      <xdr:rowOff>105833</xdr:rowOff>
    </xdr:from>
    <xdr:to>
      <xdr:col>5</xdr:col>
      <xdr:colOff>1005481</xdr:colOff>
      <xdr:row>122</xdr:row>
      <xdr:rowOff>163006</xdr:rowOff>
    </xdr:to>
    <xdr:pic>
      <xdr:nvPicPr>
        <xdr:cNvPr id="3" name="Picture 2">
          <a:extLst>
            <a:ext uri="{FF2B5EF4-FFF2-40B4-BE49-F238E27FC236}">
              <a16:creationId xmlns:a16="http://schemas.microsoft.com/office/drawing/2014/main" id="{6C0760B2-8C83-4B27-AEF6-ABE7DFE6F1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34000" y="22415500"/>
          <a:ext cx="2592981" cy="1390673"/>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2</xdr:col>
      <xdr:colOff>486833</xdr:colOff>
      <xdr:row>82</xdr:row>
      <xdr:rowOff>169333</xdr:rowOff>
    </xdr:from>
    <xdr:to>
      <xdr:col>2</xdr:col>
      <xdr:colOff>3095466</xdr:colOff>
      <xdr:row>90</xdr:row>
      <xdr:rowOff>36006</xdr:rowOff>
    </xdr:to>
    <xdr:pic>
      <xdr:nvPicPr>
        <xdr:cNvPr id="2" name="Picture 1">
          <a:extLst>
            <a:ext uri="{FF2B5EF4-FFF2-40B4-BE49-F238E27FC236}">
              <a16:creationId xmlns:a16="http://schemas.microsoft.com/office/drawing/2014/main" id="{7B7ECDB3-233F-417E-90F9-B270254163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166" y="16192500"/>
          <a:ext cx="2608633" cy="1390673"/>
        </a:xfrm>
        <a:prstGeom prst="rect">
          <a:avLst/>
        </a:prstGeom>
      </xdr:spPr>
    </xdr:pic>
    <xdr:clientData/>
  </xdr:twoCellAnchor>
  <xdr:twoCellAnchor editAs="oneCell">
    <xdr:from>
      <xdr:col>4</xdr:col>
      <xdr:colOff>232834</xdr:colOff>
      <xdr:row>83</xdr:row>
      <xdr:rowOff>74083</xdr:rowOff>
    </xdr:from>
    <xdr:to>
      <xdr:col>5</xdr:col>
      <xdr:colOff>1248898</xdr:colOff>
      <xdr:row>90</xdr:row>
      <xdr:rowOff>131256</xdr:rowOff>
    </xdr:to>
    <xdr:pic>
      <xdr:nvPicPr>
        <xdr:cNvPr id="3" name="Picture 2">
          <a:extLst>
            <a:ext uri="{FF2B5EF4-FFF2-40B4-BE49-F238E27FC236}">
              <a16:creationId xmlns:a16="http://schemas.microsoft.com/office/drawing/2014/main" id="{6EA8645D-1682-450E-93E9-3D636183D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77417" y="16287750"/>
          <a:ext cx="2592981" cy="1390673"/>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2</xdr:col>
      <xdr:colOff>359834</xdr:colOff>
      <xdr:row>80</xdr:row>
      <xdr:rowOff>148166</xdr:rowOff>
    </xdr:from>
    <xdr:to>
      <xdr:col>2</xdr:col>
      <xdr:colOff>2968467</xdr:colOff>
      <xdr:row>88</xdr:row>
      <xdr:rowOff>14839</xdr:rowOff>
    </xdr:to>
    <xdr:pic>
      <xdr:nvPicPr>
        <xdr:cNvPr id="2" name="Picture 1">
          <a:extLst>
            <a:ext uri="{FF2B5EF4-FFF2-40B4-BE49-F238E27FC236}">
              <a16:creationId xmlns:a16="http://schemas.microsoft.com/office/drawing/2014/main" id="{0B422DEF-A709-4FA1-A202-8E4779F60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9167" y="15790333"/>
          <a:ext cx="2608633" cy="1390673"/>
        </a:xfrm>
        <a:prstGeom prst="rect">
          <a:avLst/>
        </a:prstGeom>
      </xdr:spPr>
    </xdr:pic>
    <xdr:clientData/>
  </xdr:twoCellAnchor>
  <xdr:twoCellAnchor editAs="oneCell">
    <xdr:from>
      <xdr:col>4</xdr:col>
      <xdr:colOff>84666</xdr:colOff>
      <xdr:row>81</xdr:row>
      <xdr:rowOff>52916</xdr:rowOff>
    </xdr:from>
    <xdr:to>
      <xdr:col>5</xdr:col>
      <xdr:colOff>1100730</xdr:colOff>
      <xdr:row>88</xdr:row>
      <xdr:rowOff>110089</xdr:rowOff>
    </xdr:to>
    <xdr:pic>
      <xdr:nvPicPr>
        <xdr:cNvPr id="3" name="Picture 2">
          <a:extLst>
            <a:ext uri="{FF2B5EF4-FFF2-40B4-BE49-F238E27FC236}">
              <a16:creationId xmlns:a16="http://schemas.microsoft.com/office/drawing/2014/main" id="{E0BBEB81-5B6C-4F7B-9F0B-562828CC10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9249" y="15885583"/>
          <a:ext cx="2592981" cy="1390673"/>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2</xdr:col>
      <xdr:colOff>486834</xdr:colOff>
      <xdr:row>82</xdr:row>
      <xdr:rowOff>179917</xdr:rowOff>
    </xdr:from>
    <xdr:to>
      <xdr:col>2</xdr:col>
      <xdr:colOff>3095467</xdr:colOff>
      <xdr:row>90</xdr:row>
      <xdr:rowOff>46590</xdr:rowOff>
    </xdr:to>
    <xdr:pic>
      <xdr:nvPicPr>
        <xdr:cNvPr id="2" name="Picture 1">
          <a:extLst>
            <a:ext uri="{FF2B5EF4-FFF2-40B4-BE49-F238E27FC236}">
              <a16:creationId xmlns:a16="http://schemas.microsoft.com/office/drawing/2014/main" id="{BE7BD3CB-70FD-4BDB-9F4E-C760A6AD79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167" y="16203084"/>
          <a:ext cx="2608633" cy="1390673"/>
        </a:xfrm>
        <a:prstGeom prst="rect">
          <a:avLst/>
        </a:prstGeom>
      </xdr:spPr>
    </xdr:pic>
    <xdr:clientData/>
  </xdr:twoCellAnchor>
  <xdr:twoCellAnchor editAs="oneCell">
    <xdr:from>
      <xdr:col>4</xdr:col>
      <xdr:colOff>254000</xdr:colOff>
      <xdr:row>83</xdr:row>
      <xdr:rowOff>84667</xdr:rowOff>
    </xdr:from>
    <xdr:to>
      <xdr:col>5</xdr:col>
      <xdr:colOff>1270064</xdr:colOff>
      <xdr:row>90</xdr:row>
      <xdr:rowOff>141840</xdr:rowOff>
    </xdr:to>
    <xdr:pic>
      <xdr:nvPicPr>
        <xdr:cNvPr id="3" name="Picture 2">
          <a:extLst>
            <a:ext uri="{FF2B5EF4-FFF2-40B4-BE49-F238E27FC236}">
              <a16:creationId xmlns:a16="http://schemas.microsoft.com/office/drawing/2014/main" id="{834D79E0-DDD1-4DF6-958E-F45879234F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98583" y="16298334"/>
          <a:ext cx="2592981" cy="1390673"/>
        </a:xfrm>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2</xdr:col>
      <xdr:colOff>381001</xdr:colOff>
      <xdr:row>82</xdr:row>
      <xdr:rowOff>169334</xdr:rowOff>
    </xdr:from>
    <xdr:to>
      <xdr:col>2</xdr:col>
      <xdr:colOff>2989634</xdr:colOff>
      <xdr:row>90</xdr:row>
      <xdr:rowOff>36007</xdr:rowOff>
    </xdr:to>
    <xdr:pic>
      <xdr:nvPicPr>
        <xdr:cNvPr id="2" name="Picture 1">
          <a:extLst>
            <a:ext uri="{FF2B5EF4-FFF2-40B4-BE49-F238E27FC236}">
              <a16:creationId xmlns:a16="http://schemas.microsoft.com/office/drawing/2014/main" id="{4AA5C7AE-BA90-43C4-98E3-5875790B27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0334" y="16192501"/>
          <a:ext cx="2608633" cy="1390673"/>
        </a:xfrm>
        <a:prstGeom prst="rect">
          <a:avLst/>
        </a:prstGeom>
      </xdr:spPr>
    </xdr:pic>
    <xdr:clientData/>
  </xdr:twoCellAnchor>
  <xdr:twoCellAnchor editAs="oneCell">
    <xdr:from>
      <xdr:col>3</xdr:col>
      <xdr:colOff>1185334</xdr:colOff>
      <xdr:row>83</xdr:row>
      <xdr:rowOff>84667</xdr:rowOff>
    </xdr:from>
    <xdr:to>
      <xdr:col>5</xdr:col>
      <xdr:colOff>899648</xdr:colOff>
      <xdr:row>90</xdr:row>
      <xdr:rowOff>141840</xdr:rowOff>
    </xdr:to>
    <xdr:pic>
      <xdr:nvPicPr>
        <xdr:cNvPr id="3" name="Picture 2">
          <a:extLst>
            <a:ext uri="{FF2B5EF4-FFF2-40B4-BE49-F238E27FC236}">
              <a16:creationId xmlns:a16="http://schemas.microsoft.com/office/drawing/2014/main" id="{58402249-5AC6-4310-A251-9C01C4AE53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28167" y="16298334"/>
          <a:ext cx="2592981" cy="1390673"/>
        </a:xfrm>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2</xdr:col>
      <xdr:colOff>201084</xdr:colOff>
      <xdr:row>110</xdr:row>
      <xdr:rowOff>21167</xdr:rowOff>
    </xdr:from>
    <xdr:to>
      <xdr:col>2</xdr:col>
      <xdr:colOff>2809717</xdr:colOff>
      <xdr:row>117</xdr:row>
      <xdr:rowOff>78340</xdr:rowOff>
    </xdr:to>
    <xdr:pic>
      <xdr:nvPicPr>
        <xdr:cNvPr id="2" name="Picture 1">
          <a:extLst>
            <a:ext uri="{FF2B5EF4-FFF2-40B4-BE49-F238E27FC236}">
              <a16:creationId xmlns:a16="http://schemas.microsoft.com/office/drawing/2014/main" id="{926798B4-7541-4402-A0E5-AA28FFE6DB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0417" y="21378334"/>
          <a:ext cx="2608633" cy="1390673"/>
        </a:xfrm>
        <a:prstGeom prst="rect">
          <a:avLst/>
        </a:prstGeom>
      </xdr:spPr>
    </xdr:pic>
    <xdr:clientData/>
  </xdr:twoCellAnchor>
  <xdr:twoCellAnchor editAs="oneCell">
    <xdr:from>
      <xdr:col>3</xdr:col>
      <xdr:colOff>1121833</xdr:colOff>
      <xdr:row>110</xdr:row>
      <xdr:rowOff>42334</xdr:rowOff>
    </xdr:from>
    <xdr:to>
      <xdr:col>5</xdr:col>
      <xdr:colOff>836147</xdr:colOff>
      <xdr:row>117</xdr:row>
      <xdr:rowOff>99507</xdr:rowOff>
    </xdr:to>
    <xdr:pic>
      <xdr:nvPicPr>
        <xdr:cNvPr id="3" name="Picture 2">
          <a:extLst>
            <a:ext uri="{FF2B5EF4-FFF2-40B4-BE49-F238E27FC236}">
              <a16:creationId xmlns:a16="http://schemas.microsoft.com/office/drawing/2014/main" id="{48F5FFAB-8270-4C4D-AF08-23656DBA6A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64666" y="21399501"/>
          <a:ext cx="2592981" cy="139067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bseindia.com/xml-data/corpfiling/AttachHis/ac13e628-bbca-4e1e-828f-3568bc011756.pdf" TargetMode="External"/><Relationship Id="rId18" Type="http://schemas.openxmlformats.org/officeDocument/2006/relationships/hyperlink" Target="https://www.bseindia.com/xml-data/corpfiling/AttachHis/52768a13-843f-488e-8749-d839c7c0cb7f.pdf" TargetMode="External"/><Relationship Id="rId26" Type="http://schemas.openxmlformats.org/officeDocument/2006/relationships/hyperlink" Target="https://www.bseindia.com/xml-data/corpfiling/AttachHis/3b6e70ed-71fc-46f6-b65c-f1f5f55fe869.pdf" TargetMode="External"/><Relationship Id="rId39" Type="http://schemas.openxmlformats.org/officeDocument/2006/relationships/hyperlink" Target="https://www.bseindia.com/xml-data/corpfiling/AttachLive/44be77e0-6afe-4ac4-add8-26943e317479.pdf" TargetMode="External"/><Relationship Id="rId21" Type="http://schemas.openxmlformats.org/officeDocument/2006/relationships/hyperlink" Target="https://www.bseindia.com/xml-data/corpfiling/AttachHis/56f9775c-1fe9-427e-9f3f-6211a9ce0322.pdf" TargetMode="External"/><Relationship Id="rId34" Type="http://schemas.openxmlformats.org/officeDocument/2006/relationships/hyperlink" Target="https://www.bseindia.com/xml-data/corpfiling/AttachHis/2584a2e9-716e-4034-948f-ec49ba815794.pdf" TargetMode="External"/><Relationship Id="rId42" Type="http://schemas.openxmlformats.org/officeDocument/2006/relationships/hyperlink" Target="https://www.bseindia.com/xml-data/corpfiling/AttachHis/39f1ba1b-3b2e-4df4-9e78-c880859bf0df.pdf" TargetMode="External"/><Relationship Id="rId47" Type="http://schemas.openxmlformats.org/officeDocument/2006/relationships/hyperlink" Target="https://www.bseindia.com/xml-data/corpfiling/AttachHis/3c1ecd3c-3e8c-4baf-9831-db35592b21ac.pdf" TargetMode="External"/><Relationship Id="rId50" Type="http://schemas.openxmlformats.org/officeDocument/2006/relationships/hyperlink" Target="https://www.bseindia.com/xml-data/corpfiling/AttachHis/ac13e628-bbca-4e1e-828f-3568bc011756.pdf" TargetMode="External"/><Relationship Id="rId55" Type="http://schemas.openxmlformats.org/officeDocument/2006/relationships/hyperlink" Target="https://www.bseindia.com/xml-data/corpfiling/AttachHis/52768a13-843f-488e-8749-d839c7c0cb7f.pdf" TargetMode="External"/><Relationship Id="rId63" Type="http://schemas.openxmlformats.org/officeDocument/2006/relationships/hyperlink" Target="https://www.bseindia.com/xml-data/corpfiling/AttachHis/3b6e70ed-71fc-46f6-b65c-f1f5f55fe869.pdf" TargetMode="External"/><Relationship Id="rId68" Type="http://schemas.openxmlformats.org/officeDocument/2006/relationships/hyperlink" Target="https://www.bseindia.com/xml-data/corpfiling/AttachHis/92aac7f5-0bf6-46ca-bd01-456133174f03.pdf" TargetMode="External"/><Relationship Id="rId76" Type="http://schemas.openxmlformats.org/officeDocument/2006/relationships/printerSettings" Target="../printerSettings/printerSettings1.bin"/><Relationship Id="rId7" Type="http://schemas.openxmlformats.org/officeDocument/2006/relationships/hyperlink" Target="https://www.bseindia.com/xml-data/corpfiling/AttachHis/b0102152-537a-4575-8183-5c132aba5fdf.pdf" TargetMode="External"/><Relationship Id="rId71" Type="http://schemas.openxmlformats.org/officeDocument/2006/relationships/hyperlink" Target="https://www.bseindia.com/xml-data/corpfiling/AttachHis/2584a2e9-716e-4034-948f-ec49ba815794.pdf" TargetMode="External"/><Relationship Id="rId2" Type="http://schemas.openxmlformats.org/officeDocument/2006/relationships/hyperlink" Target="https://www.bseindia.com/xml-data/corpfiling/AttachLive/44be77e0-6afe-4ac4-add8-26943e317479.pdf" TargetMode="External"/><Relationship Id="rId16" Type="http://schemas.openxmlformats.org/officeDocument/2006/relationships/hyperlink" Target="https://www.bseindia.com/xml-data/corpfiling/AttachHis/b51157a9-1cd9-46d2-9e2d-09cf64fbbe3f.pdf" TargetMode="External"/><Relationship Id="rId29" Type="http://schemas.openxmlformats.org/officeDocument/2006/relationships/hyperlink" Target="https://www.bseindia.com/xml-data/corpfiling/AttachHis/fc38dc1b-61b6-40fc-a010-b5944b9824fa.pdf" TargetMode="External"/><Relationship Id="rId11" Type="http://schemas.openxmlformats.org/officeDocument/2006/relationships/hyperlink" Target="https://www.bseindia.com/xml-data/corpfiling/AttachHis/ca2d3166-75ea-4054-a59d-dbf4ee02fbcd.pdf" TargetMode="External"/><Relationship Id="rId24" Type="http://schemas.openxmlformats.org/officeDocument/2006/relationships/hyperlink" Target="https://www.bseindia.com/xml-data/corpfiling/AttachHis/2d9f77ec-3f8e-45a6-bf51-ac1db3d166e6.pdf" TargetMode="External"/><Relationship Id="rId32" Type="http://schemas.openxmlformats.org/officeDocument/2006/relationships/hyperlink" Target="https://www.bseindia.com/xml-data/corpfiling/AttachHis/c757eac5-3c7e-4c56-a5c5-cd37ffe1c0a5.pdf" TargetMode="External"/><Relationship Id="rId37" Type="http://schemas.openxmlformats.org/officeDocument/2006/relationships/hyperlink" Target="https://www.bseindia.com/xml-data/corpfiling/AttachHis/365bf981-6bb8-4241-b336-07a36f51a413.pdf" TargetMode="External"/><Relationship Id="rId40" Type="http://schemas.openxmlformats.org/officeDocument/2006/relationships/hyperlink" Target="https://www.bseindia.com/xml-data/corpfiling/AttachHis/25cc7fbc-154b-4463-928d-c95f2d8c5c9c.pdf" TargetMode="External"/><Relationship Id="rId45" Type="http://schemas.openxmlformats.org/officeDocument/2006/relationships/hyperlink" Target="https://www.bseindia.com/xml-data/corpfiling/AttachHis/1ec57734-63db-4473-8409-778d60a77c31.pdf" TargetMode="External"/><Relationship Id="rId53" Type="http://schemas.openxmlformats.org/officeDocument/2006/relationships/hyperlink" Target="https://www.bseindia.com/xml-data/corpfiling/AttachHis/b51157a9-1cd9-46d2-9e2d-09cf64fbbe3f.pdf" TargetMode="External"/><Relationship Id="rId58" Type="http://schemas.openxmlformats.org/officeDocument/2006/relationships/hyperlink" Target="https://www.bseindia.com/xml-data/corpfiling/AttachHis/56f9775c-1fe9-427e-9f3f-6211a9ce0322.pdf" TargetMode="External"/><Relationship Id="rId66" Type="http://schemas.openxmlformats.org/officeDocument/2006/relationships/hyperlink" Target="https://www.bseindia.com/xml-data/corpfiling/AttachHis/fc38dc1b-61b6-40fc-a010-b5944b9824fa.pdf" TargetMode="External"/><Relationship Id="rId74" Type="http://schemas.openxmlformats.org/officeDocument/2006/relationships/hyperlink" Target="https://www.bseindia.com/xml-data/corpfiling/AttachHis/365bf981-6bb8-4241-b336-07a36f51a413.pdf" TargetMode="External"/><Relationship Id="rId5" Type="http://schemas.openxmlformats.org/officeDocument/2006/relationships/hyperlink" Target="https://www.bseindia.com/xml-data/corpfiling/AttachHis/39f1ba1b-3b2e-4df4-9e78-c880859bf0df.pdf" TargetMode="External"/><Relationship Id="rId15" Type="http://schemas.openxmlformats.org/officeDocument/2006/relationships/hyperlink" Target="https://www.bseindia.com/xml-data/corpfiling/AttachHis/3173c1d1-cc86-497f-b4c8-445d0dbcb862.pdf" TargetMode="External"/><Relationship Id="rId23" Type="http://schemas.openxmlformats.org/officeDocument/2006/relationships/hyperlink" Target="https://www.bseindia.com/xml-data/corpfiling/AttachHis/7be1a427-409d-4296-bd92-9f609d26539a.pdf" TargetMode="External"/><Relationship Id="rId28" Type="http://schemas.openxmlformats.org/officeDocument/2006/relationships/hyperlink" Target="https://www.bseindia.com/xml-data/corpfiling/AttachHis/2d00e8b4-0690-4605-a0bc-b840cd6cfa8c.pdf" TargetMode="External"/><Relationship Id="rId36" Type="http://schemas.openxmlformats.org/officeDocument/2006/relationships/hyperlink" Target="https://www.bseindia.com/xml-data/corpfiling/AttachHis/f97575a4-7267-4f8a-92bf-80e7a5e4c095.pdf" TargetMode="External"/><Relationship Id="rId49" Type="http://schemas.openxmlformats.org/officeDocument/2006/relationships/hyperlink" Target="https://www.bseindia.com/xml-data/corpfiling/AttachHis/15cd352d-f11b-47ee-a127-5cd238cc9bd9.pdf" TargetMode="External"/><Relationship Id="rId57" Type="http://schemas.openxmlformats.org/officeDocument/2006/relationships/hyperlink" Target="https://www.bseindia.com/xml-data/corpfiling/AttachHis/59a5d43d-aa0f-491f-bf48-5a340519f255.pdf" TargetMode="External"/><Relationship Id="rId61" Type="http://schemas.openxmlformats.org/officeDocument/2006/relationships/hyperlink" Target="https://www.bseindia.com/xml-data/corpfiling/AttachHis/2d9f77ec-3f8e-45a6-bf51-ac1db3d166e6.pdf" TargetMode="External"/><Relationship Id="rId10" Type="http://schemas.openxmlformats.org/officeDocument/2006/relationships/hyperlink" Target="https://www.bseindia.com/xml-data/corpfiling/AttachHis/3c1ecd3c-3e8c-4baf-9831-db35592b21ac.pdf" TargetMode="External"/><Relationship Id="rId19" Type="http://schemas.openxmlformats.org/officeDocument/2006/relationships/hyperlink" Target="https://www.bseindia.com/xml-data/corpfiling/AttachHis/4af24568-4cb3-485f-9017-c564876dffb0.pdf" TargetMode="External"/><Relationship Id="rId31" Type="http://schemas.openxmlformats.org/officeDocument/2006/relationships/hyperlink" Target="https://www.bseindia.com/xml-data/corpfiling/AttachHis/92aac7f5-0bf6-46ca-bd01-456133174f03.pdf" TargetMode="External"/><Relationship Id="rId44" Type="http://schemas.openxmlformats.org/officeDocument/2006/relationships/hyperlink" Target="https://www.bseindia.com/xml-data/corpfiling/AttachHis/b0102152-537a-4575-8183-5c132aba5fdf.pdf" TargetMode="External"/><Relationship Id="rId52" Type="http://schemas.openxmlformats.org/officeDocument/2006/relationships/hyperlink" Target="https://www.bseindia.com/xml-data/corpfiling/AttachHis/3173c1d1-cc86-497f-b4c8-445d0dbcb862.pdf" TargetMode="External"/><Relationship Id="rId60" Type="http://schemas.openxmlformats.org/officeDocument/2006/relationships/hyperlink" Target="https://www.bseindia.com/xml-data/corpfiling/AttachHis/7be1a427-409d-4296-bd92-9f609d26539a.pdf" TargetMode="External"/><Relationship Id="rId65" Type="http://schemas.openxmlformats.org/officeDocument/2006/relationships/hyperlink" Target="https://www.bseindia.com/xml-data/corpfiling/AttachHis/2d00e8b4-0690-4605-a0bc-b840cd6cfa8c.pdf" TargetMode="External"/><Relationship Id="rId73" Type="http://schemas.openxmlformats.org/officeDocument/2006/relationships/hyperlink" Target="https://www.bseindia.com/xml-data/corpfiling/AttachHis/f97575a4-7267-4f8a-92bf-80e7a5e4c095.pdf" TargetMode="External"/><Relationship Id="rId4" Type="http://schemas.openxmlformats.org/officeDocument/2006/relationships/hyperlink" Target="https://www.bseindia.com/xml-data/corpfiling/AttachHis/870f4f65-7841-4a91-b472-d91921db1635.pdf" TargetMode="External"/><Relationship Id="rId9" Type="http://schemas.openxmlformats.org/officeDocument/2006/relationships/hyperlink" Target="https://www.bseindia.com/xml-data/corpfiling/AttachLive/c12a56d6-1671-4bb8-b2d5-38ce4dee01da.pdf" TargetMode="External"/><Relationship Id="rId14" Type="http://schemas.openxmlformats.org/officeDocument/2006/relationships/hyperlink" Target="https://www.bseindia.com/xml-data/corpfiling/AttachHis/66379fbd-b76c-4a0f-8673-983da10753b0.pdf" TargetMode="External"/><Relationship Id="rId22" Type="http://schemas.openxmlformats.org/officeDocument/2006/relationships/hyperlink" Target="https://www.bseindia.com/xml-data/corpfiling/AttachHis/c156cbe3-33ef-4704-9811-cc20de1956f6.pdf" TargetMode="External"/><Relationship Id="rId27" Type="http://schemas.openxmlformats.org/officeDocument/2006/relationships/hyperlink" Target="https://www.bseindia.com/xml-data/corpfiling/AttachHis/cb2f9680-8638-4274-a956-d6b172398bcc.pdf" TargetMode="External"/><Relationship Id="rId30" Type="http://schemas.openxmlformats.org/officeDocument/2006/relationships/hyperlink" Target="https://www.bseindia.com/xml-data/corpfiling/AttachHis/d9d8ab8c-f0a0-487a-b711-4840dee84a79.pdf" TargetMode="External"/><Relationship Id="rId35" Type="http://schemas.openxmlformats.org/officeDocument/2006/relationships/hyperlink" Target="https://www.bseindia.com/xml-data/corpfiling/AttachHis/e6d7499c-9b84-47a1-870c-ae1113204af2.pdf" TargetMode="External"/><Relationship Id="rId43" Type="http://schemas.openxmlformats.org/officeDocument/2006/relationships/hyperlink" Target="https://www.bseindia.com/xml-data/corpfiling/AttachHis/3b62666a-aa3b-481f-b54d-506f1fc7c904.pdf" TargetMode="External"/><Relationship Id="rId48" Type="http://schemas.openxmlformats.org/officeDocument/2006/relationships/hyperlink" Target="https://www.bseindia.com/xml-data/corpfiling/AttachHis/ca2d3166-75ea-4054-a59d-dbf4ee02fbcd.pdf" TargetMode="External"/><Relationship Id="rId56" Type="http://schemas.openxmlformats.org/officeDocument/2006/relationships/hyperlink" Target="https://www.bseindia.com/xml-data/corpfiling/AttachHis/4af24568-4cb3-485f-9017-c564876dffb0.pdf" TargetMode="External"/><Relationship Id="rId64" Type="http://schemas.openxmlformats.org/officeDocument/2006/relationships/hyperlink" Target="https://www.bseindia.com/xml-data/corpfiling/AttachHis/cb2f9680-8638-4274-a956-d6b172398bcc.pdf" TargetMode="External"/><Relationship Id="rId69" Type="http://schemas.openxmlformats.org/officeDocument/2006/relationships/hyperlink" Target="https://www.bseindia.com/xml-data/corpfiling/AttachHis/c757eac5-3c7e-4c56-a5c5-cd37ffe1c0a5.pdf" TargetMode="External"/><Relationship Id="rId77" Type="http://schemas.openxmlformats.org/officeDocument/2006/relationships/drawing" Target="../drawings/drawing1.xml"/><Relationship Id="rId8" Type="http://schemas.openxmlformats.org/officeDocument/2006/relationships/hyperlink" Target="https://www.bseindia.com/xml-data/corpfiling/AttachHis/1ec57734-63db-4473-8409-778d60a77c31.pdf" TargetMode="External"/><Relationship Id="rId51" Type="http://schemas.openxmlformats.org/officeDocument/2006/relationships/hyperlink" Target="https://www.bseindia.com/xml-data/corpfiling/AttachHis/66379fbd-b76c-4a0f-8673-983da10753b0.pdf" TargetMode="External"/><Relationship Id="rId72" Type="http://schemas.openxmlformats.org/officeDocument/2006/relationships/hyperlink" Target="https://www.bseindia.com/xml-data/corpfiling/AttachHis/e6d7499c-9b84-47a1-870c-ae1113204af2.pdf" TargetMode="External"/><Relationship Id="rId3" Type="http://schemas.openxmlformats.org/officeDocument/2006/relationships/hyperlink" Target="https://www.bseindia.com/xml-data/corpfiling/AttachHis/25cc7fbc-154b-4463-928d-c95f2d8c5c9c.pdf" TargetMode="External"/><Relationship Id="rId12" Type="http://schemas.openxmlformats.org/officeDocument/2006/relationships/hyperlink" Target="https://www.bseindia.com/xml-data/corpfiling/AttachHis/15cd352d-f11b-47ee-a127-5cd238cc9bd9.pdf" TargetMode="External"/><Relationship Id="rId17" Type="http://schemas.openxmlformats.org/officeDocument/2006/relationships/hyperlink" Target="https://www.bseindia.com/xml-data/corpfiling/AttachHis/b2066d10-96bc-4e4b-924e-58533f7e3a12.pdf" TargetMode="External"/><Relationship Id="rId25" Type="http://schemas.openxmlformats.org/officeDocument/2006/relationships/hyperlink" Target="https://www.bseindia.com/xml-data/corpfiling/AttachHis/91cb2b81-214b-4810-97b5-144553021d68.pdf" TargetMode="External"/><Relationship Id="rId33" Type="http://schemas.openxmlformats.org/officeDocument/2006/relationships/hyperlink" Target="https://www.bseindia.com/xml-data/corpfiling/AttachHis/3bc7cec2-b9a7-4cad-96cf-5358988401b0.pdf" TargetMode="External"/><Relationship Id="rId38" Type="http://schemas.openxmlformats.org/officeDocument/2006/relationships/hyperlink" Target="https://www.bseindia.com/xml-data/corpfiling/AttachHis/80485da6-ff55-4c3e-ba9c-4d51a3d5ed44.pdf" TargetMode="External"/><Relationship Id="rId46" Type="http://schemas.openxmlformats.org/officeDocument/2006/relationships/hyperlink" Target="https://www.bseindia.com/xml-data/corpfiling/AttachLive/c12a56d6-1671-4bb8-b2d5-38ce4dee01da.pdf" TargetMode="External"/><Relationship Id="rId59" Type="http://schemas.openxmlformats.org/officeDocument/2006/relationships/hyperlink" Target="https://www.bseindia.com/xml-data/corpfiling/AttachHis/c156cbe3-33ef-4704-9811-cc20de1956f6.pdf" TargetMode="External"/><Relationship Id="rId67" Type="http://schemas.openxmlformats.org/officeDocument/2006/relationships/hyperlink" Target="https://www.bseindia.com/xml-data/corpfiling/AttachHis/d9d8ab8c-f0a0-487a-b711-4840dee84a79.pdf" TargetMode="External"/><Relationship Id="rId20" Type="http://schemas.openxmlformats.org/officeDocument/2006/relationships/hyperlink" Target="https://www.bseindia.com/xml-data/corpfiling/AttachHis/59a5d43d-aa0f-491f-bf48-5a340519f255.pdf" TargetMode="External"/><Relationship Id="rId41" Type="http://schemas.openxmlformats.org/officeDocument/2006/relationships/hyperlink" Target="https://www.bseindia.com/xml-data/corpfiling/AttachHis/870f4f65-7841-4a91-b472-d91921db1635.pdf" TargetMode="External"/><Relationship Id="rId54" Type="http://schemas.openxmlformats.org/officeDocument/2006/relationships/hyperlink" Target="https://www.bseindia.com/xml-data/corpfiling/AttachHis/b2066d10-96bc-4e4b-924e-58533f7e3a12.pdf" TargetMode="External"/><Relationship Id="rId62" Type="http://schemas.openxmlformats.org/officeDocument/2006/relationships/hyperlink" Target="https://www.bseindia.com/xml-data/corpfiling/AttachHis/91cb2b81-214b-4810-97b5-144553021d68.pdf" TargetMode="External"/><Relationship Id="rId70" Type="http://schemas.openxmlformats.org/officeDocument/2006/relationships/hyperlink" Target="https://www.bseindia.com/xml-data/corpfiling/AttachHis/3bc7cec2-b9a7-4cad-96cf-5358988401b0.pdf" TargetMode="External"/><Relationship Id="rId75" Type="http://schemas.openxmlformats.org/officeDocument/2006/relationships/hyperlink" Target="https://cdn-dynmedia-1.microsoft.com/is/content/microsoftcorp/microsoft/msc/documents/presentations/CSR/Microsoft-2024-Environmental-Sustainability-Report.pdf" TargetMode="External"/><Relationship Id="rId1" Type="http://schemas.openxmlformats.org/officeDocument/2006/relationships/hyperlink" Target="https://www.bseindia.com/xml-data/corpfiling/AttachHis/80485da6-ff55-4c3e-ba9c-4d51a3d5ed44.pdf" TargetMode="External"/><Relationship Id="rId6" Type="http://schemas.openxmlformats.org/officeDocument/2006/relationships/hyperlink" Target="https://www.bseindia.com/xml-data/corpfiling/AttachHis/3b62666a-aa3b-481f-b54d-506f1fc7c904.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2B9B-7577-4C0B-81D3-BEA763AD6F38}">
  <sheetPr codeName="Sheet2"/>
  <dimension ref="A1:C129"/>
  <sheetViews>
    <sheetView showGridLines="0" zoomScale="90" zoomScaleNormal="90" workbookViewId="0">
      <selection activeCell="D22" sqref="D22"/>
    </sheetView>
  </sheetViews>
  <sheetFormatPr defaultRowHeight="15" x14ac:dyDescent="0.25"/>
  <cols>
    <col min="1" max="1" width="13" bestFit="1" customWidth="1"/>
    <col min="2" max="2" width="26.140625" bestFit="1" customWidth="1"/>
    <col min="3" max="3" width="56.42578125" bestFit="1" customWidth="1"/>
    <col min="4" max="250" width="123.140625" bestFit="1" customWidth="1"/>
    <col min="251" max="252" width="123.140625" customWidth="1"/>
  </cols>
  <sheetData>
    <row r="1" spans="1:3" s="27" customFormat="1" ht="18.75" x14ac:dyDescent="0.3">
      <c r="A1" s="79" t="s">
        <v>12</v>
      </c>
      <c r="B1" s="79"/>
      <c r="C1" s="79"/>
    </row>
    <row r="2" spans="1:3" s="27" customFormat="1" x14ac:dyDescent="0.25"/>
    <row r="3" spans="1:3" s="27" customFormat="1" x14ac:dyDescent="0.25">
      <c r="A3" s="39" t="s">
        <v>4924</v>
      </c>
      <c r="B3" s="39" t="s">
        <v>4925</v>
      </c>
      <c r="C3" s="39" t="s">
        <v>4926</v>
      </c>
    </row>
    <row r="4" spans="1:3" x14ac:dyDescent="0.25">
      <c r="A4" s="40" t="s">
        <v>27</v>
      </c>
      <c r="B4" s="41" t="s">
        <v>4799</v>
      </c>
      <c r="C4" s="40" t="s">
        <v>29</v>
      </c>
    </row>
    <row r="5" spans="1:3" x14ac:dyDescent="0.25">
      <c r="A5" s="40" t="s">
        <v>204</v>
      </c>
      <c r="B5" s="41" t="s">
        <v>4800</v>
      </c>
      <c r="C5" s="40" t="s">
        <v>205</v>
      </c>
    </row>
    <row r="6" spans="1:3" x14ac:dyDescent="0.25">
      <c r="A6" s="40" t="s">
        <v>373</v>
      </c>
      <c r="B6" s="41" t="s">
        <v>4801</v>
      </c>
      <c r="C6" s="40" t="s">
        <v>374</v>
      </c>
    </row>
    <row r="7" spans="1:3" x14ac:dyDescent="0.25">
      <c r="A7" s="40" t="s">
        <v>473</v>
      </c>
      <c r="B7" s="41" t="s">
        <v>4802</v>
      </c>
      <c r="C7" s="40" t="s">
        <v>474</v>
      </c>
    </row>
    <row r="8" spans="1:3" x14ac:dyDescent="0.25">
      <c r="A8" s="40" t="s">
        <v>525</v>
      </c>
      <c r="B8" s="41" t="s">
        <v>4803</v>
      </c>
      <c r="C8" s="40" t="s">
        <v>526</v>
      </c>
    </row>
    <row r="9" spans="1:3" x14ac:dyDescent="0.25">
      <c r="A9" s="40" t="s">
        <v>767</v>
      </c>
      <c r="B9" s="41" t="s">
        <v>4804</v>
      </c>
      <c r="C9" s="40" t="s">
        <v>768</v>
      </c>
    </row>
    <row r="10" spans="1:3" x14ac:dyDescent="0.25">
      <c r="A10" s="40" t="s">
        <v>810</v>
      </c>
      <c r="B10" s="41" t="s">
        <v>4805</v>
      </c>
      <c r="C10" s="40" t="s">
        <v>811</v>
      </c>
    </row>
    <row r="11" spans="1:3" x14ac:dyDescent="0.25">
      <c r="A11" s="40" t="s">
        <v>870</v>
      </c>
      <c r="B11" s="41" t="s">
        <v>4806</v>
      </c>
      <c r="C11" s="40" t="s">
        <v>871</v>
      </c>
    </row>
    <row r="12" spans="1:3" x14ac:dyDescent="0.25">
      <c r="A12" s="40" t="s">
        <v>932</v>
      </c>
      <c r="B12" s="41" t="s">
        <v>4807</v>
      </c>
      <c r="C12" s="40" t="s">
        <v>933</v>
      </c>
    </row>
    <row r="13" spans="1:3" x14ac:dyDescent="0.25">
      <c r="A13" s="40" t="s">
        <v>983</v>
      </c>
      <c r="B13" s="41" t="s">
        <v>4808</v>
      </c>
      <c r="C13" s="40" t="s">
        <v>984</v>
      </c>
    </row>
    <row r="14" spans="1:3" x14ac:dyDescent="0.25">
      <c r="A14" s="40" t="s">
        <v>1070</v>
      </c>
      <c r="B14" s="41" t="s">
        <v>4809</v>
      </c>
      <c r="C14" s="40" t="s">
        <v>1071</v>
      </c>
    </row>
    <row r="15" spans="1:3" x14ac:dyDescent="0.25">
      <c r="A15" s="40" t="s">
        <v>1114</v>
      </c>
      <c r="B15" s="41" t="s">
        <v>4810</v>
      </c>
      <c r="C15" s="40" t="s">
        <v>1115</v>
      </c>
    </row>
    <row r="16" spans="1:3" x14ac:dyDescent="0.25">
      <c r="A16" s="40" t="s">
        <v>1162</v>
      </c>
      <c r="B16" s="41" t="s">
        <v>4811</v>
      </c>
      <c r="C16" s="40" t="s">
        <v>1163</v>
      </c>
    </row>
    <row r="17" spans="1:3" x14ac:dyDescent="0.25">
      <c r="A17" s="40" t="s">
        <v>1180</v>
      </c>
      <c r="B17" s="41" t="s">
        <v>4812</v>
      </c>
      <c r="C17" s="40" t="s">
        <v>1181</v>
      </c>
    </row>
    <row r="18" spans="1:3" x14ac:dyDescent="0.25">
      <c r="A18" s="40" t="s">
        <v>1242</v>
      </c>
      <c r="B18" s="41" t="s">
        <v>4813</v>
      </c>
      <c r="C18" s="40" t="s">
        <v>1243</v>
      </c>
    </row>
    <row r="19" spans="1:3" x14ac:dyDescent="0.25">
      <c r="A19" s="40" t="s">
        <v>1537</v>
      </c>
      <c r="B19" s="41" t="s">
        <v>4814</v>
      </c>
      <c r="C19" s="40" t="s">
        <v>1538</v>
      </c>
    </row>
    <row r="20" spans="1:3" x14ac:dyDescent="0.25">
      <c r="A20" s="40" t="s">
        <v>1568</v>
      </c>
      <c r="B20" s="41" t="s">
        <v>4815</v>
      </c>
      <c r="C20" s="40" t="s">
        <v>1569</v>
      </c>
    </row>
    <row r="21" spans="1:3" x14ac:dyDescent="0.25">
      <c r="A21" s="40" t="s">
        <v>1797</v>
      </c>
      <c r="B21" s="41" t="s">
        <v>4816</v>
      </c>
      <c r="C21" s="40" t="s">
        <v>1798</v>
      </c>
    </row>
    <row r="22" spans="1:3" x14ac:dyDescent="0.25">
      <c r="A22" s="40" t="s">
        <v>1833</v>
      </c>
      <c r="B22" s="41" t="s">
        <v>4817</v>
      </c>
      <c r="C22" s="40" t="s">
        <v>1834</v>
      </c>
    </row>
    <row r="23" spans="1:3" x14ac:dyDescent="0.25">
      <c r="A23" s="40" t="s">
        <v>1838</v>
      </c>
      <c r="B23" s="41" t="s">
        <v>4818</v>
      </c>
      <c r="C23" s="40" t="s">
        <v>1839</v>
      </c>
    </row>
    <row r="24" spans="1:3" x14ac:dyDescent="0.25">
      <c r="A24" s="40" t="s">
        <v>1937</v>
      </c>
      <c r="B24" s="41" t="s">
        <v>4819</v>
      </c>
      <c r="C24" s="40" t="s">
        <v>1938</v>
      </c>
    </row>
    <row r="25" spans="1:3" x14ac:dyDescent="0.25">
      <c r="A25" s="40" t="s">
        <v>2106</v>
      </c>
      <c r="B25" s="41" t="s">
        <v>4820</v>
      </c>
      <c r="C25" s="40" t="s">
        <v>2107</v>
      </c>
    </row>
    <row r="26" spans="1:3" x14ac:dyDescent="0.25">
      <c r="A26" s="40" t="s">
        <v>2151</v>
      </c>
      <c r="B26" s="41" t="s">
        <v>4821</v>
      </c>
      <c r="C26" s="40" t="s">
        <v>2152</v>
      </c>
    </row>
    <row r="27" spans="1:3" x14ac:dyDescent="0.25">
      <c r="A27" s="40" t="s">
        <v>2153</v>
      </c>
      <c r="B27" s="41" t="s">
        <v>4822</v>
      </c>
      <c r="C27" s="40" t="s">
        <v>2154</v>
      </c>
    </row>
    <row r="28" spans="1:3" x14ac:dyDescent="0.25">
      <c r="A28" s="40" t="s">
        <v>2180</v>
      </c>
      <c r="B28" s="41" t="s">
        <v>4823</v>
      </c>
      <c r="C28" s="40" t="s">
        <v>2181</v>
      </c>
    </row>
    <row r="29" spans="1:3" x14ac:dyDescent="0.25">
      <c r="A29" s="40" t="s">
        <v>2206</v>
      </c>
      <c r="B29" s="41" t="s">
        <v>4824</v>
      </c>
      <c r="C29" s="40" t="s">
        <v>2207</v>
      </c>
    </row>
    <row r="30" spans="1:3" x14ac:dyDescent="0.25">
      <c r="A30" s="40" t="s">
        <v>2232</v>
      </c>
      <c r="B30" s="41" t="s">
        <v>4825</v>
      </c>
      <c r="C30" s="40" t="s">
        <v>2233</v>
      </c>
    </row>
    <row r="31" spans="1:3" x14ac:dyDescent="0.25">
      <c r="A31" s="40" t="s">
        <v>2286</v>
      </c>
      <c r="B31" s="41" t="s">
        <v>4826</v>
      </c>
      <c r="C31" s="40" t="s">
        <v>2287</v>
      </c>
    </row>
    <row r="32" spans="1:3" x14ac:dyDescent="0.25">
      <c r="A32" s="40" t="s">
        <v>2297</v>
      </c>
      <c r="B32" s="41" t="s">
        <v>4827</v>
      </c>
      <c r="C32" s="40" t="s">
        <v>2298</v>
      </c>
    </row>
    <row r="33" spans="1:3" x14ac:dyDescent="0.25">
      <c r="A33" s="40" t="s">
        <v>2550</v>
      </c>
      <c r="B33" s="41" t="s">
        <v>4828</v>
      </c>
      <c r="C33" s="40" t="s">
        <v>2551</v>
      </c>
    </row>
    <row r="34" spans="1:3" x14ac:dyDescent="0.25">
      <c r="A34" s="40" t="s">
        <v>1546</v>
      </c>
      <c r="B34" s="41" t="s">
        <v>4829</v>
      </c>
      <c r="C34" s="40" t="s">
        <v>2574</v>
      </c>
    </row>
    <row r="35" spans="1:3" x14ac:dyDescent="0.25">
      <c r="A35" s="40" t="s">
        <v>2712</v>
      </c>
      <c r="B35" s="41" t="s">
        <v>4830</v>
      </c>
      <c r="C35" s="40" t="s">
        <v>2713</v>
      </c>
    </row>
    <row r="36" spans="1:3" x14ac:dyDescent="0.25">
      <c r="A36" s="40" t="s">
        <v>2815</v>
      </c>
      <c r="B36" s="41" t="s">
        <v>4831</v>
      </c>
      <c r="C36" s="40" t="s">
        <v>2281</v>
      </c>
    </row>
    <row r="37" spans="1:3" x14ac:dyDescent="0.25">
      <c r="A37" s="40" t="s">
        <v>2819</v>
      </c>
      <c r="B37" s="41" t="s">
        <v>4832</v>
      </c>
      <c r="C37" s="40" t="s">
        <v>2820</v>
      </c>
    </row>
    <row r="38" spans="1:3" x14ac:dyDescent="0.25">
      <c r="A38" s="40" t="s">
        <v>2830</v>
      </c>
      <c r="B38" s="41" t="s">
        <v>4833</v>
      </c>
      <c r="C38" s="40" t="s">
        <v>2831</v>
      </c>
    </row>
    <row r="39" spans="1:3" x14ac:dyDescent="0.25">
      <c r="A39" s="40" t="s">
        <v>2832</v>
      </c>
      <c r="B39" s="41" t="s">
        <v>4834</v>
      </c>
      <c r="C39" s="40" t="s">
        <v>2833</v>
      </c>
    </row>
    <row r="40" spans="1:3" x14ac:dyDescent="0.25">
      <c r="A40" s="40" t="s">
        <v>2834</v>
      </c>
      <c r="B40" s="41" t="s">
        <v>4835</v>
      </c>
      <c r="C40" s="40" t="s">
        <v>2835</v>
      </c>
    </row>
    <row r="41" spans="1:3" x14ac:dyDescent="0.25">
      <c r="A41" s="40" t="s">
        <v>2895</v>
      </c>
      <c r="B41" s="41" t="s">
        <v>4836</v>
      </c>
      <c r="C41" s="40" t="s">
        <v>2896</v>
      </c>
    </row>
    <row r="42" spans="1:3" x14ac:dyDescent="0.25">
      <c r="A42" s="40" t="s">
        <v>2968</v>
      </c>
      <c r="B42" s="41" t="s">
        <v>4837</v>
      </c>
      <c r="C42" s="40" t="s">
        <v>2969</v>
      </c>
    </row>
    <row r="43" spans="1:3" x14ac:dyDescent="0.25">
      <c r="A43" s="40" t="s">
        <v>2976</v>
      </c>
      <c r="B43" s="41" t="s">
        <v>4838</v>
      </c>
      <c r="C43" s="40" t="s">
        <v>2977</v>
      </c>
    </row>
    <row r="44" spans="1:3" x14ac:dyDescent="0.25">
      <c r="A44" s="40" t="s">
        <v>2994</v>
      </c>
      <c r="B44" s="41" t="s">
        <v>4839</v>
      </c>
      <c r="C44" s="40" t="s">
        <v>2995</v>
      </c>
    </row>
    <row r="45" spans="1:3" x14ac:dyDescent="0.25">
      <c r="A45" s="40" t="s">
        <v>2996</v>
      </c>
      <c r="B45" s="41" t="s">
        <v>4840</v>
      </c>
      <c r="C45" s="40" t="s">
        <v>2997</v>
      </c>
    </row>
    <row r="46" spans="1:3" x14ac:dyDescent="0.25">
      <c r="A46" s="40" t="s">
        <v>3005</v>
      </c>
      <c r="B46" s="41" t="s">
        <v>4841</v>
      </c>
      <c r="C46" s="40" t="s">
        <v>3006</v>
      </c>
    </row>
    <row r="47" spans="1:3" x14ac:dyDescent="0.25">
      <c r="A47" s="40" t="s">
        <v>3010</v>
      </c>
      <c r="B47" s="41" t="s">
        <v>4842</v>
      </c>
      <c r="C47" s="40" t="s">
        <v>3011</v>
      </c>
    </row>
    <row r="48" spans="1:3" x14ac:dyDescent="0.25">
      <c r="A48" s="40" t="s">
        <v>3012</v>
      </c>
      <c r="B48" s="41" t="s">
        <v>4843</v>
      </c>
      <c r="C48" s="40" t="s">
        <v>3013</v>
      </c>
    </row>
    <row r="49" spans="1:3" x14ac:dyDescent="0.25">
      <c r="A49" s="40" t="s">
        <v>3014</v>
      </c>
      <c r="B49" s="41" t="s">
        <v>4844</v>
      </c>
      <c r="C49" s="40" t="s">
        <v>3015</v>
      </c>
    </row>
    <row r="50" spans="1:3" x14ac:dyDescent="0.25">
      <c r="A50" s="40" t="s">
        <v>3016</v>
      </c>
      <c r="B50" s="41" t="s">
        <v>4845</v>
      </c>
      <c r="C50" s="40" t="s">
        <v>3017</v>
      </c>
    </row>
    <row r="51" spans="1:3" x14ac:dyDescent="0.25">
      <c r="A51" s="40" t="s">
        <v>3021</v>
      </c>
      <c r="B51" s="41" t="s">
        <v>4846</v>
      </c>
      <c r="C51" s="40" t="s">
        <v>3022</v>
      </c>
    </row>
    <row r="52" spans="1:3" x14ac:dyDescent="0.25">
      <c r="A52" s="40" t="s">
        <v>3026</v>
      </c>
      <c r="B52" s="41" t="s">
        <v>4847</v>
      </c>
      <c r="C52" s="40" t="s">
        <v>3027</v>
      </c>
    </row>
    <row r="53" spans="1:3" x14ac:dyDescent="0.25">
      <c r="A53" s="40" t="s">
        <v>3035</v>
      </c>
      <c r="B53" s="41" t="s">
        <v>4848</v>
      </c>
      <c r="C53" s="40" t="s">
        <v>3036</v>
      </c>
    </row>
    <row r="54" spans="1:3" x14ac:dyDescent="0.25">
      <c r="A54" s="40" t="s">
        <v>3039</v>
      </c>
      <c r="B54" s="41" t="s">
        <v>4849</v>
      </c>
      <c r="C54" s="40" t="s">
        <v>3040</v>
      </c>
    </row>
    <row r="55" spans="1:3" x14ac:dyDescent="0.25">
      <c r="A55" s="40" t="s">
        <v>3044</v>
      </c>
      <c r="B55" s="41" t="s">
        <v>4850</v>
      </c>
      <c r="C55" s="40" t="s">
        <v>3045</v>
      </c>
    </row>
    <row r="56" spans="1:3" x14ac:dyDescent="0.25">
      <c r="A56" s="40" t="s">
        <v>3160</v>
      </c>
      <c r="B56" s="41" t="s">
        <v>4851</v>
      </c>
      <c r="C56" s="40" t="s">
        <v>3161</v>
      </c>
    </row>
    <row r="57" spans="1:3" x14ac:dyDescent="0.25">
      <c r="A57" s="40" t="s">
        <v>3162</v>
      </c>
      <c r="B57" s="41" t="s">
        <v>4852</v>
      </c>
      <c r="C57" s="40" t="s">
        <v>3163</v>
      </c>
    </row>
    <row r="58" spans="1:3" x14ac:dyDescent="0.25">
      <c r="A58" s="40" t="s">
        <v>3203</v>
      </c>
      <c r="B58" s="41" t="s">
        <v>4853</v>
      </c>
      <c r="C58" s="40" t="s">
        <v>3204</v>
      </c>
    </row>
    <row r="59" spans="1:3" x14ac:dyDescent="0.25">
      <c r="A59" s="40" t="s">
        <v>3220</v>
      </c>
      <c r="B59" s="41" t="s">
        <v>4854</v>
      </c>
      <c r="C59" s="40" t="s">
        <v>3221</v>
      </c>
    </row>
    <row r="60" spans="1:3" x14ac:dyDescent="0.25">
      <c r="A60" s="40" t="s">
        <v>3234</v>
      </c>
      <c r="B60" s="41" t="s">
        <v>4855</v>
      </c>
      <c r="C60" s="40" t="s">
        <v>3235</v>
      </c>
    </row>
    <row r="61" spans="1:3" x14ac:dyDescent="0.25">
      <c r="A61" s="40" t="s">
        <v>3249</v>
      </c>
      <c r="B61" s="41" t="s">
        <v>4856</v>
      </c>
      <c r="C61" s="40" t="s">
        <v>3250</v>
      </c>
    </row>
    <row r="62" spans="1:3" x14ac:dyDescent="0.25">
      <c r="A62" s="40" t="s">
        <v>3263</v>
      </c>
      <c r="B62" s="41" t="s">
        <v>4857</v>
      </c>
      <c r="C62" s="40" t="s">
        <v>3264</v>
      </c>
    </row>
    <row r="63" spans="1:3" x14ac:dyDescent="0.25">
      <c r="A63" s="40" t="s">
        <v>3265</v>
      </c>
      <c r="B63" s="41" t="s">
        <v>4858</v>
      </c>
      <c r="C63" s="40" t="s">
        <v>3266</v>
      </c>
    </row>
    <row r="64" spans="1:3" x14ac:dyDescent="0.25">
      <c r="A64" s="40" t="s">
        <v>3267</v>
      </c>
      <c r="B64" s="41" t="s">
        <v>4859</v>
      </c>
      <c r="C64" s="40" t="s">
        <v>3268</v>
      </c>
    </row>
    <row r="65" spans="1:3" x14ac:dyDescent="0.25">
      <c r="A65" s="40" t="s">
        <v>3277</v>
      </c>
      <c r="B65" s="41" t="s">
        <v>4860</v>
      </c>
      <c r="C65" s="40" t="s">
        <v>3278</v>
      </c>
    </row>
    <row r="66" spans="1:3" x14ac:dyDescent="0.25">
      <c r="A66" s="40" t="s">
        <v>3284</v>
      </c>
      <c r="B66" s="41" t="s">
        <v>4861</v>
      </c>
      <c r="C66" s="40" t="s">
        <v>3285</v>
      </c>
    </row>
    <row r="67" spans="1:3" x14ac:dyDescent="0.25">
      <c r="A67" s="40" t="s">
        <v>3147</v>
      </c>
      <c r="B67" s="41" t="s">
        <v>4862</v>
      </c>
      <c r="C67" s="40" t="s">
        <v>3290</v>
      </c>
    </row>
    <row r="68" spans="1:3" x14ac:dyDescent="0.25">
      <c r="A68" s="40" t="s">
        <v>3294</v>
      </c>
      <c r="B68" s="41" t="s">
        <v>4863</v>
      </c>
      <c r="C68" s="40" t="s">
        <v>3295</v>
      </c>
    </row>
    <row r="69" spans="1:3" x14ac:dyDescent="0.25">
      <c r="A69" s="40" t="s">
        <v>3299</v>
      </c>
      <c r="B69" s="41" t="s">
        <v>4864</v>
      </c>
      <c r="C69" s="40" t="s">
        <v>3300</v>
      </c>
    </row>
    <row r="70" spans="1:3" x14ac:dyDescent="0.25">
      <c r="A70" s="40" t="s">
        <v>3301</v>
      </c>
      <c r="B70" s="41" t="s">
        <v>4865</v>
      </c>
      <c r="C70" s="40" t="s">
        <v>3302</v>
      </c>
    </row>
    <row r="71" spans="1:3" x14ac:dyDescent="0.25">
      <c r="A71" s="40" t="s">
        <v>3364</v>
      </c>
      <c r="B71" s="41" t="s">
        <v>4866</v>
      </c>
      <c r="C71" s="40" t="s">
        <v>3365</v>
      </c>
    </row>
    <row r="72" spans="1:3" x14ac:dyDescent="0.25">
      <c r="A72" s="40" t="s">
        <v>3405</v>
      </c>
      <c r="B72" s="41" t="s">
        <v>4867</v>
      </c>
      <c r="C72" s="40" t="s">
        <v>3406</v>
      </c>
    </row>
    <row r="73" spans="1:3" x14ac:dyDescent="0.25">
      <c r="A73" s="40" t="s">
        <v>3407</v>
      </c>
      <c r="B73" s="41" t="s">
        <v>4868</v>
      </c>
      <c r="C73" s="40" t="s">
        <v>3408</v>
      </c>
    </row>
    <row r="74" spans="1:3" x14ac:dyDescent="0.25">
      <c r="A74" s="40" t="s">
        <v>3445</v>
      </c>
      <c r="B74" s="41" t="s">
        <v>4869</v>
      </c>
      <c r="C74" s="40" t="s">
        <v>3446</v>
      </c>
    </row>
    <row r="75" spans="1:3" x14ac:dyDescent="0.25">
      <c r="A75" s="40" t="s">
        <v>3465</v>
      </c>
      <c r="B75" s="41" t="s">
        <v>4870</v>
      </c>
      <c r="C75" s="40" t="s">
        <v>3466</v>
      </c>
    </row>
    <row r="76" spans="1:3" x14ac:dyDescent="0.25">
      <c r="A76" s="40" t="s">
        <v>3467</v>
      </c>
      <c r="B76" s="41" t="s">
        <v>4871</v>
      </c>
      <c r="C76" s="40" t="s">
        <v>3468</v>
      </c>
    </row>
    <row r="77" spans="1:3" x14ac:dyDescent="0.25">
      <c r="A77" s="40" t="s">
        <v>3478</v>
      </c>
      <c r="B77" s="41" t="s">
        <v>4872</v>
      </c>
      <c r="C77" s="40" t="s">
        <v>3479</v>
      </c>
    </row>
    <row r="78" spans="1:3" x14ac:dyDescent="0.25">
      <c r="A78" s="40" t="s">
        <v>3495</v>
      </c>
      <c r="B78" s="41" t="s">
        <v>4873</v>
      </c>
      <c r="C78" s="40" t="s">
        <v>3496</v>
      </c>
    </row>
    <row r="79" spans="1:3" x14ac:dyDescent="0.25">
      <c r="A79" s="40" t="s">
        <v>3503</v>
      </c>
      <c r="B79" s="41" t="s">
        <v>4874</v>
      </c>
      <c r="C79" s="40" t="s">
        <v>3504</v>
      </c>
    </row>
    <row r="80" spans="1:3" x14ac:dyDescent="0.25">
      <c r="A80" s="40" t="s">
        <v>3528</v>
      </c>
      <c r="B80" s="41" t="s">
        <v>4875</v>
      </c>
      <c r="C80" s="40" t="s">
        <v>3529</v>
      </c>
    </row>
    <row r="81" spans="1:3" x14ac:dyDescent="0.25">
      <c r="A81" s="40" t="s">
        <v>3550</v>
      </c>
      <c r="B81" s="41" t="s">
        <v>4876</v>
      </c>
      <c r="C81" s="40" t="s">
        <v>3551</v>
      </c>
    </row>
    <row r="82" spans="1:3" x14ac:dyDescent="0.25">
      <c r="A82" s="40" t="s">
        <v>3567</v>
      </c>
      <c r="B82" s="41" t="s">
        <v>4877</v>
      </c>
      <c r="C82" s="40" t="s">
        <v>3568</v>
      </c>
    </row>
    <row r="83" spans="1:3" x14ac:dyDescent="0.25">
      <c r="A83" s="40" t="s">
        <v>3602</v>
      </c>
      <c r="B83" s="41" t="s">
        <v>4878</v>
      </c>
      <c r="C83" s="40" t="s">
        <v>3603</v>
      </c>
    </row>
    <row r="84" spans="1:3" x14ac:dyDescent="0.25">
      <c r="A84" s="40" t="s">
        <v>3610</v>
      </c>
      <c r="B84" s="41" t="s">
        <v>4879</v>
      </c>
      <c r="C84" s="40" t="s">
        <v>3611</v>
      </c>
    </row>
    <row r="85" spans="1:3" x14ac:dyDescent="0.25">
      <c r="A85" s="40" t="s">
        <v>3645</v>
      </c>
      <c r="B85" s="41" t="s">
        <v>4880</v>
      </c>
      <c r="C85" s="40" t="s">
        <v>3646</v>
      </c>
    </row>
    <row r="86" spans="1:3" x14ac:dyDescent="0.25">
      <c r="A86" s="40" t="s">
        <v>3656</v>
      </c>
      <c r="B86" s="41" t="s">
        <v>4881</v>
      </c>
      <c r="C86" s="40" t="s">
        <v>3657</v>
      </c>
    </row>
    <row r="87" spans="1:3" x14ac:dyDescent="0.25">
      <c r="A87" s="40" t="s">
        <v>3688</v>
      </c>
      <c r="B87" s="41" t="s">
        <v>4882</v>
      </c>
      <c r="C87" s="40" t="s">
        <v>3689</v>
      </c>
    </row>
    <row r="88" spans="1:3" x14ac:dyDescent="0.25">
      <c r="A88" s="40" t="s">
        <v>3690</v>
      </c>
      <c r="B88" s="41" t="s">
        <v>4883</v>
      </c>
      <c r="C88" s="40" t="s">
        <v>3691</v>
      </c>
    </row>
    <row r="89" spans="1:3" x14ac:dyDescent="0.25">
      <c r="A89" s="40" t="s">
        <v>3707</v>
      </c>
      <c r="B89" s="41" t="s">
        <v>4884</v>
      </c>
      <c r="C89" s="40" t="s">
        <v>3708</v>
      </c>
    </row>
    <row r="90" spans="1:3" x14ac:dyDescent="0.25">
      <c r="A90" s="40" t="s">
        <v>3727</v>
      </c>
      <c r="B90" s="41" t="s">
        <v>4885</v>
      </c>
      <c r="C90" s="40" t="s">
        <v>3728</v>
      </c>
    </row>
    <row r="91" spans="1:3" x14ac:dyDescent="0.25">
      <c r="A91" s="40" t="s">
        <v>1816</v>
      </c>
      <c r="B91" s="41" t="s">
        <v>4886</v>
      </c>
      <c r="C91" s="40" t="s">
        <v>3881</v>
      </c>
    </row>
    <row r="92" spans="1:3" x14ac:dyDescent="0.25">
      <c r="A92" s="40" t="s">
        <v>3882</v>
      </c>
      <c r="B92" s="41" t="s">
        <v>4887</v>
      </c>
      <c r="C92" s="40" t="s">
        <v>3883</v>
      </c>
    </row>
    <row r="93" spans="1:3" x14ac:dyDescent="0.25">
      <c r="A93" s="40" t="s">
        <v>3908</v>
      </c>
      <c r="B93" s="41" t="s">
        <v>4888</v>
      </c>
      <c r="C93" s="40" t="s">
        <v>3909</v>
      </c>
    </row>
    <row r="94" spans="1:3" x14ac:dyDescent="0.25">
      <c r="A94" s="40" t="s">
        <v>3910</v>
      </c>
      <c r="B94" s="41" t="s">
        <v>4889</v>
      </c>
      <c r="C94" s="40" t="s">
        <v>3911</v>
      </c>
    </row>
    <row r="95" spans="1:3" x14ac:dyDescent="0.25">
      <c r="A95" s="40" t="s">
        <v>3960</v>
      </c>
      <c r="B95" s="41" t="s">
        <v>4890</v>
      </c>
      <c r="C95" s="40" t="s">
        <v>3961</v>
      </c>
    </row>
    <row r="96" spans="1:3" x14ac:dyDescent="0.25">
      <c r="A96" s="40" t="s">
        <v>2999</v>
      </c>
      <c r="B96" s="41" t="s">
        <v>4891</v>
      </c>
      <c r="C96" s="40" t="s">
        <v>3983</v>
      </c>
    </row>
    <row r="97" spans="1:3" x14ac:dyDescent="0.25">
      <c r="A97" s="40" t="s">
        <v>3993</v>
      </c>
      <c r="B97" s="41" t="s">
        <v>4892</v>
      </c>
      <c r="C97" s="40" t="s">
        <v>3994</v>
      </c>
    </row>
    <row r="98" spans="1:3" x14ac:dyDescent="0.25">
      <c r="A98" s="40" t="s">
        <v>4010</v>
      </c>
      <c r="B98" s="41" t="s">
        <v>4893</v>
      </c>
      <c r="C98" s="40" t="s">
        <v>4011</v>
      </c>
    </row>
    <row r="99" spans="1:3" x14ac:dyDescent="0.25">
      <c r="A99" s="40" t="s">
        <v>4017</v>
      </c>
      <c r="B99" s="41" t="s">
        <v>4894</v>
      </c>
      <c r="C99" s="40" t="s">
        <v>4018</v>
      </c>
    </row>
    <row r="100" spans="1:3" x14ac:dyDescent="0.25">
      <c r="A100" s="40" t="s">
        <v>4114</v>
      </c>
      <c r="B100" s="41" t="s">
        <v>4895</v>
      </c>
      <c r="C100" s="40" t="s">
        <v>4115</v>
      </c>
    </row>
    <row r="101" spans="1:3" x14ac:dyDescent="0.25">
      <c r="A101" s="40" t="s">
        <v>4605</v>
      </c>
      <c r="B101" s="41" t="s">
        <v>4896</v>
      </c>
      <c r="C101" s="40" t="s">
        <v>4606</v>
      </c>
    </row>
    <row r="102" spans="1:3" x14ac:dyDescent="0.25">
      <c r="A102" s="40" t="s">
        <v>4607</v>
      </c>
      <c r="B102" s="41" t="s">
        <v>4897</v>
      </c>
      <c r="C102" s="40" t="s">
        <v>4608</v>
      </c>
    </row>
    <row r="103" spans="1:3" x14ac:dyDescent="0.25">
      <c r="A103" s="40" t="s">
        <v>4612</v>
      </c>
      <c r="B103" s="41" t="s">
        <v>4898</v>
      </c>
      <c r="C103" s="40" t="s">
        <v>4613</v>
      </c>
    </row>
    <row r="104" spans="1:3" x14ac:dyDescent="0.25">
      <c r="A104" s="40" t="s">
        <v>4653</v>
      </c>
      <c r="B104" s="41" t="s">
        <v>4899</v>
      </c>
      <c r="C104" s="40" t="s">
        <v>4654</v>
      </c>
    </row>
    <row r="105" spans="1:3" x14ac:dyDescent="0.25">
      <c r="A105" s="40" t="s">
        <v>4655</v>
      </c>
      <c r="B105" s="41" t="s">
        <v>4900</v>
      </c>
      <c r="C105" s="40" t="s">
        <v>4656</v>
      </c>
    </row>
    <row r="106" spans="1:3" x14ac:dyDescent="0.25">
      <c r="A106" s="40" t="s">
        <v>4657</v>
      </c>
      <c r="B106" s="41" t="s">
        <v>4901</v>
      </c>
      <c r="C106" s="40" t="s">
        <v>4658</v>
      </c>
    </row>
    <row r="107" spans="1:3" x14ac:dyDescent="0.25">
      <c r="A107" s="40" t="s">
        <v>4680</v>
      </c>
      <c r="B107" s="41" t="s">
        <v>4902</v>
      </c>
      <c r="C107" s="40" t="s">
        <v>4681</v>
      </c>
    </row>
    <row r="108" spans="1:3" x14ac:dyDescent="0.25">
      <c r="A108" s="40" t="s">
        <v>4697</v>
      </c>
      <c r="B108" s="41" t="s">
        <v>4903</v>
      </c>
      <c r="C108" s="40" t="s">
        <v>4698</v>
      </c>
    </row>
    <row r="109" spans="1:3" x14ac:dyDescent="0.25">
      <c r="A109" s="40" t="s">
        <v>4702</v>
      </c>
      <c r="B109" s="41" t="s">
        <v>4904</v>
      </c>
      <c r="C109" s="40" t="s">
        <v>4703</v>
      </c>
    </row>
    <row r="110" spans="1:3" x14ac:dyDescent="0.25">
      <c r="A110" s="40" t="s">
        <v>4712</v>
      </c>
      <c r="B110" s="41" t="s">
        <v>4905</v>
      </c>
      <c r="C110" s="40" t="s">
        <v>4713</v>
      </c>
    </row>
    <row r="111" spans="1:3" x14ac:dyDescent="0.25">
      <c r="A111" s="40" t="s">
        <v>4719</v>
      </c>
      <c r="B111" s="41" t="s">
        <v>4906</v>
      </c>
      <c r="C111" s="40" t="s">
        <v>4720</v>
      </c>
    </row>
    <row r="112" spans="1:3" x14ac:dyDescent="0.25">
      <c r="A112" s="40" t="s">
        <v>4721</v>
      </c>
      <c r="B112" s="41" t="s">
        <v>4907</v>
      </c>
      <c r="C112" s="40" t="s">
        <v>4722</v>
      </c>
    </row>
    <row r="113" spans="1:3" x14ac:dyDescent="0.25">
      <c r="A113" s="40" t="s">
        <v>4743</v>
      </c>
      <c r="B113" s="41" t="s">
        <v>4908</v>
      </c>
      <c r="C113" s="40" t="s">
        <v>4744</v>
      </c>
    </row>
    <row r="114" spans="1:3" x14ac:dyDescent="0.25">
      <c r="A114" s="40" t="s">
        <v>4025</v>
      </c>
      <c r="B114" s="41" t="s">
        <v>4909</v>
      </c>
      <c r="C114" s="40" t="s">
        <v>4745</v>
      </c>
    </row>
    <row r="115" spans="1:3" x14ac:dyDescent="0.25">
      <c r="A115" s="40" t="s">
        <v>4746</v>
      </c>
      <c r="B115" s="41" t="s">
        <v>4910</v>
      </c>
      <c r="C115" s="40" t="s">
        <v>4747</v>
      </c>
    </row>
    <row r="116" spans="1:3" x14ac:dyDescent="0.25">
      <c r="A116" s="40" t="s">
        <v>4748</v>
      </c>
      <c r="B116" s="41" t="s">
        <v>4911</v>
      </c>
      <c r="C116" s="40" t="s">
        <v>4749</v>
      </c>
    </row>
    <row r="117" spans="1:3" x14ac:dyDescent="0.25">
      <c r="A117" s="40" t="s">
        <v>4756</v>
      </c>
      <c r="B117" s="41" t="s">
        <v>4912</v>
      </c>
      <c r="C117" s="40" t="s">
        <v>4757</v>
      </c>
    </row>
    <row r="118" spans="1:3" x14ac:dyDescent="0.25">
      <c r="A118" s="40" t="s">
        <v>4770</v>
      </c>
      <c r="B118" s="41" t="s">
        <v>4913</v>
      </c>
      <c r="C118" s="40" t="s">
        <v>2278</v>
      </c>
    </row>
    <row r="119" spans="1:3" x14ac:dyDescent="0.25">
      <c r="A119" s="40" t="s">
        <v>4775</v>
      </c>
      <c r="B119" s="41" t="s">
        <v>4914</v>
      </c>
      <c r="C119" s="40" t="s">
        <v>4776</v>
      </c>
    </row>
    <row r="120" spans="1:3" x14ac:dyDescent="0.25">
      <c r="A120" s="40" t="s">
        <v>4777</v>
      </c>
      <c r="B120" s="41" t="s">
        <v>4915</v>
      </c>
      <c r="C120" s="40" t="s">
        <v>4778</v>
      </c>
    </row>
    <row r="121" spans="1:3" x14ac:dyDescent="0.25">
      <c r="A121" s="40" t="s">
        <v>4779</v>
      </c>
      <c r="B121" s="41" t="s">
        <v>4916</v>
      </c>
      <c r="C121" s="40" t="s">
        <v>4780</v>
      </c>
    </row>
    <row r="122" spans="1:3" x14ac:dyDescent="0.25">
      <c r="A122" s="40" t="s">
        <v>4782</v>
      </c>
      <c r="B122" s="41" t="s">
        <v>4917</v>
      </c>
      <c r="C122" s="40" t="s">
        <v>4783</v>
      </c>
    </row>
    <row r="123" spans="1:3" x14ac:dyDescent="0.25">
      <c r="A123" s="40" t="s">
        <v>4784</v>
      </c>
      <c r="B123" s="41" t="s">
        <v>4918</v>
      </c>
      <c r="C123" s="40" t="s">
        <v>4785</v>
      </c>
    </row>
    <row r="124" spans="1:3" x14ac:dyDescent="0.25">
      <c r="A124" s="40" t="s">
        <v>4786</v>
      </c>
      <c r="B124" s="41" t="s">
        <v>4919</v>
      </c>
      <c r="C124" s="40" t="s">
        <v>4787</v>
      </c>
    </row>
    <row r="125" spans="1:3" x14ac:dyDescent="0.25">
      <c r="A125" s="40" t="s">
        <v>4788</v>
      </c>
      <c r="B125" s="41" t="s">
        <v>4920</v>
      </c>
      <c r="C125" s="40" t="s">
        <v>4789</v>
      </c>
    </row>
    <row r="126" spans="1:3" x14ac:dyDescent="0.25">
      <c r="A126" s="40" t="s">
        <v>4790</v>
      </c>
      <c r="B126" s="41" t="s">
        <v>4921</v>
      </c>
      <c r="C126" s="40" t="s">
        <v>4791</v>
      </c>
    </row>
    <row r="127" spans="1:3" x14ac:dyDescent="0.25">
      <c r="A127" s="40" t="s">
        <v>2998</v>
      </c>
      <c r="B127" s="41" t="s">
        <v>4792</v>
      </c>
      <c r="C127" s="40" t="s">
        <v>4792</v>
      </c>
    </row>
    <row r="128" spans="1:3" x14ac:dyDescent="0.25">
      <c r="A128" s="40" t="s">
        <v>4796</v>
      </c>
      <c r="B128" s="41" t="s">
        <v>4797</v>
      </c>
      <c r="C128" s="40" t="s">
        <v>4797</v>
      </c>
    </row>
    <row r="129" spans="1:3" x14ac:dyDescent="0.25">
      <c r="A129" s="40" t="s">
        <v>3038</v>
      </c>
      <c r="B129" s="41" t="s">
        <v>4922</v>
      </c>
      <c r="C129" s="40" t="s">
        <v>4798</v>
      </c>
    </row>
  </sheetData>
  <mergeCells count="1">
    <mergeCell ref="A1:C1"/>
  </mergeCells>
  <hyperlinks>
    <hyperlink ref="B4" location="'SMEEF'!A1" display="'SMEEF'!A1" xr:uid="{54A62905-D1E8-40AE-B783-5374C5AEBC70}"/>
    <hyperlink ref="B5" location="'SLMF'!A1" display="'SLMF'!A1" xr:uid="{1EC12170-A187-4664-B92C-E95ABCC2639D}"/>
    <hyperlink ref="B6" location="'SLTEF'!A1" display="'SLTEF'!A1" xr:uid="{CB44374F-954C-4E4E-81D4-A2E4A59A170A}"/>
    <hyperlink ref="B7" location="'SMGLF'!A1" display="'SMGLF'!A1" xr:uid="{E0B7D596-C8CE-4F1B-BFB6-1C5D48702C2C}"/>
    <hyperlink ref="B8" location="'SEHF'!A1" display="'SEHF'!A1" xr:uid="{86A419BA-9326-470E-AF87-CF50C2ADF8AA}"/>
    <hyperlink ref="B9" location="'SMIF'!A1" display="'SMIF'!A1" xr:uid="{4D23098E-F3E2-435A-AD93-A3DFA89B5FA4}"/>
    <hyperlink ref="B10" location="'SCOF'!A1" display="'SCOF'!A1" xr:uid="{D395A182-D061-4BCA-B42A-480CD0AD7A8C}"/>
    <hyperlink ref="B11" location="'STOF'!A1" display="'STOF'!A1" xr:uid="{9151D3DF-9B7A-41E0-9BF5-3D83FDFFA7B3}"/>
    <hyperlink ref="B12" location="'SHOF'!A1" display="'SHOF'!A1" xr:uid="{26359AF9-86C9-43EE-B6B7-EB94A0FAC5C4}"/>
    <hyperlink ref="B13" location="'SCF'!A1" display="'SCF'!A1" xr:uid="{E0A9A99A-1821-4C59-B752-1008EB593DF4}"/>
    <hyperlink ref="B14" location="'SNIF'!A1" display="'SNIF'!A1" xr:uid="{FD6EAF59-B004-4DD4-B8BC-ED9CCE8CDE8E}"/>
    <hyperlink ref="B15" location="'SMCBF-SP'!A1" display="'SMCBF-SP'!A1" xr:uid="{2D46048D-EDE4-4BF0-B45B-360C23B3DCBE}"/>
    <hyperlink ref="B16" location="'SOF'!A1" display="'SOF'!A1" xr:uid="{E52E59A0-565F-494F-8795-D2C732DA99BC}"/>
    <hyperlink ref="B17" location="'SMMDF'!A1" display="'SMMDF'!A1" xr:uid="{A4B8892E-C77D-44C7-B2E9-A1872EDC2072}"/>
    <hyperlink ref="B18" location="'SLF'!A1" display="'SLF'!A1" xr:uid="{8D5083BD-77E6-43A3-ADE9-D58AE7715AED}"/>
    <hyperlink ref="B19" location="'SDBF'!A1" display="'SDBF'!A1" xr:uid="{ED862A16-64A6-42AD-90A6-738159C39DF1}"/>
    <hyperlink ref="B20" location="'SSF'!A1" display="'SSF'!A1" xr:uid="{520AB935-178B-43A0-A280-8C5FEB79BDB2}"/>
    <hyperlink ref="B21" location="'SCRF'!A1" display="'SCRF'!A1" xr:uid="{FEEA997B-9CEA-413A-85EE-B68A493C5D23}"/>
    <hyperlink ref="B22" location="'SFEF'!A1" display="'SFEF'!A1" xr:uid="{D6617E99-7784-4349-BF9C-234055538734}"/>
    <hyperlink ref="B23" location="'SCHF'!A1" display="'SCHF'!A1" xr:uid="{182BF8B4-7A08-4953-846A-3FF28E4A5422}"/>
    <hyperlink ref="B24" location="'SMUSD'!A1" display="'SMUSD'!A1" xr:uid="{F4775361-DC27-4407-963B-5DBFF050E623}"/>
    <hyperlink ref="B25" location="'SMIDCAP'!A1" display="'SMIDCAP'!A1" xr:uid="{F54A2942-97B5-4699-B23A-81B3FA1CEAC0}"/>
    <hyperlink ref="B26" location="'SMCMF'!A1" display="'SMCMF'!A1" xr:uid="{3204261D-CBA9-4281-A456-27A1E1C4D420}"/>
    <hyperlink ref="B27" location="'SMCOMMA'!A1" display="'SMCOMMA'!A1" xr:uid="{A9F7F357-D458-4E86-B798-9B74BF5C1198}"/>
    <hyperlink ref="B28" location="'SMGF'!A1" display="'SMGF'!A1" xr:uid="{0F215F8E-96F4-4ABC-BBFE-4CAE8CD63A1D}"/>
    <hyperlink ref="B29" location="'SFLEXI'!A1" display="'SFLEXI'!A1" xr:uid="{780FB0A4-1389-4DEC-B5D0-12B059E40102}"/>
    <hyperlink ref="B30" location="'SMAAF'!A1" display="'SMAAF'!A1" xr:uid="{125DB96D-2611-4CAB-A584-9F12E276BA3E}"/>
    <hyperlink ref="B31" location="'SBLUECHIP'!A1" display="'SBLUECHIP'!A1" xr:uid="{74FD94C3-DBD7-489D-89AD-B986F0D6620D}"/>
    <hyperlink ref="B32" location="'SAOF'!A1" display="'SAOF'!A1" xr:uid="{7CCDE608-1653-46B5-867D-9C245999233A}"/>
    <hyperlink ref="B33" location="'SIF'!A1" display="'SIF'!A1" xr:uid="{A367FC31-76F5-4397-92D3-D0443DB094AC}"/>
    <hyperlink ref="B34" location="'SMLDF'!A1" display="'SMLDF'!A1" xr:uid="{1200EC2F-31E2-4444-B39E-D893346B4FC0}"/>
    <hyperlink ref="B35" location="'SSTDF'!A1" display="'SSTDF'!A1" xr:uid="{6EB13150-CAC2-4699-A85D-A7EDC88B6F08}"/>
    <hyperlink ref="B36" location="'SETFGOLD'!A1" display="'SETFGOLD'!A1" xr:uid="{6B975EDD-4124-492D-A5FA-DE1BE70E9A50}"/>
    <hyperlink ref="B37" location="'SPSU'!A1" display="'SPSU'!A1" xr:uid="{45722A6A-1115-4253-B282-35C854AA619C}"/>
    <hyperlink ref="B38" location="'SGF'!A1" display="'SGF'!A1" xr:uid="{9DC5D9FE-E803-4067-842C-680A9DB0AB41}"/>
    <hyperlink ref="B39" location="'SBISENSEX'!A1" display="'SBISENSEX'!A1" xr:uid="{EF440D14-B7C3-4878-9A5D-9A4F060DF08A}"/>
    <hyperlink ref="B40" location="'SSCF'!A1" display="'SSCF'!A1" xr:uid="{AC1F09A4-3B78-4306-A97F-5EE5ABCAAC13}"/>
    <hyperlink ref="B41" location="'SBPF'!A1" display="'SBPF'!A1" xr:uid="{444FD14B-1751-46C8-9E09-4AD6E06BFF66}"/>
    <hyperlink ref="B42" location="'SBFS'!A1" display="'SBFS'!A1" xr:uid="{7E83DBA8-C7D6-4BA7-945E-3DD24292CFE8}"/>
    <hyperlink ref="B43" location="'SETFNN50'!A1" display="'SETFNN50'!A1" xr:uid="{A6324248-09B3-403C-8084-E72919EF8736}"/>
    <hyperlink ref="B44" location="'SETFNIFBK'!A1" display="'SETFNIFBK'!A1" xr:uid="{D65ED87B-C69A-483C-B928-E538870B04F6}"/>
    <hyperlink ref="B45" location="'SETFBSE100'!A1" display="'SETFBSE100'!A1" xr:uid="{3B6A2EE1-1F6C-412B-9B80-A3CFD3BB9D76}"/>
    <hyperlink ref="B46" location="'SESF'!A1" display="'SESF'!A1" xr:uid="{A90DB0D0-B23F-4F96-AFF3-7E7E4C5109F7}"/>
    <hyperlink ref="B47" location="'SETFNIF50'!A1" display="'SETFNIF50'!A1" xr:uid="{4444F2AC-6B27-46BB-86A2-B78DEBFB15C5}"/>
    <hyperlink ref="B48" location="'SLTAF-III'!A1" display="'SLTAF-III'!A1" xr:uid="{B2F6C94C-CAEB-482F-B1E8-A0588BEB9FD4}"/>
    <hyperlink ref="B49" location="'SETF10GILT'!A1" display="'SETF10GILT'!A1" xr:uid="{118A619C-6139-4A02-AAF4-5000D0CBC01B}"/>
    <hyperlink ref="B50" location="'SLTAF-IV'!A1" display="'SLTAF-IV'!A1" xr:uid="{A21B611D-4263-4B13-BA7E-E117688A1574}"/>
    <hyperlink ref="B51" location="'SLTAF-V'!A1" display="'SLTAF-V'!A1" xr:uid="{46C6B9D5-2BD4-4B5A-B432-2D58476BC92B}"/>
    <hyperlink ref="B52" location="'SLTAF-VI'!A1" display="'SLTAF-VI'!A1" xr:uid="{5A7B9D68-9508-4531-A004-8FCDDD0C2B7A}"/>
    <hyperlink ref="B53" location="'SETFSN50'!A1" display="'SETFSN50'!A1" xr:uid="{B346FD29-4D06-40DA-8167-F4639614C0C0}"/>
    <hyperlink ref="B54" location="'SBIETFQLTY'!A1" display="'SBIETFQLTY'!A1" xr:uid="{F64DB25B-AFF3-43A2-A305-491D32773762}"/>
    <hyperlink ref="B55" location="'SCBF'!A1" display="'SCBF'!A1" xr:uid="{A459F8C5-B995-4915-A86F-72F48F66D48F}"/>
    <hyperlink ref="B56" location="'SEMVF'!A1" display="'SEMVF'!A1" xr:uid="{4F7C7BDF-6EA1-4423-B3D6-DFB127C0825A}"/>
    <hyperlink ref="B57" location="'SFMP- Series 1'!A1" display="'SFMP- Series 1'!A1" xr:uid="{53A53E5B-293B-4025-9046-B9935B9B71C7}"/>
    <hyperlink ref="B58" location="'SFMP- Series 6'!A1" display="'SFMP- Series 6'!A1" xr:uid="{CF5F1A36-DD75-41C3-99B7-BC0E57C6DD8D}"/>
    <hyperlink ref="B59" location="'SFMP- Series 34'!A1" display="'SFMP- Series 34'!A1" xr:uid="{B73F12FD-BF4A-43BA-B617-6F79FAF16F5A}"/>
    <hyperlink ref="B60" location="'SMCBF-IP'!A1" display="'SMCBF-IP'!A1" xr:uid="{4D277FEA-F852-4E90-A47D-E6AED0C56326}"/>
    <hyperlink ref="B61" location="'SFRDF'!A1" display="'SFRDF'!A1" xr:uid="{BA5F9E5E-461F-47C9-90EC-D01C00D7D133}"/>
    <hyperlink ref="B62" location="'SBIETFIT'!A1" display="'SBIETFIT'!A1" xr:uid="{9C208AB1-70B1-4DE3-891B-AABFBF01A901}"/>
    <hyperlink ref="B63" location="'SBIETFPB'!A1" display="'SBIETFPB'!A1" xr:uid="{4E9417EA-94F2-4545-9ABD-A388D618FB0C}"/>
    <hyperlink ref="B64" location="'SRBF-AP'!A1" display="'SRBF-AP'!A1" xr:uid="{8771830D-0BA9-4C15-9799-A99A2E68B3AA}"/>
    <hyperlink ref="B65" location="'SRBF-AHP'!A1" display="'SRBF-AHP'!A1" xr:uid="{8F9423FA-CFFA-4637-ABD7-C72AF5270303}"/>
    <hyperlink ref="B66" location="'SRBF-CHP'!A1" display="'SRBF-CHP'!A1" xr:uid="{D8D5D5CA-1B8F-4B84-931F-8913EDC5BED0}"/>
    <hyperlink ref="B67" location="'SRBF-CP'!A1" display="'SRBF-CP'!A1" xr:uid="{B7CA2A9C-11EA-4848-B4C0-171ECEB7CC22}"/>
    <hyperlink ref="B68" location="'SIA-US EQUITY FOF'!A1" display="'SIA-US EQUITY FOF'!A1" xr:uid="{8451BABA-357D-42C0-BB4C-69586DD6CEE8}"/>
    <hyperlink ref="B69" location="'SFMP- Series 41'!A1" display="'SFMP- Series 41'!A1" xr:uid="{3B0D0EF7-F97F-4850-AB2D-6509450D8A66}"/>
    <hyperlink ref="B70" location="'SFMP- Series 42'!A1" display="'SFMP- Series 42'!A1" xr:uid="{8D0B3EF3-D559-438A-8909-4370FC011CAD}"/>
    <hyperlink ref="B71" location="'SFMP- Series 43'!A1" display="'SFMP- Series 43'!A1" xr:uid="{F8F552C3-2C86-46E6-A4D3-6EE5A24507B3}"/>
    <hyperlink ref="B72" location="'SNN50'!A1" display="'SNN50'!A1" xr:uid="{3965A5E2-3E26-4805-8C3F-A4DE0BC23DCB}"/>
    <hyperlink ref="B73" location="'SFMP- Series 44'!A1" display="'SFMP- Series 44'!A1" xr:uid="{C77AB6CF-07F3-475B-ACB4-14B2BDCBE5AF}"/>
    <hyperlink ref="B74" location="'SFMP- Series 45'!A1" display="'SFMP- Series 45'!A1" xr:uid="{B93979DC-FE14-405A-AAB1-ECF479C6E48C}"/>
    <hyperlink ref="B75" location="'SBIETFCON'!A1" display="'SBIETFCON'!A1" xr:uid="{4CD552E9-4E2B-4455-A9D2-38AFD59E7F2E}"/>
    <hyperlink ref="B76" location="'SFMP- Series 46'!A1" display="'SFMP- Series 46'!A1" xr:uid="{CDBB040E-1D27-4A07-9A4F-28C759B0E1EC}"/>
    <hyperlink ref="B77" location="'SFMP- Series 47'!A1" display="'SFMP- Series 47'!A1" xr:uid="{FA1E1662-7BDA-41D5-A418-9EFC24369A4E}"/>
    <hyperlink ref="B78" location="'SFMP- Series 48'!A1" display="'SFMP- Series 48'!A1" xr:uid="{C3CFF4E0-96C4-4AC1-AC79-224402669450}"/>
    <hyperlink ref="B79" location="'SBAF'!A1" display="'SBAF'!A1" xr:uid="{3C7BAE14-5DFD-4972-A7A4-BC75C2F80034}"/>
    <hyperlink ref="B80" location="'SFMP- Series 49'!A1" display="'SFMP- Series 49'!A1" xr:uid="{FFE94D6E-32DD-412B-B1F3-A3247C50395E}"/>
    <hyperlink ref="B81" location="'SFMP- Series 50'!A1" display="'SFMP- Series 50'!A1" xr:uid="{374AEE86-7C9B-4DCB-8FDF-BD2C7A71D2F8}"/>
    <hyperlink ref="B82" location="'SFMP- Series 51'!A1" display="'SFMP- Series 51'!A1" xr:uid="{4E208DB8-AD5F-4587-8D26-6BA787AF3830}"/>
    <hyperlink ref="B83" location="'SFMP- Series 52'!A1" display="'SFMP- Series 52'!A1" xr:uid="{8D07B6BE-DD10-402F-A5C3-A059E3D5F635}"/>
    <hyperlink ref="B84" location="'SFMP- Series 53'!A1" display="'SFMP- Series 53'!A1" xr:uid="{CF35821E-688C-4ED3-997D-9F5C78B0F247}"/>
    <hyperlink ref="B85" location="'SFMP- Series 54'!A1" display="'SFMP- Series 54'!A1" xr:uid="{D4EAF723-6839-4064-9DB5-377350A527C6}"/>
    <hyperlink ref="B86" location="'SFMP- Series 55'!A1" display="'SFMP- Series 55'!A1" xr:uid="{1BA67E33-7804-4FFF-A21C-3EEE3158B32F}"/>
    <hyperlink ref="B87" location="'SFMP- Series 56'!A1" display="'SFMP- Series 56'!A1" xr:uid="{28D06ECA-7C45-451C-93AE-1B55F24AEF7B}"/>
    <hyperlink ref="B88" location="'SFMP- Series 57'!A1" display="'SFMP- Series 57'!A1" xr:uid="{E5161546-CA3A-4DCD-A732-B773BD1551BC}"/>
    <hyperlink ref="B89" location="'SFMP- Series 58'!A1" display="'SFMP- Series 58'!A1" xr:uid="{730C1D58-73BA-44E9-8C4D-BA69E2BDBF7E}"/>
    <hyperlink ref="B90" location="'SCPSE'!A1" display="'SCPSE'!A1" xr:uid="{BD847C67-DE99-462D-91FE-41344BFBA2B3}"/>
    <hyperlink ref="B91" location="'SFMP- Series 59'!A1" display="'SFMP- Series 59'!A1" xr:uid="{51CA8067-FD79-4484-9431-5FC5E76EFC51}"/>
    <hyperlink ref="B92" location="'SFMP- Series 60'!A1" display="'SFMP- Series 60'!A1" xr:uid="{A3E2637F-5002-44B0-B853-0E6829F79E07}"/>
    <hyperlink ref="B93" location="'SMCF'!A1" display="'SMCF'!A1" xr:uid="{8E24EF08-C504-4A54-B536-BD9321F28F03}"/>
    <hyperlink ref="B94" location="'SFMP- Series 61'!A1" display="'SFMP- Series 61'!A1" xr:uid="{3CC4FAA7-2DD7-403E-A8DF-2923A404E3F2}"/>
    <hyperlink ref="B95" location="'SFMP- Series 66'!A1" display="'SFMP- Series 66'!A1" xr:uid="{18D20A11-A76E-4E0F-9CB6-B36CED1DA5EF}"/>
    <hyperlink ref="B96" location="'SFMP- Series 67'!A1" display="'SFMP- Series 67'!A1" xr:uid="{E25924D9-4812-4A86-B230-EF9643473861}"/>
    <hyperlink ref="B97" location="'SFMP- Series 64'!A1" display="'SFMP- Series 64'!A1" xr:uid="{6E24E0C7-A21A-4C27-950B-1BC1DE3971AB}"/>
    <hyperlink ref="B98" location="'SFMP- Series 68'!A1" display="'SFMP- Series 68'!A1" xr:uid="{984243F5-1862-4357-B64E-7FD9BB08CBBC}"/>
    <hyperlink ref="B99" location="'SNM150IF'!A1" display="'SNM150IF'!A1" xr:uid="{6F62EFDC-3F9B-425D-B248-B3A1CF26D798}"/>
    <hyperlink ref="B100" location="'SNS250IF'!A1" display="'SNS250IF'!A1" xr:uid="{DEBFB5AA-C6D2-4499-8281-D45B73FAA53D}"/>
    <hyperlink ref="B101" location="'SCIGI-JUN 2036'!A1" display="'SCIGI-JUN 2036'!A1" xr:uid="{C168AB96-1EDF-404B-BA59-A2DDAF25ACE1}"/>
    <hyperlink ref="B102" location="'SCIGI-APR 2029'!A1" display="'SCIGI-APR 2029'!A1" xr:uid="{6FF734D5-D085-4D8F-A363-D167B6F57FDD}"/>
    <hyperlink ref="B103" location="'SCISI-SEP 2027'!A1" display="'SCISI-SEP 2027'!A1" xr:uid="{CB95FBB7-9E77-464A-A112-7AFB370811E6}"/>
    <hyperlink ref="B104" location="'SFMP- Series 72'!A1" display="'SFMP- Series 72'!A1" xr:uid="{E911A406-1647-4A99-983B-F1ECD861D3F7}"/>
    <hyperlink ref="B105" location="'SFMP- Series 73'!A1" display="'SFMP- Series 73'!A1" xr:uid="{7A051418-2423-4F7E-9652-FDCD6EECB703}"/>
    <hyperlink ref="B106" location="'SLDF'!A1" display="'SLDF'!A1" xr:uid="{CF8EA255-94B5-4CEF-9B4C-4E7E2AC59731}"/>
    <hyperlink ref="B107" location="'SFMP- Series 74'!A1" display="'SFMP- Series 74'!A1" xr:uid="{2A417A8A-63BB-4ADB-AC41-F5DB4E5217C4}"/>
    <hyperlink ref="B108" location="'SFMP- Series 76'!A1" display="'SFMP- Series 76'!A1" xr:uid="{9C424FDF-C2FB-4D0E-9E42-0F1644ADE9FE}"/>
    <hyperlink ref="B109" location="'SFMP- Series 78'!A1" display="'SFMP- Series 78'!A1" xr:uid="{E6BDC1B5-98A0-4412-BC1C-55AA25DAB08B}"/>
    <hyperlink ref="B110" location="'SDYF'!A1" display="'SDYF'!A1" xr:uid="{FB6CCA9B-5DD8-49A5-AB31-D74A34679873}"/>
    <hyperlink ref="B111" location="'SFMP- Series 79'!A1" display="'SFMP- Series 79'!A1" xr:uid="{DFEC22AE-9EAF-4490-9104-008132CB365A}"/>
    <hyperlink ref="B112" location="'SFMP- Series 81'!A1" display="'SFMP- Series 81'!A1" xr:uid="{718BAD29-2C18-4B40-82FA-E6BAA27E2038}"/>
    <hyperlink ref="B113" location="'SBI-BSE-SENSEX-IF'!A1" display="'SBI-BSE-SENSEX-IF'!A1" xr:uid="{B97DC4CB-E933-43D0-9F74-06399DCB9674}"/>
    <hyperlink ref="B114" location="'LIQUIDSBI'!A1" display="'LIQUIDSBI'!A1" xr:uid="{36A808D0-BB49-4CB8-B7AF-32B83D3015F5}"/>
    <hyperlink ref="B115" location="'SN50EWIF'!A1" display="'SN50EWIF'!A1" xr:uid="{66DD15F6-4BC2-40FD-A24B-46520C963428}"/>
    <hyperlink ref="B116" location="'SEOF'!A1" display="'SEOF'!A1" xr:uid="{A08FD4A9-CFA0-4603-8DDD-7058C4AE53F6}"/>
    <hyperlink ref="B117" location="'SBI-AOF'!A1" display="'SBI-AOF'!A1" xr:uid="{DDF287FD-9F33-4133-B814-819135ECF98F}"/>
    <hyperlink ref="B118" location="'SETFSILVER'!A1" display="'SETFSILVER'!A1" xr:uid="{2CE2A03C-05C8-48C2-86AB-02F04CB69EE2}"/>
    <hyperlink ref="B119" location="'SETFSILVER-FOF'!A1" display="'SETFSILVER-FOF'!A1" xr:uid="{C68B0705-64D4-419B-BB78-7433EEAC8786}"/>
    <hyperlink ref="B120" location="'SN50EW-ETF'!A1" display="'SN50EW-ETF'!A1" xr:uid="{B739147E-04A1-45AE-9636-76F4B6C97707}"/>
    <hyperlink ref="B121" location="'SIOF'!A1" display="'SIOF'!A1" xr:uid="{FF9BE506-17B3-44C3-9BA0-6D64DBED20CC}"/>
    <hyperlink ref="B122" location="'SN500IF'!A1" display="'SN500IF'!A1" xr:uid="{6CEFEC18-F5BF-4DE2-92D2-1363EB963BCA}"/>
    <hyperlink ref="B123" location="'SNICIF'!A1" display="'SNICIF'!A1" xr:uid="{22A78FB9-2B01-406A-B4B4-D622A47EB5B4}"/>
    <hyperlink ref="B124" location="'SQF'!A1" display="'SQF'!A1" xr:uid="{D6D085C1-1059-4323-80AC-D18F933EAFD3}"/>
    <hyperlink ref="B125" location="'SNBIF'!A1" display="'SNBIF'!A1" xr:uid="{FBE14664-61E1-498C-B1E3-746899468398}"/>
    <hyperlink ref="B126" location="'SNITIF'!A1" display="'SNITIF'!A1" xr:uid="{EE4B9366-B7C5-4A49-99DC-96BAAD8F5FD3}"/>
    <hyperlink ref="B127" location="'SBI BSE PSU Bank ETF'!A1" display="'SBI BSE PSU Bank ETF'!A1" xr:uid="{E4AB504A-90FB-4290-93E3-E375F2361227}"/>
    <hyperlink ref="B128" location="'SBI BSE PSU Bank Index Fund'!A1" display="'SBI BSE PSU Bank Index Fund'!A1" xr:uid="{8FA8F513-D47A-431E-9AA8-EFBCD1536F33}"/>
    <hyperlink ref="B129" location="'SBIRIOS'!A1" display="'SBIRIOS'!A1" xr:uid="{1AA7E51C-1AE7-4841-B94D-6C44FB8BA75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5EDCC-9964-4306-B0FA-14F4A8D59D27}">
  <sheetPr codeName="Sheet1"/>
  <dimension ref="A1:IZ116"/>
  <sheetViews>
    <sheetView showGridLines="0" tabSelected="1" zoomScale="90" zoomScaleNormal="90" workbookViewId="0">
      <pane ySplit="6" topLeftCell="A7" activePane="bottomLeft" state="frozen"/>
      <selection activeCell="E1" sqref="E1"/>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4" width="19.5703125" style="13" customWidth="1"/>
    <col min="15" max="15" width="19.5703125" style="3" customWidth="1"/>
    <col min="16" max="16" width="9.140625" style="3" bestFit="1" customWidth="1"/>
    <col min="17" max="17" width="7.42578125" style="2" bestFit="1" customWidth="1"/>
    <col min="18" max="18" width="6.7109375" style="2" bestFit="1" customWidth="1"/>
    <col min="19" max="19" width="9.85546875" style="2" bestFit="1" customWidth="1"/>
    <col min="20" max="20" width="21.140625" style="2" bestFit="1" customWidth="1"/>
    <col min="21" max="21" width="16.42578125" style="2" bestFit="1" customWidth="1"/>
    <col min="22" max="22" width="7.28515625" style="2" bestFit="1" customWidth="1"/>
    <col min="23" max="23" width="9.28515625" style="2" bestFit="1" customWidth="1"/>
    <col min="24" max="24" width="17.85546875" style="2" bestFit="1" customWidth="1"/>
    <col min="25" max="25" width="6.7109375" style="2" bestFit="1" customWidth="1"/>
    <col min="26" max="26" width="19.140625" style="2" bestFit="1" customWidth="1"/>
    <col min="27" max="27" width="25.140625" style="2" bestFit="1" customWidth="1"/>
    <col min="28" max="28" width="21.42578125" style="2" bestFit="1" customWidth="1"/>
    <col min="29" max="29" width="19.7109375" style="2" bestFit="1" customWidth="1"/>
    <col min="30" max="30" width="14" style="2" bestFit="1" customWidth="1"/>
    <col min="31" max="31" width="13.140625" style="2" bestFit="1" customWidth="1"/>
    <col min="32" max="32" width="9.28515625" style="2" bestFit="1" customWidth="1"/>
    <col min="33" max="33" width="13.140625" style="2" bestFit="1" customWidth="1"/>
    <col min="34" max="34" width="7.42578125" style="2" bestFit="1" customWidth="1"/>
    <col min="35" max="35" width="19.42578125" style="2" bestFit="1" customWidth="1"/>
    <col min="36" max="36" width="20.85546875" style="2" bestFit="1" customWidth="1"/>
    <col min="37" max="37" width="19" style="2" bestFit="1" customWidth="1"/>
    <col min="38" max="38" width="25.85546875" style="2" bestFit="1" customWidth="1"/>
    <col min="39" max="39" width="14.5703125" style="3" bestFit="1" customWidth="1"/>
    <col min="40" max="40" width="14.42578125" style="2" bestFit="1" customWidth="1"/>
    <col min="41" max="41" width="27.28515625" style="2" bestFit="1" customWidth="1"/>
    <col min="42" max="42" width="11.5703125" style="2" bestFit="1" customWidth="1"/>
    <col min="43" max="43" width="6.28515625" style="2" bestFit="1" customWidth="1"/>
    <col min="44" max="44" width="7" style="2" bestFit="1" customWidth="1"/>
    <col min="45" max="45" width="23.85546875" style="2" bestFit="1" customWidth="1"/>
    <col min="46" max="46" width="12.85546875" style="2" bestFit="1" customWidth="1"/>
    <col min="47" max="47" width="11.28515625" style="2" bestFit="1" customWidth="1"/>
    <col min="48" max="48" width="15.28515625" style="2" bestFit="1" customWidth="1"/>
    <col min="49" max="49" width="21.140625" style="2" bestFit="1" customWidth="1"/>
    <col min="50" max="50" width="23.85546875" style="2" bestFit="1" customWidth="1"/>
    <col min="51" max="51" width="14.42578125" style="2" bestFit="1" customWidth="1"/>
    <col min="52" max="52" width="11.140625" style="3" bestFit="1" customWidth="1"/>
    <col min="53" max="53" width="15" style="2" bestFit="1" customWidth="1"/>
    <col min="54" max="54" width="11.7109375" style="3" bestFit="1" customWidth="1"/>
    <col min="55" max="55" width="23.5703125" style="2" bestFit="1" customWidth="1"/>
    <col min="56" max="56" width="22.140625" style="2" bestFit="1" customWidth="1"/>
    <col min="57" max="57" width="21" style="2" bestFit="1" customWidth="1"/>
    <col min="58" max="58" width="15.7109375" style="3" bestFit="1" customWidth="1"/>
    <col min="59" max="59" width="10.42578125" style="2" bestFit="1" customWidth="1"/>
    <col min="60" max="60" width="13.7109375" style="2" bestFit="1" customWidth="1"/>
    <col min="61" max="61" width="18" style="2" bestFit="1" customWidth="1"/>
    <col min="62" max="62" width="19.7109375" style="2" bestFit="1" customWidth="1"/>
    <col min="63" max="63" width="13.85546875" style="2" bestFit="1" customWidth="1"/>
    <col min="64" max="64" width="15.7109375" style="2" bestFit="1" customWidth="1"/>
    <col min="65" max="65" width="28.5703125" style="2" bestFit="1" customWidth="1"/>
    <col min="66" max="66" width="20.28515625" style="2" bestFit="1" customWidth="1"/>
    <col min="67" max="67" width="16" style="2" bestFit="1" customWidth="1"/>
    <col min="68" max="68" width="13.7109375" style="2" bestFit="1" customWidth="1"/>
    <col min="69" max="69" width="28.140625" style="2" bestFit="1" customWidth="1"/>
    <col min="70" max="70" width="15.85546875" style="2" bestFit="1" customWidth="1"/>
    <col min="71" max="71" width="26.28515625" style="2" bestFit="1" customWidth="1"/>
    <col min="72" max="72" width="13.140625" style="2" bestFit="1" customWidth="1"/>
    <col min="73" max="73" width="15" style="2" bestFit="1" customWidth="1"/>
    <col min="74" max="74" width="9" style="2" bestFit="1" customWidth="1"/>
    <col min="75" max="75" width="18" style="2" bestFit="1" customWidth="1"/>
    <col min="76" max="76" width="14.28515625" style="2" bestFit="1" customWidth="1"/>
    <col min="77" max="77" width="15.7109375" style="2" bestFit="1" customWidth="1"/>
    <col min="78" max="78" width="18.7109375" style="2" bestFit="1" customWidth="1"/>
    <col min="79" max="79" width="16.140625" style="2" bestFit="1" customWidth="1"/>
    <col min="80" max="80" width="23.5703125" style="2" bestFit="1" customWidth="1"/>
    <col min="81" max="81" width="23.85546875" style="2" bestFit="1" customWidth="1"/>
    <col min="82" max="82" width="22.85546875" style="2" bestFit="1" customWidth="1"/>
    <col min="83" max="83" width="11.7109375" style="2" bestFit="1" customWidth="1"/>
    <col min="84" max="84" width="11.85546875" style="2" bestFit="1" customWidth="1"/>
    <col min="85" max="85" width="15.140625" style="2" bestFit="1" customWidth="1"/>
    <col min="86" max="86" width="15.28515625" style="2" bestFit="1" customWidth="1"/>
    <col min="87" max="87" width="19.5703125" style="2" bestFit="1" customWidth="1"/>
    <col min="88" max="88" width="21.5703125" style="2" bestFit="1" customWidth="1"/>
    <col min="89" max="89" width="18.85546875" style="2" bestFit="1" customWidth="1"/>
    <col min="90" max="90" width="8.7109375" style="2" bestFit="1" customWidth="1"/>
    <col min="91" max="91" width="8.85546875" style="2" bestFit="1" customWidth="1"/>
    <col min="92" max="92" width="13.140625" style="2" bestFit="1" customWidth="1"/>
    <col min="93" max="93" width="9.5703125" style="2" bestFit="1" customWidth="1"/>
    <col min="94" max="94" width="9.7109375" style="2" bestFit="1" customWidth="1"/>
    <col min="95" max="95" width="14" style="2" bestFit="1" customWidth="1"/>
    <col min="96" max="96" width="17" style="2" bestFit="1" customWidth="1"/>
    <col min="97" max="97" width="17.28515625" style="2" bestFit="1" customWidth="1"/>
    <col min="98" max="98" width="21.5703125" style="2" bestFit="1" customWidth="1"/>
    <col min="99" max="99" width="17.7109375" style="2" bestFit="1" customWidth="1"/>
    <col min="100" max="100" width="14.5703125" style="2" bestFit="1" customWidth="1"/>
    <col min="101" max="101" width="15.7109375" style="2" bestFit="1" customWidth="1"/>
    <col min="102" max="102" width="19.140625" style="2" bestFit="1" customWidth="1"/>
    <col min="103" max="103" width="12.42578125" style="2" bestFit="1" customWidth="1"/>
    <col min="104" max="105" width="14.85546875" style="2" bestFit="1" customWidth="1"/>
    <col min="106" max="106" width="14.42578125" style="2" bestFit="1" customWidth="1"/>
    <col min="107" max="107" width="23.140625" style="2" bestFit="1" customWidth="1"/>
    <col min="108" max="108" width="26" style="2" bestFit="1" customWidth="1"/>
    <col min="109" max="109" width="19.42578125" style="2" bestFit="1" customWidth="1"/>
    <col min="110" max="110" width="21.5703125" style="2" bestFit="1" customWidth="1"/>
    <col min="111" max="111" width="25.85546875" style="2" bestFit="1" customWidth="1"/>
    <col min="112" max="112" width="18.5703125" style="2" bestFit="1" customWidth="1"/>
    <col min="113" max="113" width="16.28515625" style="2" bestFit="1" customWidth="1"/>
    <col min="114" max="114" width="15.42578125" style="2" bestFit="1" customWidth="1"/>
    <col min="115" max="115" width="17.28515625" style="2" bestFit="1" customWidth="1"/>
    <col min="116" max="116" width="17.42578125" style="2" bestFit="1" customWidth="1"/>
    <col min="117" max="117" width="21.7109375" style="2" bestFit="1" customWidth="1"/>
    <col min="118" max="118" width="17.28515625" style="2" bestFit="1" customWidth="1"/>
    <col min="119" max="119" width="17.42578125" style="2" bestFit="1" customWidth="1"/>
    <col min="120" max="120" width="21.7109375" style="2" bestFit="1" customWidth="1"/>
    <col min="121" max="121" width="13.42578125" style="2" bestFit="1" customWidth="1"/>
    <col min="122" max="219" width="12" style="2" customWidth="1"/>
    <col min="220" max="220" width="17.140625" style="2" customWidth="1"/>
    <col min="221" max="260" width="13.85546875" style="2"/>
  </cols>
  <sheetData>
    <row r="1" spans="1:58" x14ac:dyDescent="0.25">
      <c r="A1" s="8"/>
      <c r="C1" s="8"/>
      <c r="D1" s="8"/>
      <c r="E1" s="8"/>
      <c r="F1" s="15"/>
      <c r="G1" s="12"/>
      <c r="H1" s="12"/>
      <c r="I1" s="12"/>
      <c r="J1" s="12"/>
      <c r="K1" s="12"/>
      <c r="L1" s="12"/>
      <c r="M1" s="12"/>
      <c r="N1" s="12"/>
      <c r="O1" s="11"/>
      <c r="P1" s="11"/>
      <c r="AM1" s="11"/>
      <c r="AZ1" s="11"/>
      <c r="BB1" s="11"/>
      <c r="BF1" s="11"/>
    </row>
    <row r="2" spans="1:58" ht="19.5" x14ac:dyDescent="0.35">
      <c r="C2" s="7" t="s">
        <v>26</v>
      </c>
      <c r="D2" s="8" t="s">
        <v>27</v>
      </c>
      <c r="J2" s="38" t="s">
        <v>4923</v>
      </c>
      <c r="K2" s="38"/>
      <c r="L2" s="38"/>
      <c r="M2" s="38"/>
      <c r="N2" s="38"/>
    </row>
    <row r="3" spans="1:58" ht="16.5" x14ac:dyDescent="0.3">
      <c r="C3" s="1" t="s">
        <v>28</v>
      </c>
      <c r="D3" s="21" t="s">
        <v>29</v>
      </c>
    </row>
    <row r="4" spans="1:58" ht="15.75" x14ac:dyDescent="0.3">
      <c r="C4" s="1" t="s">
        <v>30</v>
      </c>
      <c r="D4" s="22">
        <v>45777</v>
      </c>
    </row>
    <row r="5" spans="1:58" x14ac:dyDescent="0.25">
      <c r="C5" s="1"/>
    </row>
    <row r="6" spans="1:58" ht="40.5" x14ac:dyDescent="0.25">
      <c r="C6" s="56" t="s">
        <v>31</v>
      </c>
      <c r="D6" s="52" t="s">
        <v>32</v>
      </c>
      <c r="E6" s="9" t="s">
        <v>33</v>
      </c>
      <c r="F6" s="17" t="s">
        <v>34</v>
      </c>
      <c r="G6" s="14" t="s">
        <v>35</v>
      </c>
      <c r="H6" s="14" t="s">
        <v>36</v>
      </c>
      <c r="I6" s="29" t="s">
        <v>37</v>
      </c>
      <c r="J6" s="29" t="s">
        <v>38</v>
      </c>
      <c r="K6" s="72" t="s">
        <v>5230</v>
      </c>
      <c r="L6" s="72" t="s">
        <v>5231</v>
      </c>
      <c r="M6" s="72" t="s">
        <v>5232</v>
      </c>
      <c r="N6" s="72" t="s">
        <v>5233</v>
      </c>
      <c r="O6" s="33" t="s">
        <v>39</v>
      </c>
    </row>
    <row r="7" spans="1:58" x14ac:dyDescent="0.25">
      <c r="C7" s="57"/>
      <c r="D7" s="53"/>
      <c r="E7" s="4"/>
      <c r="F7" s="18"/>
      <c r="G7" s="23"/>
      <c r="H7" s="23"/>
      <c r="I7" s="30"/>
      <c r="J7" s="30"/>
      <c r="K7" s="30"/>
      <c r="L7" s="30"/>
      <c r="M7" s="30"/>
      <c r="N7" s="30"/>
      <c r="O7" s="34"/>
    </row>
    <row r="8" spans="1:58" x14ac:dyDescent="0.25">
      <c r="A8" s="10"/>
      <c r="B8" s="28"/>
      <c r="C8" s="58" t="s">
        <v>0</v>
      </c>
      <c r="D8" s="54"/>
      <c r="E8" s="6"/>
      <c r="F8" s="19"/>
      <c r="G8" s="24"/>
      <c r="H8" s="24"/>
      <c r="I8" s="31"/>
      <c r="J8" s="31"/>
      <c r="K8" s="31"/>
      <c r="L8" s="31"/>
      <c r="M8" s="31"/>
      <c r="N8" s="31"/>
      <c r="O8" s="35"/>
    </row>
    <row r="9" spans="1:58" x14ac:dyDescent="0.25">
      <c r="C9" s="59" t="s">
        <v>1</v>
      </c>
      <c r="D9" s="54"/>
      <c r="E9" s="6"/>
      <c r="F9" s="19"/>
      <c r="G9" s="24"/>
      <c r="H9" s="24"/>
      <c r="I9" s="31"/>
      <c r="J9" s="31"/>
      <c r="K9" s="31"/>
      <c r="L9" s="31"/>
      <c r="M9" s="31"/>
      <c r="N9" s="31"/>
      <c r="O9" s="35"/>
    </row>
    <row r="10" spans="1:58" x14ac:dyDescent="0.25">
      <c r="B10" s="8" t="s">
        <v>40</v>
      </c>
      <c r="C10" s="57" t="s">
        <v>41</v>
      </c>
      <c r="D10" s="54" t="s">
        <v>42</v>
      </c>
      <c r="E10" s="6" t="s">
        <v>43</v>
      </c>
      <c r="F10" s="19">
        <v>2767400</v>
      </c>
      <c r="G10" s="24">
        <v>53272.45</v>
      </c>
      <c r="H10" s="24">
        <v>9.59</v>
      </c>
      <c r="I10" s="31"/>
      <c r="J10" s="31"/>
      <c r="K10" s="31">
        <v>80.2</v>
      </c>
      <c r="L10" s="31">
        <v>100</v>
      </c>
      <c r="M10" s="84" t="s">
        <v>5319</v>
      </c>
      <c r="N10" s="84" t="s">
        <v>5319</v>
      </c>
      <c r="O10" s="35"/>
    </row>
    <row r="11" spans="1:58" x14ac:dyDescent="0.25">
      <c r="B11" s="8" t="s">
        <v>44</v>
      </c>
      <c r="C11" s="57" t="s">
        <v>45</v>
      </c>
      <c r="D11" s="54" t="s">
        <v>46</v>
      </c>
      <c r="E11" s="6" t="s">
        <v>43</v>
      </c>
      <c r="F11" s="19">
        <v>3285000</v>
      </c>
      <c r="G11" s="24">
        <v>46876.95</v>
      </c>
      <c r="H11" s="24">
        <v>8.44</v>
      </c>
      <c r="I11" s="31"/>
      <c r="J11" s="31"/>
      <c r="K11" s="31">
        <v>75.8</v>
      </c>
      <c r="L11" s="31">
        <v>100</v>
      </c>
      <c r="M11" s="84" t="s">
        <v>5320</v>
      </c>
      <c r="N11" s="84" t="s">
        <v>5320</v>
      </c>
      <c r="O11" s="35"/>
    </row>
    <row r="12" spans="1:58" x14ac:dyDescent="0.25">
      <c r="B12" s="8" t="s">
        <v>47</v>
      </c>
      <c r="C12" s="57" t="s">
        <v>48</v>
      </c>
      <c r="D12" s="54" t="s">
        <v>49</v>
      </c>
      <c r="E12" s="6" t="s">
        <v>50</v>
      </c>
      <c r="F12" s="19">
        <v>1911000</v>
      </c>
      <c r="G12" s="24">
        <v>28666.91</v>
      </c>
      <c r="H12" s="24">
        <v>5.16</v>
      </c>
      <c r="I12" s="31"/>
      <c r="J12" s="31"/>
      <c r="K12" s="31">
        <v>77.2</v>
      </c>
      <c r="L12" s="31">
        <v>100</v>
      </c>
      <c r="M12" s="84" t="s">
        <v>5321</v>
      </c>
      <c r="N12" s="84" t="s">
        <v>5321</v>
      </c>
      <c r="O12" s="35"/>
    </row>
    <row r="13" spans="1:58" x14ac:dyDescent="0.25">
      <c r="B13" s="8" t="s">
        <v>51</v>
      </c>
      <c r="C13" s="57" t="s">
        <v>52</v>
      </c>
      <c r="D13" s="54" t="s">
        <v>53</v>
      </c>
      <c r="E13" s="6" t="s">
        <v>43</v>
      </c>
      <c r="F13" s="19">
        <v>2290000</v>
      </c>
      <c r="G13" s="24">
        <v>27136.5</v>
      </c>
      <c r="H13" s="24">
        <v>4.88</v>
      </c>
      <c r="I13" s="31"/>
      <c r="J13" s="31"/>
      <c r="K13" s="31">
        <v>80.3</v>
      </c>
      <c r="L13" s="31">
        <v>90</v>
      </c>
      <c r="M13" s="84" t="s">
        <v>5322</v>
      </c>
      <c r="N13" s="84" t="s">
        <v>5322</v>
      </c>
      <c r="O13" s="35"/>
    </row>
    <row r="14" spans="1:58" x14ac:dyDescent="0.25">
      <c r="B14" s="8" t="s">
        <v>54</v>
      </c>
      <c r="C14" s="57" t="s">
        <v>55</v>
      </c>
      <c r="D14" s="54" t="s">
        <v>56</v>
      </c>
      <c r="E14" s="6" t="s">
        <v>57</v>
      </c>
      <c r="F14" s="19">
        <v>731709</v>
      </c>
      <c r="G14" s="24">
        <v>24446.400000000001</v>
      </c>
      <c r="H14" s="24">
        <v>4.4000000000000004</v>
      </c>
      <c r="I14" s="31"/>
      <c r="J14" s="31"/>
      <c r="K14" s="31">
        <v>71.7</v>
      </c>
      <c r="L14" s="31">
        <v>81</v>
      </c>
      <c r="M14" s="84" t="s">
        <v>5323</v>
      </c>
      <c r="N14" s="84" t="s">
        <v>5323</v>
      </c>
      <c r="O14" s="35"/>
    </row>
    <row r="15" spans="1:58" x14ac:dyDescent="0.25">
      <c r="B15" s="8" t="s">
        <v>58</v>
      </c>
      <c r="C15" s="57" t="s">
        <v>59</v>
      </c>
      <c r="D15" s="54" t="s">
        <v>60</v>
      </c>
      <c r="E15" s="6" t="s">
        <v>43</v>
      </c>
      <c r="F15" s="19">
        <v>1033000</v>
      </c>
      <c r="G15" s="24">
        <v>22809.67</v>
      </c>
      <c r="H15" s="24">
        <v>4.1100000000000003</v>
      </c>
      <c r="I15" s="31"/>
      <c r="J15" s="31"/>
      <c r="K15" s="31">
        <v>76.7</v>
      </c>
      <c r="L15" s="31">
        <v>100</v>
      </c>
      <c r="M15" s="84" t="s">
        <v>5324</v>
      </c>
      <c r="N15" s="84" t="s">
        <v>5324</v>
      </c>
      <c r="O15" s="35"/>
    </row>
    <row r="16" spans="1:58" x14ac:dyDescent="0.25">
      <c r="B16" s="8" t="s">
        <v>61</v>
      </c>
      <c r="C16" s="57" t="s">
        <v>62</v>
      </c>
      <c r="D16" s="54" t="s">
        <v>63</v>
      </c>
      <c r="E16" s="6" t="s">
        <v>64</v>
      </c>
      <c r="F16" s="19">
        <v>175000</v>
      </c>
      <c r="G16" s="24">
        <v>20371.75</v>
      </c>
      <c r="H16" s="24">
        <v>3.67</v>
      </c>
      <c r="I16" s="31"/>
      <c r="J16" s="31"/>
      <c r="K16" s="31">
        <v>70.8</v>
      </c>
      <c r="L16" s="31">
        <v>100</v>
      </c>
      <c r="M16" s="84" t="s">
        <v>5325</v>
      </c>
      <c r="N16" s="84" t="s">
        <v>5325</v>
      </c>
      <c r="O16" s="35"/>
    </row>
    <row r="17" spans="2:15" x14ac:dyDescent="0.25">
      <c r="B17" s="8" t="s">
        <v>65</v>
      </c>
      <c r="C17" s="57" t="s">
        <v>66</v>
      </c>
      <c r="D17" s="54" t="s">
        <v>67</v>
      </c>
      <c r="E17" s="6" t="s">
        <v>50</v>
      </c>
      <c r="F17" s="19">
        <v>581034</v>
      </c>
      <c r="G17" s="24">
        <v>20067.169999999998</v>
      </c>
      <c r="H17" s="24">
        <v>3.61</v>
      </c>
      <c r="I17" s="31"/>
      <c r="J17" s="31"/>
      <c r="K17" s="31">
        <v>72.599999999999994</v>
      </c>
      <c r="L17" s="31">
        <v>100</v>
      </c>
      <c r="M17" s="84" t="s">
        <v>5326</v>
      </c>
      <c r="N17" s="84" t="s">
        <v>5326</v>
      </c>
      <c r="O17" s="35"/>
    </row>
    <row r="18" spans="2:15" x14ac:dyDescent="0.25">
      <c r="B18" s="8" t="s">
        <v>68</v>
      </c>
      <c r="C18" s="57" t="s">
        <v>69</v>
      </c>
      <c r="D18" s="54" t="s">
        <v>70</v>
      </c>
      <c r="E18" s="6" t="s">
        <v>71</v>
      </c>
      <c r="F18" s="19">
        <v>163000</v>
      </c>
      <c r="G18" s="24">
        <v>19978.91</v>
      </c>
      <c r="H18" s="24">
        <v>3.6</v>
      </c>
      <c r="I18" s="31"/>
      <c r="J18" s="31"/>
      <c r="K18" s="31">
        <v>74</v>
      </c>
      <c r="L18" s="31">
        <v>100</v>
      </c>
      <c r="M18" s="84" t="s">
        <v>5327</v>
      </c>
      <c r="N18" s="84" t="s">
        <v>5327</v>
      </c>
      <c r="O18" s="35"/>
    </row>
    <row r="19" spans="2:15" x14ac:dyDescent="0.25">
      <c r="B19" s="8" t="s">
        <v>72</v>
      </c>
      <c r="C19" s="57" t="s">
        <v>73</v>
      </c>
      <c r="D19" s="54" t="s">
        <v>74</v>
      </c>
      <c r="E19" s="6" t="s">
        <v>75</v>
      </c>
      <c r="F19" s="19">
        <v>1415000</v>
      </c>
      <c r="G19" s="24">
        <v>19880.75</v>
      </c>
      <c r="H19" s="24">
        <v>3.58</v>
      </c>
      <c r="I19" s="31"/>
      <c r="J19" s="31"/>
      <c r="K19" s="31">
        <v>69</v>
      </c>
      <c r="L19" s="31">
        <v>100</v>
      </c>
      <c r="M19" s="84" t="s">
        <v>5328</v>
      </c>
      <c r="N19" s="84" t="s">
        <v>5328</v>
      </c>
      <c r="O19" s="35"/>
    </row>
    <row r="20" spans="2:15" x14ac:dyDescent="0.25">
      <c r="B20" s="8" t="s">
        <v>76</v>
      </c>
      <c r="C20" s="57" t="s">
        <v>77</v>
      </c>
      <c r="D20" s="54" t="s">
        <v>78</v>
      </c>
      <c r="E20" s="6" t="s">
        <v>43</v>
      </c>
      <c r="F20" s="19">
        <v>2430000</v>
      </c>
      <c r="G20" s="24">
        <v>19164.2</v>
      </c>
      <c r="H20" s="24">
        <v>3.45</v>
      </c>
      <c r="I20" s="31"/>
      <c r="J20" s="31"/>
      <c r="K20" s="31">
        <v>68.400000000000006</v>
      </c>
      <c r="L20" s="31">
        <v>100</v>
      </c>
      <c r="M20" s="84" t="s">
        <v>5329</v>
      </c>
      <c r="N20" s="84" t="s">
        <v>5329</v>
      </c>
      <c r="O20" s="35"/>
    </row>
    <row r="21" spans="2:15" x14ac:dyDescent="0.25">
      <c r="B21" s="8" t="s">
        <v>79</v>
      </c>
      <c r="C21" s="57" t="s">
        <v>80</v>
      </c>
      <c r="D21" s="54" t="s">
        <v>81</v>
      </c>
      <c r="E21" s="6" t="s">
        <v>82</v>
      </c>
      <c r="F21" s="19">
        <v>2240000</v>
      </c>
      <c r="G21" s="24">
        <v>16658.88</v>
      </c>
      <c r="H21" s="24">
        <v>3</v>
      </c>
      <c r="I21" s="31"/>
      <c r="J21" s="31"/>
      <c r="K21" s="31">
        <v>76.900000000000006</v>
      </c>
      <c r="L21" s="31">
        <v>98</v>
      </c>
      <c r="M21" s="84" t="s">
        <v>5330</v>
      </c>
      <c r="N21" s="84" t="s">
        <v>5330</v>
      </c>
      <c r="O21" s="35"/>
    </row>
    <row r="22" spans="2:15" x14ac:dyDescent="0.25">
      <c r="B22" s="8" t="s">
        <v>83</v>
      </c>
      <c r="C22" s="57" t="s">
        <v>84</v>
      </c>
      <c r="D22" s="54" t="s">
        <v>85</v>
      </c>
      <c r="E22" s="6" t="s">
        <v>86</v>
      </c>
      <c r="F22" s="19">
        <v>1075000</v>
      </c>
      <c r="G22" s="24">
        <v>16041.15</v>
      </c>
      <c r="H22" s="24">
        <v>2.89</v>
      </c>
      <c r="I22" s="31"/>
      <c r="J22" s="31"/>
      <c r="K22" s="31">
        <v>79.599999999999994</v>
      </c>
      <c r="L22" s="31">
        <v>86</v>
      </c>
      <c r="M22" s="84" t="s">
        <v>5331</v>
      </c>
      <c r="N22" s="84" t="s">
        <v>5331</v>
      </c>
      <c r="O22" s="35"/>
    </row>
    <row r="23" spans="2:15" x14ac:dyDescent="0.25">
      <c r="B23" s="8" t="s">
        <v>87</v>
      </c>
      <c r="C23" s="57" t="s">
        <v>88</v>
      </c>
      <c r="D23" s="54" t="s">
        <v>89</v>
      </c>
      <c r="E23" s="6" t="s">
        <v>71</v>
      </c>
      <c r="F23" s="19">
        <v>263800</v>
      </c>
      <c r="G23" s="24">
        <v>14685.75</v>
      </c>
      <c r="H23" s="24">
        <v>2.64</v>
      </c>
      <c r="I23" s="31"/>
      <c r="J23" s="31"/>
      <c r="K23" s="31">
        <v>73.2</v>
      </c>
      <c r="L23" s="31">
        <v>100</v>
      </c>
      <c r="M23" s="84" t="s">
        <v>5332</v>
      </c>
      <c r="N23" s="84" t="s">
        <v>5332</v>
      </c>
      <c r="O23" s="35"/>
    </row>
    <row r="24" spans="2:15" x14ac:dyDescent="0.25">
      <c r="B24" s="8" t="s">
        <v>90</v>
      </c>
      <c r="C24" s="57" t="s">
        <v>91</v>
      </c>
      <c r="D24" s="54" t="s">
        <v>92</v>
      </c>
      <c r="E24" s="6" t="s">
        <v>93</v>
      </c>
      <c r="F24" s="19">
        <v>227000</v>
      </c>
      <c r="G24" s="24">
        <v>13817.49</v>
      </c>
      <c r="H24" s="24">
        <v>2.4900000000000002</v>
      </c>
      <c r="I24" s="31"/>
      <c r="J24" s="31"/>
      <c r="K24" s="31">
        <v>72.8</v>
      </c>
      <c r="L24" s="31">
        <v>100</v>
      </c>
      <c r="M24" s="84" t="s">
        <v>5333</v>
      </c>
      <c r="N24" s="84" t="s">
        <v>5333</v>
      </c>
      <c r="O24" s="35"/>
    </row>
    <row r="25" spans="2:15" x14ac:dyDescent="0.25">
      <c r="B25" s="8" t="s">
        <v>94</v>
      </c>
      <c r="C25" s="57" t="s">
        <v>95</v>
      </c>
      <c r="D25" s="54" t="s">
        <v>96</v>
      </c>
      <c r="E25" s="6" t="s">
        <v>97</v>
      </c>
      <c r="F25" s="19">
        <v>540000</v>
      </c>
      <c r="G25" s="24">
        <v>12647.34</v>
      </c>
      <c r="H25" s="24">
        <v>2.2799999999999998</v>
      </c>
      <c r="I25" s="31"/>
      <c r="J25" s="31"/>
      <c r="K25" s="31">
        <v>72</v>
      </c>
      <c r="L25" s="31">
        <v>100</v>
      </c>
      <c r="M25" s="84" t="s">
        <v>5334</v>
      </c>
      <c r="N25" s="84" t="s">
        <v>5334</v>
      </c>
      <c r="O25" s="35"/>
    </row>
    <row r="26" spans="2:15" x14ac:dyDescent="0.25">
      <c r="B26" s="8" t="s">
        <v>98</v>
      </c>
      <c r="C26" s="57" t="s">
        <v>99</v>
      </c>
      <c r="D26" s="54" t="s">
        <v>100</v>
      </c>
      <c r="E26" s="6" t="s">
        <v>50</v>
      </c>
      <c r="F26" s="19">
        <v>270000</v>
      </c>
      <c r="G26" s="24">
        <v>12383.55</v>
      </c>
      <c r="H26" s="24">
        <v>2.23</v>
      </c>
      <c r="I26" s="31"/>
      <c r="J26" s="31"/>
      <c r="K26" s="31">
        <v>77</v>
      </c>
      <c r="L26" s="31">
        <v>100</v>
      </c>
      <c r="M26" s="84" t="s">
        <v>5335</v>
      </c>
      <c r="N26" s="84" t="s">
        <v>5335</v>
      </c>
      <c r="O26" s="35"/>
    </row>
    <row r="27" spans="2:15" x14ac:dyDescent="0.25">
      <c r="B27" s="8" t="s">
        <v>101</v>
      </c>
      <c r="C27" s="57" t="s">
        <v>102</v>
      </c>
      <c r="D27" s="54" t="s">
        <v>103</v>
      </c>
      <c r="E27" s="6" t="s">
        <v>71</v>
      </c>
      <c r="F27" s="19">
        <v>430000</v>
      </c>
      <c r="G27" s="24">
        <v>11489.6</v>
      </c>
      <c r="H27" s="24">
        <v>2.0699999999999998</v>
      </c>
      <c r="I27" s="31"/>
      <c r="J27" s="31"/>
      <c r="K27" s="31">
        <v>71.400000000000006</v>
      </c>
      <c r="L27" s="31">
        <v>81.099999999999994</v>
      </c>
      <c r="M27" s="84" t="s">
        <v>5336</v>
      </c>
      <c r="N27" s="84" t="s">
        <v>5336</v>
      </c>
      <c r="O27" s="35"/>
    </row>
    <row r="28" spans="2:15" x14ac:dyDescent="0.25">
      <c r="B28" s="8" t="s">
        <v>104</v>
      </c>
      <c r="C28" s="57" t="s">
        <v>105</v>
      </c>
      <c r="D28" s="54" t="s">
        <v>106</v>
      </c>
      <c r="E28" s="6" t="s">
        <v>107</v>
      </c>
      <c r="F28" s="19">
        <v>1682000</v>
      </c>
      <c r="G28" s="24">
        <v>10506.61</v>
      </c>
      <c r="H28" s="24">
        <v>1.89</v>
      </c>
      <c r="I28" s="31"/>
      <c r="J28" s="31"/>
      <c r="K28" s="31">
        <v>64.7</v>
      </c>
      <c r="L28" s="31">
        <v>100</v>
      </c>
      <c r="M28" s="84" t="s">
        <v>5337</v>
      </c>
      <c r="N28" s="84" t="s">
        <v>5337</v>
      </c>
      <c r="O28" s="35"/>
    </row>
    <row r="29" spans="2:15" x14ac:dyDescent="0.25">
      <c r="B29" s="8" t="s">
        <v>108</v>
      </c>
      <c r="C29" s="57" t="s">
        <v>109</v>
      </c>
      <c r="D29" s="54" t="s">
        <v>110</v>
      </c>
      <c r="E29" s="6" t="s">
        <v>111</v>
      </c>
      <c r="F29" s="19">
        <v>22400</v>
      </c>
      <c r="G29" s="24">
        <v>10217.76</v>
      </c>
      <c r="H29" s="24">
        <v>1.84</v>
      </c>
      <c r="I29" s="31"/>
      <c r="J29" s="31"/>
      <c r="K29" s="31">
        <v>72.2</v>
      </c>
      <c r="L29" s="31">
        <v>92</v>
      </c>
      <c r="M29" s="84" t="s">
        <v>5338</v>
      </c>
      <c r="N29" s="84" t="s">
        <v>5338</v>
      </c>
      <c r="O29" s="35"/>
    </row>
    <row r="30" spans="2:15" x14ac:dyDescent="0.25">
      <c r="B30" s="8" t="s">
        <v>112</v>
      </c>
      <c r="C30" s="57" t="s">
        <v>113</v>
      </c>
      <c r="D30" s="54" t="s">
        <v>114</v>
      </c>
      <c r="E30" s="6" t="s">
        <v>115</v>
      </c>
      <c r="F30" s="19">
        <v>3000000</v>
      </c>
      <c r="G30" s="24">
        <v>9223.5</v>
      </c>
      <c r="H30" s="24">
        <v>1.66</v>
      </c>
      <c r="I30" s="31"/>
      <c r="J30" s="31"/>
      <c r="K30" s="31">
        <v>59.2</v>
      </c>
      <c r="L30" s="31">
        <v>100</v>
      </c>
      <c r="M30" s="84" t="s">
        <v>5339</v>
      </c>
      <c r="N30" s="84" t="s">
        <v>5339</v>
      </c>
      <c r="O30" s="35"/>
    </row>
    <row r="31" spans="2:15" x14ac:dyDescent="0.25">
      <c r="B31" s="8" t="s">
        <v>116</v>
      </c>
      <c r="C31" s="57" t="s">
        <v>117</v>
      </c>
      <c r="D31" s="54" t="s">
        <v>118</v>
      </c>
      <c r="E31" s="6" t="s">
        <v>119</v>
      </c>
      <c r="F31" s="19">
        <v>4507530</v>
      </c>
      <c r="G31" s="24">
        <v>8761.2900000000009</v>
      </c>
      <c r="H31" s="24">
        <v>1.58</v>
      </c>
      <c r="I31" s="31"/>
      <c r="J31" s="31"/>
      <c r="K31" s="31">
        <v>62.9</v>
      </c>
      <c r="L31" s="31">
        <v>78.099999999999994</v>
      </c>
      <c r="M31" s="84" t="s">
        <v>5340</v>
      </c>
      <c r="N31" s="84" t="s">
        <v>5340</v>
      </c>
      <c r="O31" s="35"/>
    </row>
    <row r="32" spans="2:15" x14ac:dyDescent="0.25">
      <c r="B32" s="8" t="s">
        <v>120</v>
      </c>
      <c r="C32" s="57" t="s">
        <v>121</v>
      </c>
      <c r="D32" s="54" t="s">
        <v>122</v>
      </c>
      <c r="E32" s="6" t="s">
        <v>123</v>
      </c>
      <c r="F32" s="19">
        <v>200000</v>
      </c>
      <c r="G32" s="24">
        <v>8514.2000000000007</v>
      </c>
      <c r="H32" s="24">
        <v>1.53</v>
      </c>
      <c r="I32" s="31"/>
      <c r="J32" s="31"/>
      <c r="K32" s="31">
        <v>74.8</v>
      </c>
      <c r="L32" s="31">
        <v>79</v>
      </c>
      <c r="M32" s="84" t="s">
        <v>5341</v>
      </c>
      <c r="N32" s="84" t="s">
        <v>5341</v>
      </c>
      <c r="O32" s="35"/>
    </row>
    <row r="33" spans="2:15" x14ac:dyDescent="0.25">
      <c r="B33" s="8" t="s">
        <v>124</v>
      </c>
      <c r="C33" s="57" t="s">
        <v>125</v>
      </c>
      <c r="D33" s="54" t="s">
        <v>126</v>
      </c>
      <c r="E33" s="6" t="s">
        <v>127</v>
      </c>
      <c r="F33" s="19">
        <v>1136255</v>
      </c>
      <c r="G33" s="24">
        <v>8128.77</v>
      </c>
      <c r="H33" s="24">
        <v>1.46</v>
      </c>
      <c r="I33" s="31"/>
      <c r="J33" s="31"/>
      <c r="K33" s="31">
        <v>63</v>
      </c>
      <c r="L33" s="83" t="s">
        <v>5357</v>
      </c>
      <c r="M33" s="84" t="s">
        <v>5342</v>
      </c>
      <c r="N33" s="84" t="s">
        <v>5342</v>
      </c>
      <c r="O33" s="35"/>
    </row>
    <row r="34" spans="2:15" x14ac:dyDescent="0.25">
      <c r="B34" s="8" t="s">
        <v>128</v>
      </c>
      <c r="C34" s="57" t="s">
        <v>129</v>
      </c>
      <c r="D34" s="54" t="s">
        <v>130</v>
      </c>
      <c r="E34" s="6" t="s">
        <v>131</v>
      </c>
      <c r="F34" s="19">
        <v>240435</v>
      </c>
      <c r="G34" s="24">
        <v>7913.44</v>
      </c>
      <c r="H34" s="24">
        <v>1.42</v>
      </c>
      <c r="I34" s="31"/>
      <c r="J34" s="31"/>
      <c r="K34" s="31">
        <v>66.400000000000006</v>
      </c>
      <c r="L34" s="83" t="s">
        <v>5357</v>
      </c>
      <c r="M34" s="84" t="s">
        <v>5343</v>
      </c>
      <c r="N34" s="84" t="s">
        <v>5343</v>
      </c>
      <c r="O34" s="35"/>
    </row>
    <row r="35" spans="2:15" x14ac:dyDescent="0.25">
      <c r="B35" s="8" t="s">
        <v>132</v>
      </c>
      <c r="C35" s="57" t="s">
        <v>133</v>
      </c>
      <c r="D35" s="54" t="s">
        <v>134</v>
      </c>
      <c r="E35" s="6" t="s">
        <v>131</v>
      </c>
      <c r="F35" s="19">
        <v>132000</v>
      </c>
      <c r="G35" s="24">
        <v>7289.7</v>
      </c>
      <c r="H35" s="24">
        <v>1.31</v>
      </c>
      <c r="I35" s="31"/>
      <c r="J35" s="31"/>
      <c r="K35" s="31">
        <v>70.599999999999994</v>
      </c>
      <c r="L35" s="83" t="s">
        <v>5357</v>
      </c>
      <c r="M35" s="84" t="s">
        <v>5344</v>
      </c>
      <c r="N35" s="84" t="s">
        <v>5344</v>
      </c>
      <c r="O35" s="35"/>
    </row>
    <row r="36" spans="2:15" x14ac:dyDescent="0.25">
      <c r="B36" s="8" t="s">
        <v>135</v>
      </c>
      <c r="C36" s="57" t="s">
        <v>136</v>
      </c>
      <c r="D36" s="54" t="s">
        <v>137</v>
      </c>
      <c r="E36" s="6" t="s">
        <v>138</v>
      </c>
      <c r="F36" s="19">
        <v>250000</v>
      </c>
      <c r="G36" s="24">
        <v>6922.75</v>
      </c>
      <c r="H36" s="24">
        <v>1.25</v>
      </c>
      <c r="I36" s="31"/>
      <c r="J36" s="31"/>
      <c r="K36" s="31">
        <v>71.3</v>
      </c>
      <c r="L36" s="83" t="s">
        <v>5357</v>
      </c>
      <c r="M36" s="84" t="s">
        <v>5345</v>
      </c>
      <c r="N36" s="84" t="s">
        <v>5345</v>
      </c>
      <c r="O36" s="35"/>
    </row>
    <row r="37" spans="2:15" x14ac:dyDescent="0.25">
      <c r="B37" s="8" t="s">
        <v>139</v>
      </c>
      <c r="C37" s="57" t="s">
        <v>140</v>
      </c>
      <c r="D37" s="54" t="s">
        <v>141</v>
      </c>
      <c r="E37" s="6" t="s">
        <v>142</v>
      </c>
      <c r="F37" s="19">
        <v>276000</v>
      </c>
      <c r="G37" s="24">
        <v>6768.9</v>
      </c>
      <c r="H37" s="24">
        <v>1.22</v>
      </c>
      <c r="I37" s="31"/>
      <c r="J37" s="31"/>
      <c r="K37" s="31">
        <v>69.2</v>
      </c>
      <c r="L37" s="83" t="s">
        <v>5357</v>
      </c>
      <c r="M37" s="84" t="s">
        <v>5346</v>
      </c>
      <c r="N37" s="84" t="s">
        <v>5346</v>
      </c>
      <c r="O37" s="35"/>
    </row>
    <row r="38" spans="2:15" x14ac:dyDescent="0.25">
      <c r="B38" s="8" t="s">
        <v>143</v>
      </c>
      <c r="C38" s="57" t="s">
        <v>144</v>
      </c>
      <c r="D38" s="54" t="s">
        <v>145</v>
      </c>
      <c r="E38" s="6" t="s">
        <v>146</v>
      </c>
      <c r="F38" s="19">
        <v>1400000</v>
      </c>
      <c r="G38" s="24">
        <v>6736.1</v>
      </c>
      <c r="H38" s="24">
        <v>1.21</v>
      </c>
      <c r="I38" s="31"/>
      <c r="J38" s="31"/>
      <c r="K38" s="31">
        <v>72.2</v>
      </c>
      <c r="L38" s="83" t="s">
        <v>5357</v>
      </c>
      <c r="M38" s="84" t="s">
        <v>5347</v>
      </c>
      <c r="N38" s="84" t="s">
        <v>5347</v>
      </c>
      <c r="O38" s="35"/>
    </row>
    <row r="39" spans="2:15" x14ac:dyDescent="0.25">
      <c r="B39" s="8" t="s">
        <v>147</v>
      </c>
      <c r="C39" s="57" t="s">
        <v>148</v>
      </c>
      <c r="D39" s="54" t="s">
        <v>149</v>
      </c>
      <c r="E39" s="6" t="s">
        <v>146</v>
      </c>
      <c r="F39" s="19">
        <v>185000</v>
      </c>
      <c r="G39" s="24">
        <v>6424.87</v>
      </c>
      <c r="H39" s="24">
        <v>1.1599999999999999</v>
      </c>
      <c r="I39" s="31"/>
      <c r="J39" s="31"/>
      <c r="K39" s="31">
        <v>69.099999999999994</v>
      </c>
      <c r="L39" s="83" t="s">
        <v>5357</v>
      </c>
      <c r="M39" s="84" t="s">
        <v>5348</v>
      </c>
      <c r="N39" s="84" t="s">
        <v>5348</v>
      </c>
      <c r="O39" s="35"/>
    </row>
    <row r="40" spans="2:15" x14ac:dyDescent="0.25">
      <c r="B40" s="8" t="s">
        <v>150</v>
      </c>
      <c r="C40" s="57" t="s">
        <v>151</v>
      </c>
      <c r="D40" s="54" t="s">
        <v>152</v>
      </c>
      <c r="E40" s="6" t="s">
        <v>153</v>
      </c>
      <c r="F40" s="19">
        <v>280000</v>
      </c>
      <c r="G40" s="24">
        <v>6052.2</v>
      </c>
      <c r="H40" s="24">
        <v>1.0900000000000001</v>
      </c>
      <c r="I40" s="31"/>
      <c r="J40" s="31"/>
      <c r="K40" s="31">
        <v>74.5</v>
      </c>
      <c r="L40" s="31">
        <v>100</v>
      </c>
      <c r="M40" s="84" t="s">
        <v>5349</v>
      </c>
      <c r="N40" s="84" t="s">
        <v>5349</v>
      </c>
      <c r="O40" s="35"/>
    </row>
    <row r="41" spans="2:15" x14ac:dyDescent="0.25">
      <c r="B41" s="8" t="s">
        <v>154</v>
      </c>
      <c r="C41" s="57" t="s">
        <v>155</v>
      </c>
      <c r="D41" s="54" t="s">
        <v>156</v>
      </c>
      <c r="E41" s="6" t="s">
        <v>131</v>
      </c>
      <c r="F41" s="19">
        <v>200000</v>
      </c>
      <c r="G41" s="24">
        <v>5803</v>
      </c>
      <c r="H41" s="24">
        <v>1.04</v>
      </c>
      <c r="I41" s="31"/>
      <c r="J41" s="31"/>
      <c r="K41" s="31">
        <v>60.6</v>
      </c>
      <c r="L41" s="83" t="s">
        <v>5357</v>
      </c>
      <c r="M41" s="84" t="s">
        <v>5350</v>
      </c>
      <c r="N41" s="84" t="s">
        <v>5350</v>
      </c>
      <c r="O41" s="35"/>
    </row>
    <row r="42" spans="2:15" x14ac:dyDescent="0.25">
      <c r="B42" s="8" t="s">
        <v>157</v>
      </c>
      <c r="C42" s="57" t="s">
        <v>158</v>
      </c>
      <c r="D42" s="54" t="s">
        <v>159</v>
      </c>
      <c r="E42" s="6" t="s">
        <v>131</v>
      </c>
      <c r="F42" s="19">
        <v>39500</v>
      </c>
      <c r="G42" s="24">
        <v>5738.96</v>
      </c>
      <c r="H42" s="24">
        <v>1.03</v>
      </c>
      <c r="I42" s="31"/>
      <c r="J42" s="31"/>
      <c r="K42" s="31">
        <v>70.099999999999994</v>
      </c>
      <c r="L42" s="83" t="s">
        <v>5357</v>
      </c>
      <c r="M42" s="84" t="s">
        <v>5351</v>
      </c>
      <c r="N42" s="84" t="s">
        <v>5351</v>
      </c>
      <c r="O42" s="35"/>
    </row>
    <row r="43" spans="2:15" x14ac:dyDescent="0.25">
      <c r="B43" s="8" t="s">
        <v>160</v>
      </c>
      <c r="C43" s="57" t="s">
        <v>161</v>
      </c>
      <c r="D43" s="54" t="s">
        <v>162</v>
      </c>
      <c r="E43" s="6" t="s">
        <v>163</v>
      </c>
      <c r="F43" s="19">
        <v>675000</v>
      </c>
      <c r="G43" s="24">
        <v>5430.38</v>
      </c>
      <c r="H43" s="24">
        <v>0.98</v>
      </c>
      <c r="I43" s="31"/>
      <c r="J43" s="31"/>
      <c r="K43" s="31">
        <v>67.2</v>
      </c>
      <c r="L43" s="83" t="s">
        <v>5357</v>
      </c>
      <c r="M43" s="84" t="s">
        <v>5352</v>
      </c>
      <c r="N43" s="84" t="s">
        <v>5352</v>
      </c>
      <c r="O43" s="35"/>
    </row>
    <row r="44" spans="2:15" x14ac:dyDescent="0.25">
      <c r="B44" s="8" t="s">
        <v>164</v>
      </c>
      <c r="C44" s="57" t="s">
        <v>165</v>
      </c>
      <c r="D44" s="54" t="s">
        <v>166</v>
      </c>
      <c r="E44" s="6" t="s">
        <v>167</v>
      </c>
      <c r="F44" s="19">
        <v>205666</v>
      </c>
      <c r="G44" s="24">
        <v>5321.4</v>
      </c>
      <c r="H44" s="24">
        <v>0.96</v>
      </c>
      <c r="I44" s="31"/>
      <c r="J44" s="31"/>
      <c r="K44" s="31">
        <v>72.5</v>
      </c>
      <c r="L44" s="31">
        <v>90.2</v>
      </c>
      <c r="M44" s="84" t="s">
        <v>5353</v>
      </c>
      <c r="N44" s="84" t="s">
        <v>5353</v>
      </c>
      <c r="O44" s="35"/>
    </row>
    <row r="45" spans="2:15" x14ac:dyDescent="0.25">
      <c r="B45" s="8" t="s">
        <v>168</v>
      </c>
      <c r="C45" s="57" t="s">
        <v>169</v>
      </c>
      <c r="D45" s="54" t="s">
        <v>170</v>
      </c>
      <c r="E45" s="6" t="s">
        <v>142</v>
      </c>
      <c r="F45" s="19">
        <v>155000</v>
      </c>
      <c r="G45" s="24">
        <v>4487.87</v>
      </c>
      <c r="H45" s="24">
        <v>0.81</v>
      </c>
      <c r="I45" s="31"/>
      <c r="J45" s="31"/>
      <c r="K45" s="31">
        <v>68.5</v>
      </c>
      <c r="L45" s="31">
        <v>100</v>
      </c>
      <c r="M45" s="84" t="s">
        <v>5354</v>
      </c>
      <c r="N45" s="84" t="s">
        <v>5354</v>
      </c>
      <c r="O45" s="35"/>
    </row>
    <row r="46" spans="2:15" x14ac:dyDescent="0.25">
      <c r="B46" s="8" t="s">
        <v>171</v>
      </c>
      <c r="C46" s="57" t="s">
        <v>172</v>
      </c>
      <c r="D46" s="54" t="s">
        <v>173</v>
      </c>
      <c r="E46" s="6" t="s">
        <v>174</v>
      </c>
      <c r="F46" s="19">
        <v>1300000</v>
      </c>
      <c r="G46" s="24">
        <v>2929.03</v>
      </c>
      <c r="H46" s="24">
        <v>0.53</v>
      </c>
      <c r="I46" s="31"/>
      <c r="J46" s="31"/>
      <c r="K46" s="31">
        <v>70.5</v>
      </c>
      <c r="L46" s="31">
        <v>100</v>
      </c>
      <c r="M46" s="84" t="s">
        <v>5355</v>
      </c>
      <c r="N46" s="84" t="s">
        <v>5355</v>
      </c>
      <c r="O46" s="35"/>
    </row>
    <row r="47" spans="2:15" x14ac:dyDescent="0.25">
      <c r="C47" s="58" t="s">
        <v>175</v>
      </c>
      <c r="D47" s="54"/>
      <c r="E47" s="6"/>
      <c r="F47" s="19"/>
      <c r="G47" s="25">
        <v>533566.15</v>
      </c>
      <c r="H47" s="25">
        <v>96.06</v>
      </c>
      <c r="I47" s="31"/>
      <c r="J47" s="31"/>
      <c r="K47" s="31"/>
      <c r="L47" s="31"/>
      <c r="M47" s="31"/>
      <c r="N47" s="31"/>
      <c r="O47" s="35"/>
    </row>
    <row r="48" spans="2:15" x14ac:dyDescent="0.25">
      <c r="C48" s="57"/>
      <c r="D48" s="54"/>
      <c r="E48" s="6"/>
      <c r="F48" s="19"/>
      <c r="G48" s="24"/>
      <c r="H48" s="24"/>
      <c r="I48" s="31"/>
      <c r="J48" s="31"/>
      <c r="K48" s="31"/>
      <c r="L48" s="31"/>
      <c r="M48" s="31"/>
      <c r="N48" s="31"/>
      <c r="O48" s="35"/>
    </row>
    <row r="49" spans="2:15" x14ac:dyDescent="0.25">
      <c r="C49" s="59" t="s">
        <v>3</v>
      </c>
      <c r="D49" s="54"/>
      <c r="E49" s="6"/>
      <c r="F49" s="19"/>
      <c r="G49" s="24"/>
      <c r="H49" s="24"/>
      <c r="I49" s="31"/>
      <c r="J49" s="31"/>
      <c r="K49" s="31"/>
      <c r="L49" s="31"/>
      <c r="M49" s="31"/>
      <c r="N49" s="31"/>
      <c r="O49" s="35"/>
    </row>
    <row r="50" spans="2:15" x14ac:dyDescent="0.25">
      <c r="B50" s="8" t="s">
        <v>176</v>
      </c>
      <c r="C50" s="57" t="s">
        <v>177</v>
      </c>
      <c r="D50" s="54" t="s">
        <v>178</v>
      </c>
      <c r="E50" s="6" t="s">
        <v>179</v>
      </c>
      <c r="F50" s="19">
        <v>27000</v>
      </c>
      <c r="G50" s="61">
        <v>0</v>
      </c>
      <c r="H50" s="24" t="s">
        <v>5189</v>
      </c>
      <c r="I50" s="31"/>
      <c r="J50" s="31"/>
      <c r="K50" s="83" t="s">
        <v>5357</v>
      </c>
      <c r="L50" s="83" t="s">
        <v>5357</v>
      </c>
      <c r="M50" s="83" t="s">
        <v>5357</v>
      </c>
      <c r="N50" s="83" t="s">
        <v>5357</v>
      </c>
      <c r="O50" s="35" t="s">
        <v>5239</v>
      </c>
    </row>
    <row r="51" spans="2:15" x14ac:dyDescent="0.25">
      <c r="B51" s="8" t="s">
        <v>180</v>
      </c>
      <c r="C51" s="57" t="s">
        <v>181</v>
      </c>
      <c r="D51" s="54" t="s">
        <v>182</v>
      </c>
      <c r="E51" s="6" t="s">
        <v>123</v>
      </c>
      <c r="F51" s="19">
        <v>80000</v>
      </c>
      <c r="G51" s="61">
        <v>0</v>
      </c>
      <c r="H51" s="24" t="s">
        <v>5189</v>
      </c>
      <c r="I51" s="31"/>
      <c r="J51" s="31"/>
      <c r="K51" s="83" t="s">
        <v>5357</v>
      </c>
      <c r="L51" s="83" t="s">
        <v>5357</v>
      </c>
      <c r="M51" s="83" t="s">
        <v>5357</v>
      </c>
      <c r="N51" s="83" t="s">
        <v>5357</v>
      </c>
      <c r="O51" s="35" t="s">
        <v>5239</v>
      </c>
    </row>
    <row r="52" spans="2:15" x14ac:dyDescent="0.25">
      <c r="C52" s="58" t="s">
        <v>175</v>
      </c>
      <c r="D52" s="54"/>
      <c r="E52" s="6"/>
      <c r="F52" s="19"/>
      <c r="G52" s="62">
        <v>0</v>
      </c>
      <c r="H52" s="25" t="s">
        <v>5189</v>
      </c>
      <c r="I52" s="31"/>
      <c r="J52" s="31"/>
      <c r="K52" s="31"/>
      <c r="L52" s="31"/>
      <c r="M52" s="31"/>
      <c r="N52" s="31"/>
      <c r="O52" s="35"/>
    </row>
    <row r="53" spans="2:15" x14ac:dyDescent="0.25">
      <c r="C53" s="57"/>
      <c r="D53" s="54"/>
      <c r="E53" s="6"/>
      <c r="F53" s="19"/>
      <c r="G53" s="24"/>
      <c r="H53" s="24"/>
      <c r="I53" s="31"/>
      <c r="J53" s="31"/>
      <c r="K53" s="31"/>
      <c r="L53" s="31"/>
      <c r="M53" s="31"/>
      <c r="N53" s="31"/>
      <c r="O53" s="35"/>
    </row>
    <row r="54" spans="2:15" x14ac:dyDescent="0.25">
      <c r="C54" s="59" t="s">
        <v>4</v>
      </c>
      <c r="D54" s="54"/>
      <c r="E54" s="6"/>
      <c r="F54" s="19"/>
      <c r="G54" s="24"/>
      <c r="H54" s="24"/>
      <c r="I54" s="31"/>
      <c r="J54" s="31"/>
      <c r="K54" s="31"/>
      <c r="L54" s="31"/>
      <c r="M54" s="31"/>
      <c r="N54" s="31"/>
      <c r="O54" s="35"/>
    </row>
    <row r="55" spans="2:15" x14ac:dyDescent="0.25">
      <c r="B55" s="8" t="s">
        <v>183</v>
      </c>
      <c r="C55" s="57" t="s">
        <v>184</v>
      </c>
      <c r="D55" s="54" t="s">
        <v>185</v>
      </c>
      <c r="E55" s="6" t="s">
        <v>50</v>
      </c>
      <c r="F55" s="19">
        <v>15000</v>
      </c>
      <c r="G55" s="24">
        <v>5042.74</v>
      </c>
      <c r="H55" s="24">
        <v>0.91</v>
      </c>
      <c r="I55" s="31"/>
      <c r="J55" s="31"/>
      <c r="K55" s="83" t="s">
        <v>5357</v>
      </c>
      <c r="L55" s="83" t="s">
        <v>5357</v>
      </c>
      <c r="M55" s="84" t="s">
        <v>5356</v>
      </c>
      <c r="N55" s="83" t="s">
        <v>5357</v>
      </c>
      <c r="O55" s="35"/>
    </row>
    <row r="56" spans="2:15" x14ac:dyDescent="0.25">
      <c r="C56" s="58" t="s">
        <v>175</v>
      </c>
      <c r="D56" s="54"/>
      <c r="E56" s="6"/>
      <c r="F56" s="19"/>
      <c r="G56" s="25">
        <v>5042.74</v>
      </c>
      <c r="H56" s="25">
        <v>0.91</v>
      </c>
      <c r="I56" s="31"/>
      <c r="J56" s="31"/>
      <c r="K56" s="31"/>
      <c r="L56" s="31"/>
      <c r="M56" s="31"/>
      <c r="N56" s="31"/>
      <c r="O56" s="35"/>
    </row>
    <row r="57" spans="2:15" x14ac:dyDescent="0.25">
      <c r="C57" s="57"/>
      <c r="D57" s="54"/>
      <c r="E57" s="6"/>
      <c r="F57" s="19"/>
      <c r="G57" s="24"/>
      <c r="H57" s="24"/>
      <c r="I57" s="31"/>
      <c r="J57" s="31"/>
      <c r="K57" s="31"/>
      <c r="L57" s="31"/>
      <c r="M57" s="31"/>
      <c r="N57" s="31"/>
      <c r="O57" s="35"/>
    </row>
    <row r="58" spans="2:15" x14ac:dyDescent="0.25">
      <c r="C58" s="58" t="s">
        <v>5</v>
      </c>
      <c r="D58" s="54"/>
      <c r="E58" s="6"/>
      <c r="F58" s="19"/>
      <c r="G58" s="24"/>
      <c r="H58" s="24"/>
      <c r="I58" s="31"/>
      <c r="J58" s="31"/>
      <c r="K58" s="31"/>
      <c r="L58" s="31"/>
      <c r="M58" s="31"/>
      <c r="N58" s="31"/>
      <c r="O58" s="35"/>
    </row>
    <row r="59" spans="2:15" x14ac:dyDescent="0.25">
      <c r="C59" s="57"/>
      <c r="D59" s="54"/>
      <c r="E59" s="6"/>
      <c r="F59" s="19"/>
      <c r="G59" s="24"/>
      <c r="H59" s="24"/>
      <c r="I59" s="31"/>
      <c r="J59" s="31"/>
      <c r="K59" s="31"/>
      <c r="L59" s="31"/>
      <c r="M59" s="31"/>
      <c r="N59" s="31"/>
      <c r="O59" s="35"/>
    </row>
    <row r="60" spans="2:15" x14ac:dyDescent="0.25">
      <c r="C60" s="58" t="s">
        <v>6</v>
      </c>
      <c r="D60" s="54"/>
      <c r="E60" s="6"/>
      <c r="F60" s="19"/>
      <c r="G60" s="24" t="s">
        <v>2</v>
      </c>
      <c r="H60" s="24" t="s">
        <v>2</v>
      </c>
      <c r="I60" s="31"/>
      <c r="J60" s="31"/>
      <c r="K60" s="31"/>
      <c r="L60" s="31"/>
      <c r="M60" s="31"/>
      <c r="N60" s="31"/>
      <c r="O60" s="35"/>
    </row>
    <row r="61" spans="2:15" x14ac:dyDescent="0.25">
      <c r="C61" s="57"/>
      <c r="D61" s="54"/>
      <c r="E61" s="6"/>
      <c r="F61" s="19"/>
      <c r="G61" s="24"/>
      <c r="H61" s="24"/>
      <c r="I61" s="31"/>
      <c r="J61" s="31"/>
      <c r="K61" s="31"/>
      <c r="L61" s="31"/>
      <c r="M61" s="31"/>
      <c r="N61" s="31"/>
      <c r="O61" s="35"/>
    </row>
    <row r="62" spans="2:15" x14ac:dyDescent="0.25">
      <c r="C62" s="58" t="s">
        <v>7</v>
      </c>
      <c r="D62" s="54"/>
      <c r="E62" s="6"/>
      <c r="F62" s="19"/>
      <c r="G62" s="24" t="s">
        <v>2</v>
      </c>
      <c r="H62" s="24" t="s">
        <v>2</v>
      </c>
      <c r="I62" s="31"/>
      <c r="J62" s="31"/>
      <c r="K62" s="31"/>
      <c r="L62" s="31"/>
      <c r="M62" s="31"/>
      <c r="N62" s="31"/>
      <c r="O62" s="35"/>
    </row>
    <row r="63" spans="2:15" x14ac:dyDescent="0.25">
      <c r="C63" s="57"/>
      <c r="D63" s="54"/>
      <c r="E63" s="6"/>
      <c r="F63" s="19"/>
      <c r="G63" s="24"/>
      <c r="H63" s="24"/>
      <c r="I63" s="31"/>
      <c r="J63" s="31"/>
      <c r="K63" s="31"/>
      <c r="L63" s="31"/>
      <c r="M63" s="31"/>
      <c r="N63" s="31"/>
      <c r="O63" s="35"/>
    </row>
    <row r="64" spans="2:15" x14ac:dyDescent="0.25">
      <c r="C64" s="58" t="s">
        <v>8</v>
      </c>
      <c r="D64" s="54"/>
      <c r="E64" s="6"/>
      <c r="F64" s="19"/>
      <c r="G64" s="24" t="s">
        <v>2</v>
      </c>
      <c r="H64" s="24" t="s">
        <v>2</v>
      </c>
      <c r="I64" s="31"/>
      <c r="J64" s="31"/>
      <c r="K64" s="31"/>
      <c r="L64" s="31"/>
      <c r="M64" s="31"/>
      <c r="N64" s="31"/>
      <c r="O64" s="35"/>
    </row>
    <row r="65" spans="1:15" x14ac:dyDescent="0.25">
      <c r="C65" s="57"/>
      <c r="D65" s="54"/>
      <c r="E65" s="6"/>
      <c r="F65" s="19"/>
      <c r="G65" s="24"/>
      <c r="H65" s="24"/>
      <c r="I65" s="31"/>
      <c r="J65" s="31"/>
      <c r="K65" s="31"/>
      <c r="L65" s="31"/>
      <c r="M65" s="31"/>
      <c r="N65" s="31"/>
      <c r="O65" s="35"/>
    </row>
    <row r="66" spans="1:15" x14ac:dyDescent="0.25">
      <c r="C66" s="58" t="s">
        <v>9</v>
      </c>
      <c r="D66" s="54"/>
      <c r="E66" s="6"/>
      <c r="F66" s="19"/>
      <c r="G66" s="24" t="s">
        <v>2</v>
      </c>
      <c r="H66" s="24" t="s">
        <v>2</v>
      </c>
      <c r="I66" s="31"/>
      <c r="J66" s="31"/>
      <c r="K66" s="31"/>
      <c r="L66" s="31"/>
      <c r="M66" s="31"/>
      <c r="N66" s="31"/>
      <c r="O66" s="35"/>
    </row>
    <row r="67" spans="1:15" x14ac:dyDescent="0.25">
      <c r="C67" s="57"/>
      <c r="D67" s="54"/>
      <c r="E67" s="6"/>
      <c r="F67" s="19"/>
      <c r="G67" s="24"/>
      <c r="H67" s="24"/>
      <c r="I67" s="31"/>
      <c r="J67" s="31"/>
      <c r="K67" s="31"/>
      <c r="L67" s="31"/>
      <c r="M67" s="31"/>
      <c r="N67" s="31"/>
      <c r="O67" s="35"/>
    </row>
    <row r="68" spans="1:15" x14ac:dyDescent="0.25">
      <c r="C68" s="58" t="s">
        <v>10</v>
      </c>
      <c r="D68" s="54"/>
      <c r="E68" s="6"/>
      <c r="F68" s="19"/>
      <c r="G68" s="24" t="s">
        <v>2</v>
      </c>
      <c r="H68" s="24" t="s">
        <v>2</v>
      </c>
      <c r="I68" s="31"/>
      <c r="J68" s="31"/>
      <c r="K68" s="31"/>
      <c r="L68" s="31"/>
      <c r="M68" s="31"/>
      <c r="N68" s="31"/>
      <c r="O68" s="35"/>
    </row>
    <row r="69" spans="1:15" x14ac:dyDescent="0.25">
      <c r="C69" s="57"/>
      <c r="D69" s="54"/>
      <c r="E69" s="6"/>
      <c r="F69" s="19"/>
      <c r="G69" s="24"/>
      <c r="H69" s="24"/>
      <c r="I69" s="31"/>
      <c r="J69" s="31"/>
      <c r="K69" s="31"/>
      <c r="L69" s="31"/>
      <c r="M69" s="31"/>
      <c r="N69" s="31"/>
      <c r="O69" s="35"/>
    </row>
    <row r="70" spans="1:15" x14ac:dyDescent="0.25">
      <c r="A70" s="10"/>
      <c r="B70" s="28"/>
      <c r="C70" s="58" t="s">
        <v>11</v>
      </c>
      <c r="D70" s="54"/>
      <c r="E70" s="6"/>
      <c r="F70" s="19"/>
      <c r="G70" s="24"/>
      <c r="H70" s="24"/>
      <c r="I70" s="31"/>
      <c r="J70" s="31"/>
      <c r="K70" s="31"/>
      <c r="L70" s="31"/>
      <c r="M70" s="31"/>
      <c r="N70" s="31"/>
      <c r="O70" s="35"/>
    </row>
    <row r="71" spans="1:15" x14ac:dyDescent="0.25">
      <c r="A71" s="28"/>
      <c r="B71" s="28"/>
      <c r="C71" s="58" t="s">
        <v>13</v>
      </c>
      <c r="D71" s="54"/>
      <c r="E71" s="6"/>
      <c r="F71" s="19"/>
      <c r="G71" s="24" t="s">
        <v>2</v>
      </c>
      <c r="H71" s="24" t="s">
        <v>2</v>
      </c>
      <c r="I71" s="31"/>
      <c r="J71" s="31"/>
      <c r="K71" s="31"/>
      <c r="L71" s="31"/>
      <c r="M71" s="31"/>
      <c r="N71" s="31"/>
      <c r="O71" s="35"/>
    </row>
    <row r="72" spans="1:15" x14ac:dyDescent="0.25">
      <c r="A72" s="28"/>
      <c r="B72" s="28"/>
      <c r="C72" s="58"/>
      <c r="D72" s="54"/>
      <c r="E72" s="6"/>
      <c r="F72" s="19"/>
      <c r="G72" s="24"/>
      <c r="H72" s="24"/>
      <c r="I72" s="31"/>
      <c r="J72" s="31"/>
      <c r="K72" s="31"/>
      <c r="L72" s="31"/>
      <c r="M72" s="31"/>
      <c r="N72" s="31"/>
      <c r="O72" s="35"/>
    </row>
    <row r="73" spans="1:15" x14ac:dyDescent="0.25">
      <c r="A73" s="28"/>
      <c r="B73" s="28"/>
      <c r="C73" s="58" t="s">
        <v>14</v>
      </c>
      <c r="D73" s="54"/>
      <c r="E73" s="6"/>
      <c r="F73" s="19"/>
      <c r="G73" s="24" t="s">
        <v>2</v>
      </c>
      <c r="H73" s="24" t="s">
        <v>2</v>
      </c>
      <c r="I73" s="31"/>
      <c r="J73" s="31"/>
      <c r="K73" s="31"/>
      <c r="L73" s="31"/>
      <c r="M73" s="31"/>
      <c r="N73" s="31"/>
      <c r="O73" s="35"/>
    </row>
    <row r="74" spans="1:15" x14ac:dyDescent="0.25">
      <c r="A74" s="28"/>
      <c r="B74" s="28"/>
      <c r="C74" s="58"/>
      <c r="D74" s="54"/>
      <c r="E74" s="6"/>
      <c r="F74" s="19"/>
      <c r="G74" s="24"/>
      <c r="H74" s="24"/>
      <c r="I74" s="31"/>
      <c r="J74" s="31"/>
      <c r="K74" s="31"/>
      <c r="L74" s="31"/>
      <c r="M74" s="31"/>
      <c r="N74" s="31"/>
      <c r="O74" s="35"/>
    </row>
    <row r="75" spans="1:15" x14ac:dyDescent="0.25">
      <c r="C75" s="59" t="s">
        <v>15</v>
      </c>
      <c r="D75" s="54"/>
      <c r="E75" s="6"/>
      <c r="F75" s="19"/>
      <c r="G75" s="24"/>
      <c r="H75" s="24"/>
      <c r="I75" s="31"/>
      <c r="J75" s="31"/>
      <c r="K75" s="31"/>
      <c r="L75" s="31"/>
      <c r="M75" s="31"/>
      <c r="N75" s="31"/>
      <c r="O75" s="35"/>
    </row>
    <row r="76" spans="1:15" x14ac:dyDescent="0.25">
      <c r="B76" s="8" t="s">
        <v>186</v>
      </c>
      <c r="C76" s="57" t="s">
        <v>187</v>
      </c>
      <c r="D76" s="54" t="s">
        <v>188</v>
      </c>
      <c r="E76" s="6" t="s">
        <v>189</v>
      </c>
      <c r="F76" s="19">
        <v>500000</v>
      </c>
      <c r="G76" s="24">
        <v>497.2</v>
      </c>
      <c r="H76" s="24">
        <v>0.09</v>
      </c>
      <c r="I76" s="31">
        <v>5.8703000000000003</v>
      </c>
      <c r="J76" s="31"/>
      <c r="K76" s="83" t="s">
        <v>5357</v>
      </c>
      <c r="L76" s="83" t="s">
        <v>5357</v>
      </c>
      <c r="M76" s="83" t="s">
        <v>5357</v>
      </c>
      <c r="N76" s="83" t="s">
        <v>5357</v>
      </c>
      <c r="O76" s="35"/>
    </row>
    <row r="77" spans="1:15" x14ac:dyDescent="0.25">
      <c r="C77" s="58" t="s">
        <v>175</v>
      </c>
      <c r="D77" s="54"/>
      <c r="E77" s="6"/>
      <c r="F77" s="19"/>
      <c r="G77" s="25">
        <v>497.2</v>
      </c>
      <c r="H77" s="25">
        <v>0.09</v>
      </c>
      <c r="I77" s="31"/>
      <c r="J77" s="31"/>
      <c r="K77" s="31"/>
      <c r="L77" s="31"/>
      <c r="M77" s="31"/>
      <c r="N77" s="31"/>
      <c r="O77" s="35"/>
    </row>
    <row r="78" spans="1:15" x14ac:dyDescent="0.25">
      <c r="C78" s="57"/>
      <c r="D78" s="54"/>
      <c r="E78" s="6"/>
      <c r="F78" s="19"/>
      <c r="G78" s="24"/>
      <c r="H78" s="24"/>
      <c r="I78" s="31"/>
      <c r="J78" s="31"/>
      <c r="K78" s="31"/>
      <c r="L78" s="31"/>
      <c r="M78" s="31"/>
      <c r="N78" s="31"/>
      <c r="O78" s="35"/>
    </row>
    <row r="79" spans="1:15" x14ac:dyDescent="0.25">
      <c r="C79" s="58" t="s">
        <v>16</v>
      </c>
      <c r="D79" s="54"/>
      <c r="E79" s="6"/>
      <c r="F79" s="19"/>
      <c r="G79" s="24" t="s">
        <v>2</v>
      </c>
      <c r="H79" s="24" t="s">
        <v>2</v>
      </c>
      <c r="I79" s="31"/>
      <c r="J79" s="31"/>
      <c r="K79" s="31"/>
      <c r="L79" s="31"/>
      <c r="M79" s="31"/>
      <c r="N79" s="31"/>
      <c r="O79" s="35"/>
    </row>
    <row r="80" spans="1:15" x14ac:dyDescent="0.25">
      <c r="C80" s="57"/>
      <c r="D80" s="54"/>
      <c r="E80" s="6"/>
      <c r="F80" s="19"/>
      <c r="G80" s="24"/>
      <c r="H80" s="24"/>
      <c r="I80" s="31"/>
      <c r="J80" s="31"/>
      <c r="K80" s="31"/>
      <c r="L80" s="31"/>
      <c r="M80" s="31"/>
      <c r="N80" s="31"/>
      <c r="O80" s="35"/>
    </row>
    <row r="81" spans="1:15" x14ac:dyDescent="0.25">
      <c r="C81" s="58" t="s">
        <v>17</v>
      </c>
      <c r="D81" s="54"/>
      <c r="E81" s="6"/>
      <c r="F81" s="19"/>
      <c r="G81" s="24" t="s">
        <v>2</v>
      </c>
      <c r="H81" s="24" t="s">
        <v>2</v>
      </c>
      <c r="I81" s="31"/>
      <c r="J81" s="31"/>
      <c r="K81" s="31"/>
      <c r="L81" s="31"/>
      <c r="M81" s="31"/>
      <c r="N81" s="31"/>
      <c r="O81" s="35"/>
    </row>
    <row r="82" spans="1:15" x14ac:dyDescent="0.25">
      <c r="C82" s="57"/>
      <c r="D82" s="54"/>
      <c r="E82" s="6"/>
      <c r="F82" s="19"/>
      <c r="G82" s="24"/>
      <c r="H82" s="24"/>
      <c r="I82" s="31"/>
      <c r="J82" s="31"/>
      <c r="K82" s="31"/>
      <c r="L82" s="31"/>
      <c r="M82" s="31"/>
      <c r="N82" s="31"/>
      <c r="O82" s="35"/>
    </row>
    <row r="83" spans="1:15" x14ac:dyDescent="0.25">
      <c r="A83" s="10"/>
      <c r="B83" s="28"/>
      <c r="C83" s="58" t="s">
        <v>18</v>
      </c>
      <c r="D83" s="54"/>
      <c r="E83" s="6"/>
      <c r="F83" s="19"/>
      <c r="G83" s="24"/>
      <c r="H83" s="24"/>
      <c r="I83" s="31"/>
      <c r="J83" s="31"/>
      <c r="K83" s="31"/>
      <c r="L83" s="31"/>
      <c r="M83" s="31"/>
      <c r="N83" s="31"/>
      <c r="O83" s="35"/>
    </row>
    <row r="84" spans="1:15" x14ac:dyDescent="0.25">
      <c r="A84" s="28"/>
      <c r="B84" s="28"/>
      <c r="C84" s="58" t="s">
        <v>19</v>
      </c>
      <c r="D84" s="54"/>
      <c r="E84" s="6"/>
      <c r="F84" s="19"/>
      <c r="G84" s="24" t="s">
        <v>2</v>
      </c>
      <c r="H84" s="24" t="s">
        <v>2</v>
      </c>
      <c r="I84" s="31"/>
      <c r="J84" s="31"/>
      <c r="K84" s="31"/>
      <c r="L84" s="31"/>
      <c r="M84" s="31"/>
      <c r="N84" s="31"/>
      <c r="O84" s="35"/>
    </row>
    <row r="85" spans="1:15" x14ac:dyDescent="0.25">
      <c r="A85" s="28"/>
      <c r="B85" s="28"/>
      <c r="C85" s="58"/>
      <c r="D85" s="54"/>
      <c r="E85" s="6"/>
      <c r="F85" s="19"/>
      <c r="G85" s="24"/>
      <c r="H85" s="24"/>
      <c r="I85" s="31"/>
      <c r="J85" s="31"/>
      <c r="K85" s="31"/>
      <c r="L85" s="31"/>
      <c r="M85" s="31"/>
      <c r="N85" s="31"/>
      <c r="O85" s="35"/>
    </row>
    <row r="86" spans="1:15" x14ac:dyDescent="0.25">
      <c r="A86" s="28"/>
      <c r="B86" s="28"/>
      <c r="C86" s="58" t="s">
        <v>20</v>
      </c>
      <c r="D86" s="54"/>
      <c r="E86" s="6"/>
      <c r="F86" s="19"/>
      <c r="G86" s="24" t="s">
        <v>2</v>
      </c>
      <c r="H86" s="24" t="s">
        <v>2</v>
      </c>
      <c r="I86" s="31"/>
      <c r="J86" s="31"/>
      <c r="K86" s="31"/>
      <c r="L86" s="31"/>
      <c r="M86" s="31"/>
      <c r="N86" s="31"/>
      <c r="O86" s="35"/>
    </row>
    <row r="87" spans="1:15" x14ac:dyDescent="0.25">
      <c r="A87" s="28"/>
      <c r="B87" s="28"/>
      <c r="C87" s="58"/>
      <c r="D87" s="54"/>
      <c r="E87" s="6"/>
      <c r="F87" s="19"/>
      <c r="G87" s="24"/>
      <c r="H87" s="24"/>
      <c r="I87" s="31"/>
      <c r="J87" s="31"/>
      <c r="K87" s="31"/>
      <c r="L87" s="31"/>
      <c r="M87" s="31"/>
      <c r="N87" s="31"/>
      <c r="O87" s="35"/>
    </row>
    <row r="88" spans="1:15" x14ac:dyDescent="0.25">
      <c r="A88" s="28"/>
      <c r="B88" s="28"/>
      <c r="C88" s="58" t="s">
        <v>21</v>
      </c>
      <c r="D88" s="54"/>
      <c r="E88" s="6"/>
      <c r="F88" s="19"/>
      <c r="G88" s="24" t="s">
        <v>2</v>
      </c>
      <c r="H88" s="24" t="s">
        <v>2</v>
      </c>
      <c r="I88" s="31"/>
      <c r="J88" s="31"/>
      <c r="K88" s="31"/>
      <c r="L88" s="31"/>
      <c r="M88" s="31"/>
      <c r="N88" s="31"/>
      <c r="O88" s="35"/>
    </row>
    <row r="89" spans="1:15" x14ac:dyDescent="0.25">
      <c r="A89" s="28"/>
      <c r="B89" s="28"/>
      <c r="C89" s="58"/>
      <c r="D89" s="54"/>
      <c r="E89" s="6"/>
      <c r="F89" s="19"/>
      <c r="G89" s="24"/>
      <c r="H89" s="24"/>
      <c r="I89" s="31"/>
      <c r="J89" s="31"/>
      <c r="K89" s="31"/>
      <c r="L89" s="31"/>
      <c r="M89" s="31"/>
      <c r="N89" s="31"/>
      <c r="O89" s="35"/>
    </row>
    <row r="90" spans="1:15" x14ac:dyDescent="0.25">
      <c r="A90" s="28"/>
      <c r="B90" s="28"/>
      <c r="C90" s="58" t="s">
        <v>22</v>
      </c>
      <c r="D90" s="54"/>
      <c r="E90" s="6"/>
      <c r="F90" s="19"/>
      <c r="G90" s="24" t="s">
        <v>2</v>
      </c>
      <c r="H90" s="24" t="s">
        <v>2</v>
      </c>
      <c r="I90" s="31"/>
      <c r="J90" s="31"/>
      <c r="K90" s="31"/>
      <c r="L90" s="31"/>
      <c r="M90" s="31"/>
      <c r="N90" s="31"/>
      <c r="O90" s="35"/>
    </row>
    <row r="91" spans="1:15" x14ac:dyDescent="0.25">
      <c r="A91" s="28"/>
      <c r="B91" s="28"/>
      <c r="C91" s="58"/>
      <c r="D91" s="54"/>
      <c r="E91" s="6"/>
      <c r="F91" s="19"/>
      <c r="G91" s="24"/>
      <c r="H91" s="24"/>
      <c r="I91" s="31"/>
      <c r="J91" s="31"/>
      <c r="K91" s="31"/>
      <c r="L91" s="31"/>
      <c r="M91" s="31"/>
      <c r="N91" s="31"/>
      <c r="O91" s="35"/>
    </row>
    <row r="92" spans="1:15" x14ac:dyDescent="0.25">
      <c r="A92" s="28"/>
      <c r="B92" s="28"/>
      <c r="C92" s="58" t="s">
        <v>23</v>
      </c>
      <c r="D92" s="54"/>
      <c r="E92" s="6"/>
      <c r="F92" s="19"/>
      <c r="G92" s="24" t="s">
        <v>2</v>
      </c>
      <c r="H92" s="24" t="s">
        <v>2</v>
      </c>
      <c r="I92" s="31"/>
      <c r="J92" s="31"/>
      <c r="K92" s="31"/>
      <c r="L92" s="31"/>
      <c r="M92" s="31"/>
      <c r="N92" s="31"/>
      <c r="O92" s="35"/>
    </row>
    <row r="93" spans="1:15" x14ac:dyDescent="0.25">
      <c r="A93" s="28"/>
      <c r="B93" s="28"/>
      <c r="C93" s="58"/>
      <c r="D93" s="54"/>
      <c r="E93" s="6"/>
      <c r="F93" s="19"/>
      <c r="G93" s="24"/>
      <c r="H93" s="24"/>
      <c r="I93" s="31"/>
      <c r="J93" s="31"/>
      <c r="K93" s="31"/>
      <c r="L93" s="31"/>
      <c r="M93" s="31"/>
      <c r="N93" s="31"/>
      <c r="O93" s="35"/>
    </row>
    <row r="94" spans="1:15" x14ac:dyDescent="0.25">
      <c r="C94" s="59" t="s">
        <v>24</v>
      </c>
      <c r="D94" s="54"/>
      <c r="E94" s="6"/>
      <c r="F94" s="19"/>
      <c r="G94" s="24"/>
      <c r="H94" s="24"/>
      <c r="I94" s="31"/>
      <c r="J94" s="31"/>
      <c r="K94" s="31"/>
      <c r="L94" s="31"/>
      <c r="M94" s="31"/>
      <c r="N94" s="31"/>
      <c r="O94" s="35"/>
    </row>
    <row r="95" spans="1:15" x14ac:dyDescent="0.25">
      <c r="B95" s="8" t="s">
        <v>190</v>
      </c>
      <c r="C95" s="57" t="s">
        <v>191</v>
      </c>
      <c r="D95" s="54"/>
      <c r="E95" s="6"/>
      <c r="F95" s="19"/>
      <c r="G95" s="24">
        <v>13897.16</v>
      </c>
      <c r="H95" s="24">
        <v>2.5</v>
      </c>
      <c r="I95" s="31"/>
      <c r="J95" s="31"/>
      <c r="K95" s="83" t="s">
        <v>5357</v>
      </c>
      <c r="L95" s="83" t="s">
        <v>5357</v>
      </c>
      <c r="M95" s="31"/>
      <c r="N95" s="31"/>
      <c r="O95" s="35"/>
    </row>
    <row r="96" spans="1:15" x14ac:dyDescent="0.25">
      <c r="C96" s="58" t="s">
        <v>175</v>
      </c>
      <c r="D96" s="54"/>
      <c r="E96" s="6"/>
      <c r="F96" s="19"/>
      <c r="G96" s="25">
        <v>13897.16</v>
      </c>
      <c r="H96" s="25">
        <v>2.5</v>
      </c>
      <c r="I96" s="31"/>
      <c r="J96" s="31"/>
      <c r="K96" s="83"/>
      <c r="L96" s="83"/>
      <c r="M96" s="31"/>
      <c r="N96" s="31"/>
      <c r="O96" s="35"/>
    </row>
    <row r="97" spans="1:58" x14ac:dyDescent="0.25">
      <c r="C97" s="57"/>
      <c r="D97" s="54"/>
      <c r="E97" s="6"/>
      <c r="F97" s="19"/>
      <c r="G97" s="24"/>
      <c r="H97" s="24"/>
      <c r="I97" s="31"/>
      <c r="J97" s="31"/>
      <c r="K97" s="83"/>
      <c r="L97" s="83"/>
      <c r="M97" s="31"/>
      <c r="N97" s="31"/>
      <c r="O97" s="35"/>
    </row>
    <row r="98" spans="1:58" x14ac:dyDescent="0.25">
      <c r="A98" s="10"/>
      <c r="B98" s="28"/>
      <c r="C98" s="58" t="s">
        <v>25</v>
      </c>
      <c r="D98" s="54"/>
      <c r="E98" s="6"/>
      <c r="F98" s="19"/>
      <c r="G98" s="24"/>
      <c r="H98" s="24"/>
      <c r="I98" s="31"/>
      <c r="J98" s="31"/>
      <c r="K98" s="83"/>
      <c r="L98" s="83"/>
      <c r="M98" s="31"/>
      <c r="N98" s="31"/>
      <c r="O98" s="35"/>
    </row>
    <row r="99" spans="1:58" s="2" customFormat="1" ht="13.5" x14ac:dyDescent="0.25">
      <c r="A99" s="28"/>
      <c r="B99" s="28"/>
      <c r="C99" s="57" t="s">
        <v>5188</v>
      </c>
      <c r="D99" s="54"/>
      <c r="E99" s="6"/>
      <c r="F99" s="19"/>
      <c r="G99" s="24" t="s">
        <v>2</v>
      </c>
      <c r="H99" s="24" t="s">
        <v>2</v>
      </c>
      <c r="I99" s="31"/>
      <c r="J99" s="31"/>
      <c r="K99" s="83" t="s">
        <v>5357</v>
      </c>
      <c r="L99" s="83" t="s">
        <v>5357</v>
      </c>
      <c r="M99" s="31"/>
      <c r="N99" s="31"/>
      <c r="O99" s="35"/>
      <c r="P99" s="3"/>
      <c r="AM99" s="3"/>
      <c r="AZ99" s="3"/>
      <c r="BB99" s="3"/>
      <c r="BF99" s="3"/>
    </row>
    <row r="100" spans="1:58" x14ac:dyDescent="0.25">
      <c r="B100" s="8"/>
      <c r="C100" s="57" t="s">
        <v>192</v>
      </c>
      <c r="D100" s="54"/>
      <c r="E100" s="6"/>
      <c r="F100" s="19"/>
      <c r="G100" s="24">
        <v>2578.38</v>
      </c>
      <c r="H100" s="24">
        <v>0.44</v>
      </c>
      <c r="I100" s="31"/>
      <c r="J100" s="31"/>
      <c r="K100" s="83" t="s">
        <v>5357</v>
      </c>
      <c r="L100" s="83" t="s">
        <v>5357</v>
      </c>
      <c r="M100" s="31"/>
      <c r="N100" s="31"/>
      <c r="O100" s="35"/>
    </row>
    <row r="101" spans="1:58" x14ac:dyDescent="0.25">
      <c r="C101" s="58" t="s">
        <v>175</v>
      </c>
      <c r="D101" s="54"/>
      <c r="E101" s="6"/>
      <c r="F101" s="19"/>
      <c r="G101" s="25">
        <v>2578.38</v>
      </c>
      <c r="H101" s="25">
        <v>0.44</v>
      </c>
      <c r="I101" s="31"/>
      <c r="J101" s="31"/>
      <c r="K101" s="31"/>
      <c r="L101" s="31"/>
      <c r="M101" s="31"/>
      <c r="N101" s="31"/>
      <c r="O101" s="35"/>
    </row>
    <row r="102" spans="1:58" x14ac:dyDescent="0.25">
      <c r="C102" s="57"/>
      <c r="D102" s="54"/>
      <c r="E102" s="6"/>
      <c r="F102" s="19"/>
      <c r="G102" s="24"/>
      <c r="H102" s="24"/>
      <c r="I102" s="31"/>
      <c r="J102" s="31"/>
      <c r="K102" s="31"/>
      <c r="L102" s="31"/>
      <c r="M102" s="31"/>
      <c r="N102" s="31"/>
      <c r="O102" s="35"/>
    </row>
    <row r="103" spans="1:58" ht="40.5" x14ac:dyDescent="0.25">
      <c r="C103" s="60" t="s">
        <v>193</v>
      </c>
      <c r="D103" s="55"/>
      <c r="E103" s="5"/>
      <c r="F103" s="20"/>
      <c r="G103" s="26">
        <v>555581.63</v>
      </c>
      <c r="H103" s="26">
        <v>100</v>
      </c>
      <c r="I103" s="32"/>
      <c r="J103" s="32"/>
      <c r="K103" s="85">
        <f>SUMPRODUCT(K7:K102,H7:H102)/100</f>
        <v>70.518449999999987</v>
      </c>
      <c r="L103" s="85">
        <f>SUMPRODUCT(L7:L102,H7:H102)/100</f>
        <v>80.891570000000002</v>
      </c>
      <c r="M103" s="32"/>
      <c r="N103" s="32"/>
      <c r="O103" s="73" t="s">
        <v>5234</v>
      </c>
    </row>
    <row r="106" spans="1:58" x14ac:dyDescent="0.25">
      <c r="C106" s="1" t="s">
        <v>194</v>
      </c>
    </row>
    <row r="107" spans="1:58" x14ac:dyDescent="0.25">
      <c r="C107" s="37" t="s">
        <v>195</v>
      </c>
      <c r="D107" s="37"/>
      <c r="E107" s="37"/>
      <c r="F107" s="37"/>
      <c r="G107" s="37"/>
      <c r="H107" s="37"/>
      <c r="I107" s="37"/>
      <c r="J107" s="37"/>
      <c r="K107" s="37"/>
      <c r="L107" s="37"/>
      <c r="M107" s="37"/>
      <c r="N107" s="37"/>
      <c r="O107" s="37"/>
    </row>
    <row r="108" spans="1:58" x14ac:dyDescent="0.25">
      <c r="C108" s="2" t="s">
        <v>196</v>
      </c>
      <c r="F108" s="74"/>
      <c r="G108" s="75"/>
      <c r="H108" s="75"/>
      <c r="I108" s="75"/>
      <c r="J108" s="75"/>
      <c r="K108" s="75"/>
      <c r="L108" s="75"/>
      <c r="M108" s="75"/>
      <c r="N108" s="75"/>
    </row>
    <row r="109" spans="1:58" x14ac:dyDescent="0.25">
      <c r="C109" s="2" t="s">
        <v>197</v>
      </c>
      <c r="F109" s="74"/>
      <c r="G109" s="75"/>
      <c r="H109" s="75"/>
      <c r="I109" s="75"/>
      <c r="J109" s="75"/>
      <c r="K109" s="75"/>
      <c r="L109" s="75"/>
      <c r="M109" s="75"/>
      <c r="N109" s="75"/>
    </row>
    <row r="110" spans="1:58" ht="30" customHeight="1" x14ac:dyDescent="0.25">
      <c r="C110" s="80" t="s">
        <v>198</v>
      </c>
      <c r="D110" s="81"/>
      <c r="E110" s="81"/>
      <c r="F110" s="81"/>
      <c r="G110" s="81"/>
      <c r="H110" s="81"/>
      <c r="I110" s="81"/>
      <c r="J110" s="81"/>
      <c r="K110" s="81"/>
      <c r="L110" s="81"/>
      <c r="M110" s="81"/>
      <c r="N110" s="81"/>
      <c r="O110" s="81"/>
    </row>
    <row r="111" spans="1:58" x14ac:dyDescent="0.25">
      <c r="C111" s="2" t="s">
        <v>199</v>
      </c>
      <c r="F111" s="74"/>
      <c r="G111" s="75"/>
      <c r="H111" s="75"/>
      <c r="I111" s="75"/>
      <c r="J111" s="75"/>
      <c r="K111" s="75"/>
      <c r="L111" s="75"/>
      <c r="M111" s="75"/>
      <c r="N111" s="75"/>
    </row>
    <row r="112" spans="1:58" ht="70.5" customHeight="1" x14ac:dyDescent="0.25">
      <c r="C112" s="80" t="s">
        <v>5235</v>
      </c>
      <c r="D112" s="80"/>
      <c r="E112" s="80"/>
      <c r="F112" s="80"/>
      <c r="G112" s="80"/>
      <c r="H112" s="80"/>
      <c r="I112" s="80"/>
      <c r="J112" s="80"/>
      <c r="K112" s="80"/>
      <c r="L112" s="80"/>
      <c r="M112" s="80"/>
      <c r="N112" s="80"/>
      <c r="O112" s="80"/>
    </row>
    <row r="113" spans="1:15" x14ac:dyDescent="0.25">
      <c r="C113" s="80" t="s">
        <v>5236</v>
      </c>
      <c r="D113" s="80"/>
      <c r="E113" s="80"/>
      <c r="F113" s="80"/>
      <c r="G113" s="80"/>
      <c r="H113" s="80"/>
      <c r="I113" s="80"/>
      <c r="J113" s="80"/>
      <c r="K113" s="80"/>
      <c r="L113" s="80"/>
      <c r="M113" s="80"/>
      <c r="N113" s="80"/>
      <c r="O113" s="80"/>
    </row>
    <row r="115" spans="1:15" x14ac:dyDescent="0.25">
      <c r="A115" s="76"/>
      <c r="B115" s="76" t="s">
        <v>5254</v>
      </c>
      <c r="C115" s="77" t="s">
        <v>5253</v>
      </c>
      <c r="E115" s="77" t="s">
        <v>5254</v>
      </c>
    </row>
    <row r="116" spans="1:15" x14ac:dyDescent="0.25">
      <c r="E116" s="2" t="s">
        <v>5255</v>
      </c>
    </row>
  </sheetData>
  <mergeCells count="3">
    <mergeCell ref="C110:O110"/>
    <mergeCell ref="C112:O112"/>
    <mergeCell ref="C113:O113"/>
  </mergeCells>
  <hyperlinks>
    <hyperlink ref="J2" location="'Index'!A1" display="'Index'!A1" xr:uid="{D90FC880-6305-4EB3-A399-9670C34BEB4E}"/>
    <hyperlink ref="M10" r:id="rId1" xr:uid="{24BD24D6-06AF-4453-8CA1-9D6091A1C6DC}"/>
    <hyperlink ref="M11" r:id="rId2" xr:uid="{66177A6A-1E19-4881-8A3A-FF234CD9296D}"/>
    <hyperlink ref="M12" r:id="rId3" xr:uid="{2C2F51B2-4A02-49C2-A9AA-6FA52753CF56}"/>
    <hyperlink ref="M13" r:id="rId4" xr:uid="{92E9AC4F-24E0-4B57-A0C7-6C88CCDF59A0}"/>
    <hyperlink ref="M14" r:id="rId5" xr:uid="{308144E2-766E-4884-8D28-87E4A1CB0BC8}"/>
    <hyperlink ref="M15" r:id="rId6" xr:uid="{AFFA48BC-F47A-4FFF-BE49-A93CB2B14289}"/>
    <hyperlink ref="M16" r:id="rId7" xr:uid="{41D6BCCE-2D87-4228-B4EF-807A8F9FC6F1}"/>
    <hyperlink ref="M17" r:id="rId8" xr:uid="{087A771D-6BE6-4ADB-9F03-1D9FF32AAF14}"/>
    <hyperlink ref="M18" r:id="rId9" xr:uid="{F5FA96AA-649E-4925-A753-121881273E84}"/>
    <hyperlink ref="M19" r:id="rId10" xr:uid="{9988D2B4-B342-41A7-B463-2823A1FC255C}"/>
    <hyperlink ref="M20" r:id="rId11" xr:uid="{4FBE412D-3694-4C50-AA36-4B1C7ED8B5BC}"/>
    <hyperlink ref="M21" r:id="rId12" xr:uid="{2C9DAF24-BA7C-4838-9F12-DB6B9451258B}"/>
    <hyperlink ref="M22" r:id="rId13" xr:uid="{AE67872B-CD08-4C8D-AD1B-786AB663CC7B}"/>
    <hyperlink ref="M23" r:id="rId14" xr:uid="{F9191E09-3F4E-4020-BEDF-94634C21AF76}"/>
    <hyperlink ref="M24" r:id="rId15" xr:uid="{1E7A5D5A-9F49-4D27-AAE4-2FDA732ECF9E}"/>
    <hyperlink ref="M25" r:id="rId16" xr:uid="{FC62D3EE-51B2-4756-81F1-565A02C113AC}"/>
    <hyperlink ref="M26" r:id="rId17" xr:uid="{15D58C9E-918F-41CE-8ECB-E45A390A0592}"/>
    <hyperlink ref="M27" r:id="rId18" xr:uid="{5C83559B-4358-41E1-83CF-1F0105DA3C8A}"/>
    <hyperlink ref="M28" r:id="rId19" xr:uid="{B563653C-6B76-4604-8D09-4369E80C1E21}"/>
    <hyperlink ref="M29" r:id="rId20" xr:uid="{88C5FBCB-D65B-4B44-B829-79044C6F8D43}"/>
    <hyperlink ref="M30" r:id="rId21" xr:uid="{E552B236-CB03-4DE4-92DA-B567D0F832B0}"/>
    <hyperlink ref="M31" r:id="rId22" xr:uid="{000F0878-56BA-48B3-A3ED-920A15291638}"/>
    <hyperlink ref="M32" r:id="rId23" xr:uid="{3BAE3BCE-1A32-4042-9110-D3A47005B481}"/>
    <hyperlink ref="M33" r:id="rId24" xr:uid="{91A8D9E9-9F36-4C95-B6D3-4F6775FDEADB}"/>
    <hyperlink ref="M34" r:id="rId25" xr:uid="{C55CCB3C-5777-4896-901F-26F7CCB149FD}"/>
    <hyperlink ref="M35" r:id="rId26" xr:uid="{B662890F-DB33-4F4F-8222-C70CBC926FD3}"/>
    <hyperlink ref="M36" r:id="rId27" xr:uid="{8066D8D6-F8B9-417C-8FCA-09E1F64E51EF}"/>
    <hyperlink ref="M37" r:id="rId28" xr:uid="{4FA48B49-2022-413B-8671-A99F4FEFCDFE}"/>
    <hyperlink ref="M38" r:id="rId29" xr:uid="{3CE950F9-17CB-49E1-84BD-72484535C572}"/>
    <hyperlink ref="M39" r:id="rId30" xr:uid="{C2145424-DD80-4327-A4B1-4F4F1BE8919C}"/>
    <hyperlink ref="M40" r:id="rId31" xr:uid="{9D318589-77B2-43EE-AB0E-5DF0BC0DA852}"/>
    <hyperlink ref="M41" r:id="rId32" xr:uid="{38B21EB4-C96F-4B42-B4F1-32DA3F6F54F8}"/>
    <hyperlink ref="M42" r:id="rId33" xr:uid="{D404217C-56F7-4109-B2C7-A9E80A971EC8}"/>
    <hyperlink ref="M43" r:id="rId34" xr:uid="{EDDF0B41-1F0B-4578-9AAC-1CD933E25530}"/>
    <hyperlink ref="M44" r:id="rId35" xr:uid="{4E7B7A3C-FB5A-41E8-AC96-8A0EEF64DF67}"/>
    <hyperlink ref="M45" r:id="rId36" xr:uid="{BC44ECE8-8E06-44D2-807C-670AD0A882FE}"/>
    <hyperlink ref="M46" r:id="rId37" xr:uid="{B3DE6D20-2E05-4DA3-8730-1420E7A50874}"/>
    <hyperlink ref="N10" r:id="rId38" xr:uid="{FC7F9775-8010-4A09-8CCC-063D3C2F2BAA}"/>
    <hyperlink ref="N11" r:id="rId39" xr:uid="{9500C92D-E9C7-412F-A6D5-7575B98A695F}"/>
    <hyperlink ref="N12" r:id="rId40" xr:uid="{F4DC1078-2748-4222-9F35-8683AFFCD7ED}"/>
    <hyperlink ref="N13" r:id="rId41" xr:uid="{3D54498D-1C92-4D1E-826F-1D4594E418E3}"/>
    <hyperlink ref="N14" r:id="rId42" xr:uid="{BC6EC7FB-AFB0-41DC-A5C2-E741CF50DBEF}"/>
    <hyperlink ref="N15" r:id="rId43" xr:uid="{F38F1EFD-9BA2-4BED-8F30-84D7617EB84B}"/>
    <hyperlink ref="N16" r:id="rId44" xr:uid="{61A7F6F9-F599-429A-90A6-091C4746E36C}"/>
    <hyperlink ref="N17" r:id="rId45" xr:uid="{9B6DEA6E-CF44-458E-B9F8-E805FDD15259}"/>
    <hyperlink ref="N18" r:id="rId46" xr:uid="{9791C517-EFC7-4238-8DC2-21B6912323AE}"/>
    <hyperlink ref="N19" r:id="rId47" xr:uid="{67B8CF18-3E83-40FC-9C35-875023674C14}"/>
    <hyperlink ref="N20" r:id="rId48" xr:uid="{FAAFBFBF-FD9F-4F46-BE64-D47647666F55}"/>
    <hyperlink ref="N21" r:id="rId49" xr:uid="{763D9B0B-21C4-41CA-866B-5E4941B61794}"/>
    <hyperlink ref="N22" r:id="rId50" xr:uid="{78BB33EF-1F33-4444-A6DE-91F709554441}"/>
    <hyperlink ref="N23" r:id="rId51" xr:uid="{887523F9-E6CC-4295-A76B-59207DDCB860}"/>
    <hyperlink ref="N24" r:id="rId52" xr:uid="{6E4EC267-D16B-4316-ABB4-74C06913E373}"/>
    <hyperlink ref="N25" r:id="rId53" xr:uid="{80B5867D-7D0C-46AA-A9AC-16589504A24C}"/>
    <hyperlink ref="N26" r:id="rId54" xr:uid="{C3670728-76FF-488A-9FAC-948074C0084C}"/>
    <hyperlink ref="N27" r:id="rId55" xr:uid="{26F7CE8C-568F-4A95-8875-59D285E2C989}"/>
    <hyperlink ref="N28" r:id="rId56" xr:uid="{6971526B-79BC-4B87-8672-6E52807B214C}"/>
    <hyperlink ref="N29" r:id="rId57" xr:uid="{425A104D-61A1-4901-B893-30E1C801AE92}"/>
    <hyperlink ref="N30" r:id="rId58" xr:uid="{4706AFE8-3731-4593-9767-BA0CC99BAE90}"/>
    <hyperlink ref="N31" r:id="rId59" xr:uid="{6E7A44C4-1ECB-4064-9589-EE5CC718D808}"/>
    <hyperlink ref="N32" r:id="rId60" xr:uid="{4E9B05B0-4A73-4E63-912C-8EC43F62E5C6}"/>
    <hyperlink ref="N33" r:id="rId61" xr:uid="{4A1BFFCC-707B-4050-B6EE-F882AAF78A2C}"/>
    <hyperlink ref="N34" r:id="rId62" xr:uid="{58771B74-C6B9-450D-B8A6-FE9C065ED633}"/>
    <hyperlink ref="N35" r:id="rId63" xr:uid="{1C42D171-3BBB-4E96-9A98-CDE8AED35381}"/>
    <hyperlink ref="N36" r:id="rId64" xr:uid="{4BA792E1-3551-4F6C-A407-67D1F3B0AA91}"/>
    <hyperlink ref="N37" r:id="rId65" xr:uid="{8A7F794B-64E1-4D00-9F7C-BAA1C01FCC86}"/>
    <hyperlink ref="N38" r:id="rId66" xr:uid="{B59D0156-41C5-4673-8706-2B07D406A682}"/>
    <hyperlink ref="N39" r:id="rId67" xr:uid="{F80CDB8B-C934-44A6-918D-285F2219564C}"/>
    <hyperlink ref="N40" r:id="rId68" xr:uid="{4E9A73B9-1DFD-46E9-9995-907EB5E60776}"/>
    <hyperlink ref="N41" r:id="rId69" xr:uid="{3B5242F9-C341-4BB3-A1C7-A1493E2E85A7}"/>
    <hyperlink ref="N42" r:id="rId70" xr:uid="{1CDABA10-4B66-4C3D-9A43-FCFF1C5FAB13}"/>
    <hyperlink ref="N43" r:id="rId71" xr:uid="{06472635-EE56-4D80-B82C-D4D2B4D0493D}"/>
    <hyperlink ref="N44" r:id="rId72" xr:uid="{CFB21317-0B09-45C6-B61A-435E29D52835}"/>
    <hyperlink ref="N45" r:id="rId73" xr:uid="{63249246-2DDA-467E-A841-CEC49177801E}"/>
    <hyperlink ref="N46" r:id="rId74" xr:uid="{BE7C364B-1ED7-4E5C-B037-47462E92C569}"/>
    <hyperlink ref="M55" r:id="rId75" xr:uid="{3A13A2F1-84E1-4E3C-A630-FB9FD28B4441}"/>
  </hyperlinks>
  <pageMargins left="0.7" right="0.7" top="0.75" bottom="0.75" header="0.3" footer="0.3"/>
  <pageSetup orientation="portrait" horizontalDpi="4294967293" r:id="rId76"/>
  <drawing r:id="rId7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79653-883B-402E-B444-B58CB55F8AC7}">
  <sheetPr codeName="Sheet11"/>
  <dimension ref="A1:IV158"/>
  <sheetViews>
    <sheetView showGridLines="0" zoomScale="90" zoomScaleNormal="90" workbookViewId="0">
      <pane ySplit="6" topLeftCell="A140" activePane="bottomLeft" state="frozen"/>
      <selection activeCell="E1" sqref="E1"/>
      <selection pane="bottomLeft" activeCell="G163" sqref="G16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204</v>
      </c>
      <c r="J2" s="38" t="s">
        <v>4923</v>
      </c>
    </row>
    <row r="3" spans="1:54" ht="16.5" x14ac:dyDescent="0.3">
      <c r="C3" s="1" t="s">
        <v>28</v>
      </c>
      <c r="D3" s="21" t="s">
        <v>205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13157000</v>
      </c>
      <c r="G10" s="24">
        <v>253272.25</v>
      </c>
      <c r="H10" s="24">
        <v>8.41</v>
      </c>
      <c r="I10" s="31"/>
      <c r="J10" s="31"/>
      <c r="K10" s="35"/>
    </row>
    <row r="11" spans="1:54" x14ac:dyDescent="0.25">
      <c r="B11" s="8" t="s">
        <v>58</v>
      </c>
      <c r="C11" s="57" t="s">
        <v>59</v>
      </c>
      <c r="D11" s="54" t="s">
        <v>60</v>
      </c>
      <c r="E11" s="6" t="s">
        <v>43</v>
      </c>
      <c r="F11" s="19">
        <v>5600000</v>
      </c>
      <c r="G11" s="24">
        <v>123653.6</v>
      </c>
      <c r="H11" s="24">
        <v>4.0999999999999996</v>
      </c>
      <c r="I11" s="31"/>
      <c r="J11" s="31"/>
      <c r="K11" s="35"/>
    </row>
    <row r="12" spans="1:54" x14ac:dyDescent="0.25">
      <c r="B12" s="8" t="s">
        <v>51</v>
      </c>
      <c r="C12" s="57" t="s">
        <v>52</v>
      </c>
      <c r="D12" s="54" t="s">
        <v>53</v>
      </c>
      <c r="E12" s="6" t="s">
        <v>43</v>
      </c>
      <c r="F12" s="19">
        <v>9200000</v>
      </c>
      <c r="G12" s="24">
        <v>109020</v>
      </c>
      <c r="H12" s="24">
        <v>3.62</v>
      </c>
      <c r="I12" s="31"/>
      <c r="J12" s="31"/>
      <c r="K12" s="35"/>
    </row>
    <row r="13" spans="1:54" x14ac:dyDescent="0.25">
      <c r="B13" s="8" t="s">
        <v>72</v>
      </c>
      <c r="C13" s="57" t="s">
        <v>73</v>
      </c>
      <c r="D13" s="54" t="s">
        <v>74</v>
      </c>
      <c r="E13" s="6" t="s">
        <v>75</v>
      </c>
      <c r="F13" s="19">
        <v>7600000</v>
      </c>
      <c r="G13" s="24">
        <v>106780</v>
      </c>
      <c r="H13" s="24">
        <v>3.54</v>
      </c>
      <c r="I13" s="31"/>
      <c r="J13" s="31"/>
      <c r="K13" s="35"/>
    </row>
    <row r="14" spans="1:54" x14ac:dyDescent="0.25">
      <c r="B14" s="8" t="s">
        <v>76</v>
      </c>
      <c r="C14" s="57" t="s">
        <v>77</v>
      </c>
      <c r="D14" s="54" t="s">
        <v>78</v>
      </c>
      <c r="E14" s="6" t="s">
        <v>43</v>
      </c>
      <c r="F14" s="19">
        <v>11500000</v>
      </c>
      <c r="G14" s="24">
        <v>90694.75</v>
      </c>
      <c r="H14" s="24">
        <v>3.01</v>
      </c>
      <c r="I14" s="31"/>
      <c r="J14" s="31"/>
      <c r="K14" s="35"/>
    </row>
    <row r="15" spans="1:54" x14ac:dyDescent="0.25">
      <c r="B15" s="8" t="s">
        <v>206</v>
      </c>
      <c r="C15" s="57" t="s">
        <v>207</v>
      </c>
      <c r="D15" s="54" t="s">
        <v>208</v>
      </c>
      <c r="E15" s="6" t="s">
        <v>64</v>
      </c>
      <c r="F15" s="19">
        <v>290000</v>
      </c>
      <c r="G15" s="24">
        <v>86159</v>
      </c>
      <c r="H15" s="24">
        <v>2.86</v>
      </c>
      <c r="I15" s="31"/>
      <c r="J15" s="31"/>
      <c r="K15" s="35"/>
    </row>
    <row r="16" spans="1:54" x14ac:dyDescent="0.25">
      <c r="B16" s="8" t="s">
        <v>209</v>
      </c>
      <c r="C16" s="57" t="s">
        <v>210</v>
      </c>
      <c r="D16" s="54" t="s">
        <v>211</v>
      </c>
      <c r="E16" s="6" t="s">
        <v>212</v>
      </c>
      <c r="F16" s="19">
        <v>1910000</v>
      </c>
      <c r="G16" s="24">
        <v>83551.039999999994</v>
      </c>
      <c r="H16" s="24">
        <v>2.77</v>
      </c>
      <c r="I16" s="31"/>
      <c r="J16" s="31"/>
      <c r="K16" s="35"/>
    </row>
    <row r="17" spans="2:11" x14ac:dyDescent="0.25">
      <c r="B17" s="8" t="s">
        <v>44</v>
      </c>
      <c r="C17" s="57" t="s">
        <v>45</v>
      </c>
      <c r="D17" s="54" t="s">
        <v>46</v>
      </c>
      <c r="E17" s="6" t="s">
        <v>43</v>
      </c>
      <c r="F17" s="19">
        <v>5843873</v>
      </c>
      <c r="G17" s="24">
        <v>83392.070000000007</v>
      </c>
      <c r="H17" s="24">
        <v>2.77</v>
      </c>
      <c r="I17" s="31"/>
      <c r="J17" s="31"/>
      <c r="K17" s="35"/>
    </row>
    <row r="18" spans="2:11" x14ac:dyDescent="0.25">
      <c r="B18" s="8" t="s">
        <v>213</v>
      </c>
      <c r="C18" s="57" t="s">
        <v>214</v>
      </c>
      <c r="D18" s="54" t="s">
        <v>215</v>
      </c>
      <c r="E18" s="6" t="s">
        <v>93</v>
      </c>
      <c r="F18" s="19">
        <v>274878</v>
      </c>
      <c r="G18" s="24">
        <v>82422.17</v>
      </c>
      <c r="H18" s="24">
        <v>2.74</v>
      </c>
      <c r="I18" s="31"/>
      <c r="J18" s="31"/>
      <c r="K18" s="35"/>
    </row>
    <row r="19" spans="2:11" x14ac:dyDescent="0.25">
      <c r="B19" s="8" t="s">
        <v>216</v>
      </c>
      <c r="C19" s="57" t="s">
        <v>217</v>
      </c>
      <c r="D19" s="54" t="s">
        <v>218</v>
      </c>
      <c r="E19" s="6" t="s">
        <v>93</v>
      </c>
      <c r="F19" s="19">
        <v>1476712</v>
      </c>
      <c r="G19" s="24">
        <v>75548.59</v>
      </c>
      <c r="H19" s="24">
        <v>2.5099999999999998</v>
      </c>
      <c r="I19" s="31"/>
      <c r="J19" s="31"/>
      <c r="K19" s="35"/>
    </row>
    <row r="20" spans="2:11" x14ac:dyDescent="0.25">
      <c r="B20" s="8" t="s">
        <v>219</v>
      </c>
      <c r="C20" s="57" t="s">
        <v>220</v>
      </c>
      <c r="D20" s="54" t="s">
        <v>221</v>
      </c>
      <c r="E20" s="6" t="s">
        <v>163</v>
      </c>
      <c r="F20" s="19">
        <v>13625270</v>
      </c>
      <c r="G20" s="24">
        <v>74148.72</v>
      </c>
      <c r="H20" s="24">
        <v>2.46</v>
      </c>
      <c r="I20" s="31"/>
      <c r="J20" s="31"/>
      <c r="K20" s="35"/>
    </row>
    <row r="21" spans="2:11" x14ac:dyDescent="0.25">
      <c r="B21" s="8" t="s">
        <v>222</v>
      </c>
      <c r="C21" s="57" t="s">
        <v>223</v>
      </c>
      <c r="D21" s="54" t="s">
        <v>224</v>
      </c>
      <c r="E21" s="6" t="s">
        <v>115</v>
      </c>
      <c r="F21" s="19">
        <v>3972086</v>
      </c>
      <c r="G21" s="24">
        <v>61134.38</v>
      </c>
      <c r="H21" s="24">
        <v>2.0299999999999998</v>
      </c>
      <c r="I21" s="31"/>
      <c r="J21" s="31"/>
      <c r="K21" s="35"/>
    </row>
    <row r="22" spans="2:11" x14ac:dyDescent="0.25">
      <c r="B22" s="8" t="s">
        <v>171</v>
      </c>
      <c r="C22" s="57" t="s">
        <v>172</v>
      </c>
      <c r="D22" s="54" t="s">
        <v>173</v>
      </c>
      <c r="E22" s="6" t="s">
        <v>174</v>
      </c>
      <c r="F22" s="19">
        <v>27000000</v>
      </c>
      <c r="G22" s="24">
        <v>60833.7</v>
      </c>
      <c r="H22" s="24">
        <v>2.02</v>
      </c>
      <c r="I22" s="31"/>
      <c r="J22" s="31"/>
      <c r="K22" s="35"/>
    </row>
    <row r="23" spans="2:11" x14ac:dyDescent="0.25">
      <c r="B23" s="8" t="s">
        <v>225</v>
      </c>
      <c r="C23" s="57" t="s">
        <v>226</v>
      </c>
      <c r="D23" s="54" t="s">
        <v>227</v>
      </c>
      <c r="E23" s="6" t="s">
        <v>86</v>
      </c>
      <c r="F23" s="19">
        <v>2691000</v>
      </c>
      <c r="G23" s="24">
        <v>58392.01</v>
      </c>
      <c r="H23" s="24">
        <v>1.94</v>
      </c>
      <c r="I23" s="31"/>
      <c r="J23" s="31"/>
      <c r="K23" s="35"/>
    </row>
    <row r="24" spans="2:11" x14ac:dyDescent="0.25">
      <c r="B24" s="8" t="s">
        <v>228</v>
      </c>
      <c r="C24" s="57" t="s">
        <v>229</v>
      </c>
      <c r="D24" s="54" t="s">
        <v>230</v>
      </c>
      <c r="E24" s="6" t="s">
        <v>146</v>
      </c>
      <c r="F24" s="19">
        <v>2155400</v>
      </c>
      <c r="G24" s="24">
        <v>57659.11</v>
      </c>
      <c r="H24" s="24">
        <v>1.91</v>
      </c>
      <c r="I24" s="31"/>
      <c r="J24" s="31"/>
      <c r="K24" s="35"/>
    </row>
    <row r="25" spans="2:11" x14ac:dyDescent="0.25">
      <c r="B25" s="8" t="s">
        <v>47</v>
      </c>
      <c r="C25" s="57" t="s">
        <v>48</v>
      </c>
      <c r="D25" s="54" t="s">
        <v>49</v>
      </c>
      <c r="E25" s="6" t="s">
        <v>50</v>
      </c>
      <c r="F25" s="19">
        <v>3800000</v>
      </c>
      <c r="G25" s="24">
        <v>57003.8</v>
      </c>
      <c r="H25" s="24">
        <v>1.89</v>
      </c>
      <c r="I25" s="31"/>
      <c r="J25" s="31"/>
      <c r="K25" s="35"/>
    </row>
    <row r="26" spans="2:11" x14ac:dyDescent="0.25">
      <c r="B26" s="8" t="s">
        <v>108</v>
      </c>
      <c r="C26" s="57" t="s">
        <v>109</v>
      </c>
      <c r="D26" s="54" t="s">
        <v>110</v>
      </c>
      <c r="E26" s="6" t="s">
        <v>111</v>
      </c>
      <c r="F26" s="19">
        <v>121443</v>
      </c>
      <c r="G26" s="24">
        <v>55396.22</v>
      </c>
      <c r="H26" s="24">
        <v>1.84</v>
      </c>
      <c r="I26" s="31"/>
      <c r="J26" s="31"/>
      <c r="K26" s="35"/>
    </row>
    <row r="27" spans="2:11" x14ac:dyDescent="0.25">
      <c r="B27" s="8" t="s">
        <v>124</v>
      </c>
      <c r="C27" s="57" t="s">
        <v>125</v>
      </c>
      <c r="D27" s="54" t="s">
        <v>126</v>
      </c>
      <c r="E27" s="6" t="s">
        <v>127</v>
      </c>
      <c r="F27" s="19">
        <v>7615000</v>
      </c>
      <c r="G27" s="24">
        <v>54477.71</v>
      </c>
      <c r="H27" s="24">
        <v>1.81</v>
      </c>
      <c r="I27" s="31"/>
      <c r="J27" s="31"/>
      <c r="K27" s="35"/>
    </row>
    <row r="28" spans="2:11" x14ac:dyDescent="0.25">
      <c r="B28" s="8" t="s">
        <v>98</v>
      </c>
      <c r="C28" s="57" t="s">
        <v>99</v>
      </c>
      <c r="D28" s="54" t="s">
        <v>100</v>
      </c>
      <c r="E28" s="6" t="s">
        <v>50</v>
      </c>
      <c r="F28" s="19">
        <v>1139600</v>
      </c>
      <c r="G28" s="24">
        <v>52267.75</v>
      </c>
      <c r="H28" s="24">
        <v>1.73</v>
      </c>
      <c r="I28" s="31"/>
      <c r="J28" s="31"/>
      <c r="K28" s="35"/>
    </row>
    <row r="29" spans="2:11" x14ac:dyDescent="0.25">
      <c r="B29" s="8" t="s">
        <v>90</v>
      </c>
      <c r="C29" s="57" t="s">
        <v>91</v>
      </c>
      <c r="D29" s="54" t="s">
        <v>92</v>
      </c>
      <c r="E29" s="6" t="s">
        <v>93</v>
      </c>
      <c r="F29" s="19">
        <v>830000</v>
      </c>
      <c r="G29" s="24">
        <v>50522.1</v>
      </c>
      <c r="H29" s="24">
        <v>1.68</v>
      </c>
      <c r="I29" s="31"/>
      <c r="J29" s="31"/>
      <c r="K29" s="35"/>
    </row>
    <row r="30" spans="2:11" x14ac:dyDescent="0.25">
      <c r="B30" s="8" t="s">
        <v>231</v>
      </c>
      <c r="C30" s="57" t="s">
        <v>232</v>
      </c>
      <c r="D30" s="54" t="s">
        <v>233</v>
      </c>
      <c r="E30" s="6" t="s">
        <v>146</v>
      </c>
      <c r="F30" s="19">
        <v>4547269</v>
      </c>
      <c r="G30" s="24">
        <v>50210.94</v>
      </c>
      <c r="H30" s="24">
        <v>1.67</v>
      </c>
      <c r="I30" s="31"/>
      <c r="J30" s="31"/>
      <c r="K30" s="35"/>
    </row>
    <row r="31" spans="2:11" x14ac:dyDescent="0.25">
      <c r="B31" s="8" t="s">
        <v>94</v>
      </c>
      <c r="C31" s="57" t="s">
        <v>95</v>
      </c>
      <c r="D31" s="54" t="s">
        <v>96</v>
      </c>
      <c r="E31" s="6" t="s">
        <v>97</v>
      </c>
      <c r="F31" s="19">
        <v>2000000</v>
      </c>
      <c r="G31" s="24">
        <v>46842</v>
      </c>
      <c r="H31" s="24">
        <v>1.55</v>
      </c>
      <c r="I31" s="31"/>
      <c r="J31" s="31"/>
      <c r="K31" s="35"/>
    </row>
    <row r="32" spans="2:11" x14ac:dyDescent="0.25">
      <c r="B32" s="8" t="s">
        <v>234</v>
      </c>
      <c r="C32" s="57" t="s">
        <v>235</v>
      </c>
      <c r="D32" s="54" t="s">
        <v>236</v>
      </c>
      <c r="E32" s="6" t="s">
        <v>200</v>
      </c>
      <c r="F32" s="19">
        <v>5060000</v>
      </c>
      <c r="G32" s="24">
        <v>45319.89</v>
      </c>
      <c r="H32" s="24">
        <v>1.5</v>
      </c>
      <c r="I32" s="31"/>
      <c r="J32" s="31"/>
      <c r="K32" s="35"/>
    </row>
    <row r="33" spans="2:11" x14ac:dyDescent="0.25">
      <c r="B33" s="8" t="s">
        <v>237</v>
      </c>
      <c r="C33" s="57" t="s">
        <v>238</v>
      </c>
      <c r="D33" s="54" t="s">
        <v>239</v>
      </c>
      <c r="E33" s="6" t="s">
        <v>240</v>
      </c>
      <c r="F33" s="19">
        <v>10625345</v>
      </c>
      <c r="G33" s="24">
        <v>43372.66</v>
      </c>
      <c r="H33" s="24">
        <v>1.44</v>
      </c>
      <c r="I33" s="31"/>
      <c r="J33" s="31"/>
      <c r="K33" s="35"/>
    </row>
    <row r="34" spans="2:11" x14ac:dyDescent="0.25">
      <c r="B34" s="8" t="s">
        <v>104</v>
      </c>
      <c r="C34" s="57" t="s">
        <v>105</v>
      </c>
      <c r="D34" s="54" t="s">
        <v>106</v>
      </c>
      <c r="E34" s="6" t="s">
        <v>107</v>
      </c>
      <c r="F34" s="19">
        <v>6700000</v>
      </c>
      <c r="G34" s="24">
        <v>41851.550000000003</v>
      </c>
      <c r="H34" s="24">
        <v>1.39</v>
      </c>
      <c r="I34" s="31"/>
      <c r="J34" s="31"/>
      <c r="K34" s="35"/>
    </row>
    <row r="35" spans="2:11" x14ac:dyDescent="0.25">
      <c r="B35" s="8" t="s">
        <v>241</v>
      </c>
      <c r="C35" s="57" t="s">
        <v>242</v>
      </c>
      <c r="D35" s="54" t="s">
        <v>243</v>
      </c>
      <c r="E35" s="6" t="s">
        <v>167</v>
      </c>
      <c r="F35" s="19">
        <v>6500000</v>
      </c>
      <c r="G35" s="24">
        <v>40605.5</v>
      </c>
      <c r="H35" s="24">
        <v>1.35</v>
      </c>
      <c r="I35" s="31"/>
      <c r="J35" s="31"/>
      <c r="K35" s="35"/>
    </row>
    <row r="36" spans="2:11" x14ac:dyDescent="0.25">
      <c r="B36" s="8" t="s">
        <v>244</v>
      </c>
      <c r="C36" s="57" t="s">
        <v>245</v>
      </c>
      <c r="D36" s="54" t="s">
        <v>246</v>
      </c>
      <c r="E36" s="6" t="s">
        <v>93</v>
      </c>
      <c r="F36" s="19">
        <v>2900000</v>
      </c>
      <c r="G36" s="24">
        <v>40600</v>
      </c>
      <c r="H36" s="24">
        <v>1.35</v>
      </c>
      <c r="I36" s="31"/>
      <c r="J36" s="31"/>
      <c r="K36" s="35"/>
    </row>
    <row r="37" spans="2:11" x14ac:dyDescent="0.25">
      <c r="B37" s="8" t="s">
        <v>65</v>
      </c>
      <c r="C37" s="57" t="s">
        <v>66</v>
      </c>
      <c r="D37" s="54" t="s">
        <v>67</v>
      </c>
      <c r="E37" s="6" t="s">
        <v>50</v>
      </c>
      <c r="F37" s="19">
        <v>1145000</v>
      </c>
      <c r="G37" s="24">
        <v>39544.870000000003</v>
      </c>
      <c r="H37" s="24">
        <v>1.31</v>
      </c>
      <c r="I37" s="31"/>
      <c r="J37" s="31"/>
      <c r="K37" s="35"/>
    </row>
    <row r="38" spans="2:11" x14ac:dyDescent="0.25">
      <c r="B38" s="8" t="s">
        <v>54</v>
      </c>
      <c r="C38" s="57" t="s">
        <v>55</v>
      </c>
      <c r="D38" s="54" t="s">
        <v>56</v>
      </c>
      <c r="E38" s="6" t="s">
        <v>57</v>
      </c>
      <c r="F38" s="19">
        <v>1175000</v>
      </c>
      <c r="G38" s="24">
        <v>39256.75</v>
      </c>
      <c r="H38" s="24">
        <v>1.3</v>
      </c>
      <c r="I38" s="31"/>
      <c r="J38" s="31"/>
      <c r="K38" s="35"/>
    </row>
    <row r="39" spans="2:11" x14ac:dyDescent="0.25">
      <c r="B39" s="8" t="s">
        <v>247</v>
      </c>
      <c r="C39" s="57" t="s">
        <v>248</v>
      </c>
      <c r="D39" s="54" t="s">
        <v>249</v>
      </c>
      <c r="E39" s="6" t="s">
        <v>167</v>
      </c>
      <c r="F39" s="19">
        <v>2900000</v>
      </c>
      <c r="G39" s="24">
        <v>36554.5</v>
      </c>
      <c r="H39" s="24">
        <v>1.21</v>
      </c>
      <c r="I39" s="31"/>
      <c r="J39" s="31"/>
      <c r="K39" s="35"/>
    </row>
    <row r="40" spans="2:11" x14ac:dyDescent="0.25">
      <c r="B40" s="8" t="s">
        <v>250</v>
      </c>
      <c r="C40" s="57" t="s">
        <v>251</v>
      </c>
      <c r="D40" s="54" t="s">
        <v>252</v>
      </c>
      <c r="E40" s="6" t="s">
        <v>50</v>
      </c>
      <c r="F40" s="19">
        <v>499700</v>
      </c>
      <c r="G40" s="24">
        <v>36503.089999999997</v>
      </c>
      <c r="H40" s="24">
        <v>1.21</v>
      </c>
      <c r="I40" s="31"/>
      <c r="J40" s="31"/>
      <c r="K40" s="35"/>
    </row>
    <row r="41" spans="2:11" x14ac:dyDescent="0.25">
      <c r="B41" s="8" t="s">
        <v>253</v>
      </c>
      <c r="C41" s="57" t="s">
        <v>254</v>
      </c>
      <c r="D41" s="54" t="s">
        <v>255</v>
      </c>
      <c r="E41" s="6" t="s">
        <v>146</v>
      </c>
      <c r="F41" s="19">
        <v>289060</v>
      </c>
      <c r="G41" s="24">
        <v>36210.550000000003</v>
      </c>
      <c r="H41" s="24">
        <v>1.2</v>
      </c>
      <c r="I41" s="31"/>
      <c r="J41" s="31"/>
      <c r="K41" s="35"/>
    </row>
    <row r="42" spans="2:11" x14ac:dyDescent="0.25">
      <c r="B42" s="8" t="s">
        <v>256</v>
      </c>
      <c r="C42" s="57" t="s">
        <v>257</v>
      </c>
      <c r="D42" s="54" t="s">
        <v>258</v>
      </c>
      <c r="E42" s="6" t="s">
        <v>93</v>
      </c>
      <c r="F42" s="19">
        <v>5600000</v>
      </c>
      <c r="G42" s="24">
        <v>33815.599999999999</v>
      </c>
      <c r="H42" s="24">
        <v>1.1200000000000001</v>
      </c>
      <c r="I42" s="31"/>
      <c r="J42" s="31"/>
      <c r="K42" s="35"/>
    </row>
    <row r="43" spans="2:11" x14ac:dyDescent="0.25">
      <c r="B43" s="8" t="s">
        <v>259</v>
      </c>
      <c r="C43" s="57" t="s">
        <v>260</v>
      </c>
      <c r="D43" s="54" t="s">
        <v>261</v>
      </c>
      <c r="E43" s="6" t="s">
        <v>262</v>
      </c>
      <c r="F43" s="19">
        <v>1548466</v>
      </c>
      <c r="G43" s="24">
        <v>33446.870000000003</v>
      </c>
      <c r="H43" s="24">
        <v>1.1100000000000001</v>
      </c>
      <c r="I43" s="31"/>
      <c r="J43" s="31"/>
      <c r="K43" s="35"/>
    </row>
    <row r="44" spans="2:11" x14ac:dyDescent="0.25">
      <c r="B44" s="8" t="s">
        <v>116</v>
      </c>
      <c r="C44" s="57" t="s">
        <v>117</v>
      </c>
      <c r="D44" s="54" t="s">
        <v>118</v>
      </c>
      <c r="E44" s="6" t="s">
        <v>119</v>
      </c>
      <c r="F44" s="19">
        <v>16400000</v>
      </c>
      <c r="G44" s="24">
        <v>31876.68</v>
      </c>
      <c r="H44" s="24">
        <v>1.06</v>
      </c>
      <c r="I44" s="31"/>
      <c r="J44" s="31"/>
      <c r="K44" s="35"/>
    </row>
    <row r="45" spans="2:11" x14ac:dyDescent="0.25">
      <c r="B45" s="8" t="s">
        <v>263</v>
      </c>
      <c r="C45" s="57" t="s">
        <v>264</v>
      </c>
      <c r="D45" s="54" t="s">
        <v>265</v>
      </c>
      <c r="E45" s="6" t="s">
        <v>146</v>
      </c>
      <c r="F45" s="19">
        <v>3509432</v>
      </c>
      <c r="G45" s="24">
        <v>31381.34</v>
      </c>
      <c r="H45" s="24">
        <v>1.04</v>
      </c>
      <c r="I45" s="31"/>
      <c r="J45" s="31"/>
      <c r="K45" s="35"/>
    </row>
    <row r="46" spans="2:11" x14ac:dyDescent="0.25">
      <c r="B46" s="8" t="s">
        <v>266</v>
      </c>
      <c r="C46" s="57" t="s">
        <v>267</v>
      </c>
      <c r="D46" s="54" t="s">
        <v>268</v>
      </c>
      <c r="E46" s="6" t="s">
        <v>107</v>
      </c>
      <c r="F46" s="19">
        <v>20000000</v>
      </c>
      <c r="G46" s="24">
        <v>31294</v>
      </c>
      <c r="H46" s="24">
        <v>1.04</v>
      </c>
      <c r="I46" s="31"/>
      <c r="J46" s="31"/>
      <c r="K46" s="35"/>
    </row>
    <row r="47" spans="2:11" x14ac:dyDescent="0.25">
      <c r="B47" s="8" t="s">
        <v>269</v>
      </c>
      <c r="C47" s="57" t="s">
        <v>270</v>
      </c>
      <c r="D47" s="54" t="s">
        <v>271</v>
      </c>
      <c r="E47" s="6" t="s">
        <v>146</v>
      </c>
      <c r="F47" s="19">
        <v>3251225</v>
      </c>
      <c r="G47" s="24">
        <v>29816.98</v>
      </c>
      <c r="H47" s="24">
        <v>0.99</v>
      </c>
      <c r="I47" s="31"/>
      <c r="J47" s="31"/>
      <c r="K47" s="35"/>
    </row>
    <row r="48" spans="2:11" x14ac:dyDescent="0.25">
      <c r="B48" s="8" t="s">
        <v>272</v>
      </c>
      <c r="C48" s="57" t="s">
        <v>273</v>
      </c>
      <c r="D48" s="54" t="s">
        <v>274</v>
      </c>
      <c r="E48" s="6" t="s">
        <v>86</v>
      </c>
      <c r="F48" s="19">
        <v>1495281</v>
      </c>
      <c r="G48" s="24">
        <v>27873.53</v>
      </c>
      <c r="H48" s="24">
        <v>0.93</v>
      </c>
      <c r="I48" s="31"/>
      <c r="J48" s="31"/>
      <c r="K48" s="35"/>
    </row>
    <row r="49" spans="2:11" x14ac:dyDescent="0.25">
      <c r="B49" s="8" t="s">
        <v>275</v>
      </c>
      <c r="C49" s="57" t="s">
        <v>276</v>
      </c>
      <c r="D49" s="54" t="s">
        <v>277</v>
      </c>
      <c r="E49" s="6" t="s">
        <v>93</v>
      </c>
      <c r="F49" s="19">
        <v>2324530</v>
      </c>
      <c r="G49" s="24">
        <v>26281.14</v>
      </c>
      <c r="H49" s="24">
        <v>0.87</v>
      </c>
      <c r="I49" s="31"/>
      <c r="J49" s="31"/>
      <c r="K49" s="35"/>
    </row>
    <row r="50" spans="2:11" x14ac:dyDescent="0.25">
      <c r="B50" s="8" t="s">
        <v>278</v>
      </c>
      <c r="C50" s="57" t="s">
        <v>279</v>
      </c>
      <c r="D50" s="54" t="s">
        <v>280</v>
      </c>
      <c r="E50" s="6" t="s">
        <v>64</v>
      </c>
      <c r="F50" s="19">
        <v>1358440</v>
      </c>
      <c r="G50" s="24">
        <v>25647.35</v>
      </c>
      <c r="H50" s="24">
        <v>0.85</v>
      </c>
      <c r="I50" s="31"/>
      <c r="J50" s="31"/>
      <c r="K50" s="35"/>
    </row>
    <row r="51" spans="2:11" x14ac:dyDescent="0.25">
      <c r="B51" s="8" t="s">
        <v>281</v>
      </c>
      <c r="C51" s="57" t="s">
        <v>282</v>
      </c>
      <c r="D51" s="54" t="s">
        <v>283</v>
      </c>
      <c r="E51" s="6" t="s">
        <v>43</v>
      </c>
      <c r="F51" s="19">
        <v>9493850</v>
      </c>
      <c r="G51" s="24">
        <v>23727.98</v>
      </c>
      <c r="H51" s="24">
        <v>0.79</v>
      </c>
      <c r="I51" s="31"/>
      <c r="J51" s="31"/>
      <c r="K51" s="35"/>
    </row>
    <row r="52" spans="2:11" x14ac:dyDescent="0.25">
      <c r="B52" s="8" t="s">
        <v>284</v>
      </c>
      <c r="C52" s="57" t="s">
        <v>285</v>
      </c>
      <c r="D52" s="54" t="s">
        <v>286</v>
      </c>
      <c r="E52" s="6" t="s">
        <v>57</v>
      </c>
      <c r="F52" s="19">
        <v>2250664</v>
      </c>
      <c r="G52" s="24">
        <v>23364.14</v>
      </c>
      <c r="H52" s="24">
        <v>0.78</v>
      </c>
      <c r="I52" s="31"/>
      <c r="J52" s="31"/>
      <c r="K52" s="35"/>
    </row>
    <row r="53" spans="2:11" x14ac:dyDescent="0.25">
      <c r="B53" s="8" t="s">
        <v>287</v>
      </c>
      <c r="C53" s="57" t="s">
        <v>288</v>
      </c>
      <c r="D53" s="54" t="s">
        <v>289</v>
      </c>
      <c r="E53" s="6" t="s">
        <v>142</v>
      </c>
      <c r="F53" s="19">
        <v>616702</v>
      </c>
      <c r="G53" s="24">
        <v>23156.54</v>
      </c>
      <c r="H53" s="24">
        <v>0.77</v>
      </c>
      <c r="I53" s="31"/>
      <c r="J53" s="31"/>
      <c r="K53" s="35"/>
    </row>
    <row r="54" spans="2:11" x14ac:dyDescent="0.25">
      <c r="B54" s="8" t="s">
        <v>290</v>
      </c>
      <c r="C54" s="57" t="s">
        <v>291</v>
      </c>
      <c r="D54" s="54" t="s">
        <v>292</v>
      </c>
      <c r="E54" s="6" t="s">
        <v>202</v>
      </c>
      <c r="F54" s="19">
        <v>7470500</v>
      </c>
      <c r="G54" s="24">
        <v>22826.11</v>
      </c>
      <c r="H54" s="24">
        <v>0.76</v>
      </c>
      <c r="I54" s="31"/>
      <c r="J54" s="31"/>
      <c r="K54" s="35"/>
    </row>
    <row r="55" spans="2:11" x14ac:dyDescent="0.25">
      <c r="B55" s="8" t="s">
        <v>293</v>
      </c>
      <c r="C55" s="57" t="s">
        <v>294</v>
      </c>
      <c r="D55" s="54" t="s">
        <v>295</v>
      </c>
      <c r="E55" s="6" t="s">
        <v>296</v>
      </c>
      <c r="F55" s="19">
        <v>1611789</v>
      </c>
      <c r="G55" s="24">
        <v>21784.94</v>
      </c>
      <c r="H55" s="24">
        <v>0.72</v>
      </c>
      <c r="I55" s="31"/>
      <c r="J55" s="31"/>
      <c r="K55" s="35"/>
    </row>
    <row r="56" spans="2:11" x14ac:dyDescent="0.25">
      <c r="B56" s="8" t="s">
        <v>160</v>
      </c>
      <c r="C56" s="57" t="s">
        <v>161</v>
      </c>
      <c r="D56" s="54" t="s">
        <v>162</v>
      </c>
      <c r="E56" s="6" t="s">
        <v>163</v>
      </c>
      <c r="F56" s="19">
        <v>2680947</v>
      </c>
      <c r="G56" s="24">
        <v>21568.22</v>
      </c>
      <c r="H56" s="24">
        <v>0.72</v>
      </c>
      <c r="I56" s="31"/>
      <c r="J56" s="31"/>
      <c r="K56" s="35"/>
    </row>
    <row r="57" spans="2:11" x14ac:dyDescent="0.25">
      <c r="B57" s="8" t="s">
        <v>297</v>
      </c>
      <c r="C57" s="57" t="s">
        <v>298</v>
      </c>
      <c r="D57" s="54" t="s">
        <v>299</v>
      </c>
      <c r="E57" s="6" t="s">
        <v>296</v>
      </c>
      <c r="F57" s="19">
        <v>61631</v>
      </c>
      <c r="G57" s="24">
        <v>21275.02</v>
      </c>
      <c r="H57" s="24">
        <v>0.71</v>
      </c>
      <c r="I57" s="31"/>
      <c r="J57" s="31"/>
      <c r="K57" s="35"/>
    </row>
    <row r="58" spans="2:11" x14ac:dyDescent="0.25">
      <c r="B58" s="8" t="s">
        <v>135</v>
      </c>
      <c r="C58" s="57" t="s">
        <v>136</v>
      </c>
      <c r="D58" s="54" t="s">
        <v>137</v>
      </c>
      <c r="E58" s="6" t="s">
        <v>138</v>
      </c>
      <c r="F58" s="19">
        <v>650000</v>
      </c>
      <c r="G58" s="24">
        <v>17999.150000000001</v>
      </c>
      <c r="H58" s="24">
        <v>0.6</v>
      </c>
      <c r="I58" s="31"/>
      <c r="J58" s="31"/>
      <c r="K58" s="35"/>
    </row>
    <row r="59" spans="2:11" x14ac:dyDescent="0.25">
      <c r="B59" s="8" t="s">
        <v>300</v>
      </c>
      <c r="C59" s="57" t="s">
        <v>301</v>
      </c>
      <c r="D59" s="54" t="s">
        <v>302</v>
      </c>
      <c r="E59" s="6" t="s">
        <v>163</v>
      </c>
      <c r="F59" s="19">
        <v>1052908</v>
      </c>
      <c r="G59" s="24">
        <v>17965.77</v>
      </c>
      <c r="H59" s="24">
        <v>0.6</v>
      </c>
      <c r="I59" s="31"/>
      <c r="J59" s="31"/>
      <c r="K59" s="35"/>
    </row>
    <row r="60" spans="2:11" x14ac:dyDescent="0.25">
      <c r="B60" s="8" t="s">
        <v>303</v>
      </c>
      <c r="C60" s="57" t="s">
        <v>304</v>
      </c>
      <c r="D60" s="54" t="s">
        <v>305</v>
      </c>
      <c r="E60" s="6" t="s">
        <v>200</v>
      </c>
      <c r="F60" s="19">
        <v>11000000</v>
      </c>
      <c r="G60" s="24">
        <v>15408.8</v>
      </c>
      <c r="H60" s="24">
        <v>0.51</v>
      </c>
      <c r="I60" s="31"/>
      <c r="J60" s="31"/>
      <c r="K60" s="35"/>
    </row>
    <row r="61" spans="2:11" x14ac:dyDescent="0.25">
      <c r="B61" s="8" t="s">
        <v>306</v>
      </c>
      <c r="C61" s="57" t="s">
        <v>307</v>
      </c>
      <c r="D61" s="54" t="s">
        <v>308</v>
      </c>
      <c r="E61" s="6" t="s">
        <v>64</v>
      </c>
      <c r="F61" s="19">
        <v>4710652</v>
      </c>
      <c r="G61" s="24">
        <v>15038.76</v>
      </c>
      <c r="H61" s="24">
        <v>0.5</v>
      </c>
      <c r="I61" s="31"/>
      <c r="J61" s="31"/>
      <c r="K61" s="35"/>
    </row>
    <row r="62" spans="2:11" x14ac:dyDescent="0.25">
      <c r="B62" s="8" t="s">
        <v>309</v>
      </c>
      <c r="C62" s="57" t="s">
        <v>310</v>
      </c>
      <c r="D62" s="54" t="s">
        <v>311</v>
      </c>
      <c r="E62" s="6" t="s">
        <v>312</v>
      </c>
      <c r="F62" s="19">
        <v>935051</v>
      </c>
      <c r="G62" s="24">
        <v>14252.05</v>
      </c>
      <c r="H62" s="24">
        <v>0.47</v>
      </c>
      <c r="I62" s="31"/>
      <c r="J62" s="31"/>
      <c r="K62" s="35"/>
    </row>
    <row r="63" spans="2:11" x14ac:dyDescent="0.25">
      <c r="B63" s="8" t="s">
        <v>313</v>
      </c>
      <c r="C63" s="57" t="s">
        <v>314</v>
      </c>
      <c r="D63" s="54" t="s">
        <v>315</v>
      </c>
      <c r="E63" s="6" t="s">
        <v>146</v>
      </c>
      <c r="F63" s="19">
        <v>477423</v>
      </c>
      <c r="G63" s="24">
        <v>13838.58</v>
      </c>
      <c r="H63" s="24">
        <v>0.46</v>
      </c>
      <c r="I63" s="31"/>
      <c r="J63" s="31"/>
      <c r="K63" s="35"/>
    </row>
    <row r="64" spans="2:11" x14ac:dyDescent="0.25">
      <c r="B64" s="8" t="s">
        <v>139</v>
      </c>
      <c r="C64" s="57" t="s">
        <v>140</v>
      </c>
      <c r="D64" s="54" t="s">
        <v>141</v>
      </c>
      <c r="E64" s="6" t="s">
        <v>142</v>
      </c>
      <c r="F64" s="19">
        <v>560000</v>
      </c>
      <c r="G64" s="24">
        <v>13734</v>
      </c>
      <c r="H64" s="24">
        <v>0.46</v>
      </c>
      <c r="I64" s="31"/>
      <c r="J64" s="31"/>
      <c r="K64" s="35"/>
    </row>
    <row r="65" spans="2:11" x14ac:dyDescent="0.25">
      <c r="B65" s="8" t="s">
        <v>316</v>
      </c>
      <c r="C65" s="57" t="s">
        <v>317</v>
      </c>
      <c r="D65" s="54" t="s">
        <v>318</v>
      </c>
      <c r="E65" s="6" t="s">
        <v>319</v>
      </c>
      <c r="F65" s="19">
        <v>1512000</v>
      </c>
      <c r="G65" s="24">
        <v>13694.94</v>
      </c>
      <c r="H65" s="24">
        <v>0.45</v>
      </c>
      <c r="I65" s="31"/>
      <c r="J65" s="31"/>
      <c r="K65" s="35"/>
    </row>
    <row r="66" spans="2:11" x14ac:dyDescent="0.25">
      <c r="B66" s="8" t="s">
        <v>320</v>
      </c>
      <c r="C66" s="57" t="s">
        <v>321</v>
      </c>
      <c r="D66" s="54" t="s">
        <v>322</v>
      </c>
      <c r="E66" s="6" t="s">
        <v>111</v>
      </c>
      <c r="F66" s="19">
        <v>930776</v>
      </c>
      <c r="G66" s="24">
        <v>13448.78</v>
      </c>
      <c r="H66" s="24">
        <v>0.45</v>
      </c>
      <c r="I66" s="31"/>
      <c r="J66" s="31"/>
      <c r="K66" s="35"/>
    </row>
    <row r="67" spans="2:11" x14ac:dyDescent="0.25">
      <c r="B67" s="8" t="s">
        <v>323</v>
      </c>
      <c r="C67" s="57" t="s">
        <v>324</v>
      </c>
      <c r="D67" s="54" t="s">
        <v>325</v>
      </c>
      <c r="E67" s="6" t="s">
        <v>240</v>
      </c>
      <c r="F67" s="19">
        <v>720000</v>
      </c>
      <c r="G67" s="24">
        <v>13424.4</v>
      </c>
      <c r="H67" s="24">
        <v>0.45</v>
      </c>
      <c r="I67" s="31"/>
      <c r="J67" s="31"/>
      <c r="K67" s="35"/>
    </row>
    <row r="68" spans="2:11" x14ac:dyDescent="0.25">
      <c r="B68" s="8" t="s">
        <v>326</v>
      </c>
      <c r="C68" s="57" t="s">
        <v>327</v>
      </c>
      <c r="D68" s="54" t="s">
        <v>328</v>
      </c>
      <c r="E68" s="6" t="s">
        <v>43</v>
      </c>
      <c r="F68" s="19">
        <v>10000000</v>
      </c>
      <c r="G68" s="24">
        <v>11515</v>
      </c>
      <c r="H68" s="24">
        <v>0.38</v>
      </c>
      <c r="I68" s="31"/>
      <c r="J68" s="31"/>
      <c r="K68" s="35"/>
    </row>
    <row r="69" spans="2:11" x14ac:dyDescent="0.25">
      <c r="B69" s="8" t="s">
        <v>329</v>
      </c>
      <c r="C69" s="57" t="s">
        <v>330</v>
      </c>
      <c r="D69" s="54" t="s">
        <v>331</v>
      </c>
      <c r="E69" s="6" t="s">
        <v>146</v>
      </c>
      <c r="F69" s="19">
        <v>20000000</v>
      </c>
      <c r="G69" s="24">
        <v>11152</v>
      </c>
      <c r="H69" s="24">
        <v>0.37</v>
      </c>
      <c r="I69" s="31"/>
      <c r="J69" s="31"/>
      <c r="K69" s="35"/>
    </row>
    <row r="70" spans="2:11" x14ac:dyDescent="0.25">
      <c r="B70" s="8" t="s">
        <v>332</v>
      </c>
      <c r="C70" s="57" t="s">
        <v>333</v>
      </c>
      <c r="D70" s="54" t="s">
        <v>334</v>
      </c>
      <c r="E70" s="6" t="s">
        <v>335</v>
      </c>
      <c r="F70" s="19">
        <v>3064119</v>
      </c>
      <c r="G70" s="24">
        <v>9958.39</v>
      </c>
      <c r="H70" s="24">
        <v>0.33</v>
      </c>
      <c r="I70" s="31"/>
      <c r="J70" s="31"/>
      <c r="K70" s="35"/>
    </row>
    <row r="71" spans="2:11" x14ac:dyDescent="0.25">
      <c r="B71" s="8" t="s">
        <v>336</v>
      </c>
      <c r="C71" s="57" t="s">
        <v>337</v>
      </c>
      <c r="D71" s="54" t="s">
        <v>338</v>
      </c>
      <c r="E71" s="6" t="s">
        <v>50</v>
      </c>
      <c r="F71" s="19">
        <v>4000000</v>
      </c>
      <c r="G71" s="24">
        <v>9660</v>
      </c>
      <c r="H71" s="24">
        <v>0.32</v>
      </c>
      <c r="I71" s="31"/>
      <c r="J71" s="31"/>
      <c r="K71" s="35"/>
    </row>
    <row r="72" spans="2:11" x14ac:dyDescent="0.25">
      <c r="B72" s="8" t="s">
        <v>339</v>
      </c>
      <c r="C72" s="57" t="s">
        <v>340</v>
      </c>
      <c r="D72" s="54" t="s">
        <v>341</v>
      </c>
      <c r="E72" s="6" t="s">
        <v>146</v>
      </c>
      <c r="F72" s="19">
        <v>7152</v>
      </c>
      <c r="G72" s="24">
        <v>9619.7999999999993</v>
      </c>
      <c r="H72" s="24">
        <v>0.32</v>
      </c>
      <c r="I72" s="31"/>
      <c r="J72" s="31"/>
      <c r="K72" s="35"/>
    </row>
    <row r="73" spans="2:11" x14ac:dyDescent="0.25">
      <c r="B73" s="8" t="s">
        <v>342</v>
      </c>
      <c r="C73" s="57" t="s">
        <v>343</v>
      </c>
      <c r="D73" s="54" t="s">
        <v>344</v>
      </c>
      <c r="E73" s="6" t="s">
        <v>163</v>
      </c>
      <c r="F73" s="19">
        <v>1440401</v>
      </c>
      <c r="G73" s="24">
        <v>9280.5</v>
      </c>
      <c r="H73" s="24">
        <v>0.31</v>
      </c>
      <c r="I73" s="31"/>
      <c r="J73" s="31"/>
      <c r="K73" s="35"/>
    </row>
    <row r="74" spans="2:11" x14ac:dyDescent="0.25">
      <c r="B74" s="8" t="s">
        <v>345</v>
      </c>
      <c r="C74" s="57" t="s">
        <v>346</v>
      </c>
      <c r="D74" s="54" t="s">
        <v>347</v>
      </c>
      <c r="E74" s="6" t="s">
        <v>312</v>
      </c>
      <c r="F74" s="19">
        <v>371121</v>
      </c>
      <c r="G74" s="24">
        <v>7315.54</v>
      </c>
      <c r="H74" s="24">
        <v>0.24</v>
      </c>
      <c r="I74" s="31"/>
      <c r="J74" s="31"/>
      <c r="K74" s="35"/>
    </row>
    <row r="75" spans="2:11" x14ac:dyDescent="0.25">
      <c r="B75" s="8" t="s">
        <v>348</v>
      </c>
      <c r="C75" s="57" t="s">
        <v>349</v>
      </c>
      <c r="D75" s="54" t="s">
        <v>350</v>
      </c>
      <c r="E75" s="6" t="s">
        <v>163</v>
      </c>
      <c r="F75" s="19">
        <v>1550000</v>
      </c>
      <c r="G75" s="24">
        <v>6351.9</v>
      </c>
      <c r="H75" s="24">
        <v>0.21</v>
      </c>
      <c r="I75" s="31"/>
      <c r="J75" s="31"/>
      <c r="K75" s="35"/>
    </row>
    <row r="76" spans="2:11" x14ac:dyDescent="0.25">
      <c r="B76" s="8" t="s">
        <v>351</v>
      </c>
      <c r="C76" s="57" t="s">
        <v>352</v>
      </c>
      <c r="D76" s="54" t="s">
        <v>353</v>
      </c>
      <c r="E76" s="6" t="s">
        <v>127</v>
      </c>
      <c r="F76" s="19">
        <v>4210285</v>
      </c>
      <c r="G76" s="24">
        <v>5764.72</v>
      </c>
      <c r="H76" s="24">
        <v>0.19</v>
      </c>
      <c r="I76" s="31"/>
      <c r="J76" s="31"/>
      <c r="K76" s="35"/>
    </row>
    <row r="77" spans="2:11" x14ac:dyDescent="0.25">
      <c r="B77" s="8" t="s">
        <v>354</v>
      </c>
      <c r="C77" s="57" t="s">
        <v>355</v>
      </c>
      <c r="D77" s="54" t="s">
        <v>356</v>
      </c>
      <c r="E77" s="6" t="s">
        <v>200</v>
      </c>
      <c r="F77" s="19">
        <v>968454</v>
      </c>
      <c r="G77" s="24">
        <v>5647.06</v>
      </c>
      <c r="H77" s="24">
        <v>0.19</v>
      </c>
      <c r="I77" s="31"/>
      <c r="J77" s="31"/>
      <c r="K77" s="35"/>
    </row>
    <row r="78" spans="2:11" x14ac:dyDescent="0.25">
      <c r="B78" s="8" t="s">
        <v>357</v>
      </c>
      <c r="C78" s="57" t="s">
        <v>358</v>
      </c>
      <c r="D78" s="54" t="s">
        <v>359</v>
      </c>
      <c r="E78" s="6" t="s">
        <v>142</v>
      </c>
      <c r="F78" s="19">
        <v>1388764</v>
      </c>
      <c r="G78" s="24">
        <v>2423.12</v>
      </c>
      <c r="H78" s="24">
        <v>0.08</v>
      </c>
      <c r="I78" s="31"/>
      <c r="J78" s="31"/>
      <c r="K78" s="35"/>
    </row>
    <row r="79" spans="2:11" x14ac:dyDescent="0.25">
      <c r="B79" s="8" t="s">
        <v>143</v>
      </c>
      <c r="C79" s="57" t="s">
        <v>144</v>
      </c>
      <c r="D79" s="54" t="s">
        <v>145</v>
      </c>
      <c r="E79" s="6" t="s">
        <v>146</v>
      </c>
      <c r="F79" s="19">
        <v>335730</v>
      </c>
      <c r="G79" s="24">
        <v>1615.36</v>
      </c>
      <c r="H79" s="24">
        <v>0.05</v>
      </c>
      <c r="I79" s="31"/>
      <c r="J79" s="31"/>
      <c r="K79" s="35"/>
    </row>
    <row r="80" spans="2:11" x14ac:dyDescent="0.25">
      <c r="B80" s="8" t="s">
        <v>360</v>
      </c>
      <c r="C80" s="57" t="s">
        <v>361</v>
      </c>
      <c r="D80" s="54" t="s">
        <v>362</v>
      </c>
      <c r="E80" s="6" t="s">
        <v>312</v>
      </c>
      <c r="F80" s="19">
        <v>452200</v>
      </c>
      <c r="G80" s="24">
        <v>28.67</v>
      </c>
      <c r="H80" s="24" t="s">
        <v>5189</v>
      </c>
      <c r="I80" s="31"/>
      <c r="J80" s="31"/>
      <c r="K80" s="35"/>
    </row>
    <row r="81" spans="2:11" x14ac:dyDescent="0.25">
      <c r="B81" s="8" t="s">
        <v>363</v>
      </c>
      <c r="C81" s="57" t="s">
        <v>364</v>
      </c>
      <c r="D81" s="54" t="s">
        <v>365</v>
      </c>
      <c r="E81" s="6" t="s">
        <v>262</v>
      </c>
      <c r="F81" s="19">
        <v>1682520</v>
      </c>
      <c r="G81" s="61">
        <v>0</v>
      </c>
      <c r="H81" s="24" t="s">
        <v>5189</v>
      </c>
      <c r="I81" s="31"/>
      <c r="J81" s="31"/>
      <c r="K81" s="35" t="s">
        <v>5240</v>
      </c>
    </row>
    <row r="82" spans="2:11" x14ac:dyDescent="0.25">
      <c r="C82" s="58" t="s">
        <v>175</v>
      </c>
      <c r="D82" s="54"/>
      <c r="E82" s="6"/>
      <c r="F82" s="19"/>
      <c r="G82" s="25">
        <v>2841475</v>
      </c>
      <c r="H82" s="25">
        <v>94.32</v>
      </c>
      <c r="I82" s="31"/>
      <c r="J82" s="31"/>
      <c r="K82" s="35"/>
    </row>
    <row r="83" spans="2:11" x14ac:dyDescent="0.25">
      <c r="C83" s="57"/>
      <c r="D83" s="54"/>
      <c r="E83" s="6"/>
      <c r="F83" s="19"/>
      <c r="G83" s="24"/>
      <c r="H83" s="24"/>
      <c r="I83" s="31"/>
      <c r="J83" s="31"/>
      <c r="K83" s="35"/>
    </row>
    <row r="84" spans="2:11" x14ac:dyDescent="0.25">
      <c r="C84" s="59" t="s">
        <v>3</v>
      </c>
      <c r="D84" s="54"/>
      <c r="E84" s="6"/>
      <c r="F84" s="19"/>
      <c r="G84" s="24"/>
      <c r="H84" s="24"/>
      <c r="I84" s="31"/>
      <c r="J84" s="31"/>
      <c r="K84" s="35"/>
    </row>
    <row r="85" spans="2:11" x14ac:dyDescent="0.25">
      <c r="B85" s="8" t="s">
        <v>176</v>
      </c>
      <c r="C85" s="57" t="s">
        <v>177</v>
      </c>
      <c r="D85" s="54" t="s">
        <v>178</v>
      </c>
      <c r="E85" s="6" t="s">
        <v>179</v>
      </c>
      <c r="F85" s="19">
        <v>81000</v>
      </c>
      <c r="G85" s="61">
        <v>0</v>
      </c>
      <c r="H85" s="24" t="s">
        <v>5189</v>
      </c>
      <c r="I85" s="31"/>
      <c r="J85" s="31"/>
      <c r="K85" s="35" t="s">
        <v>5239</v>
      </c>
    </row>
    <row r="86" spans="2:11" x14ac:dyDescent="0.25">
      <c r="B86" s="8" t="s">
        <v>180</v>
      </c>
      <c r="C86" s="57" t="s">
        <v>181</v>
      </c>
      <c r="D86" s="54" t="s">
        <v>182</v>
      </c>
      <c r="E86" s="6" t="s">
        <v>123</v>
      </c>
      <c r="F86" s="19">
        <v>500000</v>
      </c>
      <c r="G86" s="61">
        <v>0</v>
      </c>
      <c r="H86" s="24" t="s">
        <v>5189</v>
      </c>
      <c r="I86" s="31"/>
      <c r="J86" s="31"/>
      <c r="K86" s="35" t="s">
        <v>5239</v>
      </c>
    </row>
    <row r="87" spans="2:11" x14ac:dyDescent="0.25">
      <c r="B87" s="8" t="s">
        <v>366</v>
      </c>
      <c r="C87" s="57" t="s">
        <v>367</v>
      </c>
      <c r="D87" s="54" t="s">
        <v>368</v>
      </c>
      <c r="E87" s="6" t="s">
        <v>369</v>
      </c>
      <c r="F87" s="19">
        <v>250</v>
      </c>
      <c r="G87" s="61">
        <v>0</v>
      </c>
      <c r="H87" s="24" t="s">
        <v>5189</v>
      </c>
      <c r="I87" s="31"/>
      <c r="J87" s="31"/>
      <c r="K87" s="35" t="s">
        <v>5239</v>
      </c>
    </row>
    <row r="88" spans="2:11" x14ac:dyDescent="0.25">
      <c r="C88" s="58" t="s">
        <v>175</v>
      </c>
      <c r="D88" s="54"/>
      <c r="E88" s="6"/>
      <c r="F88" s="19"/>
      <c r="G88" s="62">
        <v>0</v>
      </c>
      <c r="H88" s="25" t="s">
        <v>5189</v>
      </c>
      <c r="I88" s="31"/>
      <c r="J88" s="31"/>
      <c r="K88" s="35"/>
    </row>
    <row r="89" spans="2:11" x14ac:dyDescent="0.25">
      <c r="C89" s="57"/>
      <c r="D89" s="54"/>
      <c r="E89" s="6"/>
      <c r="F89" s="19"/>
      <c r="G89" s="24"/>
      <c r="H89" s="24"/>
      <c r="I89" s="31"/>
      <c r="J89" s="31"/>
      <c r="K89" s="35"/>
    </row>
    <row r="90" spans="2:11" x14ac:dyDescent="0.25">
      <c r="C90" s="59" t="s">
        <v>4</v>
      </c>
      <c r="D90" s="54"/>
      <c r="E90" s="6"/>
      <c r="F90" s="19"/>
      <c r="G90" s="24"/>
      <c r="H90" s="24"/>
      <c r="I90" s="31"/>
      <c r="J90" s="31"/>
      <c r="K90" s="35"/>
    </row>
    <row r="91" spans="2:11" x14ac:dyDescent="0.25">
      <c r="B91" s="8" t="s">
        <v>370</v>
      </c>
      <c r="C91" s="57" t="s">
        <v>371</v>
      </c>
      <c r="D91" s="54" t="s">
        <v>372</v>
      </c>
      <c r="E91" s="6" t="s">
        <v>123</v>
      </c>
      <c r="F91" s="19">
        <v>146000</v>
      </c>
      <c r="G91" s="24">
        <v>19484.79</v>
      </c>
      <c r="H91" s="24">
        <v>0.65</v>
      </c>
      <c r="I91" s="31"/>
      <c r="J91" s="31"/>
      <c r="K91" s="35"/>
    </row>
    <row r="92" spans="2:11" x14ac:dyDescent="0.25">
      <c r="C92" s="58" t="s">
        <v>175</v>
      </c>
      <c r="D92" s="54"/>
      <c r="E92" s="6"/>
      <c r="F92" s="19"/>
      <c r="G92" s="25">
        <v>19484.79</v>
      </c>
      <c r="H92" s="25">
        <v>0.65</v>
      </c>
      <c r="I92" s="31"/>
      <c r="J92" s="31"/>
      <c r="K92" s="35"/>
    </row>
    <row r="93" spans="2:11" x14ac:dyDescent="0.25">
      <c r="C93" s="57"/>
      <c r="D93" s="54"/>
      <c r="E93" s="6"/>
      <c r="F93" s="19"/>
      <c r="G93" s="24"/>
      <c r="H93" s="24"/>
      <c r="I93" s="31"/>
      <c r="J93" s="31"/>
      <c r="K93" s="35"/>
    </row>
    <row r="94" spans="2:11" x14ac:dyDescent="0.25">
      <c r="C94" s="58" t="s">
        <v>5</v>
      </c>
      <c r="D94" s="54"/>
      <c r="E94" s="6"/>
      <c r="F94" s="19"/>
      <c r="G94" s="24"/>
      <c r="H94" s="24"/>
      <c r="I94" s="31"/>
      <c r="J94" s="31"/>
      <c r="K94" s="35"/>
    </row>
    <row r="95" spans="2:11" x14ac:dyDescent="0.25">
      <c r="C95" s="57"/>
      <c r="D95" s="54"/>
      <c r="E95" s="6"/>
      <c r="F95" s="19"/>
      <c r="G95" s="24"/>
      <c r="H95" s="24"/>
      <c r="I95" s="31"/>
      <c r="J95" s="31"/>
      <c r="K95" s="35"/>
    </row>
    <row r="96" spans="2:11" x14ac:dyDescent="0.25">
      <c r="C96" s="58" t="s">
        <v>6</v>
      </c>
      <c r="D96" s="54"/>
      <c r="E96" s="6"/>
      <c r="F96" s="19"/>
      <c r="G96" s="24" t="s">
        <v>2</v>
      </c>
      <c r="H96" s="24" t="s">
        <v>2</v>
      </c>
      <c r="I96" s="31"/>
      <c r="J96" s="31"/>
      <c r="K96" s="35"/>
    </row>
    <row r="97" spans="1:11" x14ac:dyDescent="0.25">
      <c r="C97" s="57"/>
      <c r="D97" s="54"/>
      <c r="E97" s="6"/>
      <c r="F97" s="19"/>
      <c r="G97" s="24"/>
      <c r="H97" s="24"/>
      <c r="I97" s="31"/>
      <c r="J97" s="31"/>
      <c r="K97" s="35"/>
    </row>
    <row r="98" spans="1:11" x14ac:dyDescent="0.25">
      <c r="C98" s="58" t="s">
        <v>7</v>
      </c>
      <c r="D98" s="54"/>
      <c r="E98" s="6"/>
      <c r="F98" s="19"/>
      <c r="G98" s="24" t="s">
        <v>2</v>
      </c>
      <c r="H98" s="24" t="s">
        <v>2</v>
      </c>
      <c r="I98" s="31"/>
      <c r="J98" s="31"/>
      <c r="K98" s="35"/>
    </row>
    <row r="99" spans="1:11" x14ac:dyDescent="0.25">
      <c r="C99" s="57"/>
      <c r="D99" s="54"/>
      <c r="E99" s="6"/>
      <c r="F99" s="19"/>
      <c r="G99" s="24"/>
      <c r="H99" s="24"/>
      <c r="I99" s="31"/>
      <c r="J99" s="31"/>
      <c r="K99" s="35"/>
    </row>
    <row r="100" spans="1:11" x14ac:dyDescent="0.25">
      <c r="C100" s="58" t="s">
        <v>8</v>
      </c>
      <c r="D100" s="54"/>
      <c r="E100" s="6"/>
      <c r="F100" s="19"/>
      <c r="G100" s="24" t="s">
        <v>2</v>
      </c>
      <c r="H100" s="24" t="s">
        <v>2</v>
      </c>
      <c r="I100" s="31"/>
      <c r="J100" s="31"/>
      <c r="K100" s="35"/>
    </row>
    <row r="101" spans="1:11" x14ac:dyDescent="0.25">
      <c r="C101" s="57"/>
      <c r="D101" s="54"/>
      <c r="E101" s="6"/>
      <c r="F101" s="19"/>
      <c r="G101" s="24"/>
      <c r="H101" s="24"/>
      <c r="I101" s="31"/>
      <c r="J101" s="31"/>
      <c r="K101" s="35"/>
    </row>
    <row r="102" spans="1:11" x14ac:dyDescent="0.25">
      <c r="C102" s="58" t="s">
        <v>9</v>
      </c>
      <c r="D102" s="54"/>
      <c r="E102" s="6"/>
      <c r="F102" s="19"/>
      <c r="G102" s="24" t="s">
        <v>2</v>
      </c>
      <c r="H102" s="24" t="s">
        <v>2</v>
      </c>
      <c r="I102" s="31"/>
      <c r="J102" s="31"/>
      <c r="K102" s="35"/>
    </row>
    <row r="103" spans="1:11" x14ac:dyDescent="0.25">
      <c r="C103" s="57"/>
      <c r="D103" s="54"/>
      <c r="E103" s="6"/>
      <c r="F103" s="19"/>
      <c r="G103" s="24"/>
      <c r="H103" s="24"/>
      <c r="I103" s="31"/>
      <c r="J103" s="31"/>
      <c r="K103" s="35"/>
    </row>
    <row r="104" spans="1:11" x14ac:dyDescent="0.25">
      <c r="C104" s="58" t="s">
        <v>10</v>
      </c>
      <c r="D104" s="54"/>
      <c r="E104" s="6"/>
      <c r="F104" s="19"/>
      <c r="G104" s="24" t="s">
        <v>2</v>
      </c>
      <c r="H104" s="24" t="s">
        <v>2</v>
      </c>
      <c r="I104" s="31"/>
      <c r="J104" s="31"/>
      <c r="K104" s="35"/>
    </row>
    <row r="105" spans="1:11" x14ac:dyDescent="0.25">
      <c r="C105" s="57"/>
      <c r="D105" s="54"/>
      <c r="E105" s="6"/>
      <c r="F105" s="19"/>
      <c r="G105" s="24"/>
      <c r="H105" s="24"/>
      <c r="I105" s="31"/>
      <c r="J105" s="31"/>
      <c r="K105" s="35"/>
    </row>
    <row r="106" spans="1:11" x14ac:dyDescent="0.25">
      <c r="A106" s="10"/>
      <c r="B106" s="28"/>
      <c r="C106" s="58" t="s">
        <v>11</v>
      </c>
      <c r="D106" s="54"/>
      <c r="E106" s="6"/>
      <c r="F106" s="19"/>
      <c r="G106" s="24"/>
      <c r="H106" s="24"/>
      <c r="I106" s="31"/>
      <c r="J106" s="31"/>
      <c r="K106" s="35"/>
    </row>
    <row r="107" spans="1:11" x14ac:dyDescent="0.25">
      <c r="A107" s="28"/>
      <c r="B107" s="28"/>
      <c r="C107" s="58" t="s">
        <v>13</v>
      </c>
      <c r="D107" s="54"/>
      <c r="E107" s="6"/>
      <c r="F107" s="19"/>
      <c r="G107" s="24" t="s">
        <v>2</v>
      </c>
      <c r="H107" s="24" t="s">
        <v>2</v>
      </c>
      <c r="I107" s="31"/>
      <c r="J107" s="31"/>
      <c r="K107" s="35"/>
    </row>
    <row r="108" spans="1:11" x14ac:dyDescent="0.25">
      <c r="A108" s="28"/>
      <c r="B108" s="28"/>
      <c r="C108" s="58"/>
      <c r="D108" s="54"/>
      <c r="E108" s="6"/>
      <c r="F108" s="19"/>
      <c r="G108" s="24"/>
      <c r="H108" s="24"/>
      <c r="I108" s="31"/>
      <c r="J108" s="31"/>
      <c r="K108" s="35"/>
    </row>
    <row r="109" spans="1:11" x14ac:dyDescent="0.25">
      <c r="A109" s="28"/>
      <c r="B109" s="28"/>
      <c r="C109" s="58" t="s">
        <v>14</v>
      </c>
      <c r="D109" s="54"/>
      <c r="E109" s="6"/>
      <c r="F109" s="19"/>
      <c r="G109" s="24" t="s">
        <v>2</v>
      </c>
      <c r="H109" s="24" t="s">
        <v>2</v>
      </c>
      <c r="I109" s="31"/>
      <c r="J109" s="31"/>
      <c r="K109" s="35"/>
    </row>
    <row r="110" spans="1:11" x14ac:dyDescent="0.25">
      <c r="A110" s="28"/>
      <c r="B110" s="28"/>
      <c r="C110" s="58"/>
      <c r="D110" s="54"/>
      <c r="E110" s="6"/>
      <c r="F110" s="19"/>
      <c r="G110" s="24"/>
      <c r="H110" s="24"/>
      <c r="I110" s="31"/>
      <c r="J110" s="31"/>
      <c r="K110" s="35"/>
    </row>
    <row r="111" spans="1:11" x14ac:dyDescent="0.25">
      <c r="C111" s="59" t="s">
        <v>15</v>
      </c>
      <c r="D111" s="54"/>
      <c r="E111" s="6"/>
      <c r="F111" s="19"/>
      <c r="G111" s="24"/>
      <c r="H111" s="24"/>
      <c r="I111" s="31"/>
      <c r="J111" s="31"/>
      <c r="K111" s="35"/>
    </row>
    <row r="112" spans="1:11" x14ac:dyDescent="0.25">
      <c r="B112" s="8" t="s">
        <v>186</v>
      </c>
      <c r="C112" s="57" t="s">
        <v>187</v>
      </c>
      <c r="D112" s="54" t="s">
        <v>188</v>
      </c>
      <c r="E112" s="6" t="s">
        <v>189</v>
      </c>
      <c r="F112" s="19">
        <v>3500000</v>
      </c>
      <c r="G112" s="24">
        <v>3480.41</v>
      </c>
      <c r="H112" s="24">
        <v>0.12</v>
      </c>
      <c r="I112" s="31">
        <v>5.8703000000000003</v>
      </c>
      <c r="J112" s="31"/>
      <c r="K112" s="35"/>
    </row>
    <row r="113" spans="1:11" x14ac:dyDescent="0.25">
      <c r="C113" s="58" t="s">
        <v>175</v>
      </c>
      <c r="D113" s="54"/>
      <c r="E113" s="6"/>
      <c r="F113" s="19"/>
      <c r="G113" s="25">
        <v>3480.41</v>
      </c>
      <c r="H113" s="25">
        <v>0.12</v>
      </c>
      <c r="I113" s="31"/>
      <c r="J113" s="31"/>
      <c r="K113" s="35"/>
    </row>
    <row r="114" spans="1:11" x14ac:dyDescent="0.25">
      <c r="C114" s="57"/>
      <c r="D114" s="54"/>
      <c r="E114" s="6"/>
      <c r="F114" s="19"/>
      <c r="G114" s="24"/>
      <c r="H114" s="24"/>
      <c r="I114" s="31"/>
      <c r="J114" s="31"/>
      <c r="K114" s="35"/>
    </row>
    <row r="115" spans="1:11" x14ac:dyDescent="0.25">
      <c r="C115" s="58" t="s">
        <v>16</v>
      </c>
      <c r="D115" s="54"/>
      <c r="E115" s="6"/>
      <c r="F115" s="19"/>
      <c r="G115" s="24" t="s">
        <v>2</v>
      </c>
      <c r="H115" s="24" t="s">
        <v>2</v>
      </c>
      <c r="I115" s="31"/>
      <c r="J115" s="31"/>
      <c r="K115" s="35"/>
    </row>
    <row r="116" spans="1:11" x14ac:dyDescent="0.25">
      <c r="C116" s="57"/>
      <c r="D116" s="54"/>
      <c r="E116" s="6"/>
      <c r="F116" s="19"/>
      <c r="G116" s="24"/>
      <c r="H116" s="24"/>
      <c r="I116" s="31"/>
      <c r="J116" s="31"/>
      <c r="K116" s="35"/>
    </row>
    <row r="117" spans="1:11" x14ac:dyDescent="0.25">
      <c r="C117" s="58" t="s">
        <v>17</v>
      </c>
      <c r="D117" s="54"/>
      <c r="E117" s="6"/>
      <c r="F117" s="19"/>
      <c r="G117" s="24" t="s">
        <v>2</v>
      </c>
      <c r="H117" s="24" t="s">
        <v>2</v>
      </c>
      <c r="I117" s="31"/>
      <c r="J117" s="31"/>
      <c r="K117" s="35"/>
    </row>
    <row r="118" spans="1:11" x14ac:dyDescent="0.25">
      <c r="C118" s="57"/>
      <c r="D118" s="54"/>
      <c r="E118" s="6"/>
      <c r="F118" s="19"/>
      <c r="G118" s="24"/>
      <c r="H118" s="24"/>
      <c r="I118" s="31"/>
      <c r="J118" s="31"/>
      <c r="K118" s="35"/>
    </row>
    <row r="119" spans="1:11" x14ac:dyDescent="0.25">
      <c r="A119" s="10"/>
      <c r="B119" s="28"/>
      <c r="C119" s="58" t="s">
        <v>18</v>
      </c>
      <c r="D119" s="54"/>
      <c r="E119" s="6"/>
      <c r="F119" s="19"/>
      <c r="G119" s="24"/>
      <c r="H119" s="24"/>
      <c r="I119" s="31"/>
      <c r="J119" s="31"/>
      <c r="K119" s="35"/>
    </row>
    <row r="120" spans="1:11" x14ac:dyDescent="0.25">
      <c r="A120" s="28"/>
      <c r="B120" s="28"/>
      <c r="C120" s="58" t="s">
        <v>19</v>
      </c>
      <c r="D120" s="54"/>
      <c r="E120" s="6"/>
      <c r="F120" s="19"/>
      <c r="G120" s="24" t="s">
        <v>2</v>
      </c>
      <c r="H120" s="24" t="s">
        <v>2</v>
      </c>
      <c r="I120" s="31"/>
      <c r="J120" s="31"/>
      <c r="K120" s="35"/>
    </row>
    <row r="121" spans="1:11" x14ac:dyDescent="0.25">
      <c r="A121" s="28"/>
      <c r="B121" s="28"/>
      <c r="C121" s="58"/>
      <c r="D121" s="54"/>
      <c r="E121" s="6"/>
      <c r="F121" s="19"/>
      <c r="G121" s="24"/>
      <c r="H121" s="24"/>
      <c r="I121" s="31"/>
      <c r="J121" s="31"/>
      <c r="K121" s="35"/>
    </row>
    <row r="122" spans="1:11" x14ac:dyDescent="0.25">
      <c r="A122" s="28"/>
      <c r="B122" s="28"/>
      <c r="C122" s="58" t="s">
        <v>20</v>
      </c>
      <c r="D122" s="54"/>
      <c r="E122" s="6"/>
      <c r="F122" s="19"/>
      <c r="G122" s="24" t="s">
        <v>2</v>
      </c>
      <c r="H122" s="24" t="s">
        <v>2</v>
      </c>
      <c r="I122" s="31"/>
      <c r="J122" s="31"/>
      <c r="K122" s="35"/>
    </row>
    <row r="123" spans="1:11" x14ac:dyDescent="0.25">
      <c r="A123" s="28"/>
      <c r="B123" s="28"/>
      <c r="C123" s="58"/>
      <c r="D123" s="54"/>
      <c r="E123" s="6"/>
      <c r="F123" s="19"/>
      <c r="G123" s="24"/>
      <c r="H123" s="24"/>
      <c r="I123" s="31"/>
      <c r="J123" s="31"/>
      <c r="K123" s="35"/>
    </row>
    <row r="124" spans="1:11" x14ac:dyDescent="0.25">
      <c r="A124" s="28"/>
      <c r="B124" s="28"/>
      <c r="C124" s="58" t="s">
        <v>21</v>
      </c>
      <c r="D124" s="54"/>
      <c r="E124" s="6"/>
      <c r="F124" s="19"/>
      <c r="G124" s="24" t="s">
        <v>2</v>
      </c>
      <c r="H124" s="24" t="s">
        <v>2</v>
      </c>
      <c r="I124" s="31"/>
      <c r="J124" s="31"/>
      <c r="K124" s="35"/>
    </row>
    <row r="125" spans="1:11" x14ac:dyDescent="0.25">
      <c r="A125" s="28"/>
      <c r="B125" s="28"/>
      <c r="C125" s="58"/>
      <c r="D125" s="54"/>
      <c r="E125" s="6"/>
      <c r="F125" s="19"/>
      <c r="G125" s="24"/>
      <c r="H125" s="24"/>
      <c r="I125" s="31"/>
      <c r="J125" s="31"/>
      <c r="K125" s="35"/>
    </row>
    <row r="126" spans="1:11" x14ac:dyDescent="0.25">
      <c r="A126" s="28"/>
      <c r="B126" s="28"/>
      <c r="C126" s="58" t="s">
        <v>22</v>
      </c>
      <c r="D126" s="54"/>
      <c r="E126" s="6"/>
      <c r="F126" s="19"/>
      <c r="G126" s="24" t="s">
        <v>2</v>
      </c>
      <c r="H126" s="24" t="s">
        <v>2</v>
      </c>
      <c r="I126" s="31"/>
      <c r="J126" s="31"/>
      <c r="K126" s="35"/>
    </row>
    <row r="127" spans="1:11" x14ac:dyDescent="0.25">
      <c r="A127" s="28"/>
      <c r="B127" s="28"/>
      <c r="C127" s="58"/>
      <c r="D127" s="54"/>
      <c r="E127" s="6"/>
      <c r="F127" s="19"/>
      <c r="G127" s="24"/>
      <c r="H127" s="24"/>
      <c r="I127" s="31"/>
      <c r="J127" s="31"/>
      <c r="K127" s="35"/>
    </row>
    <row r="128" spans="1:11" x14ac:dyDescent="0.25">
      <c r="A128" s="28"/>
      <c r="B128" s="28"/>
      <c r="C128" s="58" t="s">
        <v>23</v>
      </c>
      <c r="D128" s="54"/>
      <c r="E128" s="6"/>
      <c r="F128" s="19"/>
      <c r="G128" s="24" t="s">
        <v>2</v>
      </c>
      <c r="H128" s="24" t="s">
        <v>2</v>
      </c>
      <c r="I128" s="31"/>
      <c r="J128" s="31"/>
      <c r="K128" s="35"/>
    </row>
    <row r="129" spans="1:54" x14ac:dyDescent="0.25">
      <c r="A129" s="28"/>
      <c r="B129" s="28"/>
      <c r="C129" s="58"/>
      <c r="D129" s="54"/>
      <c r="E129" s="6"/>
      <c r="F129" s="19"/>
      <c r="G129" s="24"/>
      <c r="H129" s="24"/>
      <c r="I129" s="31"/>
      <c r="J129" s="31"/>
      <c r="K129" s="35"/>
    </row>
    <row r="130" spans="1:54" x14ac:dyDescent="0.25">
      <c r="C130" s="59" t="s">
        <v>24</v>
      </c>
      <c r="D130" s="54"/>
      <c r="E130" s="6"/>
      <c r="F130" s="19"/>
      <c r="G130" s="24"/>
      <c r="H130" s="24"/>
      <c r="I130" s="31"/>
      <c r="J130" s="31"/>
      <c r="K130" s="35"/>
    </row>
    <row r="131" spans="1:54" x14ac:dyDescent="0.25">
      <c r="B131" s="8" t="s">
        <v>190</v>
      </c>
      <c r="C131" s="57" t="s">
        <v>191</v>
      </c>
      <c r="D131" s="54"/>
      <c r="E131" s="6"/>
      <c r="F131" s="19"/>
      <c r="G131" s="24">
        <v>141198.23000000001</v>
      </c>
      <c r="H131" s="24">
        <v>4.6900000000000004</v>
      </c>
      <c r="I131" s="31"/>
      <c r="J131" s="31"/>
      <c r="K131" s="35"/>
    </row>
    <row r="132" spans="1:54" x14ac:dyDescent="0.25">
      <c r="C132" s="58" t="s">
        <v>175</v>
      </c>
      <c r="D132" s="54"/>
      <c r="E132" s="6"/>
      <c r="F132" s="19"/>
      <c r="G132" s="25">
        <v>141198.23000000001</v>
      </c>
      <c r="H132" s="25">
        <v>4.6900000000000004</v>
      </c>
      <c r="I132" s="31"/>
      <c r="J132" s="31"/>
      <c r="K132" s="35"/>
    </row>
    <row r="133" spans="1:54" x14ac:dyDescent="0.25">
      <c r="C133" s="57"/>
      <c r="D133" s="54"/>
      <c r="E133" s="6"/>
      <c r="F133" s="19"/>
      <c r="G133" s="24"/>
      <c r="H133" s="24"/>
      <c r="I133" s="31"/>
      <c r="J133" s="31"/>
      <c r="K133" s="35"/>
    </row>
    <row r="134" spans="1:54" x14ac:dyDescent="0.25">
      <c r="A134" s="10"/>
      <c r="B134" s="28"/>
      <c r="C134" s="58" t="s">
        <v>25</v>
      </c>
      <c r="D134" s="54"/>
      <c r="E134" s="6"/>
      <c r="F134" s="19"/>
      <c r="G134" s="24"/>
      <c r="H134" s="24"/>
      <c r="I134" s="31"/>
      <c r="J134" s="31"/>
      <c r="K134" s="35"/>
    </row>
    <row r="135" spans="1:54" s="2" customFormat="1" ht="13.5" x14ac:dyDescent="0.25">
      <c r="A135" s="28"/>
      <c r="B135" s="28"/>
      <c r="C135" s="57" t="s">
        <v>5188</v>
      </c>
      <c r="D135" s="54"/>
      <c r="E135" s="6"/>
      <c r="F135" s="19"/>
      <c r="G135" s="24">
        <v>20160</v>
      </c>
      <c r="H135" s="24">
        <v>0.67</v>
      </c>
      <c r="I135" s="31"/>
      <c r="J135" s="31"/>
      <c r="K135" s="35"/>
      <c r="L135" s="3"/>
      <c r="AI135" s="3"/>
      <c r="AV135" s="3"/>
      <c r="AX135" s="3"/>
      <c r="BB135" s="3"/>
    </row>
    <row r="136" spans="1:54" x14ac:dyDescent="0.25">
      <c r="B136" s="8"/>
      <c r="C136" s="57" t="s">
        <v>192</v>
      </c>
      <c r="D136" s="54"/>
      <c r="E136" s="6"/>
      <c r="F136" s="19"/>
      <c r="G136" s="24">
        <v>-12467.66</v>
      </c>
      <c r="H136" s="24">
        <v>-0.45</v>
      </c>
      <c r="I136" s="31"/>
      <c r="J136" s="31"/>
      <c r="K136" s="35"/>
    </row>
    <row r="137" spans="1:54" x14ac:dyDescent="0.25">
      <c r="C137" s="58" t="s">
        <v>175</v>
      </c>
      <c r="D137" s="54"/>
      <c r="E137" s="6"/>
      <c r="F137" s="19"/>
      <c r="G137" s="25">
        <v>7692.34</v>
      </c>
      <c r="H137" s="25">
        <v>0.22</v>
      </c>
      <c r="I137" s="31"/>
      <c r="J137" s="31"/>
      <c r="K137" s="35"/>
    </row>
    <row r="138" spans="1:54" x14ac:dyDescent="0.25">
      <c r="C138" s="57"/>
      <c r="D138" s="54"/>
      <c r="E138" s="6"/>
      <c r="F138" s="19"/>
      <c r="G138" s="24"/>
      <c r="H138" s="24"/>
      <c r="I138" s="31"/>
      <c r="J138" s="31"/>
      <c r="K138" s="35"/>
    </row>
    <row r="139" spans="1:54" x14ac:dyDescent="0.25">
      <c r="C139" s="60" t="s">
        <v>193</v>
      </c>
      <c r="D139" s="55"/>
      <c r="E139" s="5"/>
      <c r="F139" s="20"/>
      <c r="G139" s="26">
        <v>3013330.77</v>
      </c>
      <c r="H139" s="26">
        <v>100</v>
      </c>
      <c r="I139" s="32"/>
      <c r="J139" s="32"/>
      <c r="K139" s="36"/>
    </row>
    <row r="141" spans="1:54" s="50" customFormat="1" ht="15.75" x14ac:dyDescent="0.3">
      <c r="C141" s="50" t="s">
        <v>4937</v>
      </c>
      <c r="F141" s="51"/>
      <c r="G141" s="51"/>
      <c r="H141" s="51"/>
    </row>
    <row r="142" spans="1:54" s="42" customFormat="1" ht="27" x14ac:dyDescent="0.25">
      <c r="B142" s="43"/>
      <c r="C142" s="43" t="s">
        <v>4932</v>
      </c>
      <c r="D142" s="43" t="s">
        <v>4933</v>
      </c>
      <c r="E142" s="43" t="s">
        <v>4934</v>
      </c>
      <c r="F142" s="44" t="s">
        <v>34</v>
      </c>
      <c r="G142" s="45" t="s">
        <v>4935</v>
      </c>
      <c r="H142" s="44" t="s">
        <v>36</v>
      </c>
      <c r="I142" s="43" t="s">
        <v>39</v>
      </c>
    </row>
    <row r="143" spans="1:54" s="42" customFormat="1" ht="13.5" x14ac:dyDescent="0.25">
      <c r="B143" s="43"/>
      <c r="C143" s="43" t="s">
        <v>4928</v>
      </c>
      <c r="D143" s="43"/>
      <c r="E143" s="43"/>
      <c r="F143" s="44"/>
      <c r="G143" s="45"/>
      <c r="H143" s="44"/>
      <c r="I143" s="43"/>
    </row>
    <row r="144" spans="1:54" s="2" customFormat="1" ht="13.5" x14ac:dyDescent="0.25">
      <c r="B144" s="46">
        <v>2300131</v>
      </c>
      <c r="C144" s="46" t="s">
        <v>5208</v>
      </c>
      <c r="D144" s="46" t="s">
        <v>4927</v>
      </c>
      <c r="E144" s="46" t="s">
        <v>12</v>
      </c>
      <c r="F144" s="47">
        <v>163950</v>
      </c>
      <c r="G144" s="47">
        <v>40033.966800000002</v>
      </c>
      <c r="H144" s="47">
        <v>1.33</v>
      </c>
      <c r="I144" s="46"/>
    </row>
    <row r="145" spans="1:11" s="1" customFormat="1" ht="13.5" x14ac:dyDescent="0.25">
      <c r="B145" s="48"/>
      <c r="C145" s="48" t="s">
        <v>4930</v>
      </c>
      <c r="D145" s="48"/>
      <c r="E145" s="48"/>
      <c r="F145" s="49"/>
      <c r="G145" s="49"/>
      <c r="H145" s="49"/>
      <c r="I145" s="48"/>
    </row>
    <row r="146" spans="1:11" s="2" customFormat="1" ht="13.5" x14ac:dyDescent="0.25">
      <c r="B146" s="46">
        <v>2219764</v>
      </c>
      <c r="C146" s="46" t="s">
        <v>4929</v>
      </c>
      <c r="D146" s="46" t="s">
        <v>4927</v>
      </c>
      <c r="E146" s="46" t="s">
        <v>146</v>
      </c>
      <c r="F146" s="47">
        <v>1326800</v>
      </c>
      <c r="G146" s="47">
        <v>6326.1823999999997</v>
      </c>
      <c r="H146" s="47">
        <v>0.21</v>
      </c>
      <c r="I146" s="46"/>
    </row>
    <row r="147" spans="1:11" s="2" customFormat="1" ht="13.5" x14ac:dyDescent="0.25">
      <c r="B147" s="46">
        <v>2219591</v>
      </c>
      <c r="C147" s="46" t="s">
        <v>4931</v>
      </c>
      <c r="D147" s="46" t="s">
        <v>4927</v>
      </c>
      <c r="E147" s="46" t="s">
        <v>167</v>
      </c>
      <c r="F147" s="47">
        <v>700000</v>
      </c>
      <c r="G147" s="47">
        <v>18006.8</v>
      </c>
      <c r="H147" s="47">
        <v>0.6</v>
      </c>
      <c r="I147" s="46"/>
    </row>
    <row r="148" spans="1:11" s="1" customFormat="1" ht="13.5" x14ac:dyDescent="0.25">
      <c r="B148" s="48"/>
      <c r="C148" s="48" t="s">
        <v>4936</v>
      </c>
      <c r="D148" s="48"/>
      <c r="E148" s="48"/>
      <c r="F148" s="49"/>
      <c r="G148" s="49">
        <v>64366.949200000003</v>
      </c>
      <c r="H148" s="49">
        <v>2.14</v>
      </c>
      <c r="I148" s="48"/>
    </row>
    <row r="150" spans="1:11" x14ac:dyDescent="0.25">
      <c r="C150" s="1" t="s">
        <v>194</v>
      </c>
    </row>
    <row r="151" spans="1:11" x14ac:dyDescent="0.25">
      <c r="C151" s="37" t="s">
        <v>195</v>
      </c>
      <c r="D151" s="37"/>
      <c r="E151" s="37"/>
      <c r="F151" s="37"/>
      <c r="G151" s="37"/>
      <c r="H151" s="37"/>
      <c r="I151" s="37"/>
      <c r="J151" s="37"/>
      <c r="K151" s="37"/>
    </row>
    <row r="152" spans="1:11" x14ac:dyDescent="0.25">
      <c r="C152" s="2" t="s">
        <v>196</v>
      </c>
    </row>
    <row r="153" spans="1:11" x14ac:dyDescent="0.25">
      <c r="C153" s="2" t="s">
        <v>197</v>
      </c>
    </row>
    <row r="154" spans="1:11" ht="30" customHeight="1" x14ac:dyDescent="0.25">
      <c r="C154" s="80" t="s">
        <v>198</v>
      </c>
      <c r="D154" s="81"/>
      <c r="E154" s="81"/>
      <c r="F154" s="81"/>
      <c r="G154" s="81"/>
      <c r="H154" s="81"/>
      <c r="I154" s="81"/>
      <c r="J154" s="81"/>
      <c r="K154" s="81"/>
    </row>
    <row r="155" spans="1:11" x14ac:dyDescent="0.25">
      <c r="C155" s="2" t="s">
        <v>199</v>
      </c>
    </row>
    <row r="157" spans="1:11" x14ac:dyDescent="0.25">
      <c r="A157" s="76"/>
      <c r="B157" s="76" t="s">
        <v>5254</v>
      </c>
      <c r="C157" s="77" t="s">
        <v>5253</v>
      </c>
      <c r="E157" s="77" t="s">
        <v>5254</v>
      </c>
    </row>
    <row r="158" spans="1:11" x14ac:dyDescent="0.25">
      <c r="E158" s="2" t="s">
        <v>5256</v>
      </c>
    </row>
  </sheetData>
  <mergeCells count="1">
    <mergeCell ref="C154:K154"/>
  </mergeCells>
  <hyperlinks>
    <hyperlink ref="J2" location="'Index'!A1" display="'Index'!A1" xr:uid="{6C436624-4D64-43D4-B160-AB294D6A58CC}"/>
  </hyperlinks>
  <pageMargins left="0.7" right="0.7" top="0.75" bottom="0.75" header="0.3" footer="0.3"/>
  <pageSetup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05881-B041-4AA7-95F0-FC95B0EEEA7C}">
  <sheetPr codeName="Sheet12"/>
  <dimension ref="A1:IV134"/>
  <sheetViews>
    <sheetView showGridLines="0" zoomScale="90" zoomScaleNormal="90" workbookViewId="0">
      <pane ySplit="6" topLeftCell="A116" activePane="bottomLeft" state="frozen"/>
      <selection activeCell="E1" sqref="E1"/>
      <selection pane="bottomLeft" activeCell="C133" sqref="C133:F13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373</v>
      </c>
      <c r="J2" s="38" t="s">
        <v>4923</v>
      </c>
    </row>
    <row r="3" spans="1:54" ht="16.5" x14ac:dyDescent="0.3">
      <c r="C3" s="1" t="s">
        <v>28</v>
      </c>
      <c r="D3" s="21" t="s">
        <v>374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14293253</v>
      </c>
      <c r="G10" s="24">
        <v>275145.12</v>
      </c>
      <c r="H10" s="24">
        <v>9.65</v>
      </c>
      <c r="I10" s="31"/>
      <c r="J10" s="31"/>
      <c r="K10" s="35"/>
    </row>
    <row r="11" spans="1:54" x14ac:dyDescent="0.25">
      <c r="B11" s="8" t="s">
        <v>72</v>
      </c>
      <c r="C11" s="57" t="s">
        <v>73</v>
      </c>
      <c r="D11" s="54" t="s">
        <v>74</v>
      </c>
      <c r="E11" s="6" t="s">
        <v>75</v>
      </c>
      <c r="F11" s="19">
        <v>11275148</v>
      </c>
      <c r="G11" s="24">
        <v>158415.82999999999</v>
      </c>
      <c r="H11" s="24">
        <v>5.56</v>
      </c>
      <c r="I11" s="31"/>
      <c r="J11" s="31"/>
      <c r="K11" s="35"/>
    </row>
    <row r="12" spans="1:54" x14ac:dyDescent="0.25">
      <c r="B12" s="8" t="s">
        <v>44</v>
      </c>
      <c r="C12" s="57" t="s">
        <v>45</v>
      </c>
      <c r="D12" s="54" t="s">
        <v>46</v>
      </c>
      <c r="E12" s="6" t="s">
        <v>43</v>
      </c>
      <c r="F12" s="19">
        <v>7416237</v>
      </c>
      <c r="G12" s="24">
        <v>105829.7</v>
      </c>
      <c r="H12" s="24">
        <v>3.71</v>
      </c>
      <c r="I12" s="31"/>
      <c r="J12" s="31"/>
      <c r="K12" s="35"/>
    </row>
    <row r="13" spans="1:54" x14ac:dyDescent="0.25">
      <c r="B13" s="8" t="s">
        <v>375</v>
      </c>
      <c r="C13" s="57" t="s">
        <v>376</v>
      </c>
      <c r="D13" s="54" t="s">
        <v>377</v>
      </c>
      <c r="E13" s="6" t="s">
        <v>97</v>
      </c>
      <c r="F13" s="19">
        <v>21414825</v>
      </c>
      <c r="G13" s="24">
        <v>91184.320000000007</v>
      </c>
      <c r="H13" s="24">
        <v>3.2</v>
      </c>
      <c r="I13" s="31"/>
      <c r="J13" s="31"/>
      <c r="K13" s="35"/>
    </row>
    <row r="14" spans="1:54" x14ac:dyDescent="0.25">
      <c r="B14" s="8" t="s">
        <v>303</v>
      </c>
      <c r="C14" s="57" t="s">
        <v>304</v>
      </c>
      <c r="D14" s="54" t="s">
        <v>305</v>
      </c>
      <c r="E14" s="6" t="s">
        <v>200</v>
      </c>
      <c r="F14" s="19">
        <v>62000000</v>
      </c>
      <c r="G14" s="24">
        <v>86849.600000000006</v>
      </c>
      <c r="H14" s="24">
        <v>3.05</v>
      </c>
      <c r="I14" s="31"/>
      <c r="J14" s="31"/>
      <c r="K14" s="35"/>
    </row>
    <row r="15" spans="1:54" x14ac:dyDescent="0.25">
      <c r="B15" s="8" t="s">
        <v>222</v>
      </c>
      <c r="C15" s="57" t="s">
        <v>223</v>
      </c>
      <c r="D15" s="54" t="s">
        <v>224</v>
      </c>
      <c r="E15" s="6" t="s">
        <v>115</v>
      </c>
      <c r="F15" s="19">
        <v>5610813</v>
      </c>
      <c r="G15" s="24">
        <v>86356.02</v>
      </c>
      <c r="H15" s="24">
        <v>3.03</v>
      </c>
      <c r="I15" s="31"/>
      <c r="J15" s="31"/>
      <c r="K15" s="35"/>
    </row>
    <row r="16" spans="1:54" x14ac:dyDescent="0.25">
      <c r="B16" s="8" t="s">
        <v>51</v>
      </c>
      <c r="C16" s="57" t="s">
        <v>52</v>
      </c>
      <c r="D16" s="54" t="s">
        <v>53</v>
      </c>
      <c r="E16" s="6" t="s">
        <v>43</v>
      </c>
      <c r="F16" s="19">
        <v>6473332</v>
      </c>
      <c r="G16" s="24">
        <v>76708.98</v>
      </c>
      <c r="H16" s="24">
        <v>2.69</v>
      </c>
      <c r="I16" s="31"/>
      <c r="J16" s="31"/>
      <c r="K16" s="35"/>
    </row>
    <row r="17" spans="2:11" x14ac:dyDescent="0.25">
      <c r="B17" s="8" t="s">
        <v>378</v>
      </c>
      <c r="C17" s="57" t="s">
        <v>379</v>
      </c>
      <c r="D17" s="54" t="s">
        <v>380</v>
      </c>
      <c r="E17" s="6" t="s">
        <v>71</v>
      </c>
      <c r="F17" s="19">
        <v>2515083</v>
      </c>
      <c r="G17" s="24">
        <v>73661.75</v>
      </c>
      <c r="H17" s="24">
        <v>2.58</v>
      </c>
      <c r="I17" s="31"/>
      <c r="J17" s="31"/>
      <c r="K17" s="35"/>
    </row>
    <row r="18" spans="2:11" x14ac:dyDescent="0.25">
      <c r="B18" s="8" t="s">
        <v>76</v>
      </c>
      <c r="C18" s="57" t="s">
        <v>77</v>
      </c>
      <c r="D18" s="54" t="s">
        <v>78</v>
      </c>
      <c r="E18" s="6" t="s">
        <v>43</v>
      </c>
      <c r="F18" s="19">
        <v>9335639</v>
      </c>
      <c r="G18" s="24">
        <v>73625.52</v>
      </c>
      <c r="H18" s="24">
        <v>2.58</v>
      </c>
      <c r="I18" s="31"/>
      <c r="J18" s="31"/>
      <c r="K18" s="35"/>
    </row>
    <row r="19" spans="2:11" x14ac:dyDescent="0.25">
      <c r="B19" s="8" t="s">
        <v>381</v>
      </c>
      <c r="C19" s="57" t="s">
        <v>382</v>
      </c>
      <c r="D19" s="54" t="s">
        <v>383</v>
      </c>
      <c r="E19" s="6" t="s">
        <v>93</v>
      </c>
      <c r="F19" s="19">
        <v>4711312</v>
      </c>
      <c r="G19" s="24">
        <v>73030.05</v>
      </c>
      <c r="H19" s="24">
        <v>2.56</v>
      </c>
      <c r="I19" s="31"/>
      <c r="J19" s="31"/>
      <c r="K19" s="35"/>
    </row>
    <row r="20" spans="2:11" x14ac:dyDescent="0.25">
      <c r="B20" s="8" t="s">
        <v>58</v>
      </c>
      <c r="C20" s="57" t="s">
        <v>59</v>
      </c>
      <c r="D20" s="54" t="s">
        <v>60</v>
      </c>
      <c r="E20" s="6" t="s">
        <v>43</v>
      </c>
      <c r="F20" s="19">
        <v>2950000</v>
      </c>
      <c r="G20" s="24">
        <v>65138.95</v>
      </c>
      <c r="H20" s="24">
        <v>2.29</v>
      </c>
      <c r="I20" s="31"/>
      <c r="J20" s="31"/>
      <c r="K20" s="35"/>
    </row>
    <row r="21" spans="2:11" x14ac:dyDescent="0.25">
      <c r="B21" s="8" t="s">
        <v>384</v>
      </c>
      <c r="C21" s="57" t="s">
        <v>385</v>
      </c>
      <c r="D21" s="54" t="s">
        <v>386</v>
      </c>
      <c r="E21" s="6" t="s">
        <v>50</v>
      </c>
      <c r="F21" s="19">
        <v>8904493</v>
      </c>
      <c r="G21" s="24">
        <v>62286.93</v>
      </c>
      <c r="H21" s="24">
        <v>2.19</v>
      </c>
      <c r="I21" s="31"/>
      <c r="J21" s="31"/>
      <c r="K21" s="35"/>
    </row>
    <row r="22" spans="2:11" x14ac:dyDescent="0.25">
      <c r="B22" s="8" t="s">
        <v>323</v>
      </c>
      <c r="C22" s="57" t="s">
        <v>324</v>
      </c>
      <c r="D22" s="54" t="s">
        <v>325</v>
      </c>
      <c r="E22" s="6" t="s">
        <v>240</v>
      </c>
      <c r="F22" s="19">
        <v>3063576</v>
      </c>
      <c r="G22" s="24">
        <v>57120.37</v>
      </c>
      <c r="H22" s="24">
        <v>2</v>
      </c>
      <c r="I22" s="31"/>
      <c r="J22" s="31"/>
      <c r="K22" s="35"/>
    </row>
    <row r="23" spans="2:11" x14ac:dyDescent="0.25">
      <c r="B23" s="8" t="s">
        <v>387</v>
      </c>
      <c r="C23" s="57" t="s">
        <v>388</v>
      </c>
      <c r="D23" s="54" t="s">
        <v>389</v>
      </c>
      <c r="E23" s="6" t="s">
        <v>50</v>
      </c>
      <c r="F23" s="19">
        <v>3780741</v>
      </c>
      <c r="G23" s="24">
        <v>56824.54</v>
      </c>
      <c r="H23" s="24">
        <v>1.99</v>
      </c>
      <c r="I23" s="31"/>
      <c r="J23" s="31"/>
      <c r="K23" s="35"/>
    </row>
    <row r="24" spans="2:11" x14ac:dyDescent="0.25">
      <c r="B24" s="8" t="s">
        <v>390</v>
      </c>
      <c r="C24" s="57" t="s">
        <v>391</v>
      </c>
      <c r="D24" s="54" t="s">
        <v>392</v>
      </c>
      <c r="E24" s="6" t="s">
        <v>93</v>
      </c>
      <c r="F24" s="19">
        <v>2687887</v>
      </c>
      <c r="G24" s="24">
        <v>56327.360000000001</v>
      </c>
      <c r="H24" s="24">
        <v>1.98</v>
      </c>
      <c r="I24" s="31"/>
      <c r="J24" s="31"/>
      <c r="K24" s="35"/>
    </row>
    <row r="25" spans="2:11" x14ac:dyDescent="0.25">
      <c r="B25" s="8" t="s">
        <v>65</v>
      </c>
      <c r="C25" s="57" t="s">
        <v>66</v>
      </c>
      <c r="D25" s="54" t="s">
        <v>67</v>
      </c>
      <c r="E25" s="6" t="s">
        <v>50</v>
      </c>
      <c r="F25" s="19">
        <v>1500000</v>
      </c>
      <c r="G25" s="24">
        <v>51805.5</v>
      </c>
      <c r="H25" s="24">
        <v>1.82</v>
      </c>
      <c r="I25" s="31"/>
      <c r="J25" s="31"/>
      <c r="K25" s="35"/>
    </row>
    <row r="26" spans="2:11" x14ac:dyDescent="0.25">
      <c r="B26" s="8" t="s">
        <v>393</v>
      </c>
      <c r="C26" s="57" t="s">
        <v>394</v>
      </c>
      <c r="D26" s="54" t="s">
        <v>395</v>
      </c>
      <c r="E26" s="6" t="s">
        <v>71</v>
      </c>
      <c r="F26" s="19">
        <v>7989722</v>
      </c>
      <c r="G26" s="24">
        <v>51473.78</v>
      </c>
      <c r="H26" s="24">
        <v>1.81</v>
      </c>
      <c r="I26" s="31"/>
      <c r="J26" s="31"/>
      <c r="K26" s="35"/>
    </row>
    <row r="27" spans="2:11" x14ac:dyDescent="0.25">
      <c r="B27" s="8" t="s">
        <v>47</v>
      </c>
      <c r="C27" s="57" t="s">
        <v>48</v>
      </c>
      <c r="D27" s="54" t="s">
        <v>49</v>
      </c>
      <c r="E27" s="6" t="s">
        <v>50</v>
      </c>
      <c r="F27" s="19">
        <v>3341001</v>
      </c>
      <c r="G27" s="24">
        <v>50118.36</v>
      </c>
      <c r="H27" s="24">
        <v>1.76</v>
      </c>
      <c r="I27" s="31"/>
      <c r="J27" s="31"/>
      <c r="K27" s="35"/>
    </row>
    <row r="28" spans="2:11" x14ac:dyDescent="0.25">
      <c r="B28" s="8" t="s">
        <v>396</v>
      </c>
      <c r="C28" s="57" t="s">
        <v>397</v>
      </c>
      <c r="D28" s="54" t="s">
        <v>398</v>
      </c>
      <c r="E28" s="6" t="s">
        <v>335</v>
      </c>
      <c r="F28" s="19">
        <v>26493555</v>
      </c>
      <c r="G28" s="24">
        <v>50096.66</v>
      </c>
      <c r="H28" s="24">
        <v>1.76</v>
      </c>
      <c r="I28" s="31"/>
      <c r="J28" s="31"/>
      <c r="K28" s="35"/>
    </row>
    <row r="29" spans="2:11" x14ac:dyDescent="0.25">
      <c r="B29" s="8" t="s">
        <v>168</v>
      </c>
      <c r="C29" s="57" t="s">
        <v>169</v>
      </c>
      <c r="D29" s="54" t="s">
        <v>170</v>
      </c>
      <c r="E29" s="6" t="s">
        <v>142</v>
      </c>
      <c r="F29" s="19">
        <v>1663190</v>
      </c>
      <c r="G29" s="24">
        <v>48156</v>
      </c>
      <c r="H29" s="24">
        <v>1.69</v>
      </c>
      <c r="I29" s="31"/>
      <c r="J29" s="31"/>
      <c r="K29" s="35"/>
    </row>
    <row r="30" spans="2:11" x14ac:dyDescent="0.25">
      <c r="B30" s="8" t="s">
        <v>399</v>
      </c>
      <c r="C30" s="57" t="s">
        <v>400</v>
      </c>
      <c r="D30" s="54" t="s">
        <v>401</v>
      </c>
      <c r="E30" s="6" t="s">
        <v>86</v>
      </c>
      <c r="F30" s="19">
        <v>18249195</v>
      </c>
      <c r="G30" s="24">
        <v>47822.02</v>
      </c>
      <c r="H30" s="24">
        <v>1.68</v>
      </c>
      <c r="I30" s="31"/>
      <c r="J30" s="31"/>
      <c r="K30" s="35"/>
    </row>
    <row r="31" spans="2:11" x14ac:dyDescent="0.25">
      <c r="B31" s="8" t="s">
        <v>402</v>
      </c>
      <c r="C31" s="57" t="s">
        <v>403</v>
      </c>
      <c r="D31" s="54" t="s">
        <v>404</v>
      </c>
      <c r="E31" s="6" t="s">
        <v>142</v>
      </c>
      <c r="F31" s="19">
        <v>1484340</v>
      </c>
      <c r="G31" s="24">
        <v>47408.34</v>
      </c>
      <c r="H31" s="24">
        <v>1.66</v>
      </c>
      <c r="I31" s="31"/>
      <c r="J31" s="31"/>
      <c r="K31" s="35"/>
    </row>
    <row r="32" spans="2:11" x14ac:dyDescent="0.25">
      <c r="B32" s="8" t="s">
        <v>209</v>
      </c>
      <c r="C32" s="57" t="s">
        <v>210</v>
      </c>
      <c r="D32" s="54" t="s">
        <v>211</v>
      </c>
      <c r="E32" s="6" t="s">
        <v>212</v>
      </c>
      <c r="F32" s="19">
        <v>1014416</v>
      </c>
      <c r="G32" s="24">
        <v>44374.61</v>
      </c>
      <c r="H32" s="24">
        <v>1.56</v>
      </c>
      <c r="I32" s="31"/>
      <c r="J32" s="31"/>
      <c r="K32" s="35"/>
    </row>
    <row r="33" spans="2:11" x14ac:dyDescent="0.25">
      <c r="B33" s="8" t="s">
        <v>405</v>
      </c>
      <c r="C33" s="57" t="s">
        <v>406</v>
      </c>
      <c r="D33" s="54" t="s">
        <v>407</v>
      </c>
      <c r="E33" s="6" t="s">
        <v>75</v>
      </c>
      <c r="F33" s="19">
        <v>13982356</v>
      </c>
      <c r="G33" s="24">
        <v>43352.29</v>
      </c>
      <c r="H33" s="24">
        <v>1.52</v>
      </c>
      <c r="I33" s="31"/>
      <c r="J33" s="31"/>
      <c r="K33" s="35"/>
    </row>
    <row r="34" spans="2:11" x14ac:dyDescent="0.25">
      <c r="B34" s="8" t="s">
        <v>116</v>
      </c>
      <c r="C34" s="57" t="s">
        <v>117</v>
      </c>
      <c r="D34" s="54" t="s">
        <v>118</v>
      </c>
      <c r="E34" s="6" t="s">
        <v>119</v>
      </c>
      <c r="F34" s="19">
        <v>22000000</v>
      </c>
      <c r="G34" s="24">
        <v>42761.4</v>
      </c>
      <c r="H34" s="24">
        <v>1.5</v>
      </c>
      <c r="I34" s="31"/>
      <c r="J34" s="31"/>
      <c r="K34" s="35"/>
    </row>
    <row r="35" spans="2:11" x14ac:dyDescent="0.25">
      <c r="B35" s="8" t="s">
        <v>408</v>
      </c>
      <c r="C35" s="57" t="s">
        <v>409</v>
      </c>
      <c r="D35" s="54" t="s">
        <v>410</v>
      </c>
      <c r="E35" s="6" t="s">
        <v>82</v>
      </c>
      <c r="F35" s="19">
        <v>6904842</v>
      </c>
      <c r="G35" s="24">
        <v>42419.9</v>
      </c>
      <c r="H35" s="24">
        <v>1.49</v>
      </c>
      <c r="I35" s="31"/>
      <c r="J35" s="31"/>
      <c r="K35" s="35"/>
    </row>
    <row r="36" spans="2:11" x14ac:dyDescent="0.25">
      <c r="B36" s="8" t="s">
        <v>411</v>
      </c>
      <c r="C36" s="57" t="s">
        <v>412</v>
      </c>
      <c r="D36" s="54" t="s">
        <v>413</v>
      </c>
      <c r="E36" s="6" t="s">
        <v>414</v>
      </c>
      <c r="F36" s="19">
        <v>17000000</v>
      </c>
      <c r="G36" s="24">
        <v>41556.5</v>
      </c>
      <c r="H36" s="24">
        <v>1.46</v>
      </c>
      <c r="I36" s="31"/>
      <c r="J36" s="31"/>
      <c r="K36" s="35"/>
    </row>
    <row r="37" spans="2:11" x14ac:dyDescent="0.25">
      <c r="B37" s="8" t="s">
        <v>336</v>
      </c>
      <c r="C37" s="57" t="s">
        <v>337</v>
      </c>
      <c r="D37" s="54" t="s">
        <v>338</v>
      </c>
      <c r="E37" s="6" t="s">
        <v>50</v>
      </c>
      <c r="F37" s="19">
        <v>16314276</v>
      </c>
      <c r="G37" s="24">
        <v>39398.980000000003</v>
      </c>
      <c r="H37" s="24">
        <v>1.38</v>
      </c>
      <c r="I37" s="31"/>
      <c r="J37" s="31"/>
      <c r="K37" s="35"/>
    </row>
    <row r="38" spans="2:11" x14ac:dyDescent="0.25">
      <c r="B38" s="8" t="s">
        <v>415</v>
      </c>
      <c r="C38" s="57" t="s">
        <v>416</v>
      </c>
      <c r="D38" s="54" t="s">
        <v>417</v>
      </c>
      <c r="E38" s="6" t="s">
        <v>146</v>
      </c>
      <c r="F38" s="19">
        <v>1921616</v>
      </c>
      <c r="G38" s="24">
        <v>38051.839999999997</v>
      </c>
      <c r="H38" s="24">
        <v>1.33</v>
      </c>
      <c r="I38" s="31"/>
      <c r="J38" s="31"/>
      <c r="K38" s="35"/>
    </row>
    <row r="39" spans="2:11" x14ac:dyDescent="0.25">
      <c r="B39" s="8" t="s">
        <v>418</v>
      </c>
      <c r="C39" s="57" t="s">
        <v>419</v>
      </c>
      <c r="D39" s="54" t="s">
        <v>420</v>
      </c>
      <c r="E39" s="6" t="s">
        <v>335</v>
      </c>
      <c r="F39" s="19">
        <v>11401921</v>
      </c>
      <c r="G39" s="24">
        <v>35773.53</v>
      </c>
      <c r="H39" s="24">
        <v>1.25</v>
      </c>
      <c r="I39" s="31"/>
      <c r="J39" s="31"/>
      <c r="K39" s="35"/>
    </row>
    <row r="40" spans="2:11" x14ac:dyDescent="0.25">
      <c r="B40" s="8" t="s">
        <v>104</v>
      </c>
      <c r="C40" s="57" t="s">
        <v>105</v>
      </c>
      <c r="D40" s="54" t="s">
        <v>106</v>
      </c>
      <c r="E40" s="6" t="s">
        <v>107</v>
      </c>
      <c r="F40" s="19">
        <v>4949146</v>
      </c>
      <c r="G40" s="24">
        <v>30914.84</v>
      </c>
      <c r="H40" s="24">
        <v>1.08</v>
      </c>
      <c r="I40" s="31"/>
      <c r="J40" s="31"/>
      <c r="K40" s="35"/>
    </row>
    <row r="41" spans="2:11" x14ac:dyDescent="0.25">
      <c r="B41" s="8" t="s">
        <v>421</v>
      </c>
      <c r="C41" s="57" t="s">
        <v>422</v>
      </c>
      <c r="D41" s="54" t="s">
        <v>423</v>
      </c>
      <c r="E41" s="6" t="s">
        <v>138</v>
      </c>
      <c r="F41" s="19">
        <v>4080059</v>
      </c>
      <c r="G41" s="24">
        <v>27970.84</v>
      </c>
      <c r="H41" s="24">
        <v>0.98</v>
      </c>
      <c r="I41" s="31"/>
      <c r="J41" s="31"/>
      <c r="K41" s="35"/>
    </row>
    <row r="42" spans="2:11" x14ac:dyDescent="0.25">
      <c r="B42" s="8" t="s">
        <v>424</v>
      </c>
      <c r="C42" s="57" t="s">
        <v>425</v>
      </c>
      <c r="D42" s="54" t="s">
        <v>426</v>
      </c>
      <c r="E42" s="6" t="s">
        <v>43</v>
      </c>
      <c r="F42" s="19">
        <v>27890616</v>
      </c>
      <c r="G42" s="24">
        <v>27949.19</v>
      </c>
      <c r="H42" s="24">
        <v>0.98</v>
      </c>
      <c r="I42" s="31"/>
      <c r="J42" s="31"/>
      <c r="K42" s="35"/>
    </row>
    <row r="43" spans="2:11" x14ac:dyDescent="0.25">
      <c r="B43" s="8" t="s">
        <v>259</v>
      </c>
      <c r="C43" s="57" t="s">
        <v>260</v>
      </c>
      <c r="D43" s="54" t="s">
        <v>261</v>
      </c>
      <c r="E43" s="6" t="s">
        <v>262</v>
      </c>
      <c r="F43" s="19">
        <v>1219590</v>
      </c>
      <c r="G43" s="24">
        <v>26343.14</v>
      </c>
      <c r="H43" s="24">
        <v>0.92</v>
      </c>
      <c r="I43" s="31"/>
      <c r="J43" s="31"/>
      <c r="K43" s="35"/>
    </row>
    <row r="44" spans="2:11" x14ac:dyDescent="0.25">
      <c r="B44" s="8" t="s">
        <v>247</v>
      </c>
      <c r="C44" s="57" t="s">
        <v>248</v>
      </c>
      <c r="D44" s="54" t="s">
        <v>249</v>
      </c>
      <c r="E44" s="6" t="s">
        <v>167</v>
      </c>
      <c r="F44" s="19">
        <v>2000000</v>
      </c>
      <c r="G44" s="24">
        <v>25210</v>
      </c>
      <c r="H44" s="24">
        <v>0.88</v>
      </c>
      <c r="I44" s="31"/>
      <c r="J44" s="31"/>
      <c r="K44" s="35"/>
    </row>
    <row r="45" spans="2:11" x14ac:dyDescent="0.25">
      <c r="B45" s="8" t="s">
        <v>427</v>
      </c>
      <c r="C45" s="57" t="s">
        <v>428</v>
      </c>
      <c r="D45" s="54" t="s">
        <v>429</v>
      </c>
      <c r="E45" s="6" t="s">
        <v>86</v>
      </c>
      <c r="F45" s="19">
        <v>268476</v>
      </c>
      <c r="G45" s="24">
        <v>24429.97</v>
      </c>
      <c r="H45" s="24">
        <v>0.86</v>
      </c>
      <c r="I45" s="31"/>
      <c r="J45" s="31"/>
      <c r="K45" s="35"/>
    </row>
    <row r="46" spans="2:11" x14ac:dyDescent="0.25">
      <c r="B46" s="8" t="s">
        <v>430</v>
      </c>
      <c r="C46" s="57" t="s">
        <v>431</v>
      </c>
      <c r="D46" s="54" t="s">
        <v>432</v>
      </c>
      <c r="E46" s="6" t="s">
        <v>153</v>
      </c>
      <c r="F46" s="19">
        <v>6315484</v>
      </c>
      <c r="G46" s="24">
        <v>21561.06</v>
      </c>
      <c r="H46" s="24">
        <v>0.76</v>
      </c>
      <c r="I46" s="31"/>
      <c r="J46" s="31"/>
      <c r="K46" s="35"/>
    </row>
    <row r="47" spans="2:11" x14ac:dyDescent="0.25">
      <c r="B47" s="8" t="s">
        <v>124</v>
      </c>
      <c r="C47" s="57" t="s">
        <v>125</v>
      </c>
      <c r="D47" s="54" t="s">
        <v>126</v>
      </c>
      <c r="E47" s="6" t="s">
        <v>127</v>
      </c>
      <c r="F47" s="19">
        <v>3000000</v>
      </c>
      <c r="G47" s="24">
        <v>21462</v>
      </c>
      <c r="H47" s="24">
        <v>0.75</v>
      </c>
      <c r="I47" s="31"/>
      <c r="J47" s="31"/>
      <c r="K47" s="35"/>
    </row>
    <row r="48" spans="2:11" x14ac:dyDescent="0.25">
      <c r="B48" s="8" t="s">
        <v>433</v>
      </c>
      <c r="C48" s="57" t="s">
        <v>434</v>
      </c>
      <c r="D48" s="54" t="s">
        <v>435</v>
      </c>
      <c r="E48" s="6" t="s">
        <v>142</v>
      </c>
      <c r="F48" s="19">
        <v>1224474</v>
      </c>
      <c r="G48" s="24">
        <v>20645.86</v>
      </c>
      <c r="H48" s="24">
        <v>0.72</v>
      </c>
      <c r="I48" s="31"/>
      <c r="J48" s="31"/>
      <c r="K48" s="35"/>
    </row>
    <row r="49" spans="2:11" x14ac:dyDescent="0.25">
      <c r="B49" s="8" t="s">
        <v>436</v>
      </c>
      <c r="C49" s="57" t="s">
        <v>437</v>
      </c>
      <c r="D49" s="54" t="s">
        <v>438</v>
      </c>
      <c r="E49" s="6" t="s">
        <v>131</v>
      </c>
      <c r="F49" s="19">
        <v>1304684</v>
      </c>
      <c r="G49" s="24">
        <v>20432.66</v>
      </c>
      <c r="H49" s="24">
        <v>0.72</v>
      </c>
      <c r="I49" s="31"/>
      <c r="J49" s="31"/>
      <c r="K49" s="35"/>
    </row>
    <row r="50" spans="2:11" x14ac:dyDescent="0.25">
      <c r="B50" s="8" t="s">
        <v>439</v>
      </c>
      <c r="C50" s="57" t="s">
        <v>440</v>
      </c>
      <c r="D50" s="54" t="s">
        <v>441</v>
      </c>
      <c r="E50" s="6" t="s">
        <v>43</v>
      </c>
      <c r="F50" s="19">
        <v>30472693</v>
      </c>
      <c r="G50" s="24">
        <v>20401.47</v>
      </c>
      <c r="H50" s="24">
        <v>0.72</v>
      </c>
      <c r="I50" s="31"/>
      <c r="J50" s="31"/>
      <c r="K50" s="35"/>
    </row>
    <row r="51" spans="2:11" x14ac:dyDescent="0.25">
      <c r="B51" s="8" t="s">
        <v>442</v>
      </c>
      <c r="C51" s="57" t="s">
        <v>443</v>
      </c>
      <c r="D51" s="54" t="s">
        <v>444</v>
      </c>
      <c r="E51" s="6" t="s">
        <v>445</v>
      </c>
      <c r="F51" s="19">
        <v>8654179</v>
      </c>
      <c r="G51" s="24">
        <v>20359.82</v>
      </c>
      <c r="H51" s="24">
        <v>0.71</v>
      </c>
      <c r="I51" s="31"/>
      <c r="J51" s="31"/>
      <c r="K51" s="35"/>
    </row>
    <row r="52" spans="2:11" x14ac:dyDescent="0.25">
      <c r="B52" s="8" t="s">
        <v>206</v>
      </c>
      <c r="C52" s="57" t="s">
        <v>207</v>
      </c>
      <c r="D52" s="54" t="s">
        <v>208</v>
      </c>
      <c r="E52" s="6" t="s">
        <v>64</v>
      </c>
      <c r="F52" s="19">
        <v>64693</v>
      </c>
      <c r="G52" s="24">
        <v>19220.29</v>
      </c>
      <c r="H52" s="24">
        <v>0.67</v>
      </c>
      <c r="I52" s="31"/>
      <c r="J52" s="31"/>
      <c r="K52" s="35"/>
    </row>
    <row r="53" spans="2:11" x14ac:dyDescent="0.25">
      <c r="B53" s="8" t="s">
        <v>446</v>
      </c>
      <c r="C53" s="57" t="s">
        <v>447</v>
      </c>
      <c r="D53" s="54" t="s">
        <v>448</v>
      </c>
      <c r="E53" s="6" t="s">
        <v>82</v>
      </c>
      <c r="F53" s="19">
        <v>2347834</v>
      </c>
      <c r="G53" s="24">
        <v>18682.89</v>
      </c>
      <c r="H53" s="24">
        <v>0.66</v>
      </c>
      <c r="I53" s="31"/>
      <c r="J53" s="31"/>
      <c r="K53" s="35"/>
    </row>
    <row r="54" spans="2:11" x14ac:dyDescent="0.25">
      <c r="B54" s="8" t="s">
        <v>290</v>
      </c>
      <c r="C54" s="57" t="s">
        <v>291</v>
      </c>
      <c r="D54" s="54" t="s">
        <v>292</v>
      </c>
      <c r="E54" s="6" t="s">
        <v>202</v>
      </c>
      <c r="F54" s="19">
        <v>6043971</v>
      </c>
      <c r="G54" s="24">
        <v>18467.349999999999</v>
      </c>
      <c r="H54" s="24">
        <v>0.65</v>
      </c>
      <c r="I54" s="31"/>
      <c r="J54" s="31"/>
      <c r="K54" s="35"/>
    </row>
    <row r="55" spans="2:11" x14ac:dyDescent="0.25">
      <c r="B55" s="8" t="s">
        <v>449</v>
      </c>
      <c r="C55" s="57" t="s">
        <v>450</v>
      </c>
      <c r="D55" s="54" t="s">
        <v>451</v>
      </c>
      <c r="E55" s="6" t="s">
        <v>93</v>
      </c>
      <c r="F55" s="19">
        <v>954673</v>
      </c>
      <c r="G55" s="24">
        <v>17492.47</v>
      </c>
      <c r="H55" s="24">
        <v>0.61</v>
      </c>
      <c r="I55" s="31"/>
      <c r="J55" s="31"/>
      <c r="K55" s="35"/>
    </row>
    <row r="56" spans="2:11" x14ac:dyDescent="0.25">
      <c r="B56" s="8" t="s">
        <v>250</v>
      </c>
      <c r="C56" s="57" t="s">
        <v>251</v>
      </c>
      <c r="D56" s="54" t="s">
        <v>252</v>
      </c>
      <c r="E56" s="6" t="s">
        <v>50</v>
      </c>
      <c r="F56" s="19">
        <v>229093</v>
      </c>
      <c r="G56" s="24">
        <v>16735.240000000002</v>
      </c>
      <c r="H56" s="24">
        <v>0.59</v>
      </c>
      <c r="I56" s="31"/>
      <c r="J56" s="31"/>
      <c r="K56" s="35"/>
    </row>
    <row r="57" spans="2:11" x14ac:dyDescent="0.25">
      <c r="B57" s="8" t="s">
        <v>452</v>
      </c>
      <c r="C57" s="57" t="s">
        <v>453</v>
      </c>
      <c r="D57" s="54" t="s">
        <v>454</v>
      </c>
      <c r="E57" s="6" t="s">
        <v>64</v>
      </c>
      <c r="F57" s="19">
        <v>12889821</v>
      </c>
      <c r="G57" s="24">
        <v>15911.2</v>
      </c>
      <c r="H57" s="24">
        <v>0.56000000000000005</v>
      </c>
      <c r="I57" s="31"/>
      <c r="J57" s="31"/>
      <c r="K57" s="35"/>
    </row>
    <row r="58" spans="2:11" x14ac:dyDescent="0.25">
      <c r="B58" s="8" t="s">
        <v>455</v>
      </c>
      <c r="C58" s="57" t="s">
        <v>456</v>
      </c>
      <c r="D58" s="54" t="s">
        <v>457</v>
      </c>
      <c r="E58" s="6" t="s">
        <v>312</v>
      </c>
      <c r="F58" s="19">
        <v>3714431</v>
      </c>
      <c r="G58" s="24">
        <v>15253.31</v>
      </c>
      <c r="H58" s="24">
        <v>0.54</v>
      </c>
      <c r="I58" s="31"/>
      <c r="J58" s="31"/>
      <c r="K58" s="35"/>
    </row>
    <row r="59" spans="2:11" x14ac:dyDescent="0.25">
      <c r="B59" s="8" t="s">
        <v>458</v>
      </c>
      <c r="C59" s="57" t="s">
        <v>459</v>
      </c>
      <c r="D59" s="54" t="s">
        <v>460</v>
      </c>
      <c r="E59" s="6" t="s">
        <v>119</v>
      </c>
      <c r="F59" s="19">
        <v>1723010</v>
      </c>
      <c r="G59" s="24">
        <v>13890.05</v>
      </c>
      <c r="H59" s="24">
        <v>0.49</v>
      </c>
      <c r="I59" s="31"/>
      <c r="J59" s="31"/>
      <c r="K59" s="35"/>
    </row>
    <row r="60" spans="2:11" x14ac:dyDescent="0.25">
      <c r="B60" s="8" t="s">
        <v>461</v>
      </c>
      <c r="C60" s="57" t="s">
        <v>462</v>
      </c>
      <c r="D60" s="54" t="s">
        <v>463</v>
      </c>
      <c r="E60" s="6" t="s">
        <v>64</v>
      </c>
      <c r="F60" s="19">
        <v>6655191</v>
      </c>
      <c r="G60" s="24">
        <v>12757.34</v>
      </c>
      <c r="H60" s="24">
        <v>0.45</v>
      </c>
      <c r="I60" s="31"/>
      <c r="J60" s="31"/>
      <c r="K60" s="35"/>
    </row>
    <row r="61" spans="2:11" x14ac:dyDescent="0.25">
      <c r="B61" s="8" t="s">
        <v>219</v>
      </c>
      <c r="C61" s="57" t="s">
        <v>220</v>
      </c>
      <c r="D61" s="54" t="s">
        <v>221</v>
      </c>
      <c r="E61" s="6" t="s">
        <v>163</v>
      </c>
      <c r="F61" s="19">
        <v>2192103</v>
      </c>
      <c r="G61" s="24">
        <v>11929.42</v>
      </c>
      <c r="H61" s="24">
        <v>0.42</v>
      </c>
      <c r="I61" s="31"/>
      <c r="J61" s="31"/>
      <c r="K61" s="35"/>
    </row>
    <row r="62" spans="2:11" x14ac:dyDescent="0.25">
      <c r="B62" s="8" t="s">
        <v>464</v>
      </c>
      <c r="C62" s="57" t="s">
        <v>465</v>
      </c>
      <c r="D62" s="54" t="s">
        <v>466</v>
      </c>
      <c r="E62" s="6" t="s">
        <v>119</v>
      </c>
      <c r="F62" s="19">
        <v>3648566</v>
      </c>
      <c r="G62" s="24">
        <v>11544.06</v>
      </c>
      <c r="H62" s="24">
        <v>0.4</v>
      </c>
      <c r="I62" s="31"/>
      <c r="J62" s="31"/>
      <c r="K62" s="35"/>
    </row>
    <row r="63" spans="2:11" x14ac:dyDescent="0.25">
      <c r="B63" s="8" t="s">
        <v>160</v>
      </c>
      <c r="C63" s="57" t="s">
        <v>161</v>
      </c>
      <c r="D63" s="54" t="s">
        <v>162</v>
      </c>
      <c r="E63" s="6" t="s">
        <v>163</v>
      </c>
      <c r="F63" s="19">
        <v>1397320</v>
      </c>
      <c r="G63" s="24">
        <v>11241.44</v>
      </c>
      <c r="H63" s="24">
        <v>0.39</v>
      </c>
      <c r="I63" s="31"/>
      <c r="J63" s="31"/>
      <c r="K63" s="35"/>
    </row>
    <row r="64" spans="2:11" x14ac:dyDescent="0.25">
      <c r="B64" s="8" t="s">
        <v>54</v>
      </c>
      <c r="C64" s="57" t="s">
        <v>55</v>
      </c>
      <c r="D64" s="54" t="s">
        <v>56</v>
      </c>
      <c r="E64" s="6" t="s">
        <v>57</v>
      </c>
      <c r="F64" s="19">
        <v>301628</v>
      </c>
      <c r="G64" s="24">
        <v>10077.39</v>
      </c>
      <c r="H64" s="24">
        <v>0.35</v>
      </c>
      <c r="I64" s="31"/>
      <c r="J64" s="31"/>
      <c r="K64" s="35"/>
    </row>
    <row r="65" spans="2:11" x14ac:dyDescent="0.25">
      <c r="B65" s="8" t="s">
        <v>278</v>
      </c>
      <c r="C65" s="57" t="s">
        <v>279</v>
      </c>
      <c r="D65" s="54" t="s">
        <v>280</v>
      </c>
      <c r="E65" s="6" t="s">
        <v>64</v>
      </c>
      <c r="F65" s="19">
        <v>507752</v>
      </c>
      <c r="G65" s="24">
        <v>9586.36</v>
      </c>
      <c r="H65" s="24">
        <v>0.34</v>
      </c>
      <c r="I65" s="31"/>
      <c r="J65" s="31"/>
      <c r="K65" s="35"/>
    </row>
    <row r="66" spans="2:11" x14ac:dyDescent="0.25">
      <c r="B66" s="8" t="s">
        <v>467</v>
      </c>
      <c r="C66" s="57" t="s">
        <v>468</v>
      </c>
      <c r="D66" s="54" t="s">
        <v>469</v>
      </c>
      <c r="E66" s="6" t="s">
        <v>93</v>
      </c>
      <c r="F66" s="19">
        <v>147988</v>
      </c>
      <c r="G66" s="24">
        <v>8794.93</v>
      </c>
      <c r="H66" s="24">
        <v>0.31</v>
      </c>
      <c r="I66" s="31"/>
      <c r="J66" s="31"/>
      <c r="K66" s="35"/>
    </row>
    <row r="67" spans="2:11" x14ac:dyDescent="0.25">
      <c r="B67" s="8" t="s">
        <v>470</v>
      </c>
      <c r="C67" s="57" t="s">
        <v>471</v>
      </c>
      <c r="D67" s="54" t="s">
        <v>472</v>
      </c>
      <c r="E67" s="6" t="s">
        <v>93</v>
      </c>
      <c r="F67" s="19">
        <v>147988</v>
      </c>
      <c r="G67" s="24">
        <v>7310.61</v>
      </c>
      <c r="H67" s="24">
        <v>0.26</v>
      </c>
      <c r="I67" s="31"/>
      <c r="J67" s="31"/>
      <c r="K67" s="35"/>
    </row>
    <row r="68" spans="2:11" x14ac:dyDescent="0.25">
      <c r="B68" s="8" t="s">
        <v>342</v>
      </c>
      <c r="C68" s="57" t="s">
        <v>343</v>
      </c>
      <c r="D68" s="54" t="s">
        <v>344</v>
      </c>
      <c r="E68" s="6" t="s">
        <v>163</v>
      </c>
      <c r="F68" s="19">
        <v>881262</v>
      </c>
      <c r="G68" s="24">
        <v>5677.97</v>
      </c>
      <c r="H68" s="24">
        <v>0.2</v>
      </c>
      <c r="I68" s="31"/>
      <c r="J68" s="31"/>
      <c r="K68" s="35"/>
    </row>
    <row r="69" spans="2:11" x14ac:dyDescent="0.25">
      <c r="B69" s="8" t="s">
        <v>139</v>
      </c>
      <c r="C69" s="57" t="s">
        <v>140</v>
      </c>
      <c r="D69" s="54" t="s">
        <v>141</v>
      </c>
      <c r="E69" s="6" t="s">
        <v>142</v>
      </c>
      <c r="F69" s="19">
        <v>162028</v>
      </c>
      <c r="G69" s="24">
        <v>3973.74</v>
      </c>
      <c r="H69" s="24">
        <v>0.14000000000000001</v>
      </c>
      <c r="I69" s="31"/>
      <c r="J69" s="31"/>
      <c r="K69" s="35"/>
    </row>
    <row r="70" spans="2:11" x14ac:dyDescent="0.25">
      <c r="B70" s="8" t="s">
        <v>98</v>
      </c>
      <c r="C70" s="57" t="s">
        <v>99</v>
      </c>
      <c r="D70" s="54" t="s">
        <v>100</v>
      </c>
      <c r="E70" s="6" t="s">
        <v>50</v>
      </c>
      <c r="F70" s="19">
        <v>15246</v>
      </c>
      <c r="G70" s="24">
        <v>699.26</v>
      </c>
      <c r="H70" s="24">
        <v>0.02</v>
      </c>
      <c r="I70" s="31"/>
      <c r="J70" s="31"/>
      <c r="K70" s="35"/>
    </row>
    <row r="71" spans="2:11" x14ac:dyDescent="0.25">
      <c r="B71" s="8" t="s">
        <v>363</v>
      </c>
      <c r="C71" s="57" t="s">
        <v>364</v>
      </c>
      <c r="D71" s="54" t="s">
        <v>365</v>
      </c>
      <c r="E71" s="6" t="s">
        <v>262</v>
      </c>
      <c r="F71" s="19">
        <v>1035288</v>
      </c>
      <c r="G71" s="61">
        <v>0</v>
      </c>
      <c r="H71" s="24" t="s">
        <v>5189</v>
      </c>
      <c r="I71" s="31"/>
      <c r="J71" s="31"/>
      <c r="K71" s="35" t="s">
        <v>5240</v>
      </c>
    </row>
    <row r="72" spans="2:11" x14ac:dyDescent="0.25">
      <c r="C72" s="58" t="s">
        <v>175</v>
      </c>
      <c r="D72" s="54"/>
      <c r="E72" s="6"/>
      <c r="F72" s="19"/>
      <c r="G72" s="25">
        <v>2590000.92</v>
      </c>
      <c r="H72" s="25">
        <v>90.86</v>
      </c>
      <c r="I72" s="31"/>
      <c r="J72" s="31"/>
      <c r="K72" s="35"/>
    </row>
    <row r="73" spans="2:11" x14ac:dyDescent="0.25">
      <c r="C73" s="57"/>
      <c r="D73" s="54"/>
      <c r="E73" s="6"/>
      <c r="F73" s="19"/>
      <c r="G73" s="24"/>
      <c r="H73" s="24"/>
      <c r="I73" s="31"/>
      <c r="J73" s="31"/>
      <c r="K73" s="35"/>
    </row>
    <row r="74" spans="2:11" x14ac:dyDescent="0.25">
      <c r="C74" s="58" t="s">
        <v>3</v>
      </c>
      <c r="D74" s="54"/>
      <c r="E74" s="6"/>
      <c r="F74" s="19"/>
      <c r="G74" s="24" t="s">
        <v>2</v>
      </c>
      <c r="H74" s="24" t="s">
        <v>2</v>
      </c>
      <c r="I74" s="31"/>
      <c r="J74" s="31"/>
      <c r="K74" s="35"/>
    </row>
    <row r="75" spans="2:11" x14ac:dyDescent="0.25">
      <c r="C75" s="57"/>
      <c r="D75" s="54"/>
      <c r="E75" s="6"/>
      <c r="F75" s="19"/>
      <c r="G75" s="24"/>
      <c r="H75" s="24"/>
      <c r="I75" s="31"/>
      <c r="J75" s="31"/>
      <c r="K75" s="35"/>
    </row>
    <row r="76" spans="2:11" x14ac:dyDescent="0.25">
      <c r="C76" s="58" t="s">
        <v>4</v>
      </c>
      <c r="D76" s="54"/>
      <c r="E76" s="6"/>
      <c r="F76" s="19"/>
      <c r="G76" s="24" t="s">
        <v>2</v>
      </c>
      <c r="H76" s="24" t="s">
        <v>2</v>
      </c>
      <c r="I76" s="31"/>
      <c r="J76" s="31"/>
      <c r="K76" s="35"/>
    </row>
    <row r="77" spans="2:11" x14ac:dyDescent="0.25">
      <c r="C77" s="57"/>
      <c r="D77" s="54"/>
      <c r="E77" s="6"/>
      <c r="F77" s="19"/>
      <c r="G77" s="24"/>
      <c r="H77" s="24"/>
      <c r="I77" s="31"/>
      <c r="J77" s="31"/>
      <c r="K77" s="35"/>
    </row>
    <row r="78" spans="2:11" x14ac:dyDescent="0.25">
      <c r="C78" s="58" t="s">
        <v>5</v>
      </c>
      <c r="D78" s="54"/>
      <c r="E78" s="6"/>
      <c r="F78" s="19"/>
      <c r="G78" s="24"/>
      <c r="H78" s="24"/>
      <c r="I78" s="31"/>
      <c r="J78" s="31"/>
      <c r="K78" s="35"/>
    </row>
    <row r="79" spans="2:11" x14ac:dyDescent="0.25">
      <c r="C79" s="57"/>
      <c r="D79" s="54"/>
      <c r="E79" s="6"/>
      <c r="F79" s="19"/>
      <c r="G79" s="24"/>
      <c r="H79" s="24"/>
      <c r="I79" s="31"/>
      <c r="J79" s="31"/>
      <c r="K79" s="35"/>
    </row>
    <row r="80" spans="2:11" x14ac:dyDescent="0.25">
      <c r="C80" s="58" t="s">
        <v>6</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7</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8</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9</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10</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11</v>
      </c>
      <c r="D90" s="54"/>
      <c r="E90" s="6"/>
      <c r="F90" s="19"/>
      <c r="G90" s="24"/>
      <c r="H90" s="24"/>
      <c r="I90" s="31"/>
      <c r="J90" s="31"/>
      <c r="K90" s="35"/>
    </row>
    <row r="91" spans="1:11" x14ac:dyDescent="0.25">
      <c r="A91" s="28"/>
      <c r="B91" s="28"/>
      <c r="C91" s="58" t="s">
        <v>13</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14</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C95" s="59" t="s">
        <v>15</v>
      </c>
      <c r="D95" s="54"/>
      <c r="E95" s="6"/>
      <c r="F95" s="19"/>
      <c r="G95" s="24"/>
      <c r="H95" s="24"/>
      <c r="I95" s="31"/>
      <c r="J95" s="31"/>
      <c r="K95" s="35"/>
    </row>
    <row r="96" spans="1:11" x14ac:dyDescent="0.25">
      <c r="B96" s="8" t="s">
        <v>186</v>
      </c>
      <c r="C96" s="57" t="s">
        <v>187</v>
      </c>
      <c r="D96" s="54" t="s">
        <v>188</v>
      </c>
      <c r="E96" s="6" t="s">
        <v>189</v>
      </c>
      <c r="F96" s="19">
        <v>4000000</v>
      </c>
      <c r="G96" s="24">
        <v>3977.61</v>
      </c>
      <c r="H96" s="24">
        <v>0.14000000000000001</v>
      </c>
      <c r="I96" s="31">
        <v>5.8703000000000003</v>
      </c>
      <c r="J96" s="31"/>
      <c r="K96" s="35"/>
    </row>
    <row r="97" spans="1:11" x14ac:dyDescent="0.25">
      <c r="C97" s="58" t="s">
        <v>175</v>
      </c>
      <c r="D97" s="54"/>
      <c r="E97" s="6"/>
      <c r="F97" s="19"/>
      <c r="G97" s="25">
        <v>3977.61</v>
      </c>
      <c r="H97" s="25">
        <v>0.14000000000000001</v>
      </c>
      <c r="I97" s="31"/>
      <c r="J97" s="31"/>
      <c r="K97" s="35"/>
    </row>
    <row r="98" spans="1:11" x14ac:dyDescent="0.25">
      <c r="C98" s="57"/>
      <c r="D98" s="54"/>
      <c r="E98" s="6"/>
      <c r="F98" s="19"/>
      <c r="G98" s="24"/>
      <c r="H98" s="24"/>
      <c r="I98" s="31"/>
      <c r="J98" s="31"/>
      <c r="K98" s="35"/>
    </row>
    <row r="99" spans="1:11" x14ac:dyDescent="0.25">
      <c r="C99" s="58" t="s">
        <v>16</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C101" s="58" t="s">
        <v>17</v>
      </c>
      <c r="D101" s="54"/>
      <c r="E101" s="6"/>
      <c r="F101" s="19"/>
      <c r="G101" s="24" t="s">
        <v>2</v>
      </c>
      <c r="H101" s="24" t="s">
        <v>2</v>
      </c>
      <c r="I101" s="31"/>
      <c r="J101" s="31"/>
      <c r="K101" s="35"/>
    </row>
    <row r="102" spans="1:11" x14ac:dyDescent="0.25">
      <c r="C102" s="57"/>
      <c r="D102" s="54"/>
      <c r="E102" s="6"/>
      <c r="F102" s="19"/>
      <c r="G102" s="24"/>
      <c r="H102" s="24"/>
      <c r="I102" s="31"/>
      <c r="J102" s="31"/>
      <c r="K102" s="35"/>
    </row>
    <row r="103" spans="1:11" x14ac:dyDescent="0.25">
      <c r="A103" s="10"/>
      <c r="B103" s="28"/>
      <c r="C103" s="58" t="s">
        <v>18</v>
      </c>
      <c r="D103" s="54"/>
      <c r="E103" s="6"/>
      <c r="F103" s="19"/>
      <c r="G103" s="24"/>
      <c r="H103" s="24"/>
      <c r="I103" s="31"/>
      <c r="J103" s="31"/>
      <c r="K103" s="35"/>
    </row>
    <row r="104" spans="1:11" x14ac:dyDescent="0.25">
      <c r="A104" s="28"/>
      <c r="B104" s="28"/>
      <c r="C104" s="58" t="s">
        <v>19</v>
      </c>
      <c r="D104" s="54"/>
      <c r="E104" s="6"/>
      <c r="F104" s="19"/>
      <c r="G104" s="24" t="s">
        <v>2</v>
      </c>
      <c r="H104" s="24" t="s">
        <v>2</v>
      </c>
      <c r="I104" s="31"/>
      <c r="J104" s="31"/>
      <c r="K104" s="35"/>
    </row>
    <row r="105" spans="1:11" x14ac:dyDescent="0.25">
      <c r="A105" s="28"/>
      <c r="B105" s="28"/>
      <c r="C105" s="58"/>
      <c r="D105" s="54"/>
      <c r="E105" s="6"/>
      <c r="F105" s="19"/>
      <c r="G105" s="24"/>
      <c r="H105" s="24"/>
      <c r="I105" s="31"/>
      <c r="J105" s="31"/>
      <c r="K105" s="35"/>
    </row>
    <row r="106" spans="1:11" x14ac:dyDescent="0.25">
      <c r="A106" s="28"/>
      <c r="B106" s="28"/>
      <c r="C106" s="58" t="s">
        <v>20</v>
      </c>
      <c r="D106" s="54"/>
      <c r="E106" s="6"/>
      <c r="F106" s="19"/>
      <c r="G106" s="24" t="s">
        <v>2</v>
      </c>
      <c r="H106" s="24" t="s">
        <v>2</v>
      </c>
      <c r="I106" s="31"/>
      <c r="J106" s="31"/>
      <c r="K106" s="35"/>
    </row>
    <row r="107" spans="1:11" x14ac:dyDescent="0.25">
      <c r="A107" s="28"/>
      <c r="B107" s="28"/>
      <c r="C107" s="58"/>
      <c r="D107" s="54"/>
      <c r="E107" s="6"/>
      <c r="F107" s="19"/>
      <c r="G107" s="24"/>
      <c r="H107" s="24"/>
      <c r="I107" s="31"/>
      <c r="J107" s="31"/>
      <c r="K107" s="35"/>
    </row>
    <row r="108" spans="1:11" x14ac:dyDescent="0.25">
      <c r="A108" s="28"/>
      <c r="B108" s="28"/>
      <c r="C108" s="58" t="s">
        <v>21</v>
      </c>
      <c r="D108" s="54"/>
      <c r="E108" s="6"/>
      <c r="F108" s="19"/>
      <c r="G108" s="24" t="s">
        <v>2</v>
      </c>
      <c r="H108" s="24" t="s">
        <v>2</v>
      </c>
      <c r="I108" s="31"/>
      <c r="J108" s="31"/>
      <c r="K108" s="35"/>
    </row>
    <row r="109" spans="1:11" x14ac:dyDescent="0.25">
      <c r="A109" s="28"/>
      <c r="B109" s="28"/>
      <c r="C109" s="58"/>
      <c r="D109" s="54"/>
      <c r="E109" s="6"/>
      <c r="F109" s="19"/>
      <c r="G109" s="24"/>
      <c r="H109" s="24"/>
      <c r="I109" s="31"/>
      <c r="J109" s="31"/>
      <c r="K109" s="35"/>
    </row>
    <row r="110" spans="1:11" x14ac:dyDescent="0.25">
      <c r="A110" s="28"/>
      <c r="B110" s="28"/>
      <c r="C110" s="58" t="s">
        <v>22</v>
      </c>
      <c r="D110" s="54"/>
      <c r="E110" s="6"/>
      <c r="F110" s="19"/>
      <c r="G110" s="24" t="s">
        <v>2</v>
      </c>
      <c r="H110" s="24" t="s">
        <v>2</v>
      </c>
      <c r="I110" s="31"/>
      <c r="J110" s="31"/>
      <c r="K110" s="35"/>
    </row>
    <row r="111" spans="1:11" x14ac:dyDescent="0.25">
      <c r="A111" s="28"/>
      <c r="B111" s="28"/>
      <c r="C111" s="58"/>
      <c r="D111" s="54"/>
      <c r="E111" s="6"/>
      <c r="F111" s="19"/>
      <c r="G111" s="24"/>
      <c r="H111" s="24"/>
      <c r="I111" s="31"/>
      <c r="J111" s="31"/>
      <c r="K111" s="35"/>
    </row>
    <row r="112" spans="1:11" x14ac:dyDescent="0.25">
      <c r="A112" s="28"/>
      <c r="B112" s="28"/>
      <c r="C112" s="58" t="s">
        <v>23</v>
      </c>
      <c r="D112" s="54"/>
      <c r="E112" s="6"/>
      <c r="F112" s="19"/>
      <c r="G112" s="24" t="s">
        <v>2</v>
      </c>
      <c r="H112" s="24" t="s">
        <v>2</v>
      </c>
      <c r="I112" s="31"/>
      <c r="J112" s="31"/>
      <c r="K112" s="35"/>
    </row>
    <row r="113" spans="1:54" x14ac:dyDescent="0.25">
      <c r="A113" s="28"/>
      <c r="B113" s="28"/>
      <c r="C113" s="58"/>
      <c r="D113" s="54"/>
      <c r="E113" s="6"/>
      <c r="F113" s="19"/>
      <c r="G113" s="24"/>
      <c r="H113" s="24"/>
      <c r="I113" s="31"/>
      <c r="J113" s="31"/>
      <c r="K113" s="35"/>
    </row>
    <row r="114" spans="1:54" x14ac:dyDescent="0.25">
      <c r="C114" s="59" t="s">
        <v>24</v>
      </c>
      <c r="D114" s="54"/>
      <c r="E114" s="6"/>
      <c r="F114" s="19"/>
      <c r="G114" s="24"/>
      <c r="H114" s="24"/>
      <c r="I114" s="31"/>
      <c r="J114" s="31"/>
      <c r="K114" s="35"/>
    </row>
    <row r="115" spans="1:54" x14ac:dyDescent="0.25">
      <c r="B115" s="8" t="s">
        <v>190</v>
      </c>
      <c r="C115" s="57" t="s">
        <v>191</v>
      </c>
      <c r="D115" s="54"/>
      <c r="E115" s="6"/>
      <c r="F115" s="19"/>
      <c r="G115" s="24">
        <v>258572.08</v>
      </c>
      <c r="H115" s="24">
        <v>9.07</v>
      </c>
      <c r="I115" s="31"/>
      <c r="J115" s="31"/>
      <c r="K115" s="35"/>
    </row>
    <row r="116" spans="1:54" x14ac:dyDescent="0.25">
      <c r="C116" s="58" t="s">
        <v>175</v>
      </c>
      <c r="D116" s="54"/>
      <c r="E116" s="6"/>
      <c r="F116" s="19"/>
      <c r="G116" s="25">
        <v>258572.08</v>
      </c>
      <c r="H116" s="25">
        <v>9.07</v>
      </c>
      <c r="I116" s="31"/>
      <c r="J116" s="31"/>
      <c r="K116" s="35"/>
    </row>
    <row r="117" spans="1:54" x14ac:dyDescent="0.25">
      <c r="C117" s="57"/>
      <c r="D117" s="54"/>
      <c r="E117" s="6"/>
      <c r="F117" s="19"/>
      <c r="G117" s="24"/>
      <c r="H117" s="24"/>
      <c r="I117" s="31"/>
      <c r="J117" s="31"/>
      <c r="K117" s="35"/>
    </row>
    <row r="118" spans="1:54" x14ac:dyDescent="0.25">
      <c r="A118" s="10"/>
      <c r="B118" s="28"/>
      <c r="C118" s="58" t="s">
        <v>25</v>
      </c>
      <c r="D118" s="54"/>
      <c r="E118" s="6"/>
      <c r="F118" s="19"/>
      <c r="G118" s="24"/>
      <c r="H118" s="24"/>
      <c r="I118" s="31"/>
      <c r="J118" s="31"/>
      <c r="K118" s="35"/>
    </row>
    <row r="119" spans="1:54" s="2" customFormat="1" ht="13.5" x14ac:dyDescent="0.25">
      <c r="A119" s="28"/>
      <c r="B119" s="28"/>
      <c r="C119" s="57" t="s">
        <v>5188</v>
      </c>
      <c r="D119" s="54"/>
      <c r="E119" s="6"/>
      <c r="F119" s="19"/>
      <c r="G119" s="24" t="s">
        <v>2</v>
      </c>
      <c r="H119" s="24" t="s">
        <v>2</v>
      </c>
      <c r="I119" s="31"/>
      <c r="J119" s="31"/>
      <c r="K119" s="35"/>
      <c r="L119" s="3"/>
      <c r="AI119" s="3"/>
      <c r="AV119" s="3"/>
      <c r="AX119" s="3"/>
      <c r="BB119" s="3"/>
    </row>
    <row r="120" spans="1:54" x14ac:dyDescent="0.25">
      <c r="B120" s="8"/>
      <c r="C120" s="57" t="s">
        <v>192</v>
      </c>
      <c r="D120" s="54"/>
      <c r="E120" s="6"/>
      <c r="F120" s="19"/>
      <c r="G120" s="24">
        <v>-1943.72</v>
      </c>
      <c r="H120" s="24">
        <v>-7.0000000000000007E-2</v>
      </c>
      <c r="I120" s="31"/>
      <c r="J120" s="31"/>
      <c r="K120" s="35"/>
    </row>
    <row r="121" spans="1:54" x14ac:dyDescent="0.25">
      <c r="C121" s="58" t="s">
        <v>175</v>
      </c>
      <c r="D121" s="54"/>
      <c r="E121" s="6"/>
      <c r="F121" s="19"/>
      <c r="G121" s="25">
        <v>-1943.72</v>
      </c>
      <c r="H121" s="25">
        <v>-7.0000000000000007E-2</v>
      </c>
      <c r="I121" s="31"/>
      <c r="J121" s="31"/>
      <c r="K121" s="35"/>
    </row>
    <row r="122" spans="1:54" x14ac:dyDescent="0.25">
      <c r="C122" s="57"/>
      <c r="D122" s="54"/>
      <c r="E122" s="6"/>
      <c r="F122" s="19"/>
      <c r="G122" s="24"/>
      <c r="H122" s="24"/>
      <c r="I122" s="31"/>
      <c r="J122" s="31"/>
      <c r="K122" s="35"/>
    </row>
    <row r="123" spans="1:54" x14ac:dyDescent="0.25">
      <c r="C123" s="60" t="s">
        <v>193</v>
      </c>
      <c r="D123" s="55"/>
      <c r="E123" s="5"/>
      <c r="F123" s="20"/>
      <c r="G123" s="26">
        <v>2850606.89</v>
      </c>
      <c r="H123" s="26">
        <v>100</v>
      </c>
      <c r="I123" s="32"/>
      <c r="J123" s="32"/>
      <c r="K123" s="36"/>
    </row>
    <row r="126" spans="1:54" x14ac:dyDescent="0.25">
      <c r="C126" s="1" t="s">
        <v>194</v>
      </c>
    </row>
    <row r="127" spans="1:54" x14ac:dyDescent="0.25">
      <c r="C127" s="37" t="s">
        <v>195</v>
      </c>
      <c r="D127" s="37"/>
      <c r="E127" s="37"/>
      <c r="F127" s="37"/>
      <c r="G127" s="37"/>
      <c r="H127" s="37"/>
      <c r="I127" s="37"/>
      <c r="J127" s="37"/>
      <c r="K127" s="37"/>
    </row>
    <row r="128" spans="1:54" x14ac:dyDescent="0.25">
      <c r="C128" s="2" t="s">
        <v>196</v>
      </c>
    </row>
    <row r="129" spans="1:11" x14ac:dyDescent="0.25">
      <c r="C129" s="2" t="s">
        <v>197</v>
      </c>
    </row>
    <row r="130" spans="1:11" ht="30" customHeight="1" x14ac:dyDescent="0.25">
      <c r="C130" s="80" t="s">
        <v>198</v>
      </c>
      <c r="D130" s="81"/>
      <c r="E130" s="81"/>
      <c r="F130" s="81"/>
      <c r="G130" s="81"/>
      <c r="H130" s="81"/>
      <c r="I130" s="81"/>
      <c r="J130" s="81"/>
      <c r="K130" s="81"/>
    </row>
    <row r="131" spans="1:11" x14ac:dyDescent="0.25">
      <c r="C131" s="2" t="s">
        <v>199</v>
      </c>
    </row>
    <row r="133" spans="1:11" x14ac:dyDescent="0.25">
      <c r="A133" s="76"/>
      <c r="B133" s="76" t="s">
        <v>5254</v>
      </c>
      <c r="C133" s="77" t="s">
        <v>5253</v>
      </c>
      <c r="E133" s="77" t="s">
        <v>5254</v>
      </c>
      <c r="F133" s="78"/>
    </row>
    <row r="134" spans="1:11" x14ac:dyDescent="0.25">
      <c r="E134" s="2" t="s">
        <v>5257</v>
      </c>
    </row>
  </sheetData>
  <mergeCells count="1">
    <mergeCell ref="C130:K130"/>
  </mergeCells>
  <hyperlinks>
    <hyperlink ref="J2" location="'Index'!A1" display="'Index'!A1" xr:uid="{09997718-B0D4-4A64-B90D-C43A691E0841}"/>
  </hyperlinks>
  <pageMargins left="0.7" right="0.7" top="0.75" bottom="0.75" header="0.3" footer="0.3"/>
  <pageSetup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0E64-C264-4DE9-AADE-23F0B96F6477}">
  <sheetPr codeName="Sheet13"/>
  <dimension ref="A1:IV104"/>
  <sheetViews>
    <sheetView showGridLines="0" zoomScale="90" zoomScaleNormal="90" workbookViewId="0">
      <pane ySplit="6" topLeftCell="A89" activePane="bottomLeft" state="frozen"/>
      <selection activeCell="E1" sqref="E1"/>
      <selection pane="bottomLeft" activeCell="C103" sqref="C103:F10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473</v>
      </c>
      <c r="J2" s="38" t="s">
        <v>4923</v>
      </c>
    </row>
    <row r="3" spans="1:54" ht="16.5" x14ac:dyDescent="0.3">
      <c r="C3" s="1" t="s">
        <v>28</v>
      </c>
      <c r="D3" s="21" t="s">
        <v>474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94</v>
      </c>
      <c r="C10" s="57" t="s">
        <v>95</v>
      </c>
      <c r="D10" s="54" t="s">
        <v>96</v>
      </c>
      <c r="E10" s="6" t="s">
        <v>97</v>
      </c>
      <c r="F10" s="19">
        <v>1400000</v>
      </c>
      <c r="G10" s="24">
        <v>32789.4</v>
      </c>
      <c r="H10" s="24">
        <v>5.36</v>
      </c>
      <c r="I10" s="31"/>
      <c r="J10" s="31"/>
      <c r="K10" s="35"/>
    </row>
    <row r="11" spans="1:54" x14ac:dyDescent="0.25">
      <c r="B11" s="8" t="s">
        <v>68</v>
      </c>
      <c r="C11" s="57" t="s">
        <v>69</v>
      </c>
      <c r="D11" s="54" t="s">
        <v>70</v>
      </c>
      <c r="E11" s="6" t="s">
        <v>71</v>
      </c>
      <c r="F11" s="19">
        <v>250000</v>
      </c>
      <c r="G11" s="24">
        <v>30642.5</v>
      </c>
      <c r="H11" s="24">
        <v>5.01</v>
      </c>
      <c r="I11" s="31"/>
      <c r="J11" s="31"/>
      <c r="K11" s="35"/>
    </row>
    <row r="12" spans="1:54" x14ac:dyDescent="0.25">
      <c r="B12" s="8" t="s">
        <v>259</v>
      </c>
      <c r="C12" s="57" t="s">
        <v>260</v>
      </c>
      <c r="D12" s="54" t="s">
        <v>261</v>
      </c>
      <c r="E12" s="6" t="s">
        <v>262</v>
      </c>
      <c r="F12" s="19">
        <v>1400000</v>
      </c>
      <c r="G12" s="24">
        <v>30240</v>
      </c>
      <c r="H12" s="24">
        <v>4.9400000000000004</v>
      </c>
      <c r="I12" s="31"/>
      <c r="J12" s="31"/>
      <c r="K12" s="35"/>
    </row>
    <row r="13" spans="1:54" x14ac:dyDescent="0.25">
      <c r="B13" s="8" t="s">
        <v>213</v>
      </c>
      <c r="C13" s="57" t="s">
        <v>214</v>
      </c>
      <c r="D13" s="54" t="s">
        <v>215</v>
      </c>
      <c r="E13" s="6" t="s">
        <v>93</v>
      </c>
      <c r="F13" s="19">
        <v>100000</v>
      </c>
      <c r="G13" s="24">
        <v>29985</v>
      </c>
      <c r="H13" s="24">
        <v>4.9000000000000004</v>
      </c>
      <c r="I13" s="31"/>
      <c r="J13" s="31"/>
      <c r="K13" s="35"/>
    </row>
    <row r="14" spans="1:54" x14ac:dyDescent="0.25">
      <c r="B14" s="8" t="s">
        <v>449</v>
      </c>
      <c r="C14" s="57" t="s">
        <v>450</v>
      </c>
      <c r="D14" s="54" t="s">
        <v>451</v>
      </c>
      <c r="E14" s="6" t="s">
        <v>93</v>
      </c>
      <c r="F14" s="19">
        <v>1600000</v>
      </c>
      <c r="G14" s="24">
        <v>29316.799999999999</v>
      </c>
      <c r="H14" s="24">
        <v>4.79</v>
      </c>
      <c r="I14" s="31"/>
      <c r="J14" s="31"/>
      <c r="K14" s="35"/>
    </row>
    <row r="15" spans="1:54" x14ac:dyDescent="0.25">
      <c r="B15" s="8" t="s">
        <v>90</v>
      </c>
      <c r="C15" s="57" t="s">
        <v>91</v>
      </c>
      <c r="D15" s="54" t="s">
        <v>92</v>
      </c>
      <c r="E15" s="6" t="s">
        <v>93</v>
      </c>
      <c r="F15" s="19">
        <v>470000</v>
      </c>
      <c r="G15" s="24">
        <v>28608.9</v>
      </c>
      <c r="H15" s="24">
        <v>4.68</v>
      </c>
      <c r="I15" s="31"/>
      <c r="J15" s="31"/>
      <c r="K15" s="35"/>
    </row>
    <row r="16" spans="1:54" x14ac:dyDescent="0.25">
      <c r="B16" s="8" t="s">
        <v>475</v>
      </c>
      <c r="C16" s="57" t="s">
        <v>476</v>
      </c>
      <c r="D16" s="54" t="s">
        <v>477</v>
      </c>
      <c r="E16" s="6" t="s">
        <v>111</v>
      </c>
      <c r="F16" s="19">
        <v>3073000</v>
      </c>
      <c r="G16" s="24">
        <v>26483.11</v>
      </c>
      <c r="H16" s="24">
        <v>4.33</v>
      </c>
      <c r="I16" s="31"/>
      <c r="J16" s="31"/>
      <c r="K16" s="35"/>
    </row>
    <row r="17" spans="2:11" x14ac:dyDescent="0.25">
      <c r="B17" s="8" t="s">
        <v>478</v>
      </c>
      <c r="C17" s="57" t="s">
        <v>479</v>
      </c>
      <c r="D17" s="54" t="s">
        <v>480</v>
      </c>
      <c r="E17" s="6" t="s">
        <v>167</v>
      </c>
      <c r="F17" s="19">
        <v>182166</v>
      </c>
      <c r="G17" s="24">
        <v>25945.9</v>
      </c>
      <c r="H17" s="24">
        <v>4.24</v>
      </c>
      <c r="I17" s="31"/>
      <c r="J17" s="31"/>
      <c r="K17" s="35"/>
    </row>
    <row r="18" spans="2:11" x14ac:dyDescent="0.25">
      <c r="B18" s="8" t="s">
        <v>481</v>
      </c>
      <c r="C18" s="57" t="s">
        <v>482</v>
      </c>
      <c r="D18" s="54" t="s">
        <v>483</v>
      </c>
      <c r="E18" s="6" t="s">
        <v>111</v>
      </c>
      <c r="F18" s="19">
        <v>3000000</v>
      </c>
      <c r="G18" s="24">
        <v>25456.5</v>
      </c>
      <c r="H18" s="24">
        <v>4.16</v>
      </c>
      <c r="I18" s="31"/>
      <c r="J18" s="31"/>
      <c r="K18" s="35"/>
    </row>
    <row r="19" spans="2:11" x14ac:dyDescent="0.25">
      <c r="B19" s="8" t="s">
        <v>164</v>
      </c>
      <c r="C19" s="57" t="s">
        <v>165</v>
      </c>
      <c r="D19" s="54" t="s">
        <v>166</v>
      </c>
      <c r="E19" s="6" t="s">
        <v>167</v>
      </c>
      <c r="F19" s="19">
        <v>980000</v>
      </c>
      <c r="G19" s="24">
        <v>25356.52</v>
      </c>
      <c r="H19" s="24">
        <v>4.1399999999999997</v>
      </c>
      <c r="I19" s="31"/>
      <c r="J19" s="31"/>
      <c r="K19" s="35"/>
    </row>
    <row r="20" spans="2:11" x14ac:dyDescent="0.25">
      <c r="B20" s="8" t="s">
        <v>402</v>
      </c>
      <c r="C20" s="57" t="s">
        <v>403</v>
      </c>
      <c r="D20" s="54" t="s">
        <v>404</v>
      </c>
      <c r="E20" s="6" t="s">
        <v>142</v>
      </c>
      <c r="F20" s="19">
        <v>790000</v>
      </c>
      <c r="G20" s="24">
        <v>25231.81</v>
      </c>
      <c r="H20" s="24">
        <v>4.12</v>
      </c>
      <c r="I20" s="31"/>
      <c r="J20" s="31"/>
      <c r="K20" s="35"/>
    </row>
    <row r="21" spans="2:11" x14ac:dyDescent="0.25">
      <c r="B21" s="8" t="s">
        <v>484</v>
      </c>
      <c r="C21" s="57" t="s">
        <v>485</v>
      </c>
      <c r="D21" s="54" t="s">
        <v>486</v>
      </c>
      <c r="E21" s="6" t="s">
        <v>312</v>
      </c>
      <c r="F21" s="19">
        <v>3100000</v>
      </c>
      <c r="G21" s="24">
        <v>24965.85</v>
      </c>
      <c r="H21" s="24">
        <v>4.08</v>
      </c>
      <c r="I21" s="31"/>
      <c r="J21" s="31"/>
      <c r="K21" s="35"/>
    </row>
    <row r="22" spans="2:11" x14ac:dyDescent="0.25">
      <c r="B22" s="8" t="s">
        <v>47</v>
      </c>
      <c r="C22" s="57" t="s">
        <v>48</v>
      </c>
      <c r="D22" s="54" t="s">
        <v>49</v>
      </c>
      <c r="E22" s="6" t="s">
        <v>50</v>
      </c>
      <c r="F22" s="19">
        <v>1640000</v>
      </c>
      <c r="G22" s="24">
        <v>24601.64</v>
      </c>
      <c r="H22" s="24">
        <v>4.0199999999999996</v>
      </c>
      <c r="I22" s="31"/>
      <c r="J22" s="31"/>
      <c r="K22" s="35"/>
    </row>
    <row r="23" spans="2:11" x14ac:dyDescent="0.25">
      <c r="B23" s="8" t="s">
        <v>487</v>
      </c>
      <c r="C23" s="57" t="s">
        <v>488</v>
      </c>
      <c r="D23" s="54" t="s">
        <v>489</v>
      </c>
      <c r="E23" s="6" t="s">
        <v>490</v>
      </c>
      <c r="F23" s="19">
        <v>4121721</v>
      </c>
      <c r="G23" s="24">
        <v>24379.98</v>
      </c>
      <c r="H23" s="24">
        <v>3.99</v>
      </c>
      <c r="I23" s="31"/>
      <c r="J23" s="31"/>
      <c r="K23" s="35"/>
    </row>
    <row r="24" spans="2:11" x14ac:dyDescent="0.25">
      <c r="B24" s="8" t="s">
        <v>143</v>
      </c>
      <c r="C24" s="57" t="s">
        <v>144</v>
      </c>
      <c r="D24" s="54" t="s">
        <v>145</v>
      </c>
      <c r="E24" s="6" t="s">
        <v>146</v>
      </c>
      <c r="F24" s="19">
        <v>3750000</v>
      </c>
      <c r="G24" s="24">
        <v>18043.13</v>
      </c>
      <c r="H24" s="24">
        <v>2.95</v>
      </c>
      <c r="I24" s="31"/>
      <c r="J24" s="31"/>
      <c r="K24" s="35"/>
    </row>
    <row r="25" spans="2:11" x14ac:dyDescent="0.25">
      <c r="B25" s="8" t="s">
        <v>491</v>
      </c>
      <c r="C25" s="57" t="s">
        <v>492</v>
      </c>
      <c r="D25" s="54" t="s">
        <v>493</v>
      </c>
      <c r="E25" s="6" t="s">
        <v>319</v>
      </c>
      <c r="F25" s="19">
        <v>320000</v>
      </c>
      <c r="G25" s="24">
        <v>17404.48</v>
      </c>
      <c r="H25" s="24">
        <v>2.85</v>
      </c>
      <c r="I25" s="31"/>
      <c r="J25" s="31"/>
      <c r="K25" s="35"/>
    </row>
    <row r="26" spans="2:11" x14ac:dyDescent="0.25">
      <c r="B26" s="8" t="s">
        <v>297</v>
      </c>
      <c r="C26" s="57" t="s">
        <v>298</v>
      </c>
      <c r="D26" s="54" t="s">
        <v>299</v>
      </c>
      <c r="E26" s="6" t="s">
        <v>296</v>
      </c>
      <c r="F26" s="19">
        <v>50000</v>
      </c>
      <c r="G26" s="24">
        <v>17260</v>
      </c>
      <c r="H26" s="24">
        <v>2.82</v>
      </c>
      <c r="I26" s="31"/>
      <c r="J26" s="31"/>
      <c r="K26" s="35"/>
    </row>
    <row r="27" spans="2:11" x14ac:dyDescent="0.25">
      <c r="B27" s="8" t="s">
        <v>433</v>
      </c>
      <c r="C27" s="57" t="s">
        <v>434</v>
      </c>
      <c r="D27" s="54" t="s">
        <v>435</v>
      </c>
      <c r="E27" s="6" t="s">
        <v>142</v>
      </c>
      <c r="F27" s="19">
        <v>1000000</v>
      </c>
      <c r="G27" s="24">
        <v>16861</v>
      </c>
      <c r="H27" s="24">
        <v>2.76</v>
      </c>
      <c r="I27" s="31"/>
      <c r="J27" s="31"/>
      <c r="K27" s="35"/>
    </row>
    <row r="28" spans="2:11" x14ac:dyDescent="0.25">
      <c r="B28" s="8" t="s">
        <v>253</v>
      </c>
      <c r="C28" s="57" t="s">
        <v>254</v>
      </c>
      <c r="D28" s="54" t="s">
        <v>255</v>
      </c>
      <c r="E28" s="6" t="s">
        <v>146</v>
      </c>
      <c r="F28" s="19">
        <v>130000</v>
      </c>
      <c r="G28" s="24">
        <v>16285.1</v>
      </c>
      <c r="H28" s="24">
        <v>2.66</v>
      </c>
      <c r="I28" s="31"/>
      <c r="J28" s="31"/>
      <c r="K28" s="35"/>
    </row>
    <row r="29" spans="2:11" x14ac:dyDescent="0.25">
      <c r="B29" s="8" t="s">
        <v>494</v>
      </c>
      <c r="C29" s="57" t="s">
        <v>495</v>
      </c>
      <c r="D29" s="54" t="s">
        <v>496</v>
      </c>
      <c r="E29" s="6" t="s">
        <v>497</v>
      </c>
      <c r="F29" s="19">
        <v>1500000</v>
      </c>
      <c r="G29" s="24">
        <v>15172.5</v>
      </c>
      <c r="H29" s="24">
        <v>2.48</v>
      </c>
      <c r="I29" s="31"/>
      <c r="J29" s="31"/>
      <c r="K29" s="35"/>
    </row>
    <row r="30" spans="2:11" x14ac:dyDescent="0.25">
      <c r="B30" s="8" t="s">
        <v>498</v>
      </c>
      <c r="C30" s="57" t="s">
        <v>499</v>
      </c>
      <c r="D30" s="54" t="s">
        <v>500</v>
      </c>
      <c r="E30" s="6" t="s">
        <v>71</v>
      </c>
      <c r="F30" s="19">
        <v>750000</v>
      </c>
      <c r="G30" s="24">
        <v>12807</v>
      </c>
      <c r="H30" s="24">
        <v>2.09</v>
      </c>
      <c r="I30" s="31"/>
      <c r="J30" s="31"/>
      <c r="K30" s="35"/>
    </row>
    <row r="31" spans="2:11" x14ac:dyDescent="0.25">
      <c r="B31" s="8" t="s">
        <v>390</v>
      </c>
      <c r="C31" s="57" t="s">
        <v>391</v>
      </c>
      <c r="D31" s="54" t="s">
        <v>392</v>
      </c>
      <c r="E31" s="6" t="s">
        <v>93</v>
      </c>
      <c r="F31" s="19">
        <v>600000</v>
      </c>
      <c r="G31" s="24">
        <v>12573.6</v>
      </c>
      <c r="H31" s="24">
        <v>2.06</v>
      </c>
      <c r="I31" s="31"/>
      <c r="J31" s="31"/>
      <c r="K31" s="35"/>
    </row>
    <row r="32" spans="2:11" x14ac:dyDescent="0.25">
      <c r="B32" s="8" t="s">
        <v>231</v>
      </c>
      <c r="C32" s="57" t="s">
        <v>232</v>
      </c>
      <c r="D32" s="54" t="s">
        <v>233</v>
      </c>
      <c r="E32" s="6" t="s">
        <v>146</v>
      </c>
      <c r="F32" s="19">
        <v>1100000</v>
      </c>
      <c r="G32" s="24">
        <v>12146.2</v>
      </c>
      <c r="H32" s="24">
        <v>1.99</v>
      </c>
      <c r="I32" s="31"/>
      <c r="J32" s="31"/>
      <c r="K32" s="35"/>
    </row>
    <row r="33" spans="2:11" x14ac:dyDescent="0.25">
      <c r="B33" s="8" t="s">
        <v>501</v>
      </c>
      <c r="C33" s="57" t="s">
        <v>502</v>
      </c>
      <c r="D33" s="54" t="s">
        <v>503</v>
      </c>
      <c r="E33" s="6" t="s">
        <v>146</v>
      </c>
      <c r="F33" s="19">
        <v>9000000</v>
      </c>
      <c r="G33" s="24">
        <v>11994.3</v>
      </c>
      <c r="H33" s="24">
        <v>1.96</v>
      </c>
      <c r="I33" s="31"/>
      <c r="J33" s="31"/>
      <c r="K33" s="35"/>
    </row>
    <row r="34" spans="2:11" x14ac:dyDescent="0.25">
      <c r="B34" s="8" t="s">
        <v>504</v>
      </c>
      <c r="C34" s="57" t="s">
        <v>505</v>
      </c>
      <c r="D34" s="54" t="s">
        <v>506</v>
      </c>
      <c r="E34" s="6" t="s">
        <v>142</v>
      </c>
      <c r="F34" s="19">
        <v>250000</v>
      </c>
      <c r="G34" s="24">
        <v>11662.5</v>
      </c>
      <c r="H34" s="24">
        <v>1.91</v>
      </c>
      <c r="I34" s="31"/>
      <c r="J34" s="31"/>
      <c r="K34" s="35"/>
    </row>
    <row r="35" spans="2:11" x14ac:dyDescent="0.25">
      <c r="B35" s="8" t="s">
        <v>507</v>
      </c>
      <c r="C35" s="57" t="s">
        <v>508</v>
      </c>
      <c r="D35" s="54" t="s">
        <v>509</v>
      </c>
      <c r="E35" s="6" t="s">
        <v>312</v>
      </c>
      <c r="F35" s="19">
        <v>200000</v>
      </c>
      <c r="G35" s="24">
        <v>9043.2000000000007</v>
      </c>
      <c r="H35" s="24">
        <v>1.48</v>
      </c>
      <c r="I35" s="31"/>
      <c r="J35" s="31"/>
      <c r="K35" s="35"/>
    </row>
    <row r="36" spans="2:11" x14ac:dyDescent="0.25">
      <c r="B36" s="8" t="s">
        <v>510</v>
      </c>
      <c r="C36" s="57" t="s">
        <v>511</v>
      </c>
      <c r="D36" s="54" t="s">
        <v>512</v>
      </c>
      <c r="E36" s="6" t="s">
        <v>296</v>
      </c>
      <c r="F36" s="19">
        <v>428223</v>
      </c>
      <c r="G36" s="24">
        <v>8886.06</v>
      </c>
      <c r="H36" s="24">
        <v>1.45</v>
      </c>
      <c r="I36" s="31"/>
      <c r="J36" s="31"/>
      <c r="K36" s="35"/>
    </row>
    <row r="37" spans="2:11" x14ac:dyDescent="0.25">
      <c r="B37" s="8" t="s">
        <v>513</v>
      </c>
      <c r="C37" s="57" t="s">
        <v>514</v>
      </c>
      <c r="D37" s="54" t="s">
        <v>515</v>
      </c>
      <c r="E37" s="6" t="s">
        <v>163</v>
      </c>
      <c r="F37" s="19">
        <v>664048</v>
      </c>
      <c r="G37" s="24">
        <v>8362.69</v>
      </c>
      <c r="H37" s="24">
        <v>1.37</v>
      </c>
      <c r="I37" s="31"/>
      <c r="J37" s="31"/>
      <c r="K37" s="35"/>
    </row>
    <row r="38" spans="2:11" x14ac:dyDescent="0.25">
      <c r="B38" s="8" t="s">
        <v>516</v>
      </c>
      <c r="C38" s="57" t="s">
        <v>517</v>
      </c>
      <c r="D38" s="54" t="s">
        <v>518</v>
      </c>
      <c r="E38" s="6" t="s">
        <v>43</v>
      </c>
      <c r="F38" s="19">
        <v>2036330</v>
      </c>
      <c r="G38" s="24">
        <v>7193.34</v>
      </c>
      <c r="H38" s="24">
        <v>1.18</v>
      </c>
      <c r="I38" s="31"/>
      <c r="J38" s="31"/>
      <c r="K38" s="35"/>
    </row>
    <row r="39" spans="2:11" x14ac:dyDescent="0.25">
      <c r="B39" s="8" t="s">
        <v>519</v>
      </c>
      <c r="C39" s="57" t="s">
        <v>520</v>
      </c>
      <c r="D39" s="54" t="s">
        <v>521</v>
      </c>
      <c r="E39" s="6" t="s">
        <v>82</v>
      </c>
      <c r="F39" s="19">
        <v>1830430</v>
      </c>
      <c r="G39" s="24">
        <v>5227.71</v>
      </c>
      <c r="H39" s="24">
        <v>0.85</v>
      </c>
      <c r="I39" s="31"/>
      <c r="J39" s="31"/>
      <c r="K39" s="35"/>
    </row>
    <row r="40" spans="2:11" x14ac:dyDescent="0.25">
      <c r="B40" s="8" t="s">
        <v>228</v>
      </c>
      <c r="C40" s="57" t="s">
        <v>229</v>
      </c>
      <c r="D40" s="54" t="s">
        <v>230</v>
      </c>
      <c r="E40" s="6" t="s">
        <v>146</v>
      </c>
      <c r="F40" s="19">
        <v>109286</v>
      </c>
      <c r="G40" s="24">
        <v>2923.51</v>
      </c>
      <c r="H40" s="24">
        <v>0.48</v>
      </c>
      <c r="I40" s="31"/>
      <c r="J40" s="31"/>
      <c r="K40" s="35"/>
    </row>
    <row r="41" spans="2:11" x14ac:dyDescent="0.25">
      <c r="B41" s="8" t="s">
        <v>522</v>
      </c>
      <c r="C41" s="57" t="s">
        <v>523</v>
      </c>
      <c r="D41" s="54" t="s">
        <v>524</v>
      </c>
      <c r="E41" s="6" t="s">
        <v>319</v>
      </c>
      <c r="F41" s="19">
        <v>120000</v>
      </c>
      <c r="G41" s="24">
        <v>2865.84</v>
      </c>
      <c r="H41" s="24">
        <v>0.47</v>
      </c>
      <c r="I41" s="31"/>
      <c r="J41" s="31"/>
      <c r="K41" s="35"/>
    </row>
    <row r="42" spans="2:11" x14ac:dyDescent="0.25">
      <c r="C42" s="58" t="s">
        <v>175</v>
      </c>
      <c r="D42" s="54"/>
      <c r="E42" s="6"/>
      <c r="F42" s="19"/>
      <c r="G42" s="25">
        <v>590716.06999999995</v>
      </c>
      <c r="H42" s="25">
        <v>96.57</v>
      </c>
      <c r="I42" s="31"/>
      <c r="J42" s="31"/>
      <c r="K42" s="35"/>
    </row>
    <row r="43" spans="2:11" x14ac:dyDescent="0.25">
      <c r="C43" s="57"/>
      <c r="D43" s="54"/>
      <c r="E43" s="6"/>
      <c r="F43" s="19"/>
      <c r="G43" s="24"/>
      <c r="H43" s="24"/>
      <c r="I43" s="31"/>
      <c r="J43" s="31"/>
      <c r="K43" s="35"/>
    </row>
    <row r="44" spans="2:11" x14ac:dyDescent="0.25">
      <c r="C44" s="58" t="s">
        <v>3</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4</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5</v>
      </c>
      <c r="D48" s="54"/>
      <c r="E48" s="6"/>
      <c r="F48" s="19"/>
      <c r="G48" s="24"/>
      <c r="H48" s="24"/>
      <c r="I48" s="31"/>
      <c r="J48" s="31"/>
      <c r="K48" s="35"/>
    </row>
    <row r="49" spans="1:11" x14ac:dyDescent="0.25">
      <c r="C49" s="57"/>
      <c r="D49" s="54"/>
      <c r="E49" s="6"/>
      <c r="F49" s="19"/>
      <c r="G49" s="24"/>
      <c r="H49" s="24"/>
      <c r="I49" s="31"/>
      <c r="J49" s="31"/>
      <c r="K49" s="35"/>
    </row>
    <row r="50" spans="1:11" x14ac:dyDescent="0.25">
      <c r="C50" s="58" t="s">
        <v>6</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7</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8</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9</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10</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A60" s="10"/>
      <c r="B60" s="28"/>
      <c r="C60" s="58" t="s">
        <v>11</v>
      </c>
      <c r="D60" s="54"/>
      <c r="E60" s="6"/>
      <c r="F60" s="19"/>
      <c r="G60" s="24"/>
      <c r="H60" s="24"/>
      <c r="I60" s="31"/>
      <c r="J60" s="31"/>
      <c r="K60" s="35"/>
    </row>
    <row r="61" spans="1:11" x14ac:dyDescent="0.25">
      <c r="A61" s="28"/>
      <c r="B61" s="28"/>
      <c r="C61" s="58" t="s">
        <v>13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14</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11" x14ac:dyDescent="0.25">
      <c r="C65" s="59" t="s">
        <v>15</v>
      </c>
      <c r="D65" s="54"/>
      <c r="E65" s="6"/>
      <c r="F65" s="19"/>
      <c r="G65" s="24"/>
      <c r="H65" s="24"/>
      <c r="I65" s="31"/>
      <c r="J65" s="31"/>
      <c r="K65" s="35"/>
    </row>
    <row r="66" spans="1:11" x14ac:dyDescent="0.25">
      <c r="B66" s="8" t="s">
        <v>186</v>
      </c>
      <c r="C66" s="57" t="s">
        <v>187</v>
      </c>
      <c r="D66" s="54" t="s">
        <v>188</v>
      </c>
      <c r="E66" s="6" t="s">
        <v>189</v>
      </c>
      <c r="F66" s="19">
        <v>2000000</v>
      </c>
      <c r="G66" s="24">
        <v>1988.81</v>
      </c>
      <c r="H66" s="24">
        <v>0.33</v>
      </c>
      <c r="I66" s="31">
        <v>5.8703000000000003</v>
      </c>
      <c r="J66" s="31"/>
      <c r="K66" s="35"/>
    </row>
    <row r="67" spans="1:11" x14ac:dyDescent="0.25">
      <c r="C67" s="58" t="s">
        <v>175</v>
      </c>
      <c r="D67" s="54"/>
      <c r="E67" s="6"/>
      <c r="F67" s="19"/>
      <c r="G67" s="25">
        <v>1988.81</v>
      </c>
      <c r="H67" s="25">
        <v>0.33</v>
      </c>
      <c r="I67" s="31"/>
      <c r="J67" s="31"/>
      <c r="K67" s="35"/>
    </row>
    <row r="68" spans="1:11" x14ac:dyDescent="0.25">
      <c r="C68" s="57"/>
      <c r="D68" s="54"/>
      <c r="E68" s="6"/>
      <c r="F68" s="19"/>
      <c r="G68" s="24"/>
      <c r="H68" s="24"/>
      <c r="I68" s="31"/>
      <c r="J68" s="31"/>
      <c r="K68" s="35"/>
    </row>
    <row r="69" spans="1:11" x14ac:dyDescent="0.25">
      <c r="C69" s="58" t="s">
        <v>16</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8" t="s">
        <v>17</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A73" s="10"/>
      <c r="B73" s="28"/>
      <c r="C73" s="58" t="s">
        <v>18</v>
      </c>
      <c r="D73" s="54"/>
      <c r="E73" s="6"/>
      <c r="F73" s="19"/>
      <c r="G73" s="24"/>
      <c r="H73" s="24"/>
      <c r="I73" s="31"/>
      <c r="J73" s="31"/>
      <c r="K73" s="35"/>
    </row>
    <row r="74" spans="1:11" x14ac:dyDescent="0.25">
      <c r="A74" s="28"/>
      <c r="B74" s="28"/>
      <c r="C74" s="58" t="s">
        <v>19</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A76" s="28"/>
      <c r="B76" s="28"/>
      <c r="C76" s="58" t="s">
        <v>20</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A78" s="28"/>
      <c r="B78" s="28"/>
      <c r="C78" s="58" t="s">
        <v>21</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22</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A82" s="28"/>
      <c r="B82" s="28"/>
      <c r="C82" s="58" t="s">
        <v>23</v>
      </c>
      <c r="D82" s="54"/>
      <c r="E82" s="6"/>
      <c r="F82" s="19"/>
      <c r="G82" s="24" t="s">
        <v>2</v>
      </c>
      <c r="H82" s="24" t="s">
        <v>2</v>
      </c>
      <c r="I82" s="31"/>
      <c r="J82" s="31"/>
      <c r="K82" s="35"/>
    </row>
    <row r="83" spans="1:54" x14ac:dyDescent="0.25">
      <c r="A83" s="28"/>
      <c r="B83" s="28"/>
      <c r="C83" s="58"/>
      <c r="D83" s="54"/>
      <c r="E83" s="6"/>
      <c r="F83" s="19"/>
      <c r="G83" s="24"/>
      <c r="H83" s="24"/>
      <c r="I83" s="31"/>
      <c r="J83" s="31"/>
      <c r="K83" s="35"/>
    </row>
    <row r="84" spans="1:54" x14ac:dyDescent="0.25">
      <c r="C84" s="59" t="s">
        <v>24</v>
      </c>
      <c r="D84" s="54"/>
      <c r="E84" s="6"/>
      <c r="F84" s="19"/>
      <c r="G84" s="24"/>
      <c r="H84" s="24"/>
      <c r="I84" s="31"/>
      <c r="J84" s="31"/>
      <c r="K84" s="35"/>
    </row>
    <row r="85" spans="1:54" x14ac:dyDescent="0.25">
      <c r="B85" s="8" t="s">
        <v>190</v>
      </c>
      <c r="C85" s="57" t="s">
        <v>191</v>
      </c>
      <c r="D85" s="54"/>
      <c r="E85" s="6"/>
      <c r="F85" s="19"/>
      <c r="G85" s="24">
        <v>19209.53</v>
      </c>
      <c r="H85" s="24">
        <v>3.14</v>
      </c>
      <c r="I85" s="31"/>
      <c r="J85" s="31"/>
      <c r="K85" s="35"/>
    </row>
    <row r="86" spans="1:54" x14ac:dyDescent="0.25">
      <c r="C86" s="58" t="s">
        <v>175</v>
      </c>
      <c r="D86" s="54"/>
      <c r="E86" s="6"/>
      <c r="F86" s="19"/>
      <c r="G86" s="25">
        <v>19209.53</v>
      </c>
      <c r="H86" s="25">
        <v>3.14</v>
      </c>
      <c r="I86" s="31"/>
      <c r="J86" s="31"/>
      <c r="K86" s="35"/>
    </row>
    <row r="87" spans="1:54" x14ac:dyDescent="0.25">
      <c r="C87" s="57"/>
      <c r="D87" s="54"/>
      <c r="E87" s="6"/>
      <c r="F87" s="19"/>
      <c r="G87" s="24"/>
      <c r="H87" s="24"/>
      <c r="I87" s="31"/>
      <c r="J87" s="31"/>
      <c r="K87" s="35"/>
    </row>
    <row r="88" spans="1:54" x14ac:dyDescent="0.25">
      <c r="A88" s="10"/>
      <c r="B88" s="28"/>
      <c r="C88" s="58" t="s">
        <v>25</v>
      </c>
      <c r="D88" s="54"/>
      <c r="E88" s="6"/>
      <c r="F88" s="19"/>
      <c r="G88" s="24"/>
      <c r="H88" s="24"/>
      <c r="I88" s="31"/>
      <c r="J88" s="31"/>
      <c r="K88" s="35"/>
    </row>
    <row r="89" spans="1:54" s="2" customFormat="1" ht="13.5" x14ac:dyDescent="0.25">
      <c r="A89" s="28"/>
      <c r="B89" s="28"/>
      <c r="C89" s="57" t="s">
        <v>5188</v>
      </c>
      <c r="D89" s="54"/>
      <c r="E89" s="6"/>
      <c r="F89" s="19"/>
      <c r="G89" s="61">
        <v>0</v>
      </c>
      <c r="H89" s="24" t="s">
        <v>5189</v>
      </c>
      <c r="I89" s="31"/>
      <c r="J89" s="31"/>
      <c r="K89" s="35"/>
      <c r="L89" s="3"/>
      <c r="AI89" s="3"/>
      <c r="AV89" s="3"/>
      <c r="AX89" s="3"/>
      <c r="BB89" s="3"/>
    </row>
    <row r="90" spans="1:54" x14ac:dyDescent="0.25">
      <c r="B90" s="8"/>
      <c r="C90" s="57" t="s">
        <v>192</v>
      </c>
      <c r="D90" s="54"/>
      <c r="E90" s="6"/>
      <c r="F90" s="19"/>
      <c r="G90" s="24">
        <v>-167.33</v>
      </c>
      <c r="H90" s="24">
        <v>-0.04</v>
      </c>
      <c r="I90" s="31"/>
      <c r="J90" s="31"/>
      <c r="K90" s="35"/>
    </row>
    <row r="91" spans="1:54" x14ac:dyDescent="0.25">
      <c r="C91" s="58" t="s">
        <v>175</v>
      </c>
      <c r="D91" s="54"/>
      <c r="E91" s="6"/>
      <c r="F91" s="19"/>
      <c r="G91" s="25">
        <v>-167.33</v>
      </c>
      <c r="H91" s="25">
        <v>-0.04</v>
      </c>
      <c r="I91" s="31"/>
      <c r="J91" s="31"/>
      <c r="K91" s="35"/>
    </row>
    <row r="92" spans="1:54" x14ac:dyDescent="0.25">
      <c r="C92" s="57"/>
      <c r="D92" s="54"/>
      <c r="E92" s="6"/>
      <c r="F92" s="19"/>
      <c r="G92" s="24"/>
      <c r="H92" s="24"/>
      <c r="I92" s="31"/>
      <c r="J92" s="31"/>
      <c r="K92" s="35"/>
    </row>
    <row r="93" spans="1:54" x14ac:dyDescent="0.25">
      <c r="C93" s="60" t="s">
        <v>193</v>
      </c>
      <c r="D93" s="55"/>
      <c r="E93" s="5"/>
      <c r="F93" s="20"/>
      <c r="G93" s="26">
        <v>611747.07999999996</v>
      </c>
      <c r="H93" s="26">
        <v>99.999999999999986</v>
      </c>
      <c r="I93" s="32"/>
      <c r="J93" s="32"/>
      <c r="K93" s="36"/>
    </row>
    <row r="96" spans="1:54" x14ac:dyDescent="0.25">
      <c r="C96" s="1" t="s">
        <v>194</v>
      </c>
    </row>
    <row r="97" spans="1:11" x14ac:dyDescent="0.25">
      <c r="C97" s="37" t="s">
        <v>195</v>
      </c>
      <c r="D97" s="37"/>
      <c r="E97" s="37"/>
      <c r="F97" s="37"/>
      <c r="G97" s="37"/>
      <c r="H97" s="37"/>
      <c r="I97" s="37"/>
      <c r="J97" s="37"/>
      <c r="K97" s="37"/>
    </row>
    <row r="98" spans="1:11" x14ac:dyDescent="0.25">
      <c r="C98" s="2" t="s">
        <v>196</v>
      </c>
    </row>
    <row r="99" spans="1:11" x14ac:dyDescent="0.25">
      <c r="C99" s="2" t="s">
        <v>197</v>
      </c>
    </row>
    <row r="100" spans="1:11" ht="30" customHeight="1" x14ac:dyDescent="0.25">
      <c r="C100" s="80" t="s">
        <v>198</v>
      </c>
      <c r="D100" s="81"/>
      <c r="E100" s="81"/>
      <c r="F100" s="81"/>
      <c r="G100" s="81"/>
      <c r="H100" s="81"/>
      <c r="I100" s="81"/>
      <c r="J100" s="81"/>
      <c r="K100" s="81"/>
    </row>
    <row r="101" spans="1:11" x14ac:dyDescent="0.25">
      <c r="C101" s="2" t="s">
        <v>199</v>
      </c>
    </row>
    <row r="103" spans="1:11" x14ac:dyDescent="0.25">
      <c r="A103" s="76"/>
      <c r="B103" s="76" t="s">
        <v>5254</v>
      </c>
      <c r="C103" s="77" t="s">
        <v>5253</v>
      </c>
      <c r="E103" s="77" t="s">
        <v>5254</v>
      </c>
      <c r="F103" s="78"/>
    </row>
    <row r="104" spans="1:11" x14ac:dyDescent="0.25">
      <c r="E104" s="2" t="s">
        <v>5258</v>
      </c>
    </row>
  </sheetData>
  <mergeCells count="1">
    <mergeCell ref="C100:K100"/>
  </mergeCells>
  <hyperlinks>
    <hyperlink ref="J2" location="'Index'!A1" display="'Index'!A1" xr:uid="{9E253213-F50D-44AC-A069-64DE2808E973}"/>
  </hyperlinks>
  <pageMargins left="0.7" right="0.7" top="0.75" bottom="0.75" header="0.3" footer="0.3"/>
  <pageSetup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C3D28-3AD4-4C09-9F69-2AE1E3A4563B}">
  <sheetPr codeName="Sheet14"/>
  <dimension ref="A1:IV198"/>
  <sheetViews>
    <sheetView showGridLines="0" zoomScale="90" zoomScaleNormal="90" workbookViewId="0">
      <pane ySplit="6" topLeftCell="A180" activePane="bottomLeft" state="frozen"/>
      <selection activeCell="E1" sqref="E1"/>
      <selection pane="bottomLeft" activeCell="C197" sqref="C197:F19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525</v>
      </c>
      <c r="J2" s="38" t="s">
        <v>4923</v>
      </c>
    </row>
    <row r="3" spans="1:54" ht="16.5" x14ac:dyDescent="0.3">
      <c r="C3" s="1" t="s">
        <v>28</v>
      </c>
      <c r="D3" s="21" t="s">
        <v>526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23000000</v>
      </c>
      <c r="G10" s="24">
        <v>442750</v>
      </c>
      <c r="H10" s="24">
        <v>5.98</v>
      </c>
      <c r="I10" s="31"/>
      <c r="J10" s="31"/>
      <c r="K10" s="35"/>
    </row>
    <row r="11" spans="1:54" x14ac:dyDescent="0.25">
      <c r="B11" s="8" t="s">
        <v>527</v>
      </c>
      <c r="C11" s="57" t="s">
        <v>528</v>
      </c>
      <c r="D11" s="54" t="s">
        <v>529</v>
      </c>
      <c r="E11" s="6" t="s">
        <v>312</v>
      </c>
      <c r="F11" s="19">
        <v>2500000</v>
      </c>
      <c r="G11" s="24">
        <v>329300</v>
      </c>
      <c r="H11" s="24">
        <v>4.45</v>
      </c>
      <c r="I11" s="31"/>
      <c r="J11" s="31"/>
      <c r="K11" s="35"/>
    </row>
    <row r="12" spans="1:54" x14ac:dyDescent="0.25">
      <c r="B12" s="8" t="s">
        <v>44</v>
      </c>
      <c r="C12" s="57" t="s">
        <v>45</v>
      </c>
      <c r="D12" s="54" t="s">
        <v>46</v>
      </c>
      <c r="E12" s="6" t="s">
        <v>43</v>
      </c>
      <c r="F12" s="19">
        <v>23000000</v>
      </c>
      <c r="G12" s="24">
        <v>328210</v>
      </c>
      <c r="H12" s="24">
        <v>4.43</v>
      </c>
      <c r="I12" s="31"/>
      <c r="J12" s="31"/>
      <c r="K12" s="35"/>
    </row>
    <row r="13" spans="1:54" x14ac:dyDescent="0.25">
      <c r="B13" s="8" t="s">
        <v>323</v>
      </c>
      <c r="C13" s="57" t="s">
        <v>324</v>
      </c>
      <c r="D13" s="54" t="s">
        <v>325</v>
      </c>
      <c r="E13" s="6" t="s">
        <v>240</v>
      </c>
      <c r="F13" s="19">
        <v>17000000</v>
      </c>
      <c r="G13" s="24">
        <v>316965</v>
      </c>
      <c r="H13" s="24">
        <v>4.28</v>
      </c>
      <c r="I13" s="31"/>
      <c r="J13" s="31"/>
      <c r="K13" s="35"/>
    </row>
    <row r="14" spans="1:54" x14ac:dyDescent="0.25">
      <c r="B14" s="8" t="s">
        <v>90</v>
      </c>
      <c r="C14" s="57" t="s">
        <v>91</v>
      </c>
      <c r="D14" s="54" t="s">
        <v>92</v>
      </c>
      <c r="E14" s="6" t="s">
        <v>93</v>
      </c>
      <c r="F14" s="19">
        <v>4150924</v>
      </c>
      <c r="G14" s="24">
        <v>252666.74</v>
      </c>
      <c r="H14" s="24">
        <v>3.41</v>
      </c>
      <c r="I14" s="31"/>
      <c r="J14" s="31"/>
      <c r="K14" s="35"/>
    </row>
    <row r="15" spans="1:54" x14ac:dyDescent="0.25">
      <c r="B15" s="8" t="s">
        <v>76</v>
      </c>
      <c r="C15" s="57" t="s">
        <v>77</v>
      </c>
      <c r="D15" s="54" t="s">
        <v>78</v>
      </c>
      <c r="E15" s="6" t="s">
        <v>43</v>
      </c>
      <c r="F15" s="19">
        <v>30000000</v>
      </c>
      <c r="G15" s="24">
        <v>236595</v>
      </c>
      <c r="H15" s="24">
        <v>3.2</v>
      </c>
      <c r="I15" s="31"/>
      <c r="J15" s="31"/>
      <c r="K15" s="35"/>
    </row>
    <row r="16" spans="1:54" x14ac:dyDescent="0.25">
      <c r="B16" s="8" t="s">
        <v>206</v>
      </c>
      <c r="C16" s="57" t="s">
        <v>207</v>
      </c>
      <c r="D16" s="54" t="s">
        <v>208</v>
      </c>
      <c r="E16" s="6" t="s">
        <v>64</v>
      </c>
      <c r="F16" s="19">
        <v>770000</v>
      </c>
      <c r="G16" s="24">
        <v>228767</v>
      </c>
      <c r="H16" s="24">
        <v>3.09</v>
      </c>
      <c r="I16" s="31"/>
      <c r="J16" s="31"/>
      <c r="K16" s="35"/>
    </row>
    <row r="17" spans="2:11" x14ac:dyDescent="0.25">
      <c r="B17" s="8" t="s">
        <v>339</v>
      </c>
      <c r="C17" s="57" t="s">
        <v>340</v>
      </c>
      <c r="D17" s="54" t="s">
        <v>341</v>
      </c>
      <c r="E17" s="6" t="s">
        <v>146</v>
      </c>
      <c r="F17" s="19">
        <v>170000</v>
      </c>
      <c r="G17" s="24">
        <v>228658.5</v>
      </c>
      <c r="H17" s="24">
        <v>3.09</v>
      </c>
      <c r="I17" s="31"/>
      <c r="J17" s="31"/>
      <c r="K17" s="35"/>
    </row>
    <row r="18" spans="2:11" x14ac:dyDescent="0.25">
      <c r="B18" s="8" t="s">
        <v>47</v>
      </c>
      <c r="C18" s="57" t="s">
        <v>48</v>
      </c>
      <c r="D18" s="54" t="s">
        <v>49</v>
      </c>
      <c r="E18" s="6" t="s">
        <v>50</v>
      </c>
      <c r="F18" s="19">
        <v>15000000</v>
      </c>
      <c r="G18" s="24">
        <v>225015</v>
      </c>
      <c r="H18" s="24">
        <v>3.04</v>
      </c>
      <c r="I18" s="31"/>
      <c r="J18" s="31"/>
      <c r="K18" s="35"/>
    </row>
    <row r="19" spans="2:11" x14ac:dyDescent="0.25">
      <c r="B19" s="8" t="s">
        <v>530</v>
      </c>
      <c r="C19" s="57" t="s">
        <v>531</v>
      </c>
      <c r="D19" s="54" t="s">
        <v>532</v>
      </c>
      <c r="E19" s="6" t="s">
        <v>86</v>
      </c>
      <c r="F19" s="19">
        <v>2500000</v>
      </c>
      <c r="G19" s="24">
        <v>215862.5</v>
      </c>
      <c r="H19" s="24">
        <v>2.92</v>
      </c>
      <c r="I19" s="31"/>
      <c r="J19" s="31"/>
      <c r="K19" s="35"/>
    </row>
    <row r="20" spans="2:11" x14ac:dyDescent="0.25">
      <c r="B20" s="8" t="s">
        <v>58</v>
      </c>
      <c r="C20" s="57" t="s">
        <v>59</v>
      </c>
      <c r="D20" s="54" t="s">
        <v>60</v>
      </c>
      <c r="E20" s="6" t="s">
        <v>43</v>
      </c>
      <c r="F20" s="19">
        <v>9000000</v>
      </c>
      <c r="G20" s="24">
        <v>198729</v>
      </c>
      <c r="H20" s="24">
        <v>2.68</v>
      </c>
      <c r="I20" s="31"/>
      <c r="J20" s="31"/>
      <c r="K20" s="35"/>
    </row>
    <row r="21" spans="2:11" x14ac:dyDescent="0.25">
      <c r="B21" s="8" t="s">
        <v>72</v>
      </c>
      <c r="C21" s="57" t="s">
        <v>73</v>
      </c>
      <c r="D21" s="54" t="s">
        <v>74</v>
      </c>
      <c r="E21" s="6" t="s">
        <v>75</v>
      </c>
      <c r="F21" s="19">
        <v>14000000</v>
      </c>
      <c r="G21" s="24">
        <v>196700</v>
      </c>
      <c r="H21" s="24">
        <v>2.66</v>
      </c>
      <c r="I21" s="31"/>
      <c r="J21" s="31"/>
      <c r="K21" s="35"/>
    </row>
    <row r="22" spans="2:11" x14ac:dyDescent="0.25">
      <c r="B22" s="8" t="s">
        <v>533</v>
      </c>
      <c r="C22" s="57" t="s">
        <v>534</v>
      </c>
      <c r="D22" s="54" t="s">
        <v>535</v>
      </c>
      <c r="E22" s="6" t="s">
        <v>202</v>
      </c>
      <c r="F22" s="19">
        <v>3500000</v>
      </c>
      <c r="G22" s="24">
        <v>183732.5</v>
      </c>
      <c r="H22" s="24">
        <v>2.48</v>
      </c>
      <c r="I22" s="31"/>
      <c r="J22" s="31"/>
      <c r="K22" s="35"/>
    </row>
    <row r="23" spans="2:11" x14ac:dyDescent="0.25">
      <c r="B23" s="8" t="s">
        <v>225</v>
      </c>
      <c r="C23" s="57" t="s">
        <v>226</v>
      </c>
      <c r="D23" s="54" t="s">
        <v>227</v>
      </c>
      <c r="E23" s="6" t="s">
        <v>86</v>
      </c>
      <c r="F23" s="19">
        <v>7700000</v>
      </c>
      <c r="G23" s="24">
        <v>167082.29999999999</v>
      </c>
      <c r="H23" s="24">
        <v>2.2599999999999998</v>
      </c>
      <c r="I23" s="31"/>
      <c r="J23" s="31"/>
      <c r="K23" s="35"/>
    </row>
    <row r="24" spans="2:11" x14ac:dyDescent="0.25">
      <c r="B24" s="8" t="s">
        <v>54</v>
      </c>
      <c r="C24" s="57" t="s">
        <v>55</v>
      </c>
      <c r="D24" s="54" t="s">
        <v>56</v>
      </c>
      <c r="E24" s="6" t="s">
        <v>57</v>
      </c>
      <c r="F24" s="19">
        <v>5000000</v>
      </c>
      <c r="G24" s="24">
        <v>167050</v>
      </c>
      <c r="H24" s="24">
        <v>2.2599999999999998</v>
      </c>
      <c r="I24" s="31"/>
      <c r="J24" s="31"/>
      <c r="K24" s="35"/>
    </row>
    <row r="25" spans="2:11" x14ac:dyDescent="0.25">
      <c r="B25" s="8" t="s">
        <v>104</v>
      </c>
      <c r="C25" s="57" t="s">
        <v>105</v>
      </c>
      <c r="D25" s="54" t="s">
        <v>106</v>
      </c>
      <c r="E25" s="6" t="s">
        <v>107</v>
      </c>
      <c r="F25" s="19">
        <v>25000000</v>
      </c>
      <c r="G25" s="24">
        <v>156162.5</v>
      </c>
      <c r="H25" s="24">
        <v>2.11</v>
      </c>
      <c r="I25" s="31"/>
      <c r="J25" s="31"/>
      <c r="K25" s="35"/>
    </row>
    <row r="26" spans="2:11" x14ac:dyDescent="0.25">
      <c r="B26" s="8" t="s">
        <v>65</v>
      </c>
      <c r="C26" s="57" t="s">
        <v>66</v>
      </c>
      <c r="D26" s="54" t="s">
        <v>67</v>
      </c>
      <c r="E26" s="6" t="s">
        <v>50</v>
      </c>
      <c r="F26" s="19">
        <v>4400000</v>
      </c>
      <c r="G26" s="24">
        <v>151962.79999999999</v>
      </c>
      <c r="H26" s="24">
        <v>2.0499999999999998</v>
      </c>
      <c r="I26" s="31"/>
      <c r="J26" s="31"/>
      <c r="K26" s="35"/>
    </row>
    <row r="27" spans="2:11" x14ac:dyDescent="0.25">
      <c r="B27" s="8" t="s">
        <v>536</v>
      </c>
      <c r="C27" s="57" t="s">
        <v>537</v>
      </c>
      <c r="D27" s="54" t="s">
        <v>538</v>
      </c>
      <c r="E27" s="6" t="s">
        <v>119</v>
      </c>
      <c r="F27" s="19">
        <v>3300000</v>
      </c>
      <c r="G27" s="24">
        <v>138596.70000000001</v>
      </c>
      <c r="H27" s="24">
        <v>1.87</v>
      </c>
      <c r="I27" s="31"/>
      <c r="J27" s="31"/>
      <c r="K27" s="35"/>
    </row>
    <row r="28" spans="2:11" x14ac:dyDescent="0.25">
      <c r="B28" s="8" t="s">
        <v>539</v>
      </c>
      <c r="C28" s="57" t="s">
        <v>540</v>
      </c>
      <c r="D28" s="54" t="s">
        <v>541</v>
      </c>
      <c r="E28" s="6" t="s">
        <v>542</v>
      </c>
      <c r="F28" s="19">
        <v>8493836</v>
      </c>
      <c r="G28" s="24">
        <v>103327.51</v>
      </c>
      <c r="H28" s="24">
        <v>1.4</v>
      </c>
      <c r="I28" s="31"/>
      <c r="J28" s="31"/>
      <c r="K28" s="35"/>
    </row>
    <row r="29" spans="2:11" x14ac:dyDescent="0.25">
      <c r="B29" s="8" t="s">
        <v>402</v>
      </c>
      <c r="C29" s="57" t="s">
        <v>403</v>
      </c>
      <c r="D29" s="54" t="s">
        <v>404</v>
      </c>
      <c r="E29" s="6" t="s">
        <v>142</v>
      </c>
      <c r="F29" s="19">
        <v>2900000</v>
      </c>
      <c r="G29" s="24">
        <v>92623.1</v>
      </c>
      <c r="H29" s="24">
        <v>1.25</v>
      </c>
      <c r="I29" s="31"/>
      <c r="J29" s="31"/>
      <c r="K29" s="35"/>
    </row>
    <row r="30" spans="2:11" x14ac:dyDescent="0.25">
      <c r="B30" s="8" t="s">
        <v>543</v>
      </c>
      <c r="C30" s="57" t="s">
        <v>544</v>
      </c>
      <c r="D30" s="54" t="s">
        <v>545</v>
      </c>
      <c r="E30" s="6" t="s">
        <v>138</v>
      </c>
      <c r="F30" s="19">
        <v>7900000</v>
      </c>
      <c r="G30" s="24">
        <v>86757.8</v>
      </c>
      <c r="H30" s="24">
        <v>1.17</v>
      </c>
      <c r="I30" s="31"/>
      <c r="J30" s="31"/>
      <c r="K30" s="35"/>
    </row>
    <row r="31" spans="2:11" x14ac:dyDescent="0.25">
      <c r="B31" s="8" t="s">
        <v>237</v>
      </c>
      <c r="C31" s="57" t="s">
        <v>238</v>
      </c>
      <c r="D31" s="54" t="s">
        <v>239</v>
      </c>
      <c r="E31" s="6" t="s">
        <v>240</v>
      </c>
      <c r="F31" s="19">
        <v>17000000</v>
      </c>
      <c r="G31" s="24">
        <v>69394</v>
      </c>
      <c r="H31" s="24">
        <v>0.94</v>
      </c>
      <c r="I31" s="31"/>
      <c r="J31" s="31"/>
      <c r="K31" s="35"/>
    </row>
    <row r="32" spans="2:11" x14ac:dyDescent="0.25">
      <c r="B32" s="8" t="s">
        <v>546</v>
      </c>
      <c r="C32" s="57" t="s">
        <v>547</v>
      </c>
      <c r="D32" s="54" t="s">
        <v>548</v>
      </c>
      <c r="E32" s="6" t="s">
        <v>115</v>
      </c>
      <c r="F32" s="19">
        <v>19000000</v>
      </c>
      <c r="G32" s="24">
        <v>67364.5</v>
      </c>
      <c r="H32" s="24">
        <v>0.91</v>
      </c>
      <c r="I32" s="31"/>
      <c r="J32" s="31"/>
      <c r="K32" s="35"/>
    </row>
    <row r="33" spans="2:11" x14ac:dyDescent="0.25">
      <c r="B33" s="8" t="s">
        <v>259</v>
      </c>
      <c r="C33" s="57" t="s">
        <v>260</v>
      </c>
      <c r="D33" s="54" t="s">
        <v>261</v>
      </c>
      <c r="E33" s="6" t="s">
        <v>262</v>
      </c>
      <c r="F33" s="19">
        <v>2983652</v>
      </c>
      <c r="G33" s="24">
        <v>64446.879999999997</v>
      </c>
      <c r="H33" s="24">
        <v>0.87</v>
      </c>
      <c r="I33" s="31"/>
      <c r="J33" s="31"/>
      <c r="K33" s="35"/>
    </row>
    <row r="34" spans="2:11" x14ac:dyDescent="0.25">
      <c r="B34" s="8" t="s">
        <v>549</v>
      </c>
      <c r="C34" s="57" t="s">
        <v>550</v>
      </c>
      <c r="D34" s="54" t="s">
        <v>551</v>
      </c>
      <c r="E34" s="6" t="s">
        <v>82</v>
      </c>
      <c r="F34" s="19">
        <v>3300000</v>
      </c>
      <c r="G34" s="24">
        <v>61924.5</v>
      </c>
      <c r="H34" s="24">
        <v>0.84</v>
      </c>
      <c r="I34" s="31"/>
      <c r="J34" s="31"/>
      <c r="K34" s="35"/>
    </row>
    <row r="35" spans="2:11" x14ac:dyDescent="0.25">
      <c r="B35" s="8" t="s">
        <v>478</v>
      </c>
      <c r="C35" s="57" t="s">
        <v>479</v>
      </c>
      <c r="D35" s="54" t="s">
        <v>480</v>
      </c>
      <c r="E35" s="6" t="s">
        <v>167</v>
      </c>
      <c r="F35" s="19">
        <v>430000</v>
      </c>
      <c r="G35" s="24">
        <v>61244.9</v>
      </c>
      <c r="H35" s="24">
        <v>0.83</v>
      </c>
      <c r="I35" s="31"/>
      <c r="J35" s="31"/>
      <c r="K35" s="35"/>
    </row>
    <row r="36" spans="2:11" x14ac:dyDescent="0.25">
      <c r="B36" s="8" t="s">
        <v>108</v>
      </c>
      <c r="C36" s="57" t="s">
        <v>109</v>
      </c>
      <c r="D36" s="54" t="s">
        <v>110</v>
      </c>
      <c r="E36" s="6" t="s">
        <v>111</v>
      </c>
      <c r="F36" s="19">
        <v>127411</v>
      </c>
      <c r="G36" s="24">
        <v>58118.53</v>
      </c>
      <c r="H36" s="24">
        <v>0.79</v>
      </c>
      <c r="I36" s="31"/>
      <c r="J36" s="31"/>
      <c r="K36" s="35"/>
    </row>
    <row r="37" spans="2:11" x14ac:dyDescent="0.25">
      <c r="B37" s="8" t="s">
        <v>290</v>
      </c>
      <c r="C37" s="57" t="s">
        <v>291</v>
      </c>
      <c r="D37" s="54" t="s">
        <v>292</v>
      </c>
      <c r="E37" s="6" t="s">
        <v>202</v>
      </c>
      <c r="F37" s="19">
        <v>17000000</v>
      </c>
      <c r="G37" s="24">
        <v>51943.5</v>
      </c>
      <c r="H37" s="24">
        <v>0.7</v>
      </c>
      <c r="I37" s="31"/>
      <c r="J37" s="31"/>
      <c r="K37" s="35"/>
    </row>
    <row r="38" spans="2:11" x14ac:dyDescent="0.25">
      <c r="B38" s="8" t="s">
        <v>552</v>
      </c>
      <c r="C38" s="57" t="s">
        <v>553</v>
      </c>
      <c r="D38" s="54" t="s">
        <v>554</v>
      </c>
      <c r="E38" s="6" t="s">
        <v>127</v>
      </c>
      <c r="F38" s="19">
        <v>7700000</v>
      </c>
      <c r="G38" s="24">
        <v>51643.9</v>
      </c>
      <c r="H38" s="24">
        <v>0.7</v>
      </c>
      <c r="I38" s="31"/>
      <c r="J38" s="31"/>
      <c r="K38" s="35"/>
    </row>
    <row r="39" spans="2:11" x14ac:dyDescent="0.25">
      <c r="B39" s="8" t="s">
        <v>393</v>
      </c>
      <c r="C39" s="57" t="s">
        <v>394</v>
      </c>
      <c r="D39" s="54" t="s">
        <v>395</v>
      </c>
      <c r="E39" s="6" t="s">
        <v>71</v>
      </c>
      <c r="F39" s="19">
        <v>6914230</v>
      </c>
      <c r="G39" s="24">
        <v>44544.93</v>
      </c>
      <c r="H39" s="24">
        <v>0.6</v>
      </c>
      <c r="I39" s="31"/>
      <c r="J39" s="31"/>
      <c r="K39" s="35"/>
    </row>
    <row r="40" spans="2:11" x14ac:dyDescent="0.25">
      <c r="B40" s="8" t="s">
        <v>555</v>
      </c>
      <c r="C40" s="57" t="s">
        <v>556</v>
      </c>
      <c r="D40" s="54" t="s">
        <v>557</v>
      </c>
      <c r="E40" s="6" t="s">
        <v>119</v>
      </c>
      <c r="F40" s="19">
        <v>5000000</v>
      </c>
      <c r="G40" s="24">
        <v>39097.5</v>
      </c>
      <c r="H40" s="24">
        <v>0.53</v>
      </c>
      <c r="I40" s="31"/>
      <c r="J40" s="31"/>
      <c r="K40" s="35"/>
    </row>
    <row r="41" spans="2:11" x14ac:dyDescent="0.25">
      <c r="B41" s="8" t="s">
        <v>112</v>
      </c>
      <c r="C41" s="57" t="s">
        <v>113</v>
      </c>
      <c r="D41" s="54" t="s">
        <v>114</v>
      </c>
      <c r="E41" s="6" t="s">
        <v>115</v>
      </c>
      <c r="F41" s="19">
        <v>11000000</v>
      </c>
      <c r="G41" s="24">
        <v>33819.5</v>
      </c>
      <c r="H41" s="24">
        <v>0.46</v>
      </c>
      <c r="I41" s="31"/>
      <c r="J41" s="31"/>
      <c r="K41" s="35"/>
    </row>
    <row r="42" spans="2:11" x14ac:dyDescent="0.25">
      <c r="B42" s="8" t="s">
        <v>558</v>
      </c>
      <c r="C42" s="57" t="s">
        <v>559</v>
      </c>
      <c r="D42" s="54" t="s">
        <v>560</v>
      </c>
      <c r="E42" s="6" t="s">
        <v>43</v>
      </c>
      <c r="F42" s="19">
        <v>3950000</v>
      </c>
      <c r="G42" s="24">
        <v>26804.7</v>
      </c>
      <c r="H42" s="24">
        <v>0.36</v>
      </c>
      <c r="I42" s="31"/>
      <c r="J42" s="31"/>
      <c r="K42" s="35"/>
    </row>
    <row r="43" spans="2:11" x14ac:dyDescent="0.25">
      <c r="B43" s="8" t="s">
        <v>563</v>
      </c>
      <c r="C43" s="57" t="s">
        <v>564</v>
      </c>
      <c r="D43" s="54" t="s">
        <v>565</v>
      </c>
      <c r="E43" s="6" t="s">
        <v>119</v>
      </c>
      <c r="F43" s="19">
        <v>7322274</v>
      </c>
      <c r="G43" s="24">
        <v>24840.81</v>
      </c>
      <c r="H43" s="24">
        <v>0.34</v>
      </c>
      <c r="I43" s="31"/>
      <c r="J43" s="31"/>
      <c r="K43" s="35"/>
    </row>
    <row r="44" spans="2:11" x14ac:dyDescent="0.25">
      <c r="B44" s="8" t="s">
        <v>566</v>
      </c>
      <c r="C44" s="57" t="s">
        <v>567</v>
      </c>
      <c r="D44" s="54" t="s">
        <v>568</v>
      </c>
      <c r="E44" s="6" t="s">
        <v>142</v>
      </c>
      <c r="F44" s="19">
        <v>1500000</v>
      </c>
      <c r="G44" s="24">
        <v>20176.5</v>
      </c>
      <c r="H44" s="24">
        <v>0.27</v>
      </c>
      <c r="I44" s="31"/>
      <c r="J44" s="31"/>
      <c r="K44" s="35"/>
    </row>
    <row r="45" spans="2:11" x14ac:dyDescent="0.25">
      <c r="B45" s="8" t="s">
        <v>569</v>
      </c>
      <c r="C45" s="57" t="s">
        <v>570</v>
      </c>
      <c r="D45" s="54" t="s">
        <v>571</v>
      </c>
      <c r="E45" s="6" t="s">
        <v>262</v>
      </c>
      <c r="F45" s="19">
        <v>3331748</v>
      </c>
      <c r="G45" s="24">
        <v>17403.39</v>
      </c>
      <c r="H45" s="24">
        <v>0.24</v>
      </c>
      <c r="I45" s="31"/>
      <c r="J45" s="31"/>
      <c r="K45" s="35"/>
    </row>
    <row r="46" spans="2:11" x14ac:dyDescent="0.25">
      <c r="B46" s="8" t="s">
        <v>231</v>
      </c>
      <c r="C46" s="57" t="s">
        <v>232</v>
      </c>
      <c r="D46" s="54" t="s">
        <v>233</v>
      </c>
      <c r="E46" s="6" t="s">
        <v>146</v>
      </c>
      <c r="F46" s="19">
        <v>1100000</v>
      </c>
      <c r="G46" s="24">
        <v>12146.2</v>
      </c>
      <c r="H46" s="24">
        <v>0.16</v>
      </c>
      <c r="I46" s="31"/>
      <c r="J46" s="31"/>
      <c r="K46" s="35"/>
    </row>
    <row r="47" spans="2:11" x14ac:dyDescent="0.25">
      <c r="B47" s="8" t="s">
        <v>384</v>
      </c>
      <c r="C47" s="57" t="s">
        <v>385</v>
      </c>
      <c r="D47" s="54" t="s">
        <v>386</v>
      </c>
      <c r="E47" s="6" t="s">
        <v>50</v>
      </c>
      <c r="F47" s="19">
        <v>1627261</v>
      </c>
      <c r="G47" s="24">
        <v>11382.69</v>
      </c>
      <c r="H47" s="24">
        <v>0.15</v>
      </c>
      <c r="I47" s="31"/>
      <c r="J47" s="31"/>
      <c r="K47" s="35"/>
    </row>
    <row r="48" spans="2:11" x14ac:dyDescent="0.25">
      <c r="B48" s="8" t="s">
        <v>348</v>
      </c>
      <c r="C48" s="57" t="s">
        <v>349</v>
      </c>
      <c r="D48" s="54" t="s">
        <v>350</v>
      </c>
      <c r="E48" s="6" t="s">
        <v>163</v>
      </c>
      <c r="F48" s="19">
        <v>2533988</v>
      </c>
      <c r="G48" s="24">
        <v>10384.280000000001</v>
      </c>
      <c r="H48" s="24">
        <v>0.14000000000000001</v>
      </c>
      <c r="I48" s="31"/>
      <c r="J48" s="31"/>
      <c r="K48" s="35"/>
    </row>
    <row r="49" spans="2:11" x14ac:dyDescent="0.25">
      <c r="B49" s="8" t="s">
        <v>572</v>
      </c>
      <c r="C49" s="57" t="s">
        <v>573</v>
      </c>
      <c r="D49" s="54" t="s">
        <v>574</v>
      </c>
      <c r="E49" s="6" t="s">
        <v>119</v>
      </c>
      <c r="F49" s="19">
        <v>1998244</v>
      </c>
      <c r="G49" s="24">
        <v>2367.52</v>
      </c>
      <c r="H49" s="24">
        <v>0.03</v>
      </c>
      <c r="I49" s="31"/>
      <c r="J49" s="31"/>
      <c r="K49" s="35"/>
    </row>
    <row r="50" spans="2:11" x14ac:dyDescent="0.25">
      <c r="C50" s="58" t="s">
        <v>175</v>
      </c>
      <c r="D50" s="54"/>
      <c r="E50" s="6"/>
      <c r="F50" s="19"/>
      <c r="G50" s="25">
        <f>SUM(XDO_?FINAL_MV?29?)</f>
        <v>5176562.68</v>
      </c>
      <c r="H50" s="25">
        <f>SUM(XDO_?FINAL_PER_NET?29?)</f>
        <v>69.939999999999984</v>
      </c>
      <c r="I50" s="31"/>
      <c r="J50" s="31"/>
      <c r="K50" s="35"/>
    </row>
    <row r="51" spans="2:11" x14ac:dyDescent="0.25">
      <c r="C51" s="57"/>
      <c r="D51" s="54"/>
      <c r="E51" s="6"/>
      <c r="F51" s="19"/>
      <c r="G51" s="24"/>
      <c r="H51" s="24"/>
      <c r="I51" s="31"/>
      <c r="J51" s="31"/>
      <c r="K51" s="35"/>
    </row>
    <row r="52" spans="2:11" x14ac:dyDescent="0.25">
      <c r="C52" s="59" t="s">
        <v>3</v>
      </c>
      <c r="D52" s="54"/>
      <c r="E52" s="6"/>
      <c r="F52" s="19"/>
      <c r="G52" s="24"/>
      <c r="H52" s="24"/>
      <c r="I52" s="31"/>
      <c r="J52" s="31"/>
      <c r="K52" s="35"/>
    </row>
    <row r="53" spans="2:11" x14ac:dyDescent="0.25">
      <c r="B53" s="8" t="s">
        <v>180</v>
      </c>
      <c r="C53" s="57" t="s">
        <v>181</v>
      </c>
      <c r="D53" s="54" t="s">
        <v>182</v>
      </c>
      <c r="E53" s="6" t="s">
        <v>123</v>
      </c>
      <c r="F53" s="19">
        <v>80000</v>
      </c>
      <c r="G53" s="61">
        <v>0</v>
      </c>
      <c r="H53" s="24" t="s">
        <v>5189</v>
      </c>
      <c r="I53" s="31"/>
      <c r="J53" s="31"/>
      <c r="K53" s="35" t="s">
        <v>5239</v>
      </c>
    </row>
    <row r="54" spans="2:11" x14ac:dyDescent="0.25">
      <c r="B54" s="8" t="s">
        <v>575</v>
      </c>
      <c r="C54" s="57" t="s">
        <v>576</v>
      </c>
      <c r="D54" s="54" t="s">
        <v>577</v>
      </c>
      <c r="E54" s="6" t="s">
        <v>146</v>
      </c>
      <c r="F54" s="19">
        <v>4700</v>
      </c>
      <c r="G54" s="61">
        <v>0</v>
      </c>
      <c r="H54" s="24" t="s">
        <v>5189</v>
      </c>
      <c r="I54" s="31"/>
      <c r="J54" s="31"/>
      <c r="K54" s="35" t="s">
        <v>5239</v>
      </c>
    </row>
    <row r="55" spans="2:11" x14ac:dyDescent="0.25">
      <c r="C55" s="58" t="s">
        <v>175</v>
      </c>
      <c r="D55" s="54"/>
      <c r="E55" s="6"/>
      <c r="F55" s="19"/>
      <c r="G55" s="62">
        <v>0</v>
      </c>
      <c r="H55" s="25" t="s">
        <v>5189</v>
      </c>
      <c r="I55" s="31"/>
      <c r="J55" s="31"/>
      <c r="K55" s="35"/>
    </row>
    <row r="56" spans="2:11" x14ac:dyDescent="0.25">
      <c r="C56" s="57"/>
      <c r="D56" s="54"/>
      <c r="E56" s="6"/>
      <c r="F56" s="19"/>
      <c r="G56" s="24"/>
      <c r="H56" s="24"/>
      <c r="I56" s="31"/>
      <c r="J56" s="31"/>
      <c r="K56" s="35"/>
    </row>
    <row r="57" spans="2:11" x14ac:dyDescent="0.25">
      <c r="C57" s="58" t="s">
        <v>4</v>
      </c>
      <c r="D57" s="54"/>
      <c r="E57" s="6"/>
      <c r="F57" s="19"/>
      <c r="G57" s="24" t="s">
        <v>2</v>
      </c>
      <c r="H57" s="24" t="s">
        <v>2</v>
      </c>
      <c r="I57" s="31"/>
      <c r="J57" s="31"/>
      <c r="K57" s="35"/>
    </row>
    <row r="58" spans="2:11" x14ac:dyDescent="0.25">
      <c r="C58" s="57"/>
      <c r="D58" s="54"/>
      <c r="E58" s="6"/>
      <c r="F58" s="19"/>
      <c r="G58" s="24"/>
      <c r="H58" s="24"/>
      <c r="I58" s="31"/>
      <c r="J58" s="31"/>
      <c r="K58" s="35"/>
    </row>
    <row r="59" spans="2:11" x14ac:dyDescent="0.25">
      <c r="C59" s="59" t="s">
        <v>578</v>
      </c>
      <c r="D59" s="54"/>
      <c r="E59" s="6"/>
      <c r="F59" s="19"/>
      <c r="G59" s="24"/>
      <c r="H59" s="24"/>
      <c r="I59" s="31"/>
      <c r="J59" s="31"/>
      <c r="K59" s="35"/>
    </row>
    <row r="60" spans="2:11" x14ac:dyDescent="0.25">
      <c r="B60" s="8" t="s">
        <v>579</v>
      </c>
      <c r="C60" s="57" t="s">
        <v>580</v>
      </c>
      <c r="D60" s="54" t="s">
        <v>581</v>
      </c>
      <c r="E60" s="6" t="s">
        <v>542</v>
      </c>
      <c r="F60" s="19">
        <v>57400000</v>
      </c>
      <c r="G60" s="24">
        <v>72117.36</v>
      </c>
      <c r="H60" s="24">
        <v>0.97</v>
      </c>
      <c r="I60" s="31"/>
      <c r="J60" s="31"/>
      <c r="K60" s="35" t="s">
        <v>5239</v>
      </c>
    </row>
    <row r="61" spans="2:11" x14ac:dyDescent="0.25">
      <c r="B61" s="8" t="s">
        <v>582</v>
      </c>
      <c r="C61" s="57" t="s">
        <v>583</v>
      </c>
      <c r="D61" s="54" t="s">
        <v>584</v>
      </c>
      <c r="E61" s="6" t="s">
        <v>542</v>
      </c>
      <c r="F61" s="19">
        <v>9901240</v>
      </c>
      <c r="G61" s="24">
        <v>13317.17</v>
      </c>
      <c r="H61" s="24">
        <v>0.18</v>
      </c>
      <c r="I61" s="31"/>
      <c r="J61" s="31"/>
      <c r="K61" s="35"/>
    </row>
    <row r="62" spans="2:11" x14ac:dyDescent="0.25">
      <c r="C62" s="58" t="s">
        <v>175</v>
      </c>
      <c r="D62" s="54"/>
      <c r="E62" s="6"/>
      <c r="F62" s="19"/>
      <c r="G62" s="25">
        <v>85434.53</v>
      </c>
      <c r="H62" s="25">
        <v>1.1499999999999999</v>
      </c>
      <c r="I62" s="31"/>
      <c r="J62" s="31"/>
      <c r="K62" s="35"/>
    </row>
    <row r="63" spans="2:11" x14ac:dyDescent="0.25">
      <c r="C63" s="57"/>
      <c r="D63" s="54"/>
      <c r="E63" s="6"/>
      <c r="F63" s="19"/>
      <c r="G63" s="24"/>
      <c r="H63" s="24"/>
      <c r="I63" s="31"/>
      <c r="J63" s="31"/>
      <c r="K63" s="35"/>
    </row>
    <row r="64" spans="2:11" x14ac:dyDescent="0.25">
      <c r="C64" s="59" t="s">
        <v>585</v>
      </c>
      <c r="D64" s="54"/>
      <c r="E64" s="6"/>
      <c r="F64" s="19"/>
      <c r="G64" s="24"/>
      <c r="H64" s="24"/>
      <c r="I64" s="31"/>
      <c r="J64" s="31"/>
      <c r="K64" s="35"/>
    </row>
    <row r="65" spans="1:11" x14ac:dyDescent="0.25">
      <c r="B65" s="8" t="s">
        <v>586</v>
      </c>
      <c r="C65" s="57" t="s">
        <v>587</v>
      </c>
      <c r="D65" s="54" t="s">
        <v>588</v>
      </c>
      <c r="E65" s="6" t="s">
        <v>153</v>
      </c>
      <c r="F65" s="19">
        <v>14400000</v>
      </c>
      <c r="G65" s="24">
        <v>54974.879999999997</v>
      </c>
      <c r="H65" s="24">
        <v>0.74</v>
      </c>
      <c r="I65" s="31"/>
      <c r="J65" s="31"/>
      <c r="K65" s="35"/>
    </row>
    <row r="66" spans="1:11" x14ac:dyDescent="0.25">
      <c r="C66" s="58" t="s">
        <v>175</v>
      </c>
      <c r="D66" s="54"/>
      <c r="E66" s="6"/>
      <c r="F66" s="19"/>
      <c r="G66" s="25">
        <v>54974.879999999997</v>
      </c>
      <c r="H66" s="25">
        <v>0.74</v>
      </c>
      <c r="I66" s="31"/>
      <c r="J66" s="31"/>
      <c r="K66" s="35"/>
    </row>
    <row r="67" spans="1:11" x14ac:dyDescent="0.25">
      <c r="C67" s="57"/>
      <c r="D67" s="54"/>
      <c r="E67" s="6"/>
      <c r="F67" s="19"/>
      <c r="G67" s="24"/>
      <c r="H67" s="24"/>
      <c r="I67" s="31"/>
      <c r="J67" s="31"/>
      <c r="K67" s="35"/>
    </row>
    <row r="68" spans="1:11" x14ac:dyDescent="0.25">
      <c r="C68" s="59" t="s">
        <v>5206</v>
      </c>
      <c r="D68" s="54"/>
      <c r="E68" s="6"/>
      <c r="F68" s="19"/>
      <c r="G68" s="24"/>
      <c r="H68" s="24"/>
      <c r="I68" s="31"/>
      <c r="J68" s="31"/>
      <c r="K68" s="35"/>
    </row>
    <row r="69" spans="1:11" x14ac:dyDescent="0.25">
      <c r="B69" s="8" t="s">
        <v>561</v>
      </c>
      <c r="C69" s="57" t="s">
        <v>502</v>
      </c>
      <c r="D69" s="54" t="s">
        <v>562</v>
      </c>
      <c r="E69" s="6" t="s">
        <v>146</v>
      </c>
      <c r="F69" s="19">
        <v>36200</v>
      </c>
      <c r="G69" s="24">
        <v>26369.919999999998</v>
      </c>
      <c r="H69" s="24">
        <v>0.36</v>
      </c>
      <c r="I69" s="31">
        <v>7.41</v>
      </c>
      <c r="J69" s="31"/>
      <c r="K69" s="35" t="s">
        <v>593</v>
      </c>
    </row>
    <row r="70" spans="1:11" x14ac:dyDescent="0.25">
      <c r="C70" s="58" t="s">
        <v>175</v>
      </c>
      <c r="D70" s="54"/>
      <c r="E70" s="6"/>
      <c r="F70" s="19"/>
      <c r="G70" s="25">
        <v>26369.919999999998</v>
      </c>
      <c r="H70" s="25">
        <v>0.36</v>
      </c>
      <c r="I70" s="31"/>
      <c r="J70" s="31"/>
      <c r="K70" s="35"/>
    </row>
    <row r="71" spans="1:11" x14ac:dyDescent="0.25">
      <c r="C71" s="57"/>
      <c r="D71" s="54"/>
      <c r="E71" s="6"/>
      <c r="F71" s="19"/>
      <c r="G71" s="24"/>
      <c r="H71" s="24"/>
      <c r="I71" s="31"/>
      <c r="J71" s="31"/>
      <c r="K71" s="35"/>
    </row>
    <row r="72" spans="1:11" x14ac:dyDescent="0.25">
      <c r="A72" s="10"/>
      <c r="B72" s="28"/>
      <c r="C72" s="58" t="s">
        <v>5</v>
      </c>
      <c r="D72" s="54"/>
      <c r="E72" s="6"/>
      <c r="F72" s="19"/>
      <c r="G72" s="24"/>
      <c r="H72" s="24"/>
      <c r="I72" s="31"/>
      <c r="J72" s="31"/>
      <c r="K72" s="35"/>
    </row>
    <row r="73" spans="1:11" x14ac:dyDescent="0.25">
      <c r="C73" s="59" t="s">
        <v>6</v>
      </c>
      <c r="D73" s="54"/>
      <c r="E73" s="6"/>
      <c r="F73" s="19"/>
      <c r="G73" s="24"/>
      <c r="H73" s="24"/>
      <c r="I73" s="31"/>
      <c r="J73" s="31"/>
      <c r="K73" s="35"/>
    </row>
    <row r="74" spans="1:11" x14ac:dyDescent="0.25">
      <c r="B74" s="8" t="s">
        <v>589</v>
      </c>
      <c r="C74" s="57" t="s">
        <v>590</v>
      </c>
      <c r="D74" s="54" t="s">
        <v>591</v>
      </c>
      <c r="E74" s="6" t="s">
        <v>592</v>
      </c>
      <c r="F74" s="19">
        <v>92000</v>
      </c>
      <c r="G74" s="24">
        <v>94149.3</v>
      </c>
      <c r="H74" s="24">
        <v>1.27</v>
      </c>
      <c r="I74" s="31">
        <v>6.8650000000000002</v>
      </c>
      <c r="J74" s="31"/>
      <c r="K74" s="35" t="s">
        <v>593</v>
      </c>
    </row>
    <row r="75" spans="1:11" x14ac:dyDescent="0.25">
      <c r="B75" s="8" t="s">
        <v>594</v>
      </c>
      <c r="C75" s="57" t="s">
        <v>595</v>
      </c>
      <c r="D75" s="54" t="s">
        <v>596</v>
      </c>
      <c r="E75" s="6" t="s">
        <v>597</v>
      </c>
      <c r="F75" s="19">
        <v>95000</v>
      </c>
      <c r="G75" s="24">
        <v>85327.67</v>
      </c>
      <c r="H75" s="24">
        <v>1.1499999999999999</v>
      </c>
      <c r="I75" s="31">
        <v>9.15</v>
      </c>
      <c r="J75" s="31"/>
      <c r="K75" s="35" t="s">
        <v>593</v>
      </c>
    </row>
    <row r="76" spans="1:11" x14ac:dyDescent="0.25">
      <c r="B76" s="8" t="s">
        <v>598</v>
      </c>
      <c r="C76" s="57" t="s">
        <v>599</v>
      </c>
      <c r="D76" s="54" t="s">
        <v>600</v>
      </c>
      <c r="E76" s="6" t="s">
        <v>601</v>
      </c>
      <c r="F76" s="19">
        <v>65000</v>
      </c>
      <c r="G76" s="24">
        <v>66738.69</v>
      </c>
      <c r="H76" s="24">
        <v>0.9</v>
      </c>
      <c r="I76" s="31">
        <v>6.835</v>
      </c>
      <c r="J76" s="31"/>
      <c r="K76" s="35"/>
    </row>
    <row r="77" spans="1:11" x14ac:dyDescent="0.25">
      <c r="B77" s="8" t="s">
        <v>602</v>
      </c>
      <c r="C77" s="57" t="s">
        <v>603</v>
      </c>
      <c r="D77" s="54" t="s">
        <v>604</v>
      </c>
      <c r="E77" s="6" t="s">
        <v>605</v>
      </c>
      <c r="F77" s="19">
        <v>5350</v>
      </c>
      <c r="G77" s="24">
        <v>53698.81</v>
      </c>
      <c r="H77" s="24">
        <v>0.73</v>
      </c>
      <c r="I77" s="31">
        <v>7.8033000000000001</v>
      </c>
      <c r="J77" s="31"/>
      <c r="K77" s="35" t="s">
        <v>593</v>
      </c>
    </row>
    <row r="78" spans="1:11" x14ac:dyDescent="0.25">
      <c r="B78" s="8" t="s">
        <v>606</v>
      </c>
      <c r="C78" s="57" t="s">
        <v>428</v>
      </c>
      <c r="D78" s="54" t="s">
        <v>607</v>
      </c>
      <c r="E78" s="6" t="s">
        <v>605</v>
      </c>
      <c r="F78" s="19">
        <v>45000</v>
      </c>
      <c r="G78" s="24">
        <v>45472.95</v>
      </c>
      <c r="H78" s="24">
        <v>0.61</v>
      </c>
      <c r="I78" s="31">
        <v>8.0698000000000008</v>
      </c>
      <c r="J78" s="31"/>
      <c r="K78" s="35" t="s">
        <v>593</v>
      </c>
    </row>
    <row r="79" spans="1:11" x14ac:dyDescent="0.25">
      <c r="B79" s="8" t="s">
        <v>608</v>
      </c>
      <c r="C79" s="57" t="s">
        <v>609</v>
      </c>
      <c r="D79" s="54" t="s">
        <v>610</v>
      </c>
      <c r="E79" s="6" t="s">
        <v>605</v>
      </c>
      <c r="F79" s="19">
        <v>360</v>
      </c>
      <c r="G79" s="24">
        <v>37723.21</v>
      </c>
      <c r="H79" s="24">
        <v>0.51</v>
      </c>
      <c r="I79" s="31">
        <v>7.5608000000000004</v>
      </c>
      <c r="J79" s="31"/>
      <c r="K79" s="35" t="s">
        <v>593</v>
      </c>
    </row>
    <row r="80" spans="1:11" x14ac:dyDescent="0.25">
      <c r="B80" s="8" t="s">
        <v>611</v>
      </c>
      <c r="C80" s="57" t="s">
        <v>612</v>
      </c>
      <c r="D80" s="54" t="s">
        <v>613</v>
      </c>
      <c r="E80" s="6" t="s">
        <v>614</v>
      </c>
      <c r="F80" s="19">
        <v>35000</v>
      </c>
      <c r="G80" s="24">
        <v>35308.629999999997</v>
      </c>
      <c r="H80" s="24">
        <v>0.48</v>
      </c>
      <c r="I80" s="31">
        <v>6.9850000000000003</v>
      </c>
      <c r="J80" s="31"/>
      <c r="K80" s="35" t="s">
        <v>593</v>
      </c>
    </row>
    <row r="81" spans="2:11" x14ac:dyDescent="0.25">
      <c r="B81" s="8" t="s">
        <v>615</v>
      </c>
      <c r="C81" s="57" t="s">
        <v>616</v>
      </c>
      <c r="D81" s="54" t="s">
        <v>617</v>
      </c>
      <c r="E81" s="6" t="s">
        <v>618</v>
      </c>
      <c r="F81" s="19">
        <v>33500</v>
      </c>
      <c r="G81" s="24">
        <v>33933.120000000003</v>
      </c>
      <c r="H81" s="24">
        <v>0.46</v>
      </c>
      <c r="I81" s="31">
        <v>7.9497</v>
      </c>
      <c r="J81" s="31"/>
      <c r="K81" s="35" t="s">
        <v>593</v>
      </c>
    </row>
    <row r="82" spans="2:11" x14ac:dyDescent="0.25">
      <c r="B82" s="8" t="s">
        <v>619</v>
      </c>
      <c r="C82" s="57" t="s">
        <v>620</v>
      </c>
      <c r="D82" s="54" t="s">
        <v>621</v>
      </c>
      <c r="E82" s="6" t="s">
        <v>592</v>
      </c>
      <c r="F82" s="19">
        <v>32000</v>
      </c>
      <c r="G82" s="24">
        <v>33139.68</v>
      </c>
      <c r="H82" s="24">
        <v>0.45</v>
      </c>
      <c r="I82" s="31">
        <v>7.3372999999999999</v>
      </c>
      <c r="J82" s="31"/>
      <c r="K82" s="35" t="s">
        <v>593</v>
      </c>
    </row>
    <row r="83" spans="2:11" x14ac:dyDescent="0.25">
      <c r="B83" s="8" t="s">
        <v>622</v>
      </c>
      <c r="C83" s="57" t="s">
        <v>623</v>
      </c>
      <c r="D83" s="54" t="s">
        <v>624</v>
      </c>
      <c r="E83" s="6" t="s">
        <v>592</v>
      </c>
      <c r="F83" s="19">
        <v>31500</v>
      </c>
      <c r="G83" s="24">
        <v>32228.47</v>
      </c>
      <c r="H83" s="24">
        <v>0.44</v>
      </c>
      <c r="I83" s="31">
        <v>6.94</v>
      </c>
      <c r="J83" s="31"/>
      <c r="K83" s="35" t="s">
        <v>593</v>
      </c>
    </row>
    <row r="84" spans="2:11" x14ac:dyDescent="0.25">
      <c r="B84" s="8" t="s">
        <v>625</v>
      </c>
      <c r="C84" s="57" t="s">
        <v>626</v>
      </c>
      <c r="D84" s="54" t="s">
        <v>627</v>
      </c>
      <c r="E84" s="6" t="s">
        <v>628</v>
      </c>
      <c r="F84" s="19">
        <v>30000</v>
      </c>
      <c r="G84" s="24">
        <v>30683.37</v>
      </c>
      <c r="H84" s="24">
        <v>0.41</v>
      </c>
      <c r="I84" s="31">
        <v>7.4931999999999999</v>
      </c>
      <c r="J84" s="31"/>
      <c r="K84" s="35" t="s">
        <v>593</v>
      </c>
    </row>
    <row r="85" spans="2:11" x14ac:dyDescent="0.25">
      <c r="B85" s="8" t="s">
        <v>629</v>
      </c>
      <c r="C85" s="57" t="s">
        <v>226</v>
      </c>
      <c r="D85" s="54" t="s">
        <v>630</v>
      </c>
      <c r="E85" s="6" t="s">
        <v>605</v>
      </c>
      <c r="F85" s="19">
        <v>30000</v>
      </c>
      <c r="G85" s="24">
        <v>30110.82</v>
      </c>
      <c r="H85" s="24">
        <v>0.41</v>
      </c>
      <c r="I85" s="31">
        <v>7.8098999999999998</v>
      </c>
      <c r="J85" s="31"/>
      <c r="K85" s="35" t="s">
        <v>593</v>
      </c>
    </row>
    <row r="86" spans="2:11" x14ac:dyDescent="0.25">
      <c r="B86" s="8" t="s">
        <v>631</v>
      </c>
      <c r="C86" s="57" t="s">
        <v>580</v>
      </c>
      <c r="D86" s="54" t="s">
        <v>632</v>
      </c>
      <c r="E86" s="6" t="s">
        <v>601</v>
      </c>
      <c r="F86" s="19">
        <v>25700</v>
      </c>
      <c r="G86" s="24">
        <v>25656.62</v>
      </c>
      <c r="H86" s="24">
        <v>0.35</v>
      </c>
      <c r="I86" s="31">
        <v>7.0949999999999998</v>
      </c>
      <c r="J86" s="31"/>
      <c r="K86" s="35" t="s">
        <v>593</v>
      </c>
    </row>
    <row r="87" spans="2:11" x14ac:dyDescent="0.25">
      <c r="B87" s="8" t="s">
        <v>633</v>
      </c>
      <c r="C87" s="57" t="s">
        <v>623</v>
      </c>
      <c r="D87" s="54" t="s">
        <v>634</v>
      </c>
      <c r="E87" s="6" t="s">
        <v>635</v>
      </c>
      <c r="F87" s="19">
        <v>25000</v>
      </c>
      <c r="G87" s="24">
        <v>25654.3</v>
      </c>
      <c r="H87" s="24">
        <v>0.35</v>
      </c>
      <c r="I87" s="31">
        <v>6.94</v>
      </c>
      <c r="J87" s="31"/>
      <c r="K87" s="35"/>
    </row>
    <row r="88" spans="2:11" x14ac:dyDescent="0.25">
      <c r="B88" s="8" t="s">
        <v>636</v>
      </c>
      <c r="C88" s="57" t="s">
        <v>637</v>
      </c>
      <c r="D88" s="54" t="s">
        <v>638</v>
      </c>
      <c r="E88" s="6" t="s">
        <v>592</v>
      </c>
      <c r="F88" s="19">
        <v>250</v>
      </c>
      <c r="G88" s="24">
        <v>25643.279999999999</v>
      </c>
      <c r="H88" s="24">
        <v>0.35</v>
      </c>
      <c r="I88" s="31">
        <v>7.6026999999999996</v>
      </c>
      <c r="J88" s="31"/>
      <c r="K88" s="35"/>
    </row>
    <row r="89" spans="2:11" x14ac:dyDescent="0.25">
      <c r="B89" s="8" t="s">
        <v>639</v>
      </c>
      <c r="C89" s="57" t="s">
        <v>531</v>
      </c>
      <c r="D89" s="54" t="s">
        <v>640</v>
      </c>
      <c r="E89" s="6" t="s">
        <v>592</v>
      </c>
      <c r="F89" s="19">
        <v>20000</v>
      </c>
      <c r="G89" s="24">
        <v>20403.8</v>
      </c>
      <c r="H89" s="24">
        <v>0.28000000000000003</v>
      </c>
      <c r="I89" s="31">
        <v>7.49</v>
      </c>
      <c r="J89" s="31"/>
      <c r="K89" s="35" t="s">
        <v>593</v>
      </c>
    </row>
    <row r="90" spans="2:11" x14ac:dyDescent="0.25">
      <c r="B90" s="8" t="s">
        <v>641</v>
      </c>
      <c r="C90" s="57" t="s">
        <v>642</v>
      </c>
      <c r="D90" s="54" t="s">
        <v>643</v>
      </c>
      <c r="E90" s="6" t="s">
        <v>644</v>
      </c>
      <c r="F90" s="19">
        <v>17500</v>
      </c>
      <c r="G90" s="24">
        <v>17671.900000000001</v>
      </c>
      <c r="H90" s="24">
        <v>0.24</v>
      </c>
      <c r="I90" s="31">
        <v>7.7949999999999999</v>
      </c>
      <c r="J90" s="31"/>
      <c r="K90" s="35" t="s">
        <v>593</v>
      </c>
    </row>
    <row r="91" spans="2:11" x14ac:dyDescent="0.25">
      <c r="B91" s="8" t="s">
        <v>645</v>
      </c>
      <c r="C91" s="57" t="s">
        <v>646</v>
      </c>
      <c r="D91" s="54" t="s">
        <v>647</v>
      </c>
      <c r="E91" s="6" t="s">
        <v>618</v>
      </c>
      <c r="F91" s="19">
        <v>173</v>
      </c>
      <c r="G91" s="24">
        <v>17580.59</v>
      </c>
      <c r="H91" s="24">
        <v>0.24</v>
      </c>
      <c r="I91" s="31">
        <v>7.8689024999999999</v>
      </c>
      <c r="J91" s="31"/>
      <c r="K91" s="35" t="s">
        <v>593</v>
      </c>
    </row>
    <row r="92" spans="2:11" x14ac:dyDescent="0.25">
      <c r="B92" s="8" t="s">
        <v>648</v>
      </c>
      <c r="C92" s="57" t="s">
        <v>223</v>
      </c>
      <c r="D92" s="54" t="s">
        <v>649</v>
      </c>
      <c r="E92" s="6" t="s">
        <v>605</v>
      </c>
      <c r="F92" s="19">
        <v>17000</v>
      </c>
      <c r="G92" s="24">
        <v>17420.68</v>
      </c>
      <c r="H92" s="24">
        <v>0.24</v>
      </c>
      <c r="I92" s="31">
        <v>7.5914999999999999</v>
      </c>
      <c r="J92" s="31"/>
      <c r="K92" s="35" t="s">
        <v>593</v>
      </c>
    </row>
    <row r="93" spans="2:11" x14ac:dyDescent="0.25">
      <c r="B93" s="8" t="s">
        <v>650</v>
      </c>
      <c r="C93" s="57" t="s">
        <v>651</v>
      </c>
      <c r="D93" s="54" t="s">
        <v>652</v>
      </c>
      <c r="E93" s="6" t="s">
        <v>618</v>
      </c>
      <c r="F93" s="19">
        <v>16500</v>
      </c>
      <c r="G93" s="24">
        <v>16728.86</v>
      </c>
      <c r="H93" s="24">
        <v>0.23</v>
      </c>
      <c r="I93" s="31">
        <v>7.6449999999999996</v>
      </c>
      <c r="J93" s="31"/>
      <c r="K93" s="35" t="s">
        <v>593</v>
      </c>
    </row>
    <row r="94" spans="2:11" x14ac:dyDescent="0.25">
      <c r="B94" s="8" t="s">
        <v>653</v>
      </c>
      <c r="C94" s="57" t="s">
        <v>654</v>
      </c>
      <c r="D94" s="54" t="s">
        <v>655</v>
      </c>
      <c r="E94" s="6" t="s">
        <v>592</v>
      </c>
      <c r="F94" s="19">
        <v>15000</v>
      </c>
      <c r="G94" s="24">
        <v>15473.21</v>
      </c>
      <c r="H94" s="24">
        <v>0.21</v>
      </c>
      <c r="I94" s="31">
        <v>6.94</v>
      </c>
      <c r="J94" s="31"/>
      <c r="K94" s="35" t="s">
        <v>593</v>
      </c>
    </row>
    <row r="95" spans="2:11" x14ac:dyDescent="0.25">
      <c r="B95" s="8" t="s">
        <v>656</v>
      </c>
      <c r="C95" s="57" t="s">
        <v>657</v>
      </c>
      <c r="D95" s="54" t="s">
        <v>658</v>
      </c>
      <c r="E95" s="6" t="s">
        <v>592</v>
      </c>
      <c r="F95" s="19">
        <v>15000</v>
      </c>
      <c r="G95" s="24">
        <v>15253.05</v>
      </c>
      <c r="H95" s="24">
        <v>0.21</v>
      </c>
      <c r="I95" s="31">
        <v>7.4450000000000003</v>
      </c>
      <c r="J95" s="31"/>
      <c r="K95" s="35" t="s">
        <v>593</v>
      </c>
    </row>
    <row r="96" spans="2:11" x14ac:dyDescent="0.25">
      <c r="B96" s="8" t="s">
        <v>659</v>
      </c>
      <c r="C96" s="57" t="s">
        <v>660</v>
      </c>
      <c r="D96" s="54" t="s">
        <v>661</v>
      </c>
      <c r="E96" s="6" t="s">
        <v>592</v>
      </c>
      <c r="F96" s="19">
        <v>1480</v>
      </c>
      <c r="G96" s="24">
        <v>14751.43</v>
      </c>
      <c r="H96" s="24">
        <v>0.2</v>
      </c>
      <c r="I96" s="31">
        <v>6.2419000000000002</v>
      </c>
      <c r="J96" s="31">
        <v>6.5479434112499995</v>
      </c>
      <c r="K96" s="35" t="s">
        <v>593</v>
      </c>
    </row>
    <row r="97" spans="2:11" x14ac:dyDescent="0.25">
      <c r="B97" s="8" t="s">
        <v>662</v>
      </c>
      <c r="C97" s="57" t="s">
        <v>603</v>
      </c>
      <c r="D97" s="54" t="s">
        <v>663</v>
      </c>
      <c r="E97" s="6" t="s">
        <v>605</v>
      </c>
      <c r="F97" s="19">
        <v>12500</v>
      </c>
      <c r="G97" s="24">
        <v>12930.96</v>
      </c>
      <c r="H97" s="24">
        <v>0.17</v>
      </c>
      <c r="I97" s="31">
        <v>7.7929000000000004</v>
      </c>
      <c r="J97" s="31"/>
      <c r="K97" s="35" t="s">
        <v>593</v>
      </c>
    </row>
    <row r="98" spans="2:11" x14ac:dyDescent="0.25">
      <c r="B98" s="8" t="s">
        <v>664</v>
      </c>
      <c r="C98" s="57" t="s">
        <v>77</v>
      </c>
      <c r="D98" s="54" t="s">
        <v>665</v>
      </c>
      <c r="E98" s="6" t="s">
        <v>592</v>
      </c>
      <c r="F98" s="19">
        <v>10500</v>
      </c>
      <c r="G98" s="24">
        <v>10860.02</v>
      </c>
      <c r="H98" s="24">
        <v>0.15</v>
      </c>
      <c r="I98" s="31">
        <v>6.9675000000000002</v>
      </c>
      <c r="J98" s="31"/>
      <c r="K98" s="35" t="s">
        <v>593</v>
      </c>
    </row>
    <row r="99" spans="2:11" x14ac:dyDescent="0.25">
      <c r="B99" s="8" t="s">
        <v>666</v>
      </c>
      <c r="C99" s="57" t="s">
        <v>226</v>
      </c>
      <c r="D99" s="54" t="s">
        <v>667</v>
      </c>
      <c r="E99" s="6" t="s">
        <v>628</v>
      </c>
      <c r="F99" s="19">
        <v>10500</v>
      </c>
      <c r="G99" s="24">
        <v>10567.32</v>
      </c>
      <c r="H99" s="24">
        <v>0.14000000000000001</v>
      </c>
      <c r="I99" s="31">
        <v>7.81</v>
      </c>
      <c r="J99" s="31"/>
      <c r="K99" s="35" t="s">
        <v>593</v>
      </c>
    </row>
    <row r="100" spans="2:11" x14ac:dyDescent="0.25">
      <c r="B100" s="8" t="s">
        <v>668</v>
      </c>
      <c r="C100" s="57" t="s">
        <v>620</v>
      </c>
      <c r="D100" s="54" t="s">
        <v>669</v>
      </c>
      <c r="E100" s="6" t="s">
        <v>592</v>
      </c>
      <c r="F100" s="19">
        <v>10000</v>
      </c>
      <c r="G100" s="24">
        <v>10141.299999999999</v>
      </c>
      <c r="H100" s="24">
        <v>0.14000000000000001</v>
      </c>
      <c r="I100" s="31">
        <v>7.3372000000000002</v>
      </c>
      <c r="J100" s="31"/>
      <c r="K100" s="35" t="s">
        <v>593</v>
      </c>
    </row>
    <row r="101" spans="2:11" x14ac:dyDescent="0.25">
      <c r="B101" s="8" t="s">
        <v>670</v>
      </c>
      <c r="C101" s="57" t="s">
        <v>642</v>
      </c>
      <c r="D101" s="54" t="s">
        <v>671</v>
      </c>
      <c r="E101" s="6" t="s">
        <v>618</v>
      </c>
      <c r="F101" s="19">
        <v>10000</v>
      </c>
      <c r="G101" s="24">
        <v>10080.81</v>
      </c>
      <c r="H101" s="24">
        <v>0.14000000000000001</v>
      </c>
      <c r="I101" s="31">
        <v>7.7949999999999999</v>
      </c>
      <c r="J101" s="31"/>
      <c r="K101" s="35" t="s">
        <v>593</v>
      </c>
    </row>
    <row r="102" spans="2:11" x14ac:dyDescent="0.25">
      <c r="B102" s="8" t="s">
        <v>672</v>
      </c>
      <c r="C102" s="57" t="s">
        <v>673</v>
      </c>
      <c r="D102" s="54" t="s">
        <v>674</v>
      </c>
      <c r="E102" s="6" t="s">
        <v>675</v>
      </c>
      <c r="F102" s="19">
        <v>10000</v>
      </c>
      <c r="G102" s="24">
        <v>10042.209999999999</v>
      </c>
      <c r="H102" s="24">
        <v>0.14000000000000001</v>
      </c>
      <c r="I102" s="31">
        <v>9.1898999999999997</v>
      </c>
      <c r="J102" s="31"/>
      <c r="K102" s="35" t="s">
        <v>593</v>
      </c>
    </row>
    <row r="103" spans="2:11" x14ac:dyDescent="0.25">
      <c r="B103" s="8" t="s">
        <v>676</v>
      </c>
      <c r="C103" s="57" t="s">
        <v>677</v>
      </c>
      <c r="D103" s="54" t="s">
        <v>678</v>
      </c>
      <c r="E103" s="6" t="s">
        <v>628</v>
      </c>
      <c r="F103" s="19">
        <v>91</v>
      </c>
      <c r="G103" s="24">
        <v>9308.24</v>
      </c>
      <c r="H103" s="24">
        <v>0.13</v>
      </c>
      <c r="I103" s="31">
        <v>7.6109999999999998</v>
      </c>
      <c r="J103" s="31"/>
      <c r="K103" s="35" t="s">
        <v>593</v>
      </c>
    </row>
    <row r="104" spans="2:11" x14ac:dyDescent="0.25">
      <c r="B104" s="8" t="s">
        <v>679</v>
      </c>
      <c r="C104" s="57" t="s">
        <v>223</v>
      </c>
      <c r="D104" s="54" t="s">
        <v>680</v>
      </c>
      <c r="E104" s="6" t="s">
        <v>605</v>
      </c>
      <c r="F104" s="19">
        <v>7500</v>
      </c>
      <c r="G104" s="24">
        <v>7845.05</v>
      </c>
      <c r="H104" s="24">
        <v>0.11</v>
      </c>
      <c r="I104" s="31">
        <v>7.6315999999999997</v>
      </c>
      <c r="J104" s="31"/>
      <c r="K104" s="35" t="s">
        <v>593</v>
      </c>
    </row>
    <row r="105" spans="2:11" x14ac:dyDescent="0.25">
      <c r="B105" s="8" t="s">
        <v>681</v>
      </c>
      <c r="C105" s="57" t="s">
        <v>603</v>
      </c>
      <c r="D105" s="54" t="s">
        <v>682</v>
      </c>
      <c r="E105" s="6" t="s">
        <v>605</v>
      </c>
      <c r="F105" s="19">
        <v>7500</v>
      </c>
      <c r="G105" s="24">
        <v>7685.63</v>
      </c>
      <c r="H105" s="24">
        <v>0.1</v>
      </c>
      <c r="I105" s="31">
        <v>7.8879000000000001</v>
      </c>
      <c r="J105" s="31"/>
      <c r="K105" s="35" t="s">
        <v>593</v>
      </c>
    </row>
    <row r="106" spans="2:11" x14ac:dyDescent="0.25">
      <c r="B106" s="8" t="s">
        <v>683</v>
      </c>
      <c r="C106" s="57" t="s">
        <v>684</v>
      </c>
      <c r="D106" s="54" t="s">
        <v>685</v>
      </c>
      <c r="E106" s="6" t="s">
        <v>592</v>
      </c>
      <c r="F106" s="19">
        <v>5000</v>
      </c>
      <c r="G106" s="24">
        <v>5160.2299999999996</v>
      </c>
      <c r="H106" s="24">
        <v>7.0000000000000007E-2</v>
      </c>
      <c r="I106" s="31">
        <v>6.9305000000000003</v>
      </c>
      <c r="J106" s="31"/>
      <c r="K106" s="35" t="s">
        <v>593</v>
      </c>
    </row>
    <row r="107" spans="2:11" x14ac:dyDescent="0.25">
      <c r="B107" s="8" t="s">
        <v>686</v>
      </c>
      <c r="C107" s="57" t="s">
        <v>223</v>
      </c>
      <c r="D107" s="54" t="s">
        <v>687</v>
      </c>
      <c r="E107" s="6" t="s">
        <v>605</v>
      </c>
      <c r="F107" s="19">
        <v>4000</v>
      </c>
      <c r="G107" s="24">
        <v>4184.03</v>
      </c>
      <c r="H107" s="24">
        <v>0.06</v>
      </c>
      <c r="I107" s="31">
        <v>7.6315999999999997</v>
      </c>
      <c r="J107" s="31"/>
      <c r="K107" s="35" t="s">
        <v>593</v>
      </c>
    </row>
    <row r="108" spans="2:11" x14ac:dyDescent="0.25">
      <c r="B108" s="8" t="s">
        <v>688</v>
      </c>
      <c r="C108" s="57" t="s">
        <v>689</v>
      </c>
      <c r="D108" s="54" t="s">
        <v>690</v>
      </c>
      <c r="E108" s="6" t="s">
        <v>592</v>
      </c>
      <c r="F108" s="19">
        <v>400</v>
      </c>
      <c r="G108" s="24">
        <v>4009.5</v>
      </c>
      <c r="H108" s="24">
        <v>0.05</v>
      </c>
      <c r="I108" s="31">
        <v>7.1816000000000004</v>
      </c>
      <c r="J108" s="31">
        <v>6.4598499999999994</v>
      </c>
      <c r="K108" s="35" t="s">
        <v>593</v>
      </c>
    </row>
    <row r="109" spans="2:11" x14ac:dyDescent="0.25">
      <c r="B109" s="8" t="s">
        <v>691</v>
      </c>
      <c r="C109" s="57" t="s">
        <v>223</v>
      </c>
      <c r="D109" s="54" t="s">
        <v>692</v>
      </c>
      <c r="E109" s="6" t="s">
        <v>605</v>
      </c>
      <c r="F109" s="19">
        <v>3000</v>
      </c>
      <c r="G109" s="24">
        <v>3057.21</v>
      </c>
      <c r="H109" s="24">
        <v>0.04</v>
      </c>
      <c r="I109" s="31">
        <v>7.5715000000000003</v>
      </c>
      <c r="J109" s="31"/>
      <c r="K109" s="35" t="s">
        <v>593</v>
      </c>
    </row>
    <row r="110" spans="2:11" x14ac:dyDescent="0.25">
      <c r="B110" s="8" t="s">
        <v>693</v>
      </c>
      <c r="C110" s="57" t="s">
        <v>637</v>
      </c>
      <c r="D110" s="54" t="s">
        <v>694</v>
      </c>
      <c r="E110" s="6" t="s">
        <v>592</v>
      </c>
      <c r="F110" s="19">
        <v>2500</v>
      </c>
      <c r="G110" s="24">
        <v>2601.4499999999998</v>
      </c>
      <c r="H110" s="24">
        <v>0.04</v>
      </c>
      <c r="I110" s="31">
        <v>6.9104999999999999</v>
      </c>
      <c r="J110" s="31"/>
      <c r="K110" s="35" t="s">
        <v>593</v>
      </c>
    </row>
    <row r="111" spans="2:11" x14ac:dyDescent="0.25">
      <c r="B111" s="8" t="s">
        <v>695</v>
      </c>
      <c r="C111" s="57" t="s">
        <v>673</v>
      </c>
      <c r="D111" s="54" t="s">
        <v>696</v>
      </c>
      <c r="E111" s="6" t="s">
        <v>675</v>
      </c>
      <c r="F111" s="19">
        <v>2200</v>
      </c>
      <c r="G111" s="24">
        <v>2211.83</v>
      </c>
      <c r="H111" s="24">
        <v>0.03</v>
      </c>
      <c r="I111" s="31">
        <v>9.19</v>
      </c>
      <c r="J111" s="31"/>
      <c r="K111" s="35" t="s">
        <v>593</v>
      </c>
    </row>
    <row r="112" spans="2:11" x14ac:dyDescent="0.25">
      <c r="B112" s="8" t="s">
        <v>697</v>
      </c>
      <c r="C112" s="57" t="s">
        <v>698</v>
      </c>
      <c r="D112" s="54" t="s">
        <v>699</v>
      </c>
      <c r="E112" s="6" t="s">
        <v>700</v>
      </c>
      <c r="F112" s="19">
        <v>2000</v>
      </c>
      <c r="G112" s="24">
        <v>1005.15</v>
      </c>
      <c r="H112" s="24">
        <v>0.01</v>
      </c>
      <c r="I112" s="31">
        <v>9.4697999999999993</v>
      </c>
      <c r="J112" s="31"/>
      <c r="K112" s="35" t="s">
        <v>593</v>
      </c>
    </row>
    <row r="113" spans="2:11" x14ac:dyDescent="0.25">
      <c r="C113" s="58" t="s">
        <v>175</v>
      </c>
      <c r="D113" s="54"/>
      <c r="E113" s="6"/>
      <c r="F113" s="19"/>
      <c r="G113" s="25">
        <v>902443.38</v>
      </c>
      <c r="H113" s="25">
        <v>12.24</v>
      </c>
      <c r="I113" s="31"/>
      <c r="J113" s="31"/>
      <c r="K113" s="35"/>
    </row>
    <row r="114" spans="2:11" x14ac:dyDescent="0.25">
      <c r="C114" s="57"/>
      <c r="D114" s="54"/>
      <c r="E114" s="6"/>
      <c r="F114" s="19"/>
      <c r="G114" s="24"/>
      <c r="H114" s="24"/>
      <c r="I114" s="31"/>
      <c r="J114" s="31"/>
      <c r="K114" s="35"/>
    </row>
    <row r="115" spans="2:11" x14ac:dyDescent="0.25">
      <c r="C115" s="58" t="s">
        <v>7</v>
      </c>
      <c r="D115" s="54"/>
      <c r="E115" s="6"/>
      <c r="F115" s="19"/>
      <c r="G115" s="24" t="s">
        <v>2</v>
      </c>
      <c r="H115" s="24" t="s">
        <v>2</v>
      </c>
      <c r="I115" s="31"/>
      <c r="J115" s="31"/>
      <c r="K115" s="35"/>
    </row>
    <row r="116" spans="2:11" x14ac:dyDescent="0.25">
      <c r="C116" s="57"/>
      <c r="D116" s="54"/>
      <c r="E116" s="6"/>
      <c r="F116" s="19"/>
      <c r="G116" s="24"/>
      <c r="H116" s="24"/>
      <c r="I116" s="31"/>
      <c r="J116" s="31"/>
      <c r="K116" s="35"/>
    </row>
    <row r="117" spans="2:11" x14ac:dyDescent="0.25">
      <c r="C117" s="59" t="s">
        <v>8</v>
      </c>
      <c r="D117" s="54"/>
      <c r="E117" s="6"/>
      <c r="F117" s="19"/>
      <c r="G117" s="24"/>
      <c r="H117" s="24"/>
      <c r="I117" s="31"/>
      <c r="J117" s="31"/>
      <c r="K117" s="35"/>
    </row>
    <row r="118" spans="2:11" x14ac:dyDescent="0.25">
      <c r="B118" s="8" t="s">
        <v>701</v>
      </c>
      <c r="C118" s="57" t="s">
        <v>5202</v>
      </c>
      <c r="D118" s="54" t="s">
        <v>702</v>
      </c>
      <c r="E118" s="6" t="s">
        <v>703</v>
      </c>
      <c r="F118" s="19">
        <v>300</v>
      </c>
      <c r="G118" s="24">
        <v>27226.799999999999</v>
      </c>
      <c r="H118" s="24">
        <v>0.37</v>
      </c>
      <c r="I118" s="31">
        <v>7.8324999999999996</v>
      </c>
      <c r="J118" s="31"/>
      <c r="K118" s="35" t="s">
        <v>593</v>
      </c>
    </row>
    <row r="119" spans="2:11" x14ac:dyDescent="0.25">
      <c r="C119" s="58" t="s">
        <v>175</v>
      </c>
      <c r="D119" s="54"/>
      <c r="E119" s="6"/>
      <c r="F119" s="19"/>
      <c r="G119" s="25">
        <v>27226.799999999999</v>
      </c>
      <c r="H119" s="25">
        <v>0.37</v>
      </c>
      <c r="I119" s="31"/>
      <c r="J119" s="31"/>
      <c r="K119" s="35"/>
    </row>
    <row r="120" spans="2:11" x14ac:dyDescent="0.25">
      <c r="C120" s="57"/>
      <c r="D120" s="54"/>
      <c r="E120" s="6"/>
      <c r="F120" s="19"/>
      <c r="G120" s="24"/>
      <c r="H120" s="24"/>
      <c r="I120" s="31"/>
      <c r="J120" s="31"/>
      <c r="K120" s="35"/>
    </row>
    <row r="121" spans="2:11" x14ac:dyDescent="0.25">
      <c r="C121" s="59" t="s">
        <v>9</v>
      </c>
      <c r="D121" s="54"/>
      <c r="E121" s="6"/>
      <c r="F121" s="19"/>
      <c r="G121" s="24"/>
      <c r="H121" s="24"/>
      <c r="I121" s="31"/>
      <c r="J121" s="31"/>
      <c r="K121" s="35"/>
    </row>
    <row r="122" spans="2:11" x14ac:dyDescent="0.25">
      <c r="B122" s="8" t="s">
        <v>704</v>
      </c>
      <c r="C122" s="57" t="s">
        <v>705</v>
      </c>
      <c r="D122" s="54" t="s">
        <v>706</v>
      </c>
      <c r="E122" s="6" t="s">
        <v>189</v>
      </c>
      <c r="F122" s="19">
        <v>382501100</v>
      </c>
      <c r="G122" s="24">
        <v>394052.63</v>
      </c>
      <c r="H122" s="24">
        <v>5.32</v>
      </c>
      <c r="I122" s="31">
        <v>6.4595881999999998</v>
      </c>
      <c r="J122" s="31"/>
      <c r="K122" s="35"/>
    </row>
    <row r="123" spans="2:11" x14ac:dyDescent="0.25">
      <c r="B123" s="8" t="s">
        <v>707</v>
      </c>
      <c r="C123" s="57" t="s">
        <v>708</v>
      </c>
      <c r="D123" s="54" t="s">
        <v>709</v>
      </c>
      <c r="E123" s="6" t="s">
        <v>189</v>
      </c>
      <c r="F123" s="19">
        <v>90000000</v>
      </c>
      <c r="G123" s="24">
        <v>91295.46</v>
      </c>
      <c r="H123" s="24">
        <v>1.23</v>
      </c>
      <c r="I123" s="31">
        <v>6.9099065</v>
      </c>
      <c r="J123" s="31"/>
      <c r="K123" s="35"/>
    </row>
    <row r="124" spans="2:11" x14ac:dyDescent="0.25">
      <c r="B124" s="8" t="s">
        <v>710</v>
      </c>
      <c r="C124" s="57" t="s">
        <v>711</v>
      </c>
      <c r="D124" s="54" t="s">
        <v>712</v>
      </c>
      <c r="E124" s="6" t="s">
        <v>189</v>
      </c>
      <c r="F124" s="19">
        <v>53455500</v>
      </c>
      <c r="G124" s="24">
        <v>56706.239999999998</v>
      </c>
      <c r="H124" s="24">
        <v>0.77</v>
      </c>
      <c r="I124" s="31">
        <v>6.5558822000000001</v>
      </c>
      <c r="J124" s="31"/>
      <c r="K124" s="35"/>
    </row>
    <row r="125" spans="2:11" x14ac:dyDescent="0.25">
      <c r="B125" s="8" t="s">
        <v>713</v>
      </c>
      <c r="C125" s="57" t="s">
        <v>714</v>
      </c>
      <c r="D125" s="54" t="s">
        <v>715</v>
      </c>
      <c r="E125" s="6" t="s">
        <v>189</v>
      </c>
      <c r="F125" s="19">
        <v>49500000</v>
      </c>
      <c r="G125" s="24">
        <v>51942.58</v>
      </c>
      <c r="H125" s="24">
        <v>0.7</v>
      </c>
      <c r="I125" s="31">
        <v>6.4678154000000001</v>
      </c>
      <c r="J125" s="31"/>
      <c r="K125" s="35"/>
    </row>
    <row r="126" spans="2:11" x14ac:dyDescent="0.25">
      <c r="B126" s="8" t="s">
        <v>716</v>
      </c>
      <c r="C126" s="57" t="s">
        <v>717</v>
      </c>
      <c r="D126" s="54" t="s">
        <v>718</v>
      </c>
      <c r="E126" s="6" t="s">
        <v>189</v>
      </c>
      <c r="F126" s="19">
        <v>45000000</v>
      </c>
      <c r="G126" s="24">
        <v>46758.559999999998</v>
      </c>
      <c r="H126" s="24">
        <v>0.63</v>
      </c>
      <c r="I126" s="31">
        <v>6.8949104999999999</v>
      </c>
      <c r="J126" s="31"/>
      <c r="K126" s="35"/>
    </row>
    <row r="127" spans="2:11" x14ac:dyDescent="0.25">
      <c r="B127" s="8" t="s">
        <v>719</v>
      </c>
      <c r="C127" s="57" t="s">
        <v>720</v>
      </c>
      <c r="D127" s="54" t="s">
        <v>721</v>
      </c>
      <c r="E127" s="6" t="s">
        <v>189</v>
      </c>
      <c r="F127" s="19">
        <v>36449600</v>
      </c>
      <c r="G127" s="24">
        <v>39561.410000000003</v>
      </c>
      <c r="H127" s="24">
        <v>0.53</v>
      </c>
      <c r="I127" s="31">
        <v>6.5517177000000002</v>
      </c>
      <c r="J127" s="31"/>
      <c r="K127" s="35"/>
    </row>
    <row r="128" spans="2:11" x14ac:dyDescent="0.25">
      <c r="B128" s="8" t="s">
        <v>722</v>
      </c>
      <c r="C128" s="57" t="s">
        <v>723</v>
      </c>
      <c r="D128" s="54" t="s">
        <v>724</v>
      </c>
      <c r="E128" s="6" t="s">
        <v>189</v>
      </c>
      <c r="F128" s="19">
        <v>28835900</v>
      </c>
      <c r="G128" s="24">
        <v>30354.25</v>
      </c>
      <c r="H128" s="24">
        <v>0.41</v>
      </c>
      <c r="I128" s="31">
        <v>6.4516157999999999</v>
      </c>
      <c r="J128" s="31"/>
      <c r="K128" s="35"/>
    </row>
    <row r="129" spans="1:11" x14ac:dyDescent="0.25">
      <c r="C129" s="58" t="s">
        <v>175</v>
      </c>
      <c r="D129" s="54"/>
      <c r="E129" s="6"/>
      <c r="F129" s="19"/>
      <c r="G129" s="25">
        <v>710671.13</v>
      </c>
      <c r="H129" s="25">
        <v>9.59</v>
      </c>
      <c r="I129" s="31"/>
      <c r="J129" s="31"/>
      <c r="K129" s="35"/>
    </row>
    <row r="130" spans="1:11" x14ac:dyDescent="0.25">
      <c r="C130" s="57"/>
      <c r="D130" s="54"/>
      <c r="E130" s="6"/>
      <c r="F130" s="19"/>
      <c r="G130" s="24"/>
      <c r="H130" s="24"/>
      <c r="I130" s="31"/>
      <c r="J130" s="31"/>
      <c r="K130" s="35"/>
    </row>
    <row r="131" spans="1:11" x14ac:dyDescent="0.25">
      <c r="C131" s="59" t="s">
        <v>10</v>
      </c>
      <c r="D131" s="54"/>
      <c r="E131" s="6"/>
      <c r="F131" s="19"/>
      <c r="G131" s="24"/>
      <c r="H131" s="24"/>
      <c r="I131" s="31"/>
      <c r="J131" s="31"/>
      <c r="K131" s="35"/>
    </row>
    <row r="132" spans="1:11" x14ac:dyDescent="0.25">
      <c r="B132" s="8" t="s">
        <v>725</v>
      </c>
      <c r="C132" s="57" t="s">
        <v>726</v>
      </c>
      <c r="D132" s="54" t="s">
        <v>727</v>
      </c>
      <c r="E132" s="6" t="s">
        <v>189</v>
      </c>
      <c r="F132" s="19">
        <v>50000000</v>
      </c>
      <c r="G132" s="24">
        <v>51444.1</v>
      </c>
      <c r="H132" s="24">
        <v>0.69</v>
      </c>
      <c r="I132" s="31">
        <v>6.8694854999999997</v>
      </c>
      <c r="J132" s="31"/>
      <c r="K132" s="35"/>
    </row>
    <row r="133" spans="1:11" x14ac:dyDescent="0.25">
      <c r="B133" s="8" t="s">
        <v>728</v>
      </c>
      <c r="C133" s="57" t="s">
        <v>729</v>
      </c>
      <c r="D133" s="54" t="s">
        <v>730</v>
      </c>
      <c r="E133" s="6" t="s">
        <v>189</v>
      </c>
      <c r="F133" s="19">
        <v>40000000</v>
      </c>
      <c r="G133" s="24">
        <v>41203.839999999997</v>
      </c>
      <c r="H133" s="24">
        <v>0.56000000000000005</v>
      </c>
      <c r="I133" s="31">
        <v>6.9216177999999999</v>
      </c>
      <c r="J133" s="31"/>
      <c r="K133" s="35"/>
    </row>
    <row r="134" spans="1:11" x14ac:dyDescent="0.25">
      <c r="B134" s="8" t="s">
        <v>731</v>
      </c>
      <c r="C134" s="57" t="s">
        <v>732</v>
      </c>
      <c r="D134" s="54" t="s">
        <v>733</v>
      </c>
      <c r="E134" s="6" t="s">
        <v>189</v>
      </c>
      <c r="F134" s="19">
        <v>37994400</v>
      </c>
      <c r="G134" s="24">
        <v>39022.720000000001</v>
      </c>
      <c r="H134" s="24">
        <v>0.53</v>
      </c>
      <c r="I134" s="31">
        <v>6.9026649999999998</v>
      </c>
      <c r="J134" s="31"/>
      <c r="K134" s="35"/>
    </row>
    <row r="135" spans="1:11" x14ac:dyDescent="0.25">
      <c r="B135" s="8" t="s">
        <v>734</v>
      </c>
      <c r="C135" s="57" t="s">
        <v>735</v>
      </c>
      <c r="D135" s="54" t="s">
        <v>736</v>
      </c>
      <c r="E135" s="6" t="s">
        <v>189</v>
      </c>
      <c r="F135" s="19">
        <v>12905600</v>
      </c>
      <c r="G135" s="24">
        <v>13289.17</v>
      </c>
      <c r="H135" s="24">
        <v>0.18</v>
      </c>
      <c r="I135" s="31">
        <v>6.8386345999999998</v>
      </c>
      <c r="J135" s="31"/>
      <c r="K135" s="35"/>
    </row>
    <row r="136" spans="1:11" x14ac:dyDescent="0.25">
      <c r="B136" s="8" t="s">
        <v>737</v>
      </c>
      <c r="C136" s="57" t="s">
        <v>738</v>
      </c>
      <c r="D136" s="54" t="s">
        <v>739</v>
      </c>
      <c r="E136" s="6" t="s">
        <v>189</v>
      </c>
      <c r="F136" s="19">
        <v>10000000</v>
      </c>
      <c r="G136" s="24">
        <v>10278.549999999999</v>
      </c>
      <c r="H136" s="24">
        <v>0.14000000000000001</v>
      </c>
      <c r="I136" s="31">
        <v>6.9578711999999996</v>
      </c>
      <c r="J136" s="31"/>
      <c r="K136" s="35"/>
    </row>
    <row r="137" spans="1:11" x14ac:dyDescent="0.25">
      <c r="B137" s="8" t="s">
        <v>740</v>
      </c>
      <c r="C137" s="57" t="s">
        <v>741</v>
      </c>
      <c r="D137" s="54" t="s">
        <v>742</v>
      </c>
      <c r="E137" s="6" t="s">
        <v>189</v>
      </c>
      <c r="F137" s="19">
        <v>5500000</v>
      </c>
      <c r="G137" s="24">
        <v>5695.44</v>
      </c>
      <c r="H137" s="24">
        <v>0.08</v>
      </c>
      <c r="I137" s="31">
        <v>6.9133877000000004</v>
      </c>
      <c r="J137" s="31"/>
      <c r="K137" s="35"/>
    </row>
    <row r="138" spans="1:11" x14ac:dyDescent="0.25">
      <c r="B138" s="8" t="s">
        <v>743</v>
      </c>
      <c r="C138" s="57" t="s">
        <v>744</v>
      </c>
      <c r="D138" s="54" t="s">
        <v>745</v>
      </c>
      <c r="E138" s="6" t="s">
        <v>189</v>
      </c>
      <c r="F138" s="19">
        <v>5000000</v>
      </c>
      <c r="G138" s="24">
        <v>5164.1899999999996</v>
      </c>
      <c r="H138" s="24">
        <v>7.0000000000000007E-2</v>
      </c>
      <c r="I138" s="31">
        <v>6.8111600000000001</v>
      </c>
      <c r="J138" s="31"/>
      <c r="K138" s="35"/>
    </row>
    <row r="139" spans="1:11" x14ac:dyDescent="0.25">
      <c r="B139" s="8" t="s">
        <v>746</v>
      </c>
      <c r="C139" s="57" t="s">
        <v>747</v>
      </c>
      <c r="D139" s="54" t="s">
        <v>748</v>
      </c>
      <c r="E139" s="6" t="s">
        <v>189</v>
      </c>
      <c r="F139" s="19">
        <v>2500000</v>
      </c>
      <c r="G139" s="24">
        <v>2579.08</v>
      </c>
      <c r="H139" s="24">
        <v>0.03</v>
      </c>
      <c r="I139" s="31">
        <v>6.8111600000000001</v>
      </c>
      <c r="J139" s="31"/>
      <c r="K139" s="35"/>
    </row>
    <row r="140" spans="1:11" x14ac:dyDescent="0.25">
      <c r="B140" s="8" t="s">
        <v>749</v>
      </c>
      <c r="C140" s="57" t="s">
        <v>750</v>
      </c>
      <c r="D140" s="54" t="s">
        <v>751</v>
      </c>
      <c r="E140" s="6" t="s">
        <v>189</v>
      </c>
      <c r="F140" s="19">
        <v>469400</v>
      </c>
      <c r="G140" s="24">
        <v>480.09</v>
      </c>
      <c r="H140" s="24">
        <v>0.01</v>
      </c>
      <c r="I140" s="31">
        <v>6.9122503999999996</v>
      </c>
      <c r="J140" s="31"/>
      <c r="K140" s="35"/>
    </row>
    <row r="141" spans="1:11" x14ac:dyDescent="0.25">
      <c r="C141" s="58" t="s">
        <v>175</v>
      </c>
      <c r="D141" s="54"/>
      <c r="E141" s="6"/>
      <c r="F141" s="19"/>
      <c r="G141" s="25">
        <v>169157.18</v>
      </c>
      <c r="H141" s="25">
        <v>2.29</v>
      </c>
      <c r="I141" s="31"/>
      <c r="J141" s="31"/>
      <c r="K141" s="35"/>
    </row>
    <row r="142" spans="1:11" x14ac:dyDescent="0.25">
      <c r="C142" s="57"/>
      <c r="D142" s="54"/>
      <c r="E142" s="6"/>
      <c r="F142" s="19"/>
      <c r="G142" s="24"/>
      <c r="H142" s="24"/>
      <c r="I142" s="31"/>
      <c r="J142" s="31"/>
      <c r="K142" s="35"/>
    </row>
    <row r="143" spans="1:11" x14ac:dyDescent="0.25">
      <c r="A143" s="10"/>
      <c r="B143" s="28"/>
      <c r="C143" s="58" t="s">
        <v>11</v>
      </c>
      <c r="D143" s="54"/>
      <c r="E143" s="6"/>
      <c r="F143" s="19"/>
      <c r="G143" s="24"/>
      <c r="H143" s="24"/>
      <c r="I143" s="31"/>
      <c r="J143" s="31"/>
      <c r="K143" s="35"/>
    </row>
    <row r="144" spans="1:11" x14ac:dyDescent="0.25">
      <c r="C144" s="59" t="s">
        <v>13</v>
      </c>
      <c r="D144" s="54"/>
      <c r="E144" s="6"/>
      <c r="F144" s="19"/>
      <c r="G144" s="24"/>
      <c r="H144" s="24"/>
      <c r="I144" s="31"/>
      <c r="J144" s="31"/>
      <c r="K144" s="35"/>
    </row>
    <row r="145" spans="2:11" x14ac:dyDescent="0.25">
      <c r="B145" s="8" t="s">
        <v>752</v>
      </c>
      <c r="C145" s="57" t="s">
        <v>623</v>
      </c>
      <c r="D145" s="54" t="s">
        <v>753</v>
      </c>
      <c r="E145" s="6" t="s">
        <v>754</v>
      </c>
      <c r="F145" s="19">
        <v>5000</v>
      </c>
      <c r="G145" s="24">
        <v>24977.5</v>
      </c>
      <c r="H145" s="24">
        <v>0.34</v>
      </c>
      <c r="I145" s="31">
        <v>6.5758999999999999</v>
      </c>
      <c r="J145" s="31"/>
      <c r="K145" s="35"/>
    </row>
    <row r="146" spans="2:11" x14ac:dyDescent="0.25">
      <c r="B146" s="8" t="s">
        <v>755</v>
      </c>
      <c r="C146" s="57" t="s">
        <v>5211</v>
      </c>
      <c r="D146" s="54" t="s">
        <v>756</v>
      </c>
      <c r="E146" s="6" t="s">
        <v>754</v>
      </c>
      <c r="F146" s="19">
        <v>3000</v>
      </c>
      <c r="G146" s="24">
        <v>14844.09</v>
      </c>
      <c r="H146" s="24">
        <v>0.2</v>
      </c>
      <c r="I146" s="31">
        <v>7.0997000000000003</v>
      </c>
      <c r="J146" s="31"/>
      <c r="K146" s="35" t="s">
        <v>593</v>
      </c>
    </row>
    <row r="147" spans="2:11" x14ac:dyDescent="0.25">
      <c r="B147" s="8" t="s">
        <v>757</v>
      </c>
      <c r="C147" s="57" t="s">
        <v>758</v>
      </c>
      <c r="D147" s="54" t="s">
        <v>759</v>
      </c>
      <c r="E147" s="6" t="s">
        <v>760</v>
      </c>
      <c r="F147" s="19">
        <v>1000</v>
      </c>
      <c r="G147" s="24">
        <v>4999.1400000000003</v>
      </c>
      <c r="H147" s="24">
        <v>7.0000000000000007E-2</v>
      </c>
      <c r="I147" s="31">
        <v>6.3155999999999999</v>
      </c>
      <c r="J147" s="31"/>
      <c r="K147" s="35"/>
    </row>
    <row r="148" spans="2:11" x14ac:dyDescent="0.25">
      <c r="C148" s="58" t="s">
        <v>175</v>
      </c>
      <c r="D148" s="54"/>
      <c r="E148" s="6"/>
      <c r="F148" s="19"/>
      <c r="G148" s="25">
        <v>44820.73</v>
      </c>
      <c r="H148" s="25">
        <v>0.61</v>
      </c>
      <c r="I148" s="31"/>
      <c r="J148" s="31"/>
      <c r="K148" s="35"/>
    </row>
    <row r="149" spans="2:11" x14ac:dyDescent="0.25">
      <c r="C149" s="57"/>
      <c r="D149" s="54"/>
      <c r="E149" s="6"/>
      <c r="F149" s="19"/>
      <c r="G149" s="24"/>
      <c r="H149" s="24"/>
      <c r="I149" s="31"/>
      <c r="J149" s="31"/>
      <c r="K149" s="35"/>
    </row>
    <row r="150" spans="2:11" x14ac:dyDescent="0.25">
      <c r="C150" s="59" t="s">
        <v>14</v>
      </c>
      <c r="D150" s="54"/>
      <c r="E150" s="6"/>
      <c r="F150" s="19"/>
      <c r="G150" s="24"/>
      <c r="H150" s="24"/>
      <c r="I150" s="31"/>
      <c r="J150" s="31"/>
      <c r="K150" s="35"/>
    </row>
    <row r="151" spans="2:11" x14ac:dyDescent="0.25">
      <c r="B151" s="8" t="s">
        <v>761</v>
      </c>
      <c r="C151" s="57" t="s">
        <v>762</v>
      </c>
      <c r="D151" s="54" t="s">
        <v>763</v>
      </c>
      <c r="E151" s="6" t="s">
        <v>754</v>
      </c>
      <c r="F151" s="19">
        <v>4000</v>
      </c>
      <c r="G151" s="24">
        <v>19816.759999999998</v>
      </c>
      <c r="H151" s="24">
        <v>0.27</v>
      </c>
      <c r="I151" s="31">
        <v>6.7500999999999998</v>
      </c>
      <c r="J151" s="31"/>
      <c r="K151" s="35" t="s">
        <v>593</v>
      </c>
    </row>
    <row r="152" spans="2:11" x14ac:dyDescent="0.25">
      <c r="C152" s="58" t="s">
        <v>175</v>
      </c>
      <c r="D152" s="54"/>
      <c r="E152" s="6"/>
      <c r="F152" s="19"/>
      <c r="G152" s="25">
        <v>19816.759999999998</v>
      </c>
      <c r="H152" s="25">
        <v>0.27</v>
      </c>
      <c r="I152" s="31"/>
      <c r="J152" s="31"/>
      <c r="K152" s="35"/>
    </row>
    <row r="153" spans="2:11" x14ac:dyDescent="0.25">
      <c r="C153" s="57"/>
      <c r="D153" s="54"/>
      <c r="E153" s="6"/>
      <c r="F153" s="19"/>
      <c r="G153" s="24"/>
      <c r="H153" s="24"/>
      <c r="I153" s="31"/>
      <c r="J153" s="31"/>
      <c r="K153" s="35"/>
    </row>
    <row r="154" spans="2:11" x14ac:dyDescent="0.25">
      <c r="C154" s="58" t="s">
        <v>15</v>
      </c>
      <c r="D154" s="54"/>
      <c r="E154" s="6"/>
      <c r="F154" s="19"/>
      <c r="G154" s="24" t="s">
        <v>2</v>
      </c>
      <c r="H154" s="24" t="s">
        <v>2</v>
      </c>
      <c r="I154" s="31"/>
      <c r="J154" s="31"/>
      <c r="K154" s="35"/>
    </row>
    <row r="155" spans="2:11" x14ac:dyDescent="0.25">
      <c r="C155" s="57"/>
      <c r="D155" s="54"/>
      <c r="E155" s="6"/>
      <c r="F155" s="19"/>
      <c r="G155" s="24"/>
      <c r="H155" s="24"/>
      <c r="I155" s="31"/>
      <c r="J155" s="31"/>
      <c r="K155" s="35"/>
    </row>
    <row r="156" spans="2:11" x14ac:dyDescent="0.25">
      <c r="C156" s="58" t="s">
        <v>16</v>
      </c>
      <c r="D156" s="54"/>
      <c r="E156" s="6"/>
      <c r="F156" s="19"/>
      <c r="G156" s="24" t="s">
        <v>2</v>
      </c>
      <c r="H156" s="24" t="s">
        <v>2</v>
      </c>
      <c r="I156" s="31"/>
      <c r="J156" s="31"/>
      <c r="K156" s="35"/>
    </row>
    <row r="157" spans="2:11" x14ac:dyDescent="0.25">
      <c r="C157" s="57"/>
      <c r="D157" s="54"/>
      <c r="E157" s="6"/>
      <c r="F157" s="19"/>
      <c r="G157" s="24"/>
      <c r="H157" s="24"/>
      <c r="I157" s="31"/>
      <c r="J157" s="31"/>
      <c r="K157" s="35"/>
    </row>
    <row r="158" spans="2:11" x14ac:dyDescent="0.25">
      <c r="C158" s="59" t="s">
        <v>17</v>
      </c>
      <c r="D158" s="54"/>
      <c r="E158" s="6"/>
      <c r="F158" s="19"/>
      <c r="G158" s="24"/>
      <c r="H158" s="24"/>
      <c r="I158" s="31"/>
      <c r="J158" s="31"/>
      <c r="K158" s="35"/>
    </row>
    <row r="159" spans="2:11" x14ac:dyDescent="0.25">
      <c r="B159" s="8" t="s">
        <v>764</v>
      </c>
      <c r="C159" s="57" t="s">
        <v>765</v>
      </c>
      <c r="D159" s="54" t="s">
        <v>766</v>
      </c>
      <c r="E159" s="6" t="s">
        <v>189</v>
      </c>
      <c r="F159" s="19">
        <v>257000</v>
      </c>
      <c r="G159" s="24">
        <v>237.89</v>
      </c>
      <c r="H159" s="24" t="s">
        <v>5189</v>
      </c>
      <c r="I159" s="31">
        <v>6.0835401999999998</v>
      </c>
      <c r="J159" s="31"/>
      <c r="K159" s="35"/>
    </row>
    <row r="160" spans="2:11" x14ac:dyDescent="0.25">
      <c r="C160" s="58" t="s">
        <v>175</v>
      </c>
      <c r="D160" s="54"/>
      <c r="E160" s="6"/>
      <c r="F160" s="19"/>
      <c r="G160" s="25">
        <v>237.89</v>
      </c>
      <c r="H160" s="25" t="s">
        <v>5189</v>
      </c>
      <c r="I160" s="31"/>
      <c r="J160" s="31"/>
      <c r="K160" s="35"/>
    </row>
    <row r="161" spans="1:11" x14ac:dyDescent="0.25">
      <c r="C161" s="57"/>
      <c r="D161" s="54"/>
      <c r="E161" s="6"/>
      <c r="F161" s="19"/>
      <c r="G161" s="24"/>
      <c r="H161" s="24"/>
      <c r="I161" s="31"/>
      <c r="J161" s="31"/>
      <c r="K161" s="35"/>
    </row>
    <row r="162" spans="1:11" x14ac:dyDescent="0.25">
      <c r="A162" s="10"/>
      <c r="B162" s="28"/>
      <c r="C162" s="58" t="s">
        <v>18</v>
      </c>
      <c r="D162" s="54"/>
      <c r="E162" s="6"/>
      <c r="F162" s="19"/>
      <c r="G162" s="24"/>
      <c r="H162" s="24"/>
      <c r="I162" s="31"/>
      <c r="J162" s="31"/>
      <c r="K162" s="35"/>
    </row>
    <row r="163" spans="1:11" x14ac:dyDescent="0.25">
      <c r="A163" s="28"/>
      <c r="B163" s="28"/>
      <c r="C163" s="58" t="s">
        <v>19</v>
      </c>
      <c r="D163" s="54"/>
      <c r="E163" s="6"/>
      <c r="F163" s="19"/>
      <c r="G163" s="24" t="s">
        <v>2</v>
      </c>
      <c r="H163" s="24" t="s">
        <v>2</v>
      </c>
      <c r="I163" s="31"/>
      <c r="J163" s="31"/>
      <c r="K163" s="35"/>
    </row>
    <row r="164" spans="1:11" x14ac:dyDescent="0.25">
      <c r="A164" s="28"/>
      <c r="B164" s="28"/>
      <c r="C164" s="58"/>
      <c r="D164" s="54"/>
      <c r="E164" s="6"/>
      <c r="F164" s="19"/>
      <c r="G164" s="24"/>
      <c r="H164" s="24"/>
      <c r="I164" s="31"/>
      <c r="J164" s="31"/>
      <c r="K164" s="35"/>
    </row>
    <row r="165" spans="1:11" x14ac:dyDescent="0.25">
      <c r="A165" s="28"/>
      <c r="B165" s="28"/>
      <c r="C165" s="58" t="s">
        <v>20</v>
      </c>
      <c r="D165" s="54"/>
      <c r="E165" s="6"/>
      <c r="F165" s="19"/>
      <c r="G165" s="24" t="s">
        <v>2</v>
      </c>
      <c r="H165" s="24" t="s">
        <v>2</v>
      </c>
      <c r="I165" s="31"/>
      <c r="J165" s="31"/>
      <c r="K165" s="35"/>
    </row>
    <row r="166" spans="1:11" x14ac:dyDescent="0.25">
      <c r="A166" s="28"/>
      <c r="B166" s="28"/>
      <c r="C166" s="58"/>
      <c r="D166" s="54"/>
      <c r="E166" s="6"/>
      <c r="F166" s="19"/>
      <c r="G166" s="24"/>
      <c r="H166" s="24"/>
      <c r="I166" s="31"/>
      <c r="J166" s="31"/>
      <c r="K166" s="35"/>
    </row>
    <row r="167" spans="1:11" x14ac:dyDescent="0.25">
      <c r="A167" s="28"/>
      <c r="B167" s="28"/>
      <c r="C167" s="58" t="s">
        <v>21</v>
      </c>
      <c r="D167" s="54"/>
      <c r="E167" s="6"/>
      <c r="F167" s="19"/>
      <c r="G167" s="24" t="s">
        <v>2</v>
      </c>
      <c r="H167" s="24" t="s">
        <v>2</v>
      </c>
      <c r="I167" s="31"/>
      <c r="J167" s="31"/>
      <c r="K167" s="35"/>
    </row>
    <row r="168" spans="1:11" x14ac:dyDescent="0.25">
      <c r="A168" s="28"/>
      <c r="B168" s="28"/>
      <c r="C168" s="58"/>
      <c r="D168" s="54"/>
      <c r="E168" s="6"/>
      <c r="F168" s="19"/>
      <c r="G168" s="24"/>
      <c r="H168" s="24"/>
      <c r="I168" s="31"/>
      <c r="J168" s="31"/>
      <c r="K168" s="35"/>
    </row>
    <row r="169" spans="1:11" x14ac:dyDescent="0.25">
      <c r="A169" s="28"/>
      <c r="B169" s="28"/>
      <c r="C169" s="58" t="s">
        <v>22</v>
      </c>
      <c r="D169" s="54"/>
      <c r="E169" s="6"/>
      <c r="F169" s="19"/>
      <c r="G169" s="24" t="s">
        <v>2</v>
      </c>
      <c r="H169" s="24" t="s">
        <v>2</v>
      </c>
      <c r="I169" s="31"/>
      <c r="J169" s="31"/>
      <c r="K169" s="35"/>
    </row>
    <row r="170" spans="1:11" x14ac:dyDescent="0.25">
      <c r="A170" s="28"/>
      <c r="B170" s="28"/>
      <c r="C170" s="58"/>
      <c r="D170" s="54"/>
      <c r="E170" s="6"/>
      <c r="F170" s="19"/>
      <c r="G170" s="24"/>
      <c r="H170" s="24"/>
      <c r="I170" s="31"/>
      <c r="J170" s="31"/>
      <c r="K170" s="35"/>
    </row>
    <row r="171" spans="1:11" x14ac:dyDescent="0.25">
      <c r="A171" s="28"/>
      <c r="B171" s="28"/>
      <c r="C171" s="58" t="s">
        <v>23</v>
      </c>
      <c r="D171" s="54"/>
      <c r="E171" s="6"/>
      <c r="F171" s="19"/>
      <c r="G171" s="24" t="s">
        <v>2</v>
      </c>
      <c r="H171" s="24" t="s">
        <v>2</v>
      </c>
      <c r="I171" s="31"/>
      <c r="J171" s="31"/>
      <c r="K171" s="35"/>
    </row>
    <row r="172" spans="1:11" x14ac:dyDescent="0.25">
      <c r="A172" s="28"/>
      <c r="B172" s="28"/>
      <c r="C172" s="58"/>
      <c r="D172" s="54"/>
      <c r="E172" s="6"/>
      <c r="F172" s="19"/>
      <c r="G172" s="24"/>
      <c r="H172" s="24"/>
      <c r="I172" s="31"/>
      <c r="J172" s="31"/>
      <c r="K172" s="35"/>
    </row>
    <row r="173" spans="1:11" x14ac:dyDescent="0.25">
      <c r="C173" s="59" t="s">
        <v>24</v>
      </c>
      <c r="D173" s="54"/>
      <c r="E173" s="6"/>
      <c r="F173" s="19"/>
      <c r="G173" s="24"/>
      <c r="H173" s="24"/>
      <c r="I173" s="31"/>
      <c r="J173" s="31"/>
      <c r="K173" s="35"/>
    </row>
    <row r="174" spans="1:11" x14ac:dyDescent="0.25">
      <c r="B174" s="8" t="s">
        <v>190</v>
      </c>
      <c r="C174" s="57" t="s">
        <v>191</v>
      </c>
      <c r="D174" s="54"/>
      <c r="E174" s="6"/>
      <c r="F174" s="19"/>
      <c r="G174" s="24">
        <v>165323.75</v>
      </c>
      <c r="H174" s="24">
        <v>2.23</v>
      </c>
      <c r="I174" s="31"/>
      <c r="J174" s="31"/>
      <c r="K174" s="35"/>
    </row>
    <row r="175" spans="1:11" x14ac:dyDescent="0.25">
      <c r="C175" s="58" t="s">
        <v>175</v>
      </c>
      <c r="D175" s="54"/>
      <c r="E175" s="6"/>
      <c r="F175" s="19"/>
      <c r="G175" s="25">
        <v>165323.75</v>
      </c>
      <c r="H175" s="25">
        <v>2.23</v>
      </c>
      <c r="I175" s="31"/>
      <c r="J175" s="31"/>
      <c r="K175" s="35"/>
    </row>
    <row r="176" spans="1:11" x14ac:dyDescent="0.25">
      <c r="C176" s="57"/>
      <c r="D176" s="54"/>
      <c r="E176" s="6"/>
      <c r="F176" s="19"/>
      <c r="G176" s="24"/>
      <c r="H176" s="24"/>
      <c r="I176" s="31"/>
      <c r="J176" s="31"/>
      <c r="K176" s="35"/>
    </row>
    <row r="177" spans="1:54" x14ac:dyDescent="0.25">
      <c r="A177" s="10"/>
      <c r="B177" s="28"/>
      <c r="C177" s="58" t="s">
        <v>25</v>
      </c>
      <c r="D177" s="54"/>
      <c r="E177" s="6"/>
      <c r="F177" s="19"/>
      <c r="G177" s="24"/>
      <c r="H177" s="24"/>
      <c r="I177" s="31"/>
      <c r="J177" s="31"/>
      <c r="K177" s="35"/>
    </row>
    <row r="178" spans="1:54" s="2" customFormat="1" ht="13.5" x14ac:dyDescent="0.25">
      <c r="A178" s="28"/>
      <c r="B178" s="28"/>
      <c r="C178" s="57" t="s">
        <v>5188</v>
      </c>
      <c r="D178" s="54"/>
      <c r="E178" s="6"/>
      <c r="F178" s="19"/>
      <c r="G178" s="24">
        <v>2242.5</v>
      </c>
      <c r="H178" s="24">
        <v>0.03</v>
      </c>
      <c r="I178" s="31"/>
      <c r="J178" s="31"/>
      <c r="K178" s="35"/>
      <c r="L178" s="3"/>
      <c r="AI178" s="3"/>
      <c r="AV178" s="3"/>
      <c r="AX178" s="3"/>
      <c r="BB178" s="3"/>
    </row>
    <row r="179" spans="1:54" x14ac:dyDescent="0.25">
      <c r="B179" s="8"/>
      <c r="C179" s="57" t="s">
        <v>192</v>
      </c>
      <c r="D179" s="54"/>
      <c r="E179" s="6"/>
      <c r="F179" s="19"/>
      <c r="G179" s="24">
        <v>18283.75</v>
      </c>
      <c r="H179" s="24">
        <v>0.18</v>
      </c>
      <c r="I179" s="31"/>
      <c r="J179" s="31"/>
      <c r="K179" s="35"/>
    </row>
    <row r="180" spans="1:54" x14ac:dyDescent="0.25">
      <c r="C180" s="58" t="s">
        <v>175</v>
      </c>
      <c r="D180" s="54"/>
      <c r="E180" s="6"/>
      <c r="F180" s="19"/>
      <c r="G180" s="25">
        <v>20526.25</v>
      </c>
      <c r="H180" s="25">
        <v>0.21000000000000002</v>
      </c>
      <c r="I180" s="31"/>
      <c r="J180" s="31"/>
      <c r="K180" s="35"/>
    </row>
    <row r="181" spans="1:54" x14ac:dyDescent="0.25">
      <c r="C181" s="57"/>
      <c r="D181" s="54"/>
      <c r="E181" s="6"/>
      <c r="F181" s="19"/>
      <c r="G181" s="24"/>
      <c r="H181" s="24"/>
      <c r="I181" s="31"/>
      <c r="J181" s="31"/>
      <c r="K181" s="35"/>
    </row>
    <row r="182" spans="1:54" x14ac:dyDescent="0.25">
      <c r="C182" s="60" t="s">
        <v>193</v>
      </c>
      <c r="D182" s="55"/>
      <c r="E182" s="5"/>
      <c r="F182" s="20"/>
      <c r="G182" s="26">
        <v>7403565.8799999999</v>
      </c>
      <c r="H182" s="26">
        <v>100</v>
      </c>
      <c r="I182" s="32"/>
      <c r="J182" s="32"/>
      <c r="K182" s="36"/>
    </row>
    <row r="184" spans="1:54" s="50" customFormat="1" ht="15.75" x14ac:dyDescent="0.3">
      <c r="C184" s="50" t="s">
        <v>4937</v>
      </c>
      <c r="F184" s="51"/>
      <c r="G184" s="51"/>
      <c r="H184" s="51"/>
    </row>
    <row r="185" spans="1:54" s="42" customFormat="1" ht="27" x14ac:dyDescent="0.25">
      <c r="B185" s="43"/>
      <c r="C185" s="43" t="s">
        <v>4932</v>
      </c>
      <c r="D185" s="43" t="s">
        <v>4933</v>
      </c>
      <c r="E185" s="43" t="s">
        <v>4934</v>
      </c>
      <c r="F185" s="44" t="s">
        <v>34</v>
      </c>
      <c r="G185" s="45" t="s">
        <v>4935</v>
      </c>
      <c r="H185" s="44" t="s">
        <v>36</v>
      </c>
      <c r="I185" s="43" t="s">
        <v>39</v>
      </c>
    </row>
    <row r="186" spans="1:54" s="42" customFormat="1" ht="13.5" x14ac:dyDescent="0.25">
      <c r="B186" s="43"/>
      <c r="C186" s="43" t="s">
        <v>4930</v>
      </c>
      <c r="D186" s="43"/>
      <c r="E186" s="43"/>
      <c r="F186" s="44"/>
      <c r="G186" s="45"/>
      <c r="H186" s="44"/>
      <c r="I186" s="43"/>
    </row>
    <row r="187" spans="1:54" s="2" customFormat="1" ht="13.5" x14ac:dyDescent="0.25">
      <c r="B187" s="46">
        <v>2219594</v>
      </c>
      <c r="C187" s="46" t="s">
        <v>4938</v>
      </c>
      <c r="D187" s="46" t="s">
        <v>4927</v>
      </c>
      <c r="E187" s="46" t="s">
        <v>43</v>
      </c>
      <c r="F187" s="47">
        <v>3050000</v>
      </c>
      <c r="G187" s="47">
        <v>20650.025000000001</v>
      </c>
      <c r="H187" s="47">
        <v>0.28000000000000003</v>
      </c>
      <c r="I187" s="46"/>
    </row>
    <row r="188" spans="1:54" s="1" customFormat="1" ht="13.5" x14ac:dyDescent="0.25">
      <c r="B188" s="48"/>
      <c r="C188" s="48" t="s">
        <v>4936</v>
      </c>
      <c r="D188" s="48"/>
      <c r="E188" s="48"/>
      <c r="F188" s="49"/>
      <c r="G188" s="49">
        <v>20650.025000000001</v>
      </c>
      <c r="H188" s="49">
        <v>0.28000000000000003</v>
      </c>
      <c r="I188" s="48"/>
    </row>
    <row r="190" spans="1:54" x14ac:dyDescent="0.25">
      <c r="C190" s="1" t="s">
        <v>194</v>
      </c>
    </row>
    <row r="191" spans="1:54" x14ac:dyDescent="0.25">
      <c r="C191" s="37" t="s">
        <v>195</v>
      </c>
      <c r="D191" s="37"/>
      <c r="E191" s="37"/>
      <c r="F191" s="37"/>
      <c r="G191" s="37"/>
      <c r="H191" s="37"/>
      <c r="I191" s="37"/>
      <c r="J191" s="37"/>
      <c r="K191" s="37"/>
    </row>
    <row r="192" spans="1:54" x14ac:dyDescent="0.25">
      <c r="C192" s="2" t="s">
        <v>196</v>
      </c>
    </row>
    <row r="193" spans="1:11" x14ac:dyDescent="0.25">
      <c r="C193" s="2" t="s">
        <v>197</v>
      </c>
    </row>
    <row r="194" spans="1:11" ht="30" customHeight="1" x14ac:dyDescent="0.25">
      <c r="C194" s="80" t="s">
        <v>198</v>
      </c>
      <c r="D194" s="81"/>
      <c r="E194" s="81"/>
      <c r="F194" s="81"/>
      <c r="G194" s="81"/>
      <c r="H194" s="81"/>
      <c r="I194" s="81"/>
      <c r="J194" s="81"/>
      <c r="K194" s="81"/>
    </row>
    <row r="195" spans="1:11" x14ac:dyDescent="0.25">
      <c r="C195" s="2" t="s">
        <v>199</v>
      </c>
    </row>
    <row r="197" spans="1:11" x14ac:dyDescent="0.25">
      <c r="A197" s="76"/>
      <c r="B197" s="76" t="s">
        <v>5254</v>
      </c>
      <c r="C197" s="77" t="s">
        <v>5253</v>
      </c>
      <c r="E197" s="77" t="s">
        <v>5254</v>
      </c>
      <c r="F197" s="78"/>
    </row>
    <row r="198" spans="1:11" x14ac:dyDescent="0.25">
      <c r="E198" s="2" t="s">
        <v>5259</v>
      </c>
    </row>
  </sheetData>
  <mergeCells count="1">
    <mergeCell ref="C194:K194"/>
  </mergeCells>
  <hyperlinks>
    <hyperlink ref="J2" location="'Index'!A1" display="'Index'!A1" xr:uid="{937BE38B-5ACD-4E12-B840-856B41DAB677}"/>
  </hyperlinks>
  <pageMargins left="0.7" right="0.7" top="0.75" bottom="0.75" header="0.3" footer="0.3"/>
  <pageSetup orientation="portrait" horizont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0F9B-B002-4763-85CE-9D844F1EAC61}">
  <sheetPr codeName="Sheet15"/>
  <dimension ref="A1:IV94"/>
  <sheetViews>
    <sheetView showGridLines="0" zoomScale="90" zoomScaleNormal="90" workbookViewId="0">
      <pane ySplit="6" topLeftCell="A76" activePane="bottomLeft" state="frozen"/>
      <selection activeCell="E1" sqref="E1"/>
      <selection pane="bottomLeft" activeCell="C93" sqref="C93:F9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767</v>
      </c>
      <c r="J2" s="38" t="s">
        <v>4923</v>
      </c>
    </row>
    <row r="3" spans="1:54" ht="16.5" x14ac:dyDescent="0.3">
      <c r="C3" s="1" t="s">
        <v>28</v>
      </c>
      <c r="D3" s="21" t="s">
        <v>768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769</v>
      </c>
      <c r="C18" s="57" t="s">
        <v>223</v>
      </c>
      <c r="D18" s="54" t="s">
        <v>770</v>
      </c>
      <c r="E18" s="6" t="s">
        <v>605</v>
      </c>
      <c r="F18" s="19">
        <v>7500</v>
      </c>
      <c r="G18" s="24">
        <v>7806.41</v>
      </c>
      <c r="H18" s="24">
        <v>4.0199999999999996</v>
      </c>
      <c r="I18" s="31">
        <v>7.6315999999999997</v>
      </c>
      <c r="J18" s="31"/>
      <c r="K18" s="35" t="s">
        <v>593</v>
      </c>
    </row>
    <row r="19" spans="2:11" x14ac:dyDescent="0.25">
      <c r="B19" s="8" t="s">
        <v>771</v>
      </c>
      <c r="C19" s="57" t="s">
        <v>151</v>
      </c>
      <c r="D19" s="54" t="s">
        <v>772</v>
      </c>
      <c r="E19" s="6" t="s">
        <v>628</v>
      </c>
      <c r="F19" s="19">
        <v>7500</v>
      </c>
      <c r="G19" s="24">
        <v>7606.53</v>
      </c>
      <c r="H19" s="24">
        <v>3.92</v>
      </c>
      <c r="I19" s="31">
        <v>7.4599000000000002</v>
      </c>
      <c r="J19" s="31"/>
      <c r="K19" s="35" t="s">
        <v>593</v>
      </c>
    </row>
    <row r="20" spans="2:11" x14ac:dyDescent="0.25">
      <c r="B20" s="8" t="s">
        <v>773</v>
      </c>
      <c r="C20" s="57" t="s">
        <v>774</v>
      </c>
      <c r="D20" s="54" t="s">
        <v>775</v>
      </c>
      <c r="E20" s="6" t="s">
        <v>776</v>
      </c>
      <c r="F20" s="19">
        <v>7500</v>
      </c>
      <c r="G20" s="24">
        <v>7279.79</v>
      </c>
      <c r="H20" s="24">
        <v>3.75</v>
      </c>
      <c r="I20" s="31">
        <v>8.33</v>
      </c>
      <c r="J20" s="31"/>
      <c r="K20" s="35" t="s">
        <v>593</v>
      </c>
    </row>
    <row r="21" spans="2:11" x14ac:dyDescent="0.25">
      <c r="B21" s="8" t="s">
        <v>777</v>
      </c>
      <c r="C21" s="57" t="s">
        <v>778</v>
      </c>
      <c r="D21" s="54" t="s">
        <v>779</v>
      </c>
      <c r="E21" s="6" t="s">
        <v>780</v>
      </c>
      <c r="F21" s="19">
        <v>5900</v>
      </c>
      <c r="G21" s="24">
        <v>5922.52</v>
      </c>
      <c r="H21" s="24">
        <v>3.05</v>
      </c>
      <c r="I21" s="31">
        <v>9.2849000000000004</v>
      </c>
      <c r="J21" s="31"/>
      <c r="K21" s="35" t="s">
        <v>593</v>
      </c>
    </row>
    <row r="22" spans="2:11" x14ac:dyDescent="0.25">
      <c r="B22" s="8" t="s">
        <v>695</v>
      </c>
      <c r="C22" s="57" t="s">
        <v>673</v>
      </c>
      <c r="D22" s="54" t="s">
        <v>696</v>
      </c>
      <c r="E22" s="6" t="s">
        <v>675</v>
      </c>
      <c r="F22" s="19">
        <v>5500</v>
      </c>
      <c r="G22" s="24">
        <v>5529.57</v>
      </c>
      <c r="H22" s="24">
        <v>2.85</v>
      </c>
      <c r="I22" s="31">
        <v>9.19</v>
      </c>
      <c r="J22" s="31"/>
      <c r="K22" s="35" t="s">
        <v>593</v>
      </c>
    </row>
    <row r="23" spans="2:11" x14ac:dyDescent="0.25">
      <c r="B23" s="8" t="s">
        <v>625</v>
      </c>
      <c r="C23" s="57" t="s">
        <v>626</v>
      </c>
      <c r="D23" s="54" t="s">
        <v>627</v>
      </c>
      <c r="E23" s="6" t="s">
        <v>628</v>
      </c>
      <c r="F23" s="19">
        <v>5000</v>
      </c>
      <c r="G23" s="24">
        <v>5113.8999999999996</v>
      </c>
      <c r="H23" s="24">
        <v>2.63</v>
      </c>
      <c r="I23" s="31">
        <v>7.4931999999999999</v>
      </c>
      <c r="J23" s="31"/>
      <c r="K23" s="35" t="s">
        <v>593</v>
      </c>
    </row>
    <row r="24" spans="2:11" x14ac:dyDescent="0.25">
      <c r="B24" s="8" t="s">
        <v>781</v>
      </c>
      <c r="C24" s="57" t="s">
        <v>782</v>
      </c>
      <c r="D24" s="54" t="s">
        <v>783</v>
      </c>
      <c r="E24" s="6" t="s">
        <v>784</v>
      </c>
      <c r="F24" s="19">
        <v>5000</v>
      </c>
      <c r="G24" s="24">
        <v>5054.67</v>
      </c>
      <c r="H24" s="24">
        <v>2.6</v>
      </c>
      <c r="I24" s="31">
        <v>8.7685999999999993</v>
      </c>
      <c r="J24" s="31"/>
      <c r="K24" s="35" t="s">
        <v>593</v>
      </c>
    </row>
    <row r="25" spans="2:11" x14ac:dyDescent="0.25">
      <c r="B25" s="8" t="s">
        <v>785</v>
      </c>
      <c r="C25" s="57" t="s">
        <v>583</v>
      </c>
      <c r="D25" s="54" t="s">
        <v>786</v>
      </c>
      <c r="E25" s="6" t="s">
        <v>601</v>
      </c>
      <c r="F25" s="19">
        <v>7500</v>
      </c>
      <c r="G25" s="24">
        <v>3676.86</v>
      </c>
      <c r="H25" s="24">
        <v>1.89</v>
      </c>
      <c r="I25" s="31">
        <v>7.5846</v>
      </c>
      <c r="J25" s="31"/>
      <c r="K25" s="35" t="s">
        <v>593</v>
      </c>
    </row>
    <row r="26" spans="2:11" x14ac:dyDescent="0.25">
      <c r="B26" s="8" t="s">
        <v>662</v>
      </c>
      <c r="C26" s="57" t="s">
        <v>603</v>
      </c>
      <c r="D26" s="54" t="s">
        <v>663</v>
      </c>
      <c r="E26" s="6" t="s">
        <v>605</v>
      </c>
      <c r="F26" s="19">
        <v>2500</v>
      </c>
      <c r="G26" s="24">
        <v>2586.19</v>
      </c>
      <c r="H26" s="24">
        <v>1.33</v>
      </c>
      <c r="I26" s="31">
        <v>7.7929000000000004</v>
      </c>
      <c r="J26" s="31"/>
      <c r="K26" s="35" t="s">
        <v>593</v>
      </c>
    </row>
    <row r="27" spans="2:11" x14ac:dyDescent="0.25">
      <c r="B27" s="8" t="s">
        <v>787</v>
      </c>
      <c r="C27" s="57" t="s">
        <v>788</v>
      </c>
      <c r="D27" s="54" t="s">
        <v>789</v>
      </c>
      <c r="E27" s="6" t="s">
        <v>784</v>
      </c>
      <c r="F27" s="19">
        <v>2500</v>
      </c>
      <c r="G27" s="24">
        <v>2521.1799999999998</v>
      </c>
      <c r="H27" s="24">
        <v>1.3</v>
      </c>
      <c r="I27" s="31">
        <v>7.7324999999999999</v>
      </c>
      <c r="J27" s="31"/>
      <c r="K27" s="35" t="s">
        <v>593</v>
      </c>
    </row>
    <row r="28" spans="2:11" x14ac:dyDescent="0.25">
      <c r="B28" s="8" t="s">
        <v>697</v>
      </c>
      <c r="C28" s="57" t="s">
        <v>698</v>
      </c>
      <c r="D28" s="54" t="s">
        <v>699</v>
      </c>
      <c r="E28" s="6" t="s">
        <v>700</v>
      </c>
      <c r="F28" s="19">
        <v>4500</v>
      </c>
      <c r="G28" s="24">
        <v>2261.59</v>
      </c>
      <c r="H28" s="24">
        <v>1.1599999999999999</v>
      </c>
      <c r="I28" s="31">
        <v>9.4697999999999993</v>
      </c>
      <c r="J28" s="31"/>
      <c r="K28" s="35" t="s">
        <v>593</v>
      </c>
    </row>
    <row r="29" spans="2:11" x14ac:dyDescent="0.25">
      <c r="B29" s="8" t="s">
        <v>790</v>
      </c>
      <c r="C29" s="57" t="s">
        <v>791</v>
      </c>
      <c r="D29" s="54" t="s">
        <v>792</v>
      </c>
      <c r="E29" s="6" t="s">
        <v>675</v>
      </c>
      <c r="F29" s="19">
        <v>3000</v>
      </c>
      <c r="G29" s="24">
        <v>2256.29</v>
      </c>
      <c r="H29" s="24">
        <v>1.1599999999999999</v>
      </c>
      <c r="I29" s="31">
        <v>7.8886000000000003</v>
      </c>
      <c r="J29" s="31"/>
      <c r="K29" s="35" t="s">
        <v>593</v>
      </c>
    </row>
    <row r="30" spans="2:11" x14ac:dyDescent="0.25">
      <c r="B30" s="8" t="s">
        <v>793</v>
      </c>
      <c r="C30" s="57" t="s">
        <v>355</v>
      </c>
      <c r="D30" s="54" t="s">
        <v>794</v>
      </c>
      <c r="E30" s="6" t="s">
        <v>618</v>
      </c>
      <c r="F30" s="19">
        <v>225</v>
      </c>
      <c r="G30" s="24">
        <v>2249.17</v>
      </c>
      <c r="H30" s="24">
        <v>1.1599999999999999</v>
      </c>
      <c r="I30" s="31">
        <v>8.2050000000000001</v>
      </c>
      <c r="J30" s="31"/>
      <c r="K30" s="35" t="s">
        <v>593</v>
      </c>
    </row>
    <row r="31" spans="2:11" x14ac:dyDescent="0.25">
      <c r="C31" s="58" t="s">
        <v>175</v>
      </c>
      <c r="D31" s="54"/>
      <c r="E31" s="6"/>
      <c r="F31" s="19"/>
      <c r="G31" s="25">
        <v>59864.67</v>
      </c>
      <c r="H31" s="25">
        <v>30.82</v>
      </c>
      <c r="I31" s="31"/>
      <c r="J31" s="31"/>
      <c r="K31" s="35"/>
    </row>
    <row r="32" spans="2:11" x14ac:dyDescent="0.25">
      <c r="C32" s="57"/>
      <c r="D32" s="54"/>
      <c r="E32" s="6"/>
      <c r="F32" s="19"/>
      <c r="G32" s="24"/>
      <c r="H32" s="24"/>
      <c r="I32" s="31"/>
      <c r="J32" s="31"/>
      <c r="K32" s="35"/>
    </row>
    <row r="33" spans="2:11" x14ac:dyDescent="0.25">
      <c r="C33" s="58" t="s">
        <v>7</v>
      </c>
      <c r="D33" s="54"/>
      <c r="E33" s="6"/>
      <c r="F33" s="19"/>
      <c r="G33" s="24" t="s">
        <v>2</v>
      </c>
      <c r="H33" s="24" t="s">
        <v>2</v>
      </c>
      <c r="I33" s="31"/>
      <c r="J33" s="31"/>
      <c r="K33" s="35"/>
    </row>
    <row r="34" spans="2:11" x14ac:dyDescent="0.25">
      <c r="C34" s="57"/>
      <c r="D34" s="54"/>
      <c r="E34" s="6"/>
      <c r="F34" s="19"/>
      <c r="G34" s="24"/>
      <c r="H34" s="24"/>
      <c r="I34" s="31"/>
      <c r="J34" s="31"/>
      <c r="K34" s="35"/>
    </row>
    <row r="35" spans="2:11" x14ac:dyDescent="0.25">
      <c r="C35" s="58" t="s">
        <v>8</v>
      </c>
      <c r="D35" s="54"/>
      <c r="E35" s="6"/>
      <c r="F35" s="19"/>
      <c r="G35" s="24" t="s">
        <v>2</v>
      </c>
      <c r="H35" s="24" t="s">
        <v>2</v>
      </c>
      <c r="I35" s="31"/>
      <c r="J35" s="31"/>
      <c r="K35" s="35"/>
    </row>
    <row r="36" spans="2:11" x14ac:dyDescent="0.25">
      <c r="C36" s="57"/>
      <c r="D36" s="54"/>
      <c r="E36" s="6"/>
      <c r="F36" s="19"/>
      <c r="G36" s="24"/>
      <c r="H36" s="24"/>
      <c r="I36" s="31"/>
      <c r="J36" s="31"/>
      <c r="K36" s="35"/>
    </row>
    <row r="37" spans="2:11" x14ac:dyDescent="0.25">
      <c r="C37" s="59" t="s">
        <v>9</v>
      </c>
      <c r="D37" s="54"/>
      <c r="E37" s="6"/>
      <c r="F37" s="19"/>
      <c r="G37" s="24"/>
      <c r="H37" s="24"/>
      <c r="I37" s="31"/>
      <c r="J37" s="31"/>
      <c r="K37" s="35"/>
    </row>
    <row r="38" spans="2:11" x14ac:dyDescent="0.25">
      <c r="B38" s="8" t="s">
        <v>704</v>
      </c>
      <c r="C38" s="57" t="s">
        <v>705</v>
      </c>
      <c r="D38" s="54" t="s">
        <v>706</v>
      </c>
      <c r="E38" s="6" t="s">
        <v>189</v>
      </c>
      <c r="F38" s="19">
        <v>64500000</v>
      </c>
      <c r="G38" s="24">
        <v>66447.899999999994</v>
      </c>
      <c r="H38" s="24">
        <v>34.21</v>
      </c>
      <c r="I38" s="31">
        <v>6.4595881999999998</v>
      </c>
      <c r="J38" s="31"/>
      <c r="K38" s="35"/>
    </row>
    <row r="39" spans="2:11" x14ac:dyDescent="0.25">
      <c r="B39" s="8" t="s">
        <v>795</v>
      </c>
      <c r="C39" s="57" t="s">
        <v>796</v>
      </c>
      <c r="D39" s="54" t="s">
        <v>797</v>
      </c>
      <c r="E39" s="6" t="s">
        <v>189</v>
      </c>
      <c r="F39" s="19">
        <v>27500000</v>
      </c>
      <c r="G39" s="24">
        <v>29436.28</v>
      </c>
      <c r="H39" s="24">
        <v>15.16</v>
      </c>
      <c r="I39" s="31">
        <v>6.5606064000000002</v>
      </c>
      <c r="J39" s="31"/>
      <c r="K39" s="35"/>
    </row>
    <row r="40" spans="2:11" x14ac:dyDescent="0.25">
      <c r="B40" s="8" t="s">
        <v>798</v>
      </c>
      <c r="C40" s="57" t="s">
        <v>799</v>
      </c>
      <c r="D40" s="54" t="s">
        <v>800</v>
      </c>
      <c r="E40" s="6" t="s">
        <v>189</v>
      </c>
      <c r="F40" s="19">
        <v>16500000</v>
      </c>
      <c r="G40" s="24">
        <v>17568.060000000001</v>
      </c>
      <c r="H40" s="24">
        <v>9.0500000000000007</v>
      </c>
      <c r="I40" s="31">
        <v>6.8956223999999997</v>
      </c>
      <c r="J40" s="31"/>
      <c r="K40" s="35"/>
    </row>
    <row r="41" spans="2:11" x14ac:dyDescent="0.25">
      <c r="B41" s="8" t="s">
        <v>801</v>
      </c>
      <c r="C41" s="57" t="s">
        <v>802</v>
      </c>
      <c r="D41" s="54" t="s">
        <v>803</v>
      </c>
      <c r="E41" s="6" t="s">
        <v>189</v>
      </c>
      <c r="F41" s="19">
        <v>9000000</v>
      </c>
      <c r="G41" s="24">
        <v>9648.0300000000007</v>
      </c>
      <c r="H41" s="24">
        <v>4.97</v>
      </c>
      <c r="I41" s="31">
        <v>6.9264786000000003</v>
      </c>
      <c r="J41" s="31"/>
      <c r="K41" s="35"/>
    </row>
    <row r="42" spans="2:11" x14ac:dyDescent="0.25">
      <c r="B42" s="8" t="s">
        <v>804</v>
      </c>
      <c r="C42" s="57" t="s">
        <v>805</v>
      </c>
      <c r="D42" s="54" t="s">
        <v>806</v>
      </c>
      <c r="E42" s="6" t="s">
        <v>189</v>
      </c>
      <c r="F42" s="19">
        <v>4000000</v>
      </c>
      <c r="G42" s="24">
        <v>4175.8</v>
      </c>
      <c r="H42" s="24">
        <v>2.15</v>
      </c>
      <c r="I42" s="31">
        <v>6.5532918000000002</v>
      </c>
      <c r="J42" s="31"/>
      <c r="K42" s="35"/>
    </row>
    <row r="43" spans="2:11" x14ac:dyDescent="0.25">
      <c r="C43" s="58" t="s">
        <v>175</v>
      </c>
      <c r="D43" s="54"/>
      <c r="E43" s="6"/>
      <c r="F43" s="19"/>
      <c r="G43" s="25">
        <v>127276.07</v>
      </c>
      <c r="H43" s="25">
        <v>65.540000000000006</v>
      </c>
      <c r="I43" s="31"/>
      <c r="J43" s="31"/>
      <c r="K43" s="35"/>
    </row>
    <row r="44" spans="2:11" x14ac:dyDescent="0.25">
      <c r="C44" s="57"/>
      <c r="D44" s="54"/>
      <c r="E44" s="6"/>
      <c r="F44" s="19"/>
      <c r="G44" s="24"/>
      <c r="H44" s="24"/>
      <c r="I44" s="31"/>
      <c r="J44" s="31"/>
      <c r="K44" s="35"/>
    </row>
    <row r="45" spans="2:11" x14ac:dyDescent="0.25">
      <c r="C45" s="59" t="s">
        <v>10</v>
      </c>
      <c r="D45" s="54"/>
      <c r="E45" s="6"/>
      <c r="F45" s="19"/>
      <c r="G45" s="24"/>
      <c r="H45" s="24"/>
      <c r="I45" s="31"/>
      <c r="J45" s="31"/>
      <c r="K45" s="35"/>
    </row>
    <row r="46" spans="2:11" x14ac:dyDescent="0.25">
      <c r="B46" s="8" t="s">
        <v>731</v>
      </c>
      <c r="C46" s="57" t="s">
        <v>732</v>
      </c>
      <c r="D46" s="54" t="s">
        <v>733</v>
      </c>
      <c r="E46" s="6" t="s">
        <v>189</v>
      </c>
      <c r="F46" s="19">
        <v>3500000</v>
      </c>
      <c r="G46" s="24">
        <v>3594.73</v>
      </c>
      <c r="H46" s="24">
        <v>1.85</v>
      </c>
      <c r="I46" s="31">
        <v>6.9026649999999998</v>
      </c>
      <c r="J46" s="31"/>
      <c r="K46" s="35"/>
    </row>
    <row r="47" spans="2:11" x14ac:dyDescent="0.25">
      <c r="C47" s="58" t="s">
        <v>175</v>
      </c>
      <c r="D47" s="54"/>
      <c r="E47" s="6"/>
      <c r="F47" s="19"/>
      <c r="G47" s="25">
        <v>3594.73</v>
      </c>
      <c r="H47" s="25">
        <v>1.85</v>
      </c>
      <c r="I47" s="31"/>
      <c r="J47" s="31"/>
      <c r="K47" s="35"/>
    </row>
    <row r="48" spans="2:11" x14ac:dyDescent="0.25">
      <c r="C48" s="57"/>
      <c r="D48" s="54"/>
      <c r="E48" s="6"/>
      <c r="F48" s="19"/>
      <c r="G48" s="24"/>
      <c r="H48" s="24"/>
      <c r="I48" s="31"/>
      <c r="J48" s="31"/>
      <c r="K48" s="35"/>
    </row>
    <row r="49" spans="1:11" x14ac:dyDescent="0.25">
      <c r="C49" s="58" t="s">
        <v>11</v>
      </c>
      <c r="D49" s="54"/>
      <c r="E49" s="6"/>
      <c r="F49" s="19"/>
      <c r="G49" s="24"/>
      <c r="H49" s="24"/>
      <c r="I49" s="31"/>
      <c r="J49" s="31"/>
      <c r="K49" s="35"/>
    </row>
    <row r="50" spans="1:11" x14ac:dyDescent="0.25">
      <c r="C50" s="57"/>
      <c r="D50" s="54"/>
      <c r="E50" s="6"/>
      <c r="F50" s="19"/>
      <c r="G50" s="24"/>
      <c r="H50" s="24"/>
      <c r="I50" s="31"/>
      <c r="J50" s="31"/>
      <c r="K50" s="35"/>
    </row>
    <row r="51" spans="1:11" x14ac:dyDescent="0.25">
      <c r="C51" s="58" t="s">
        <v>13</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14</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15</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16</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8" t="s">
        <v>17</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A61" s="10"/>
      <c r="B61" s="28"/>
      <c r="C61" s="58" t="s">
        <v>18</v>
      </c>
      <c r="D61" s="54"/>
      <c r="E61" s="6"/>
      <c r="F61" s="19"/>
      <c r="G61" s="24"/>
      <c r="H61" s="24"/>
      <c r="I61" s="31"/>
      <c r="J61" s="31"/>
      <c r="K61" s="35"/>
    </row>
    <row r="62" spans="1:11" x14ac:dyDescent="0.25">
      <c r="A62" s="28"/>
      <c r="B62" s="28"/>
      <c r="C62" s="58" t="s">
        <v>19</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20</v>
      </c>
      <c r="D64" s="54"/>
      <c r="E64" s="6"/>
      <c r="F64" s="19"/>
      <c r="G64" s="24"/>
      <c r="H64" s="24"/>
      <c r="I64" s="31"/>
      <c r="J64" s="31"/>
      <c r="K64" s="35"/>
    </row>
    <row r="65" spans="1:54" x14ac:dyDescent="0.25">
      <c r="B65" s="8" t="s">
        <v>807</v>
      </c>
      <c r="C65" s="57" t="s">
        <v>5205</v>
      </c>
      <c r="D65" s="54" t="s">
        <v>808</v>
      </c>
      <c r="E65" s="6" t="s">
        <v>809</v>
      </c>
      <c r="F65" s="19">
        <v>4610.6890000000003</v>
      </c>
      <c r="G65" s="24">
        <v>512.62</v>
      </c>
      <c r="H65" s="24">
        <v>0.26</v>
      </c>
      <c r="I65" s="31">
        <v>5.97</v>
      </c>
      <c r="J65" s="31"/>
      <c r="K65" s="35"/>
    </row>
    <row r="66" spans="1:54" x14ac:dyDescent="0.25">
      <c r="C66" s="58" t="s">
        <v>175</v>
      </c>
      <c r="D66" s="54"/>
      <c r="E66" s="6"/>
      <c r="F66" s="19"/>
      <c r="G66" s="25">
        <v>512.62</v>
      </c>
      <c r="H66" s="25">
        <v>0.26</v>
      </c>
      <c r="I66" s="31"/>
      <c r="J66" s="31"/>
      <c r="K66" s="35"/>
    </row>
    <row r="67" spans="1:54" x14ac:dyDescent="0.25">
      <c r="C67" s="57"/>
      <c r="D67" s="54"/>
      <c r="E67" s="6"/>
      <c r="F67" s="19"/>
      <c r="G67" s="24"/>
      <c r="H67" s="24"/>
      <c r="I67" s="31"/>
      <c r="J67" s="31"/>
      <c r="K67" s="35"/>
    </row>
    <row r="68" spans="1:54" x14ac:dyDescent="0.25">
      <c r="C68" s="58" t="s">
        <v>21</v>
      </c>
      <c r="D68" s="54"/>
      <c r="E68" s="6"/>
      <c r="F68" s="19"/>
      <c r="G68" s="24" t="s">
        <v>2</v>
      </c>
      <c r="H68" s="24" t="s">
        <v>2</v>
      </c>
      <c r="I68" s="31"/>
      <c r="J68" s="31"/>
      <c r="K68" s="35"/>
    </row>
    <row r="69" spans="1:54" x14ac:dyDescent="0.25">
      <c r="C69" s="57"/>
      <c r="D69" s="54"/>
      <c r="E69" s="6"/>
      <c r="F69" s="19"/>
      <c r="G69" s="24"/>
      <c r="H69" s="24"/>
      <c r="I69" s="31"/>
      <c r="J69" s="31"/>
      <c r="K69" s="35"/>
    </row>
    <row r="70" spans="1:54" x14ac:dyDescent="0.25">
      <c r="C70" s="58" t="s">
        <v>22</v>
      </c>
      <c r="D70" s="54"/>
      <c r="E70" s="6"/>
      <c r="F70" s="19"/>
      <c r="G70" s="24" t="s">
        <v>2</v>
      </c>
      <c r="H70" s="24" t="s">
        <v>2</v>
      </c>
      <c r="I70" s="31"/>
      <c r="J70" s="31"/>
      <c r="K70" s="35"/>
    </row>
    <row r="71" spans="1:54" x14ac:dyDescent="0.25">
      <c r="C71" s="57"/>
      <c r="D71" s="54"/>
      <c r="E71" s="6"/>
      <c r="F71" s="19"/>
      <c r="G71" s="24"/>
      <c r="H71" s="24"/>
      <c r="I71" s="31"/>
      <c r="J71" s="31"/>
      <c r="K71" s="35"/>
    </row>
    <row r="72" spans="1:54" x14ac:dyDescent="0.25">
      <c r="C72" s="58" t="s">
        <v>23</v>
      </c>
      <c r="D72" s="54"/>
      <c r="E72" s="6"/>
      <c r="F72" s="19"/>
      <c r="G72" s="24" t="s">
        <v>2</v>
      </c>
      <c r="H72" s="24" t="s">
        <v>2</v>
      </c>
      <c r="I72" s="31"/>
      <c r="J72" s="31"/>
      <c r="K72" s="35"/>
    </row>
    <row r="73" spans="1:54" x14ac:dyDescent="0.25">
      <c r="C73" s="57"/>
      <c r="D73" s="54"/>
      <c r="E73" s="6"/>
      <c r="F73" s="19"/>
      <c r="G73" s="24"/>
      <c r="H73" s="24"/>
      <c r="I73" s="31"/>
      <c r="J73" s="31"/>
      <c r="K73" s="35"/>
    </row>
    <row r="74" spans="1:54" x14ac:dyDescent="0.25">
      <c r="C74" s="59" t="s">
        <v>24</v>
      </c>
      <c r="D74" s="54"/>
      <c r="E74" s="6"/>
      <c r="F74" s="19"/>
      <c r="G74" s="24"/>
      <c r="H74" s="24"/>
      <c r="I74" s="31"/>
      <c r="J74" s="31"/>
      <c r="K74" s="35"/>
    </row>
    <row r="75" spans="1:54" x14ac:dyDescent="0.25">
      <c r="B75" s="8" t="s">
        <v>190</v>
      </c>
      <c r="C75" s="57" t="s">
        <v>191</v>
      </c>
      <c r="D75" s="54"/>
      <c r="E75" s="6"/>
      <c r="F75" s="19"/>
      <c r="G75" s="24">
        <v>371.2</v>
      </c>
      <c r="H75" s="24">
        <v>0.19</v>
      </c>
      <c r="I75" s="31"/>
      <c r="J75" s="31"/>
      <c r="K75" s="35"/>
    </row>
    <row r="76" spans="1:54" x14ac:dyDescent="0.25">
      <c r="C76" s="58" t="s">
        <v>175</v>
      </c>
      <c r="D76" s="54"/>
      <c r="E76" s="6"/>
      <c r="F76" s="19"/>
      <c r="G76" s="25">
        <v>371.2</v>
      </c>
      <c r="H76" s="25">
        <v>0.19</v>
      </c>
      <c r="I76" s="31"/>
      <c r="J76" s="31"/>
      <c r="K76" s="35"/>
    </row>
    <row r="77" spans="1:54" x14ac:dyDescent="0.25">
      <c r="C77" s="57"/>
      <c r="D77" s="54"/>
      <c r="E77" s="6"/>
      <c r="F77" s="19"/>
      <c r="G77" s="24"/>
      <c r="H77" s="24"/>
      <c r="I77" s="31"/>
      <c r="J77" s="31"/>
      <c r="K77" s="35"/>
    </row>
    <row r="78" spans="1:54" x14ac:dyDescent="0.25">
      <c r="A78" s="10"/>
      <c r="B78" s="28"/>
      <c r="C78" s="58" t="s">
        <v>25</v>
      </c>
      <c r="D78" s="54"/>
      <c r="E78" s="6"/>
      <c r="F78" s="19"/>
      <c r="G78" s="24"/>
      <c r="H78" s="24"/>
      <c r="I78" s="31"/>
      <c r="J78" s="31"/>
      <c r="K78" s="35"/>
    </row>
    <row r="79" spans="1:54" s="2" customFormat="1" ht="13.5" x14ac:dyDescent="0.25">
      <c r="A79" s="28"/>
      <c r="B79" s="28"/>
      <c r="C79" s="57" t="s">
        <v>5188</v>
      </c>
      <c r="D79" s="54"/>
      <c r="E79" s="6"/>
      <c r="F79" s="19"/>
      <c r="G79" s="24" t="s">
        <v>2</v>
      </c>
      <c r="H79" s="24" t="s">
        <v>2</v>
      </c>
      <c r="I79" s="31"/>
      <c r="J79" s="31"/>
      <c r="K79" s="35"/>
      <c r="L79" s="3"/>
      <c r="AI79" s="3"/>
      <c r="AV79" s="3"/>
      <c r="AX79" s="3"/>
      <c r="BB79" s="3"/>
    </row>
    <row r="80" spans="1:54" x14ac:dyDescent="0.25">
      <c r="B80" s="8"/>
      <c r="C80" s="57" t="s">
        <v>192</v>
      </c>
      <c r="D80" s="54"/>
      <c r="E80" s="6"/>
      <c r="F80" s="19"/>
      <c r="G80" s="24">
        <v>2599.7600000000002</v>
      </c>
      <c r="H80" s="24">
        <v>1.34</v>
      </c>
      <c r="I80" s="31"/>
      <c r="J80" s="31"/>
      <c r="K80" s="35"/>
    </row>
    <row r="81" spans="1:11" x14ac:dyDescent="0.25">
      <c r="C81" s="58" t="s">
        <v>175</v>
      </c>
      <c r="D81" s="54"/>
      <c r="E81" s="6"/>
      <c r="F81" s="19"/>
      <c r="G81" s="25">
        <v>2599.7600000000002</v>
      </c>
      <c r="H81" s="25">
        <v>1.34</v>
      </c>
      <c r="I81" s="31"/>
      <c r="J81" s="31"/>
      <c r="K81" s="35"/>
    </row>
    <row r="82" spans="1:11" x14ac:dyDescent="0.25">
      <c r="C82" s="57"/>
      <c r="D82" s="54"/>
      <c r="E82" s="6"/>
      <c r="F82" s="19"/>
      <c r="G82" s="24"/>
      <c r="H82" s="24"/>
      <c r="I82" s="31"/>
      <c r="J82" s="31"/>
      <c r="K82" s="35"/>
    </row>
    <row r="83" spans="1:11" x14ac:dyDescent="0.25">
      <c r="C83" s="60" t="s">
        <v>193</v>
      </c>
      <c r="D83" s="55"/>
      <c r="E83" s="5"/>
      <c r="F83" s="20"/>
      <c r="G83" s="26">
        <v>194219.05</v>
      </c>
      <c r="H83" s="26">
        <v>100.00000000000001</v>
      </c>
      <c r="I83" s="32"/>
      <c r="J83" s="32"/>
      <c r="K83" s="36"/>
    </row>
    <row r="86" spans="1:11" x14ac:dyDescent="0.25">
      <c r="C86" s="1" t="s">
        <v>194</v>
      </c>
    </row>
    <row r="87" spans="1:11" x14ac:dyDescent="0.25">
      <c r="C87" s="37" t="s">
        <v>195</v>
      </c>
      <c r="D87" s="37"/>
      <c r="E87" s="37"/>
      <c r="F87" s="37"/>
      <c r="G87" s="37"/>
      <c r="H87" s="37"/>
      <c r="I87" s="37"/>
      <c r="J87" s="37"/>
      <c r="K87" s="37"/>
    </row>
    <row r="88" spans="1:11" x14ac:dyDescent="0.25">
      <c r="C88" s="2" t="s">
        <v>196</v>
      </c>
    </row>
    <row r="89" spans="1:11" x14ac:dyDescent="0.25">
      <c r="C89" s="2" t="s">
        <v>197</v>
      </c>
    </row>
    <row r="90" spans="1:11" ht="30" customHeight="1" x14ac:dyDescent="0.25">
      <c r="C90" s="80" t="s">
        <v>198</v>
      </c>
      <c r="D90" s="81"/>
      <c r="E90" s="81"/>
      <c r="F90" s="81"/>
      <c r="G90" s="81"/>
      <c r="H90" s="81"/>
      <c r="I90" s="81"/>
      <c r="J90" s="81"/>
      <c r="K90" s="81"/>
    </row>
    <row r="91" spans="1:11" x14ac:dyDescent="0.25">
      <c r="C91" s="2" t="s">
        <v>199</v>
      </c>
    </row>
    <row r="93" spans="1:11" x14ac:dyDescent="0.25">
      <c r="A93" s="76"/>
      <c r="B93" s="76" t="s">
        <v>5254</v>
      </c>
      <c r="C93" s="77" t="s">
        <v>5253</v>
      </c>
      <c r="E93" s="77" t="s">
        <v>5254</v>
      </c>
      <c r="F93" s="78"/>
    </row>
    <row r="94" spans="1:11" x14ac:dyDescent="0.25">
      <c r="E94" s="2" t="s">
        <v>5260</v>
      </c>
    </row>
  </sheetData>
  <mergeCells count="1">
    <mergeCell ref="C90:K90"/>
  </mergeCells>
  <hyperlinks>
    <hyperlink ref="J2" location="'Index'!A1" display="'Index'!A1" xr:uid="{E87A88F7-A6C8-4BD6-B427-1629EEA823EE}"/>
  </hyperlinks>
  <pageMargins left="0.7" right="0.7" top="0.75" bottom="0.75" header="0.3" footer="0.3"/>
  <pageSetup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0EAA-A8A3-411D-BC7F-60CC465D7C0B}">
  <sheetPr codeName="Sheet16"/>
  <dimension ref="A1:IV120"/>
  <sheetViews>
    <sheetView showGridLines="0" zoomScale="90" zoomScaleNormal="90" workbookViewId="0">
      <pane ySplit="6" topLeftCell="A102" activePane="bottomLeft" state="frozen"/>
      <selection activeCell="E1" sqref="E1"/>
      <selection pane="bottomLeft" activeCell="C119" sqref="C119:F11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810</v>
      </c>
      <c r="J2" s="38" t="s">
        <v>4923</v>
      </c>
    </row>
    <row r="3" spans="1:54" ht="16.5" x14ac:dyDescent="0.3">
      <c r="C3" s="1" t="s">
        <v>28</v>
      </c>
      <c r="D3" s="21" t="s">
        <v>811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323</v>
      </c>
      <c r="C10" s="57" t="s">
        <v>324</v>
      </c>
      <c r="D10" s="54" t="s">
        <v>325</v>
      </c>
      <c r="E10" s="6" t="s">
        <v>240</v>
      </c>
      <c r="F10" s="19">
        <v>830000</v>
      </c>
      <c r="G10" s="24">
        <v>15475.35</v>
      </c>
      <c r="H10" s="24">
        <v>5.1100000000000003</v>
      </c>
      <c r="I10" s="31"/>
      <c r="J10" s="31"/>
      <c r="K10" s="35"/>
    </row>
    <row r="11" spans="1:54" x14ac:dyDescent="0.25">
      <c r="B11" s="8" t="s">
        <v>68</v>
      </c>
      <c r="C11" s="57" t="s">
        <v>69</v>
      </c>
      <c r="D11" s="54" t="s">
        <v>70</v>
      </c>
      <c r="E11" s="6" t="s">
        <v>71</v>
      </c>
      <c r="F11" s="19">
        <v>125000</v>
      </c>
      <c r="G11" s="24">
        <v>15321.25</v>
      </c>
      <c r="H11" s="24">
        <v>5.0599999999999996</v>
      </c>
      <c r="I11" s="31"/>
      <c r="J11" s="31"/>
      <c r="K11" s="35"/>
    </row>
    <row r="12" spans="1:54" x14ac:dyDescent="0.25">
      <c r="B12" s="8" t="s">
        <v>124</v>
      </c>
      <c r="C12" s="57" t="s">
        <v>125</v>
      </c>
      <c r="D12" s="54" t="s">
        <v>126</v>
      </c>
      <c r="E12" s="6" t="s">
        <v>127</v>
      </c>
      <c r="F12" s="19">
        <v>2136850</v>
      </c>
      <c r="G12" s="24">
        <v>15287.02</v>
      </c>
      <c r="H12" s="24">
        <v>5.05</v>
      </c>
      <c r="I12" s="31"/>
      <c r="J12" s="31"/>
      <c r="K12" s="35"/>
    </row>
    <row r="13" spans="1:54" x14ac:dyDescent="0.25">
      <c r="B13" s="8" t="s">
        <v>491</v>
      </c>
      <c r="C13" s="57" t="s">
        <v>492</v>
      </c>
      <c r="D13" s="54" t="s">
        <v>493</v>
      </c>
      <c r="E13" s="6" t="s">
        <v>319</v>
      </c>
      <c r="F13" s="19">
        <v>244000</v>
      </c>
      <c r="G13" s="24">
        <v>13270.92</v>
      </c>
      <c r="H13" s="24">
        <v>4.38</v>
      </c>
      <c r="I13" s="31"/>
      <c r="J13" s="31"/>
      <c r="K13" s="35"/>
    </row>
    <row r="14" spans="1:54" x14ac:dyDescent="0.25">
      <c r="B14" s="8" t="s">
        <v>320</v>
      </c>
      <c r="C14" s="57" t="s">
        <v>321</v>
      </c>
      <c r="D14" s="54" t="s">
        <v>322</v>
      </c>
      <c r="E14" s="6" t="s">
        <v>111</v>
      </c>
      <c r="F14" s="19">
        <v>906823</v>
      </c>
      <c r="G14" s="24">
        <v>13102.69</v>
      </c>
      <c r="H14" s="24">
        <v>4.33</v>
      </c>
      <c r="I14" s="31"/>
      <c r="J14" s="31"/>
      <c r="K14" s="35"/>
    </row>
    <row r="15" spans="1:54" x14ac:dyDescent="0.25">
      <c r="B15" s="8" t="s">
        <v>219</v>
      </c>
      <c r="C15" s="57" t="s">
        <v>220</v>
      </c>
      <c r="D15" s="54" t="s">
        <v>221</v>
      </c>
      <c r="E15" s="6" t="s">
        <v>163</v>
      </c>
      <c r="F15" s="19">
        <v>2350172</v>
      </c>
      <c r="G15" s="24">
        <v>12789.64</v>
      </c>
      <c r="H15" s="24">
        <v>4.22</v>
      </c>
      <c r="I15" s="31"/>
      <c r="J15" s="31"/>
      <c r="K15" s="35"/>
    </row>
    <row r="16" spans="1:54" x14ac:dyDescent="0.25">
      <c r="B16" s="8" t="s">
        <v>259</v>
      </c>
      <c r="C16" s="57" t="s">
        <v>260</v>
      </c>
      <c r="D16" s="54" t="s">
        <v>261</v>
      </c>
      <c r="E16" s="6" t="s">
        <v>262</v>
      </c>
      <c r="F16" s="19">
        <v>588029</v>
      </c>
      <c r="G16" s="24">
        <v>12701.43</v>
      </c>
      <c r="H16" s="24">
        <v>4.1900000000000004</v>
      </c>
      <c r="I16" s="31"/>
      <c r="J16" s="31"/>
      <c r="K16" s="35"/>
    </row>
    <row r="17" spans="2:11" x14ac:dyDescent="0.25">
      <c r="B17" s="8" t="s">
        <v>94</v>
      </c>
      <c r="C17" s="57" t="s">
        <v>95</v>
      </c>
      <c r="D17" s="54" t="s">
        <v>96</v>
      </c>
      <c r="E17" s="6" t="s">
        <v>97</v>
      </c>
      <c r="F17" s="19">
        <v>525000</v>
      </c>
      <c r="G17" s="24">
        <v>12296.03</v>
      </c>
      <c r="H17" s="24">
        <v>4.0599999999999996</v>
      </c>
      <c r="I17" s="31"/>
      <c r="J17" s="31"/>
      <c r="K17" s="35"/>
    </row>
    <row r="18" spans="2:11" x14ac:dyDescent="0.25">
      <c r="B18" s="8" t="s">
        <v>375</v>
      </c>
      <c r="C18" s="57" t="s">
        <v>376</v>
      </c>
      <c r="D18" s="54" t="s">
        <v>377</v>
      </c>
      <c r="E18" s="6" t="s">
        <v>97</v>
      </c>
      <c r="F18" s="19">
        <v>2750000</v>
      </c>
      <c r="G18" s="24">
        <v>11709.5</v>
      </c>
      <c r="H18" s="24">
        <v>3.87</v>
      </c>
      <c r="I18" s="31"/>
      <c r="J18" s="31"/>
      <c r="K18" s="35"/>
    </row>
    <row r="19" spans="2:11" x14ac:dyDescent="0.25">
      <c r="B19" s="8" t="s">
        <v>164</v>
      </c>
      <c r="C19" s="57" t="s">
        <v>165</v>
      </c>
      <c r="D19" s="54" t="s">
        <v>166</v>
      </c>
      <c r="E19" s="6" t="s">
        <v>167</v>
      </c>
      <c r="F19" s="19">
        <v>425000</v>
      </c>
      <c r="G19" s="24">
        <v>10996.45</v>
      </c>
      <c r="H19" s="24">
        <v>3.63</v>
      </c>
      <c r="I19" s="31"/>
      <c r="J19" s="31"/>
      <c r="K19" s="35"/>
    </row>
    <row r="20" spans="2:11" x14ac:dyDescent="0.25">
      <c r="B20" s="8" t="s">
        <v>108</v>
      </c>
      <c r="C20" s="57" t="s">
        <v>109</v>
      </c>
      <c r="D20" s="54" t="s">
        <v>110</v>
      </c>
      <c r="E20" s="6" t="s">
        <v>111</v>
      </c>
      <c r="F20" s="19">
        <v>20178</v>
      </c>
      <c r="G20" s="24">
        <v>9204.19</v>
      </c>
      <c r="H20" s="24">
        <v>3.04</v>
      </c>
      <c r="I20" s="31"/>
      <c r="J20" s="31"/>
      <c r="K20" s="35"/>
    </row>
    <row r="21" spans="2:11" x14ac:dyDescent="0.25">
      <c r="B21" s="8" t="s">
        <v>536</v>
      </c>
      <c r="C21" s="57" t="s">
        <v>537</v>
      </c>
      <c r="D21" s="54" t="s">
        <v>538</v>
      </c>
      <c r="E21" s="6" t="s">
        <v>119</v>
      </c>
      <c r="F21" s="19">
        <v>175111</v>
      </c>
      <c r="G21" s="24">
        <v>7354.49</v>
      </c>
      <c r="H21" s="24">
        <v>2.4300000000000002</v>
      </c>
      <c r="I21" s="31"/>
      <c r="J21" s="31"/>
      <c r="K21" s="35"/>
    </row>
    <row r="22" spans="2:11" x14ac:dyDescent="0.25">
      <c r="B22" s="8" t="s">
        <v>812</v>
      </c>
      <c r="C22" s="57" t="s">
        <v>813</v>
      </c>
      <c r="D22" s="54" t="s">
        <v>814</v>
      </c>
      <c r="E22" s="6" t="s">
        <v>127</v>
      </c>
      <c r="F22" s="19">
        <v>1984044</v>
      </c>
      <c r="G22" s="24">
        <v>7349.89</v>
      </c>
      <c r="H22" s="24">
        <v>2.4300000000000002</v>
      </c>
      <c r="I22" s="31"/>
      <c r="J22" s="31"/>
      <c r="K22" s="35"/>
    </row>
    <row r="23" spans="2:11" x14ac:dyDescent="0.25">
      <c r="B23" s="8" t="s">
        <v>378</v>
      </c>
      <c r="C23" s="57" t="s">
        <v>379</v>
      </c>
      <c r="D23" s="54" t="s">
        <v>380</v>
      </c>
      <c r="E23" s="6" t="s">
        <v>71</v>
      </c>
      <c r="F23" s="19">
        <v>245000</v>
      </c>
      <c r="G23" s="24">
        <v>7175.56</v>
      </c>
      <c r="H23" s="24">
        <v>2.37</v>
      </c>
      <c r="I23" s="31"/>
      <c r="J23" s="31"/>
      <c r="K23" s="35"/>
    </row>
    <row r="24" spans="2:11" x14ac:dyDescent="0.25">
      <c r="B24" s="8" t="s">
        <v>87</v>
      </c>
      <c r="C24" s="57" t="s">
        <v>88</v>
      </c>
      <c r="D24" s="54" t="s">
        <v>89</v>
      </c>
      <c r="E24" s="6" t="s">
        <v>71</v>
      </c>
      <c r="F24" s="19">
        <v>125956</v>
      </c>
      <c r="G24" s="24">
        <v>7011.97</v>
      </c>
      <c r="H24" s="24">
        <v>2.3199999999999998</v>
      </c>
      <c r="I24" s="31"/>
      <c r="J24" s="31"/>
      <c r="K24" s="35"/>
    </row>
    <row r="25" spans="2:11" x14ac:dyDescent="0.25">
      <c r="B25" s="8" t="s">
        <v>815</v>
      </c>
      <c r="C25" s="57" t="s">
        <v>816</v>
      </c>
      <c r="D25" s="54" t="s">
        <v>817</v>
      </c>
      <c r="E25" s="6" t="s">
        <v>818</v>
      </c>
      <c r="F25" s="19">
        <v>250000</v>
      </c>
      <c r="G25" s="24">
        <v>6865</v>
      </c>
      <c r="H25" s="24">
        <v>2.27</v>
      </c>
      <c r="I25" s="31"/>
      <c r="J25" s="31"/>
      <c r="K25" s="35"/>
    </row>
    <row r="26" spans="2:11" x14ac:dyDescent="0.25">
      <c r="B26" s="8" t="s">
        <v>819</v>
      </c>
      <c r="C26" s="57" t="s">
        <v>820</v>
      </c>
      <c r="D26" s="54" t="s">
        <v>821</v>
      </c>
      <c r="E26" s="6" t="s">
        <v>262</v>
      </c>
      <c r="F26" s="19">
        <v>433594</v>
      </c>
      <c r="G26" s="24">
        <v>6780.98</v>
      </c>
      <c r="H26" s="24">
        <v>2.2400000000000002</v>
      </c>
      <c r="I26" s="31"/>
      <c r="J26" s="31"/>
      <c r="K26" s="35"/>
    </row>
    <row r="27" spans="2:11" x14ac:dyDescent="0.25">
      <c r="B27" s="8" t="s">
        <v>116</v>
      </c>
      <c r="C27" s="57" t="s">
        <v>117</v>
      </c>
      <c r="D27" s="54" t="s">
        <v>118</v>
      </c>
      <c r="E27" s="6" t="s">
        <v>119</v>
      </c>
      <c r="F27" s="19">
        <v>3455152</v>
      </c>
      <c r="G27" s="24">
        <v>6715.78</v>
      </c>
      <c r="H27" s="24">
        <v>2.2200000000000002</v>
      </c>
      <c r="I27" s="31"/>
      <c r="J27" s="31"/>
      <c r="K27" s="35"/>
    </row>
    <row r="28" spans="2:11" x14ac:dyDescent="0.25">
      <c r="B28" s="8" t="s">
        <v>101</v>
      </c>
      <c r="C28" s="57" t="s">
        <v>102</v>
      </c>
      <c r="D28" s="54" t="s">
        <v>103</v>
      </c>
      <c r="E28" s="6" t="s">
        <v>71</v>
      </c>
      <c r="F28" s="19">
        <v>250722</v>
      </c>
      <c r="G28" s="24">
        <v>6699.29</v>
      </c>
      <c r="H28" s="24">
        <v>2.21</v>
      </c>
      <c r="I28" s="31"/>
      <c r="J28" s="31"/>
      <c r="K28" s="35"/>
    </row>
    <row r="29" spans="2:11" x14ac:dyDescent="0.25">
      <c r="B29" s="8" t="s">
        <v>822</v>
      </c>
      <c r="C29" s="57" t="s">
        <v>823</v>
      </c>
      <c r="D29" s="54" t="s">
        <v>824</v>
      </c>
      <c r="E29" s="6" t="s">
        <v>163</v>
      </c>
      <c r="F29" s="19">
        <v>505000</v>
      </c>
      <c r="G29" s="24">
        <v>6242.31</v>
      </c>
      <c r="H29" s="24">
        <v>2.06</v>
      </c>
      <c r="I29" s="31"/>
      <c r="J29" s="31"/>
      <c r="K29" s="35"/>
    </row>
    <row r="30" spans="2:11" x14ac:dyDescent="0.25">
      <c r="B30" s="8" t="s">
        <v>300</v>
      </c>
      <c r="C30" s="57" t="s">
        <v>301</v>
      </c>
      <c r="D30" s="54" t="s">
        <v>302</v>
      </c>
      <c r="E30" s="6" t="s">
        <v>163</v>
      </c>
      <c r="F30" s="19">
        <v>325000</v>
      </c>
      <c r="G30" s="24">
        <v>5545.48</v>
      </c>
      <c r="H30" s="24">
        <v>1.83</v>
      </c>
      <c r="I30" s="31"/>
      <c r="J30" s="31"/>
      <c r="K30" s="35"/>
    </row>
    <row r="31" spans="2:11" x14ac:dyDescent="0.25">
      <c r="B31" s="8" t="s">
        <v>825</v>
      </c>
      <c r="C31" s="57" t="s">
        <v>826</v>
      </c>
      <c r="D31" s="54" t="s">
        <v>827</v>
      </c>
      <c r="E31" s="6" t="s">
        <v>163</v>
      </c>
      <c r="F31" s="19">
        <v>2153580</v>
      </c>
      <c r="G31" s="24">
        <v>5226.3100000000004</v>
      </c>
      <c r="H31" s="24">
        <v>1.73</v>
      </c>
      <c r="I31" s="31"/>
      <c r="J31" s="31"/>
      <c r="K31" s="35"/>
    </row>
    <row r="32" spans="2:11" x14ac:dyDescent="0.25">
      <c r="B32" s="8" t="s">
        <v>563</v>
      </c>
      <c r="C32" s="57" t="s">
        <v>564</v>
      </c>
      <c r="D32" s="54" t="s">
        <v>565</v>
      </c>
      <c r="E32" s="6" t="s">
        <v>119</v>
      </c>
      <c r="F32" s="19">
        <v>1499255</v>
      </c>
      <c r="G32" s="24">
        <v>5086.22</v>
      </c>
      <c r="H32" s="24">
        <v>1.68</v>
      </c>
      <c r="I32" s="31"/>
      <c r="J32" s="31"/>
      <c r="K32" s="35"/>
    </row>
    <row r="33" spans="2:11" x14ac:dyDescent="0.25">
      <c r="B33" s="8" t="s">
        <v>513</v>
      </c>
      <c r="C33" s="57" t="s">
        <v>514</v>
      </c>
      <c r="D33" s="54" t="s">
        <v>515</v>
      </c>
      <c r="E33" s="6" t="s">
        <v>163</v>
      </c>
      <c r="F33" s="19">
        <v>385766</v>
      </c>
      <c r="G33" s="24">
        <v>4858.1400000000003</v>
      </c>
      <c r="H33" s="24">
        <v>1.6</v>
      </c>
      <c r="I33" s="31"/>
      <c r="J33" s="31"/>
      <c r="K33" s="35"/>
    </row>
    <row r="34" spans="2:11" x14ac:dyDescent="0.25">
      <c r="B34" s="8" t="s">
        <v>828</v>
      </c>
      <c r="C34" s="57" t="s">
        <v>829</v>
      </c>
      <c r="D34" s="54" t="s">
        <v>830</v>
      </c>
      <c r="E34" s="6" t="s">
        <v>119</v>
      </c>
      <c r="F34" s="19">
        <v>80000</v>
      </c>
      <c r="G34" s="24">
        <v>4138</v>
      </c>
      <c r="H34" s="24">
        <v>1.37</v>
      </c>
      <c r="I34" s="31"/>
      <c r="J34" s="31"/>
      <c r="K34" s="35"/>
    </row>
    <row r="35" spans="2:11" x14ac:dyDescent="0.25">
      <c r="B35" s="8" t="s">
        <v>342</v>
      </c>
      <c r="C35" s="57" t="s">
        <v>343</v>
      </c>
      <c r="D35" s="54" t="s">
        <v>344</v>
      </c>
      <c r="E35" s="6" t="s">
        <v>163</v>
      </c>
      <c r="F35" s="19">
        <v>630464</v>
      </c>
      <c r="G35" s="24">
        <v>4062.08</v>
      </c>
      <c r="H35" s="24">
        <v>1.34</v>
      </c>
      <c r="I35" s="31"/>
      <c r="J35" s="31"/>
      <c r="K35" s="35"/>
    </row>
    <row r="36" spans="2:11" x14ac:dyDescent="0.25">
      <c r="B36" s="8" t="s">
        <v>831</v>
      </c>
      <c r="C36" s="57" t="s">
        <v>832</v>
      </c>
      <c r="D36" s="54" t="s">
        <v>833</v>
      </c>
      <c r="E36" s="6" t="s">
        <v>163</v>
      </c>
      <c r="F36" s="19">
        <v>48501</v>
      </c>
      <c r="G36" s="24">
        <v>3878.16</v>
      </c>
      <c r="H36" s="24">
        <v>1.28</v>
      </c>
      <c r="I36" s="31"/>
      <c r="J36" s="31"/>
      <c r="K36" s="35"/>
    </row>
    <row r="37" spans="2:11" x14ac:dyDescent="0.25">
      <c r="B37" s="8" t="s">
        <v>834</v>
      </c>
      <c r="C37" s="57" t="s">
        <v>835</v>
      </c>
      <c r="D37" s="54" t="s">
        <v>836</v>
      </c>
      <c r="E37" s="6" t="s">
        <v>818</v>
      </c>
      <c r="F37" s="19">
        <v>1550000</v>
      </c>
      <c r="G37" s="24">
        <v>3874.23</v>
      </c>
      <c r="H37" s="24">
        <v>1.28</v>
      </c>
      <c r="I37" s="31"/>
      <c r="J37" s="31"/>
      <c r="K37" s="35"/>
    </row>
    <row r="38" spans="2:11" x14ac:dyDescent="0.25">
      <c r="B38" s="8" t="s">
        <v>552</v>
      </c>
      <c r="C38" s="57" t="s">
        <v>553</v>
      </c>
      <c r="D38" s="54" t="s">
        <v>554</v>
      </c>
      <c r="E38" s="6" t="s">
        <v>127</v>
      </c>
      <c r="F38" s="19">
        <v>561453</v>
      </c>
      <c r="G38" s="24">
        <v>3765.67</v>
      </c>
      <c r="H38" s="24">
        <v>1.24</v>
      </c>
      <c r="I38" s="31"/>
      <c r="J38" s="31"/>
      <c r="K38" s="35"/>
    </row>
    <row r="39" spans="2:11" x14ac:dyDescent="0.25">
      <c r="B39" s="8" t="s">
        <v>837</v>
      </c>
      <c r="C39" s="57" t="s">
        <v>838</v>
      </c>
      <c r="D39" s="54" t="s">
        <v>839</v>
      </c>
      <c r="E39" s="6" t="s">
        <v>319</v>
      </c>
      <c r="F39" s="19">
        <v>250030</v>
      </c>
      <c r="G39" s="24">
        <v>3726.2</v>
      </c>
      <c r="H39" s="24">
        <v>1.23</v>
      </c>
      <c r="I39" s="31"/>
      <c r="J39" s="31"/>
      <c r="K39" s="35"/>
    </row>
    <row r="40" spans="2:11" x14ac:dyDescent="0.25">
      <c r="B40" s="8" t="s">
        <v>247</v>
      </c>
      <c r="C40" s="57" t="s">
        <v>248</v>
      </c>
      <c r="D40" s="54" t="s">
        <v>249</v>
      </c>
      <c r="E40" s="6" t="s">
        <v>167</v>
      </c>
      <c r="F40" s="19">
        <v>295100</v>
      </c>
      <c r="G40" s="24">
        <v>3719.74</v>
      </c>
      <c r="H40" s="24">
        <v>1.23</v>
      </c>
      <c r="I40" s="31"/>
      <c r="J40" s="31"/>
      <c r="K40" s="35"/>
    </row>
    <row r="41" spans="2:11" x14ac:dyDescent="0.25">
      <c r="B41" s="8" t="s">
        <v>840</v>
      </c>
      <c r="C41" s="57" t="s">
        <v>841</v>
      </c>
      <c r="D41" s="54" t="s">
        <v>842</v>
      </c>
      <c r="E41" s="6" t="s">
        <v>127</v>
      </c>
      <c r="F41" s="19">
        <v>438760</v>
      </c>
      <c r="G41" s="24">
        <v>3473</v>
      </c>
      <c r="H41" s="24">
        <v>1.1499999999999999</v>
      </c>
      <c r="I41" s="31"/>
      <c r="J41" s="31"/>
      <c r="K41" s="35"/>
    </row>
    <row r="42" spans="2:11" x14ac:dyDescent="0.25">
      <c r="B42" s="8" t="s">
        <v>843</v>
      </c>
      <c r="C42" s="57" t="s">
        <v>844</v>
      </c>
      <c r="D42" s="54" t="s">
        <v>845</v>
      </c>
      <c r="E42" s="6" t="s">
        <v>163</v>
      </c>
      <c r="F42" s="19">
        <v>100000</v>
      </c>
      <c r="G42" s="24">
        <v>3379.7</v>
      </c>
      <c r="H42" s="24">
        <v>1.1200000000000001</v>
      </c>
      <c r="I42" s="31"/>
      <c r="J42" s="31"/>
      <c r="K42" s="35"/>
    </row>
    <row r="43" spans="2:11" x14ac:dyDescent="0.25">
      <c r="B43" s="8" t="s">
        <v>846</v>
      </c>
      <c r="C43" s="57" t="s">
        <v>847</v>
      </c>
      <c r="D43" s="54" t="s">
        <v>848</v>
      </c>
      <c r="E43" s="6" t="s">
        <v>163</v>
      </c>
      <c r="F43" s="19">
        <v>530791</v>
      </c>
      <c r="G43" s="24">
        <v>3219.51</v>
      </c>
      <c r="H43" s="24">
        <v>1.06</v>
      </c>
      <c r="I43" s="31"/>
      <c r="J43" s="31"/>
      <c r="K43" s="35"/>
    </row>
    <row r="44" spans="2:11" x14ac:dyDescent="0.25">
      <c r="B44" s="8" t="s">
        <v>572</v>
      </c>
      <c r="C44" s="57" t="s">
        <v>573</v>
      </c>
      <c r="D44" s="54" t="s">
        <v>574</v>
      </c>
      <c r="E44" s="6" t="s">
        <v>119</v>
      </c>
      <c r="F44" s="19">
        <v>2700480</v>
      </c>
      <c r="G44" s="24">
        <v>3199.53</v>
      </c>
      <c r="H44" s="24">
        <v>1.06</v>
      </c>
      <c r="I44" s="31"/>
      <c r="J44" s="31"/>
      <c r="K44" s="35"/>
    </row>
    <row r="45" spans="2:11" x14ac:dyDescent="0.25">
      <c r="B45" s="8" t="s">
        <v>849</v>
      </c>
      <c r="C45" s="57" t="s">
        <v>850</v>
      </c>
      <c r="D45" s="54" t="s">
        <v>851</v>
      </c>
      <c r="E45" s="6" t="s">
        <v>163</v>
      </c>
      <c r="F45" s="19">
        <v>812502</v>
      </c>
      <c r="G45" s="24">
        <v>2930.29</v>
      </c>
      <c r="H45" s="24">
        <v>0.97</v>
      </c>
      <c r="I45" s="31"/>
      <c r="J45" s="31"/>
      <c r="K45" s="35"/>
    </row>
    <row r="46" spans="2:11" x14ac:dyDescent="0.25">
      <c r="B46" s="8" t="s">
        <v>569</v>
      </c>
      <c r="C46" s="57" t="s">
        <v>570</v>
      </c>
      <c r="D46" s="54" t="s">
        <v>571</v>
      </c>
      <c r="E46" s="6" t="s">
        <v>262</v>
      </c>
      <c r="F46" s="19">
        <v>530973</v>
      </c>
      <c r="G46" s="24">
        <v>2773.54</v>
      </c>
      <c r="H46" s="24">
        <v>0.92</v>
      </c>
      <c r="I46" s="31"/>
      <c r="J46" s="31"/>
      <c r="K46" s="35"/>
    </row>
    <row r="47" spans="2:11" x14ac:dyDescent="0.25">
      <c r="B47" s="8" t="s">
        <v>852</v>
      </c>
      <c r="C47" s="57" t="s">
        <v>853</v>
      </c>
      <c r="D47" s="54" t="s">
        <v>854</v>
      </c>
      <c r="E47" s="6" t="s">
        <v>119</v>
      </c>
      <c r="F47" s="19">
        <v>338164</v>
      </c>
      <c r="G47" s="24">
        <v>2657.63</v>
      </c>
      <c r="H47" s="24">
        <v>0.88</v>
      </c>
      <c r="I47" s="31"/>
      <c r="J47" s="31"/>
      <c r="K47" s="35"/>
    </row>
    <row r="48" spans="2:11" x14ac:dyDescent="0.25">
      <c r="B48" s="8" t="s">
        <v>393</v>
      </c>
      <c r="C48" s="57" t="s">
        <v>394</v>
      </c>
      <c r="D48" s="54" t="s">
        <v>395</v>
      </c>
      <c r="E48" s="6" t="s">
        <v>71</v>
      </c>
      <c r="F48" s="19">
        <v>400000</v>
      </c>
      <c r="G48" s="24">
        <v>2577</v>
      </c>
      <c r="H48" s="24">
        <v>0.85</v>
      </c>
      <c r="I48" s="31"/>
      <c r="J48" s="31"/>
      <c r="K48" s="35"/>
    </row>
    <row r="49" spans="2:11" x14ac:dyDescent="0.25">
      <c r="B49" s="8" t="s">
        <v>316</v>
      </c>
      <c r="C49" s="57" t="s">
        <v>317</v>
      </c>
      <c r="D49" s="54" t="s">
        <v>318</v>
      </c>
      <c r="E49" s="6" t="s">
        <v>319</v>
      </c>
      <c r="F49" s="19">
        <v>275000</v>
      </c>
      <c r="G49" s="24">
        <v>2490.81</v>
      </c>
      <c r="H49" s="24">
        <v>0.82</v>
      </c>
      <c r="I49" s="31"/>
      <c r="J49" s="31"/>
      <c r="K49" s="35"/>
    </row>
    <row r="50" spans="2:11" x14ac:dyDescent="0.25">
      <c r="B50" s="8" t="s">
        <v>855</v>
      </c>
      <c r="C50" s="57" t="s">
        <v>856</v>
      </c>
      <c r="D50" s="54" t="s">
        <v>857</v>
      </c>
      <c r="E50" s="6" t="s">
        <v>163</v>
      </c>
      <c r="F50" s="19">
        <v>757725</v>
      </c>
      <c r="G50" s="24">
        <v>2315.23</v>
      </c>
      <c r="H50" s="24">
        <v>0.76</v>
      </c>
      <c r="I50" s="31"/>
      <c r="J50" s="31"/>
      <c r="K50" s="35"/>
    </row>
    <row r="51" spans="2:11" x14ac:dyDescent="0.25">
      <c r="B51" s="8" t="s">
        <v>858</v>
      </c>
      <c r="C51" s="57" t="s">
        <v>859</v>
      </c>
      <c r="D51" s="54" t="s">
        <v>860</v>
      </c>
      <c r="E51" s="6" t="s">
        <v>262</v>
      </c>
      <c r="F51" s="19">
        <v>807441</v>
      </c>
      <c r="G51" s="24">
        <v>2287.88</v>
      </c>
      <c r="H51" s="24">
        <v>0.76</v>
      </c>
      <c r="I51" s="31"/>
      <c r="J51" s="31"/>
      <c r="K51" s="35"/>
    </row>
    <row r="52" spans="2:11" x14ac:dyDescent="0.25">
      <c r="B52" s="8" t="s">
        <v>478</v>
      </c>
      <c r="C52" s="57" t="s">
        <v>479</v>
      </c>
      <c r="D52" s="54" t="s">
        <v>480</v>
      </c>
      <c r="E52" s="6" t="s">
        <v>167</v>
      </c>
      <c r="F52" s="19">
        <v>14676</v>
      </c>
      <c r="G52" s="24">
        <v>2090.3000000000002</v>
      </c>
      <c r="H52" s="24">
        <v>0.69</v>
      </c>
      <c r="I52" s="31"/>
      <c r="J52" s="31"/>
      <c r="K52" s="35"/>
    </row>
    <row r="53" spans="2:11" x14ac:dyDescent="0.25">
      <c r="B53" s="8" t="s">
        <v>861</v>
      </c>
      <c r="C53" s="57" t="s">
        <v>862</v>
      </c>
      <c r="D53" s="54" t="s">
        <v>863</v>
      </c>
      <c r="E53" s="6" t="s">
        <v>319</v>
      </c>
      <c r="F53" s="19">
        <v>200000</v>
      </c>
      <c r="G53" s="24">
        <v>2078</v>
      </c>
      <c r="H53" s="24">
        <v>0.69</v>
      </c>
      <c r="I53" s="31"/>
      <c r="J53" s="31"/>
      <c r="K53" s="35"/>
    </row>
    <row r="54" spans="2:11" x14ac:dyDescent="0.25">
      <c r="B54" s="8" t="s">
        <v>864</v>
      </c>
      <c r="C54" s="57" t="s">
        <v>865</v>
      </c>
      <c r="D54" s="54" t="s">
        <v>866</v>
      </c>
      <c r="E54" s="6" t="s">
        <v>319</v>
      </c>
      <c r="F54" s="19">
        <v>200292</v>
      </c>
      <c r="G54" s="24">
        <v>1750.65</v>
      </c>
      <c r="H54" s="24">
        <v>0.57999999999999996</v>
      </c>
      <c r="I54" s="31"/>
      <c r="J54" s="31"/>
      <c r="K54" s="35"/>
    </row>
    <row r="55" spans="2:11" x14ac:dyDescent="0.25">
      <c r="B55" s="8" t="s">
        <v>348</v>
      </c>
      <c r="C55" s="57" t="s">
        <v>349</v>
      </c>
      <c r="D55" s="54" t="s">
        <v>350</v>
      </c>
      <c r="E55" s="6" t="s">
        <v>163</v>
      </c>
      <c r="F55" s="19">
        <v>290000</v>
      </c>
      <c r="G55" s="24">
        <v>1188.42</v>
      </c>
      <c r="H55" s="24">
        <v>0.39</v>
      </c>
      <c r="I55" s="31"/>
      <c r="J55" s="31"/>
      <c r="K55" s="35"/>
    </row>
    <row r="56" spans="2:11" x14ac:dyDescent="0.25">
      <c r="B56" s="8" t="s">
        <v>867</v>
      </c>
      <c r="C56" s="57" t="s">
        <v>868</v>
      </c>
      <c r="D56" s="54" t="s">
        <v>869</v>
      </c>
      <c r="E56" s="6" t="s">
        <v>127</v>
      </c>
      <c r="F56" s="19">
        <v>1443344</v>
      </c>
      <c r="G56" s="24">
        <v>1169.4000000000001</v>
      </c>
      <c r="H56" s="24">
        <v>0.39</v>
      </c>
      <c r="I56" s="31"/>
      <c r="J56" s="31"/>
      <c r="K56" s="35"/>
    </row>
    <row r="57" spans="2:11" x14ac:dyDescent="0.25">
      <c r="B57" s="8" t="s">
        <v>363</v>
      </c>
      <c r="C57" s="57" t="s">
        <v>364</v>
      </c>
      <c r="D57" s="54" t="s">
        <v>365</v>
      </c>
      <c r="E57" s="6" t="s">
        <v>262</v>
      </c>
      <c r="F57" s="19">
        <v>777068</v>
      </c>
      <c r="G57" s="61">
        <v>0</v>
      </c>
      <c r="H57" s="24" t="s">
        <v>5189</v>
      </c>
      <c r="I57" s="31"/>
      <c r="J57" s="31"/>
      <c r="K57" s="35" t="s">
        <v>5240</v>
      </c>
    </row>
    <row r="58" spans="2:11" x14ac:dyDescent="0.25">
      <c r="C58" s="58" t="s">
        <v>175</v>
      </c>
      <c r="D58" s="54"/>
      <c r="E58" s="6"/>
      <c r="F58" s="19"/>
      <c r="G58" s="25">
        <v>291810.86</v>
      </c>
      <c r="H58" s="25">
        <v>96.39</v>
      </c>
      <c r="I58" s="31"/>
      <c r="J58" s="31"/>
      <c r="K58" s="35"/>
    </row>
    <row r="59" spans="2:11" x14ac:dyDescent="0.25">
      <c r="C59" s="57"/>
      <c r="D59" s="54"/>
      <c r="E59" s="6"/>
      <c r="F59" s="19"/>
      <c r="G59" s="24"/>
      <c r="H59" s="24"/>
      <c r="I59" s="31"/>
      <c r="J59" s="31"/>
      <c r="K59" s="35"/>
    </row>
    <row r="60" spans="2:11" x14ac:dyDescent="0.25">
      <c r="C60" s="58" t="s">
        <v>3</v>
      </c>
      <c r="D60" s="54"/>
      <c r="E60" s="6"/>
      <c r="F60" s="19"/>
      <c r="G60" s="24" t="s">
        <v>2</v>
      </c>
      <c r="H60" s="24" t="s">
        <v>2</v>
      </c>
      <c r="I60" s="31"/>
      <c r="J60" s="31"/>
      <c r="K60" s="35"/>
    </row>
    <row r="61" spans="2:11" x14ac:dyDescent="0.25">
      <c r="C61" s="57"/>
      <c r="D61" s="54"/>
      <c r="E61" s="6"/>
      <c r="F61" s="19"/>
      <c r="G61" s="24"/>
      <c r="H61" s="24"/>
      <c r="I61" s="31"/>
      <c r="J61" s="31"/>
      <c r="K61" s="35"/>
    </row>
    <row r="62" spans="2:11" x14ac:dyDescent="0.25">
      <c r="C62" s="58" t="s">
        <v>4</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5</v>
      </c>
      <c r="D64" s="54"/>
      <c r="E64" s="6"/>
      <c r="F64" s="19"/>
      <c r="G64" s="24"/>
      <c r="H64" s="24"/>
      <c r="I64" s="31"/>
      <c r="J64" s="31"/>
      <c r="K64" s="35"/>
    </row>
    <row r="65" spans="1:11" x14ac:dyDescent="0.25">
      <c r="C65" s="57"/>
      <c r="D65" s="54"/>
      <c r="E65" s="6"/>
      <c r="F65" s="19"/>
      <c r="G65" s="24"/>
      <c r="H65" s="24"/>
      <c r="I65" s="31"/>
      <c r="J65" s="31"/>
      <c r="K65" s="35"/>
    </row>
    <row r="66" spans="1:11" x14ac:dyDescent="0.25">
      <c r="C66" s="58" t="s">
        <v>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C70" s="58" t="s">
        <v>8</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C72" s="58" t="s">
        <v>9</v>
      </c>
      <c r="D72" s="54"/>
      <c r="E72" s="6"/>
      <c r="F72" s="19"/>
      <c r="G72" s="24" t="s">
        <v>2</v>
      </c>
      <c r="H72" s="24" t="s">
        <v>2</v>
      </c>
      <c r="I72" s="31"/>
      <c r="J72" s="31"/>
      <c r="K72" s="35"/>
    </row>
    <row r="73" spans="1:11" x14ac:dyDescent="0.25">
      <c r="C73" s="57"/>
      <c r="D73" s="54"/>
      <c r="E73" s="6"/>
      <c r="F73" s="19"/>
      <c r="G73" s="24"/>
      <c r="H73" s="24"/>
      <c r="I73" s="31"/>
      <c r="J73" s="31"/>
      <c r="K73" s="35"/>
    </row>
    <row r="74" spans="1:11" x14ac:dyDescent="0.25">
      <c r="C74" s="58" t="s">
        <v>10</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A76" s="10"/>
      <c r="B76" s="28"/>
      <c r="C76" s="58" t="s">
        <v>11</v>
      </c>
      <c r="D76" s="54"/>
      <c r="E76" s="6"/>
      <c r="F76" s="19"/>
      <c r="G76" s="24"/>
      <c r="H76" s="24"/>
      <c r="I76" s="31"/>
      <c r="J76" s="31"/>
      <c r="K76" s="35"/>
    </row>
    <row r="77" spans="1:11" x14ac:dyDescent="0.25">
      <c r="A77" s="28"/>
      <c r="B77" s="28"/>
      <c r="C77" s="58" t="s">
        <v>13</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14</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11" x14ac:dyDescent="0.25">
      <c r="C81" s="59" t="s">
        <v>15</v>
      </c>
      <c r="D81" s="54"/>
      <c r="E81" s="6"/>
      <c r="F81" s="19"/>
      <c r="G81" s="24"/>
      <c r="H81" s="24"/>
      <c r="I81" s="31"/>
      <c r="J81" s="31"/>
      <c r="K81" s="35"/>
    </row>
    <row r="82" spans="1:11" x14ac:dyDescent="0.25">
      <c r="B82" s="8" t="s">
        <v>186</v>
      </c>
      <c r="C82" s="57" t="s">
        <v>187</v>
      </c>
      <c r="D82" s="54" t="s">
        <v>188</v>
      </c>
      <c r="E82" s="6" t="s">
        <v>189</v>
      </c>
      <c r="F82" s="19">
        <v>300000</v>
      </c>
      <c r="G82" s="24">
        <v>298.32</v>
      </c>
      <c r="H82" s="24">
        <v>0.1</v>
      </c>
      <c r="I82" s="31">
        <v>5.8703000000000003</v>
      </c>
      <c r="J82" s="31"/>
      <c r="K82" s="35"/>
    </row>
    <row r="83" spans="1:11" x14ac:dyDescent="0.25">
      <c r="C83" s="58" t="s">
        <v>175</v>
      </c>
      <c r="D83" s="54"/>
      <c r="E83" s="6"/>
      <c r="F83" s="19"/>
      <c r="G83" s="25">
        <v>298.32</v>
      </c>
      <c r="H83" s="25">
        <v>0.1</v>
      </c>
      <c r="I83" s="31"/>
      <c r="J83" s="31"/>
      <c r="K83" s="35"/>
    </row>
    <row r="84" spans="1:11" x14ac:dyDescent="0.25">
      <c r="C84" s="57"/>
      <c r="D84" s="54"/>
      <c r="E84" s="6"/>
      <c r="F84" s="19"/>
      <c r="G84" s="24"/>
      <c r="H84" s="24"/>
      <c r="I84" s="31"/>
      <c r="J84" s="31"/>
      <c r="K84" s="35"/>
    </row>
    <row r="85" spans="1:11" x14ac:dyDescent="0.25">
      <c r="C85" s="58" t="s">
        <v>16</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17</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A89" s="10"/>
      <c r="B89" s="28"/>
      <c r="C89" s="58" t="s">
        <v>18</v>
      </c>
      <c r="D89" s="54"/>
      <c r="E89" s="6"/>
      <c r="F89" s="19"/>
      <c r="G89" s="24"/>
      <c r="H89" s="24"/>
      <c r="I89" s="31"/>
      <c r="J89" s="31"/>
      <c r="K89" s="35"/>
    </row>
    <row r="90" spans="1:11" x14ac:dyDescent="0.25">
      <c r="A90" s="28"/>
      <c r="B90" s="28"/>
      <c r="C90" s="58" t="s">
        <v>19</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A92" s="28"/>
      <c r="B92" s="28"/>
      <c r="C92" s="58" t="s">
        <v>20</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21</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22</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23</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C100" s="59" t="s">
        <v>24</v>
      </c>
      <c r="D100" s="54"/>
      <c r="E100" s="6"/>
      <c r="F100" s="19"/>
      <c r="G100" s="24"/>
      <c r="H100" s="24"/>
      <c r="I100" s="31"/>
      <c r="J100" s="31"/>
      <c r="K100" s="35"/>
    </row>
    <row r="101" spans="1:54" x14ac:dyDescent="0.25">
      <c r="B101" s="8" t="s">
        <v>190</v>
      </c>
      <c r="C101" s="57" t="s">
        <v>191</v>
      </c>
      <c r="D101" s="54"/>
      <c r="E101" s="6"/>
      <c r="F101" s="19"/>
      <c r="G101" s="24">
        <v>10446.17</v>
      </c>
      <c r="H101" s="24">
        <v>3.45</v>
      </c>
      <c r="I101" s="31"/>
      <c r="J101" s="31"/>
      <c r="K101" s="35"/>
    </row>
    <row r="102" spans="1:54" x14ac:dyDescent="0.25">
      <c r="C102" s="58" t="s">
        <v>175</v>
      </c>
      <c r="D102" s="54"/>
      <c r="E102" s="6"/>
      <c r="F102" s="19"/>
      <c r="G102" s="25">
        <v>10446.17</v>
      </c>
      <c r="H102" s="25">
        <v>3.45</v>
      </c>
      <c r="I102" s="31"/>
      <c r="J102" s="31"/>
      <c r="K102" s="35"/>
    </row>
    <row r="103" spans="1:54" x14ac:dyDescent="0.25">
      <c r="C103" s="57"/>
      <c r="D103" s="54"/>
      <c r="E103" s="6"/>
      <c r="F103" s="19"/>
      <c r="G103" s="24"/>
      <c r="H103" s="24"/>
      <c r="I103" s="31"/>
      <c r="J103" s="31"/>
      <c r="K103" s="35"/>
    </row>
    <row r="104" spans="1:54" x14ac:dyDescent="0.25">
      <c r="A104" s="10"/>
      <c r="B104" s="28"/>
      <c r="C104" s="58" t="s">
        <v>25</v>
      </c>
      <c r="D104" s="54"/>
      <c r="E104" s="6"/>
      <c r="F104" s="19"/>
      <c r="G104" s="24"/>
      <c r="H104" s="24"/>
      <c r="I104" s="31"/>
      <c r="J104" s="31"/>
      <c r="K104" s="35"/>
    </row>
    <row r="105" spans="1:54" s="2" customFormat="1" ht="13.5" x14ac:dyDescent="0.25">
      <c r="A105" s="28"/>
      <c r="B105" s="28"/>
      <c r="C105" s="57" t="s">
        <v>5188</v>
      </c>
      <c r="D105" s="54"/>
      <c r="E105" s="6"/>
      <c r="F105" s="19"/>
      <c r="G105" s="24">
        <v>1500</v>
      </c>
      <c r="H105" s="24">
        <v>0.5</v>
      </c>
      <c r="I105" s="31"/>
      <c r="J105" s="31"/>
      <c r="K105" s="35"/>
      <c r="L105" s="3"/>
      <c r="AI105" s="3"/>
      <c r="AV105" s="3"/>
      <c r="AX105" s="3"/>
      <c r="BB105" s="3"/>
    </row>
    <row r="106" spans="1:54" x14ac:dyDescent="0.25">
      <c r="B106" s="8"/>
      <c r="C106" s="57" t="s">
        <v>192</v>
      </c>
      <c r="D106" s="54"/>
      <c r="E106" s="6"/>
      <c r="F106" s="19"/>
      <c r="G106" s="24">
        <v>-1239.45</v>
      </c>
      <c r="H106" s="24">
        <v>-0.44000000000000006</v>
      </c>
      <c r="I106" s="31"/>
      <c r="J106" s="31"/>
      <c r="K106" s="35"/>
    </row>
    <row r="107" spans="1:54" x14ac:dyDescent="0.25">
      <c r="C107" s="58" t="s">
        <v>175</v>
      </c>
      <c r="D107" s="54"/>
      <c r="E107" s="6"/>
      <c r="F107" s="19"/>
      <c r="G107" s="25">
        <v>260.55</v>
      </c>
      <c r="H107" s="25">
        <v>0.06</v>
      </c>
      <c r="I107" s="31"/>
      <c r="J107" s="31"/>
      <c r="K107" s="35"/>
    </row>
    <row r="108" spans="1:54" x14ac:dyDescent="0.25">
      <c r="C108" s="57"/>
      <c r="D108" s="54"/>
      <c r="E108" s="6"/>
      <c r="F108" s="19"/>
      <c r="G108" s="24"/>
      <c r="H108" s="24"/>
      <c r="I108" s="31"/>
      <c r="J108" s="31"/>
      <c r="K108" s="35"/>
    </row>
    <row r="109" spans="1:54" x14ac:dyDescent="0.25">
      <c r="C109" s="60" t="s">
        <v>193</v>
      </c>
      <c r="D109" s="55"/>
      <c r="E109" s="5"/>
      <c r="F109" s="20"/>
      <c r="G109" s="26">
        <v>302815.90000000002</v>
      </c>
      <c r="H109" s="26">
        <v>100</v>
      </c>
      <c r="I109" s="32"/>
      <c r="J109" s="32"/>
      <c r="K109" s="36"/>
    </row>
    <row r="112" spans="1:54" x14ac:dyDescent="0.25">
      <c r="C112" s="1" t="s">
        <v>194</v>
      </c>
    </row>
    <row r="113" spans="1:11" x14ac:dyDescent="0.25">
      <c r="C113" s="37" t="s">
        <v>195</v>
      </c>
      <c r="D113" s="37"/>
      <c r="E113" s="37"/>
      <c r="F113" s="37"/>
      <c r="G113" s="37"/>
      <c r="H113" s="37"/>
      <c r="I113" s="37"/>
      <c r="J113" s="37"/>
      <c r="K113" s="37"/>
    </row>
    <row r="114" spans="1:11" x14ac:dyDescent="0.25">
      <c r="C114" s="2" t="s">
        <v>196</v>
      </c>
    </row>
    <row r="115" spans="1:11" x14ac:dyDescent="0.25">
      <c r="C115" s="2" t="s">
        <v>197</v>
      </c>
    </row>
    <row r="116" spans="1:11" ht="30" customHeight="1" x14ac:dyDescent="0.25">
      <c r="C116" s="80" t="s">
        <v>198</v>
      </c>
      <c r="D116" s="81"/>
      <c r="E116" s="81"/>
      <c r="F116" s="81"/>
      <c r="G116" s="81"/>
      <c r="H116" s="81"/>
      <c r="I116" s="81"/>
      <c r="J116" s="81"/>
      <c r="K116" s="81"/>
    </row>
    <row r="117" spans="1:11" x14ac:dyDescent="0.25">
      <c r="C117" s="2" t="s">
        <v>199</v>
      </c>
    </row>
    <row r="119" spans="1:11" x14ac:dyDescent="0.25">
      <c r="A119" s="76"/>
      <c r="B119" s="76" t="s">
        <v>5254</v>
      </c>
      <c r="C119" s="77" t="s">
        <v>5253</v>
      </c>
      <c r="E119" s="77" t="s">
        <v>5254</v>
      </c>
      <c r="F119" s="78"/>
    </row>
    <row r="120" spans="1:11" x14ac:dyDescent="0.25">
      <c r="E120" s="2" t="s">
        <v>5261</v>
      </c>
    </row>
  </sheetData>
  <mergeCells count="1">
    <mergeCell ref="C116:K116"/>
  </mergeCells>
  <hyperlinks>
    <hyperlink ref="J2" location="'Index'!A1" display="'Index'!A1" xr:uid="{8C83DE6A-B996-4046-85DC-6F0E0D4C6A0C}"/>
  </hyperlinks>
  <pageMargins left="0.7" right="0.7" top="0.75" bottom="0.75" header="0.3" footer="0.3"/>
  <pageSetup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0C0D-3117-4AEB-9968-55B43A583AF8}">
  <sheetPr codeName="Sheet17"/>
  <dimension ref="A1:IV106"/>
  <sheetViews>
    <sheetView showGridLines="0" zoomScale="90" zoomScaleNormal="90" workbookViewId="0">
      <pane ySplit="6" topLeftCell="A88" activePane="bottomLeft" state="frozen"/>
      <selection activeCell="E1" sqref="E1"/>
      <selection pane="bottomLeft" activeCell="C105" sqref="C105:F10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870</v>
      </c>
      <c r="J2" s="38" t="s">
        <v>4923</v>
      </c>
    </row>
    <row r="3" spans="1:54" ht="16.5" x14ac:dyDescent="0.3">
      <c r="C3" s="1" t="s">
        <v>28</v>
      </c>
      <c r="D3" s="21" t="s">
        <v>871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323</v>
      </c>
      <c r="C10" s="57" t="s">
        <v>324</v>
      </c>
      <c r="D10" s="54" t="s">
        <v>325</v>
      </c>
      <c r="E10" s="6" t="s">
        <v>240</v>
      </c>
      <c r="F10" s="19">
        <v>3400000</v>
      </c>
      <c r="G10" s="24">
        <v>63393</v>
      </c>
      <c r="H10" s="24">
        <v>15</v>
      </c>
      <c r="I10" s="31"/>
      <c r="J10" s="31"/>
      <c r="K10" s="35"/>
    </row>
    <row r="11" spans="1:54" x14ac:dyDescent="0.25">
      <c r="B11" s="8" t="s">
        <v>47</v>
      </c>
      <c r="C11" s="57" t="s">
        <v>48</v>
      </c>
      <c r="D11" s="54" t="s">
        <v>49</v>
      </c>
      <c r="E11" s="6" t="s">
        <v>50</v>
      </c>
      <c r="F11" s="19">
        <v>4200000</v>
      </c>
      <c r="G11" s="24">
        <v>63004.2</v>
      </c>
      <c r="H11" s="24">
        <v>14.91</v>
      </c>
      <c r="I11" s="31"/>
      <c r="J11" s="31"/>
      <c r="K11" s="35"/>
    </row>
    <row r="12" spans="1:54" x14ac:dyDescent="0.25">
      <c r="B12" s="8" t="s">
        <v>872</v>
      </c>
      <c r="C12" s="57" t="s">
        <v>873</v>
      </c>
      <c r="D12" s="54" t="s">
        <v>874</v>
      </c>
      <c r="E12" s="6" t="s">
        <v>875</v>
      </c>
      <c r="F12" s="19">
        <v>7645887</v>
      </c>
      <c r="G12" s="24">
        <v>26049.54</v>
      </c>
      <c r="H12" s="24">
        <v>6.17</v>
      </c>
      <c r="I12" s="31"/>
      <c r="J12" s="31"/>
      <c r="K12" s="35"/>
    </row>
    <row r="13" spans="1:54" x14ac:dyDescent="0.25">
      <c r="B13" s="8" t="s">
        <v>98</v>
      </c>
      <c r="C13" s="57" t="s">
        <v>99</v>
      </c>
      <c r="D13" s="54" t="s">
        <v>100</v>
      </c>
      <c r="E13" s="6" t="s">
        <v>50</v>
      </c>
      <c r="F13" s="19">
        <v>500000</v>
      </c>
      <c r="G13" s="24">
        <v>22932.5</v>
      </c>
      <c r="H13" s="24">
        <v>5.43</v>
      </c>
      <c r="I13" s="31"/>
      <c r="J13" s="31"/>
      <c r="K13" s="35"/>
    </row>
    <row r="14" spans="1:54" x14ac:dyDescent="0.25">
      <c r="B14" s="8" t="s">
        <v>250</v>
      </c>
      <c r="C14" s="57" t="s">
        <v>251</v>
      </c>
      <c r="D14" s="54" t="s">
        <v>252</v>
      </c>
      <c r="E14" s="6" t="s">
        <v>50</v>
      </c>
      <c r="F14" s="19">
        <v>304454</v>
      </c>
      <c r="G14" s="24">
        <v>22240.36</v>
      </c>
      <c r="H14" s="24">
        <v>5.26</v>
      </c>
      <c r="I14" s="31"/>
      <c r="J14" s="31"/>
      <c r="K14" s="35"/>
    </row>
    <row r="15" spans="1:54" x14ac:dyDescent="0.25">
      <c r="B15" s="8" t="s">
        <v>876</v>
      </c>
      <c r="C15" s="57" t="s">
        <v>877</v>
      </c>
      <c r="D15" s="54" t="s">
        <v>878</v>
      </c>
      <c r="E15" s="6" t="s">
        <v>119</v>
      </c>
      <c r="F15" s="19">
        <v>7500000</v>
      </c>
      <c r="G15" s="24">
        <v>17439</v>
      </c>
      <c r="H15" s="24">
        <v>4.13</v>
      </c>
      <c r="I15" s="31"/>
      <c r="J15" s="31"/>
      <c r="K15" s="35"/>
    </row>
    <row r="16" spans="1:54" x14ac:dyDescent="0.25">
      <c r="B16" s="8" t="s">
        <v>65</v>
      </c>
      <c r="C16" s="57" t="s">
        <v>66</v>
      </c>
      <c r="D16" s="54" t="s">
        <v>67</v>
      </c>
      <c r="E16" s="6" t="s">
        <v>50</v>
      </c>
      <c r="F16" s="19">
        <v>400000</v>
      </c>
      <c r="G16" s="24">
        <v>13814.8</v>
      </c>
      <c r="H16" s="24">
        <v>3.27</v>
      </c>
      <c r="I16" s="31"/>
      <c r="J16" s="31"/>
      <c r="K16" s="35"/>
    </row>
    <row r="17" spans="2:11" x14ac:dyDescent="0.25">
      <c r="B17" s="8" t="s">
        <v>494</v>
      </c>
      <c r="C17" s="57" t="s">
        <v>495</v>
      </c>
      <c r="D17" s="54" t="s">
        <v>496</v>
      </c>
      <c r="E17" s="6" t="s">
        <v>497</v>
      </c>
      <c r="F17" s="19">
        <v>1260504</v>
      </c>
      <c r="G17" s="24">
        <v>12750</v>
      </c>
      <c r="H17" s="24">
        <v>3.02</v>
      </c>
      <c r="I17" s="31"/>
      <c r="J17" s="31"/>
      <c r="K17" s="35"/>
    </row>
    <row r="18" spans="2:11" x14ac:dyDescent="0.25">
      <c r="B18" s="8" t="s">
        <v>879</v>
      </c>
      <c r="C18" s="57" t="s">
        <v>880</v>
      </c>
      <c r="D18" s="54" t="s">
        <v>881</v>
      </c>
      <c r="E18" s="6" t="s">
        <v>50</v>
      </c>
      <c r="F18" s="19">
        <v>800000</v>
      </c>
      <c r="G18" s="24">
        <v>12540</v>
      </c>
      <c r="H18" s="24">
        <v>2.97</v>
      </c>
      <c r="I18" s="31"/>
      <c r="J18" s="31"/>
      <c r="K18" s="35"/>
    </row>
    <row r="19" spans="2:11" x14ac:dyDescent="0.25">
      <c r="B19" s="8" t="s">
        <v>882</v>
      </c>
      <c r="C19" s="57" t="s">
        <v>883</v>
      </c>
      <c r="D19" s="54" t="s">
        <v>884</v>
      </c>
      <c r="E19" s="6" t="s">
        <v>202</v>
      </c>
      <c r="F19" s="19">
        <v>2805105</v>
      </c>
      <c r="G19" s="24">
        <v>11942.73</v>
      </c>
      <c r="H19" s="24">
        <v>2.83</v>
      </c>
      <c r="I19" s="31"/>
      <c r="J19" s="31"/>
      <c r="K19" s="35"/>
    </row>
    <row r="20" spans="2:11" x14ac:dyDescent="0.25">
      <c r="B20" s="8" t="s">
        <v>885</v>
      </c>
      <c r="C20" s="57" t="s">
        <v>886</v>
      </c>
      <c r="D20" s="54" t="s">
        <v>887</v>
      </c>
      <c r="E20" s="6" t="s">
        <v>50</v>
      </c>
      <c r="F20" s="19">
        <v>220000</v>
      </c>
      <c r="G20" s="24">
        <v>11707.3</v>
      </c>
      <c r="H20" s="24">
        <v>2.77</v>
      </c>
      <c r="I20" s="31"/>
      <c r="J20" s="31"/>
      <c r="K20" s="35"/>
    </row>
    <row r="21" spans="2:11" x14ac:dyDescent="0.25">
      <c r="B21" s="8" t="s">
        <v>888</v>
      </c>
      <c r="C21" s="57" t="s">
        <v>889</v>
      </c>
      <c r="D21" s="54" t="s">
        <v>890</v>
      </c>
      <c r="E21" s="6" t="s">
        <v>891</v>
      </c>
      <c r="F21" s="19">
        <v>700000</v>
      </c>
      <c r="G21" s="24">
        <v>11377.1</v>
      </c>
      <c r="H21" s="24">
        <v>2.69</v>
      </c>
      <c r="I21" s="31"/>
      <c r="J21" s="31"/>
      <c r="K21" s="35"/>
    </row>
    <row r="22" spans="2:11" x14ac:dyDescent="0.25">
      <c r="B22" s="8" t="s">
        <v>290</v>
      </c>
      <c r="C22" s="57" t="s">
        <v>291</v>
      </c>
      <c r="D22" s="54" t="s">
        <v>292</v>
      </c>
      <c r="E22" s="6" t="s">
        <v>202</v>
      </c>
      <c r="F22" s="19">
        <v>2900000</v>
      </c>
      <c r="G22" s="24">
        <v>8860.9500000000007</v>
      </c>
      <c r="H22" s="24">
        <v>2.1</v>
      </c>
      <c r="I22" s="31"/>
      <c r="J22" s="31"/>
      <c r="K22" s="35"/>
    </row>
    <row r="23" spans="2:11" x14ac:dyDescent="0.25">
      <c r="B23" s="8" t="s">
        <v>892</v>
      </c>
      <c r="C23" s="57" t="s">
        <v>893</v>
      </c>
      <c r="D23" s="54" t="s">
        <v>894</v>
      </c>
      <c r="E23" s="6" t="s">
        <v>119</v>
      </c>
      <c r="F23" s="19">
        <v>380582</v>
      </c>
      <c r="G23" s="24">
        <v>8784.2099999999991</v>
      </c>
      <c r="H23" s="24">
        <v>2.08</v>
      </c>
      <c r="I23" s="31"/>
      <c r="J23" s="31"/>
      <c r="K23" s="35"/>
    </row>
    <row r="24" spans="2:11" x14ac:dyDescent="0.25">
      <c r="B24" s="8" t="s">
        <v>387</v>
      </c>
      <c r="C24" s="57" t="s">
        <v>388</v>
      </c>
      <c r="D24" s="54" t="s">
        <v>389</v>
      </c>
      <c r="E24" s="6" t="s">
        <v>50</v>
      </c>
      <c r="F24" s="19">
        <v>500000</v>
      </c>
      <c r="G24" s="24">
        <v>7515</v>
      </c>
      <c r="H24" s="24">
        <v>1.78</v>
      </c>
      <c r="I24" s="31"/>
      <c r="J24" s="31"/>
      <c r="K24" s="35"/>
    </row>
    <row r="25" spans="2:11" x14ac:dyDescent="0.25">
      <c r="B25" s="8" t="s">
        <v>895</v>
      </c>
      <c r="C25" s="57" t="s">
        <v>896</v>
      </c>
      <c r="D25" s="54" t="s">
        <v>897</v>
      </c>
      <c r="E25" s="6" t="s">
        <v>240</v>
      </c>
      <c r="F25" s="19">
        <v>750000</v>
      </c>
      <c r="G25" s="24">
        <v>7132.13</v>
      </c>
      <c r="H25" s="24">
        <v>1.69</v>
      </c>
      <c r="I25" s="31"/>
      <c r="J25" s="31"/>
      <c r="K25" s="35"/>
    </row>
    <row r="26" spans="2:11" x14ac:dyDescent="0.25">
      <c r="B26" s="8" t="s">
        <v>898</v>
      </c>
      <c r="C26" s="57" t="s">
        <v>899</v>
      </c>
      <c r="D26" s="54" t="s">
        <v>900</v>
      </c>
      <c r="E26" s="6" t="s">
        <v>127</v>
      </c>
      <c r="F26" s="19">
        <v>544309</v>
      </c>
      <c r="G26" s="24">
        <v>6114.22</v>
      </c>
      <c r="H26" s="24">
        <v>1.45</v>
      </c>
      <c r="I26" s="31"/>
      <c r="J26" s="31"/>
      <c r="K26" s="35"/>
    </row>
    <row r="27" spans="2:11" x14ac:dyDescent="0.25">
      <c r="B27" s="8" t="s">
        <v>384</v>
      </c>
      <c r="C27" s="57" t="s">
        <v>385</v>
      </c>
      <c r="D27" s="54" t="s">
        <v>386</v>
      </c>
      <c r="E27" s="6" t="s">
        <v>50</v>
      </c>
      <c r="F27" s="19">
        <v>873911</v>
      </c>
      <c r="G27" s="24">
        <v>6113.01</v>
      </c>
      <c r="H27" s="24">
        <v>1.45</v>
      </c>
      <c r="I27" s="31"/>
      <c r="J27" s="31"/>
      <c r="K27" s="35"/>
    </row>
    <row r="28" spans="2:11" x14ac:dyDescent="0.25">
      <c r="B28" s="8" t="s">
        <v>116</v>
      </c>
      <c r="C28" s="57" t="s">
        <v>117</v>
      </c>
      <c r="D28" s="54" t="s">
        <v>118</v>
      </c>
      <c r="E28" s="6" t="s">
        <v>119</v>
      </c>
      <c r="F28" s="19">
        <v>3000000</v>
      </c>
      <c r="G28" s="24">
        <v>5831.1</v>
      </c>
      <c r="H28" s="24">
        <v>1.38</v>
      </c>
      <c r="I28" s="31"/>
      <c r="J28" s="31"/>
      <c r="K28" s="35"/>
    </row>
    <row r="29" spans="2:11" x14ac:dyDescent="0.25">
      <c r="B29" s="8" t="s">
        <v>901</v>
      </c>
      <c r="C29" s="57" t="s">
        <v>902</v>
      </c>
      <c r="D29" s="54" t="s">
        <v>903</v>
      </c>
      <c r="E29" s="6" t="s">
        <v>123</v>
      </c>
      <c r="F29" s="19">
        <v>681746</v>
      </c>
      <c r="G29" s="24">
        <v>5286.94</v>
      </c>
      <c r="H29" s="24">
        <v>1.25</v>
      </c>
      <c r="I29" s="31"/>
      <c r="J29" s="31"/>
      <c r="K29" s="35"/>
    </row>
    <row r="30" spans="2:11" x14ac:dyDescent="0.25">
      <c r="B30" s="8" t="s">
        <v>904</v>
      </c>
      <c r="C30" s="57" t="s">
        <v>905</v>
      </c>
      <c r="D30" s="54" t="s">
        <v>906</v>
      </c>
      <c r="E30" s="6" t="s">
        <v>138</v>
      </c>
      <c r="F30" s="19">
        <v>892860</v>
      </c>
      <c r="G30" s="24">
        <v>4890.6400000000003</v>
      </c>
      <c r="H30" s="24">
        <v>1.1599999999999999</v>
      </c>
      <c r="I30" s="31"/>
      <c r="J30" s="31"/>
      <c r="K30" s="35"/>
    </row>
    <row r="31" spans="2:11" x14ac:dyDescent="0.25">
      <c r="B31" s="8" t="s">
        <v>907</v>
      </c>
      <c r="C31" s="57" t="s">
        <v>908</v>
      </c>
      <c r="D31" s="54" t="s">
        <v>909</v>
      </c>
      <c r="E31" s="6" t="s">
        <v>910</v>
      </c>
      <c r="F31" s="19">
        <v>1091456</v>
      </c>
      <c r="G31" s="24">
        <v>4085.87</v>
      </c>
      <c r="H31" s="24">
        <v>0.97</v>
      </c>
      <c r="I31" s="31"/>
      <c r="J31" s="31"/>
      <c r="K31" s="35"/>
    </row>
    <row r="32" spans="2:11" x14ac:dyDescent="0.25">
      <c r="B32" s="8" t="s">
        <v>911</v>
      </c>
      <c r="C32" s="57" t="s">
        <v>912</v>
      </c>
      <c r="D32" s="54" t="s">
        <v>913</v>
      </c>
      <c r="E32" s="6" t="s">
        <v>497</v>
      </c>
      <c r="F32" s="19">
        <v>400000</v>
      </c>
      <c r="G32" s="24">
        <v>3769.6</v>
      </c>
      <c r="H32" s="24">
        <v>0.89</v>
      </c>
      <c r="I32" s="31"/>
      <c r="J32" s="31"/>
      <c r="K32" s="35"/>
    </row>
    <row r="33" spans="2:11" x14ac:dyDescent="0.25">
      <c r="B33" s="8" t="s">
        <v>120</v>
      </c>
      <c r="C33" s="57" t="s">
        <v>121</v>
      </c>
      <c r="D33" s="54" t="s">
        <v>122</v>
      </c>
      <c r="E33" s="6" t="s">
        <v>123</v>
      </c>
      <c r="F33" s="19">
        <v>69010</v>
      </c>
      <c r="G33" s="24">
        <v>2937.82</v>
      </c>
      <c r="H33" s="24">
        <v>0.7</v>
      </c>
      <c r="I33" s="31"/>
      <c r="J33" s="31"/>
      <c r="K33" s="35"/>
    </row>
    <row r="34" spans="2:11" x14ac:dyDescent="0.25">
      <c r="B34" s="8" t="s">
        <v>914</v>
      </c>
      <c r="C34" s="57" t="s">
        <v>915</v>
      </c>
      <c r="D34" s="54" t="s">
        <v>916</v>
      </c>
      <c r="E34" s="6" t="s">
        <v>240</v>
      </c>
      <c r="F34" s="19">
        <v>140348</v>
      </c>
      <c r="G34" s="24">
        <v>2370.62</v>
      </c>
      <c r="H34" s="24">
        <v>0.56000000000000005</v>
      </c>
      <c r="I34" s="31"/>
      <c r="J34" s="31"/>
      <c r="K34" s="35"/>
    </row>
    <row r="35" spans="2:11" x14ac:dyDescent="0.25">
      <c r="B35" s="8" t="s">
        <v>917</v>
      </c>
      <c r="C35" s="57" t="s">
        <v>918</v>
      </c>
      <c r="D35" s="54" t="s">
        <v>919</v>
      </c>
      <c r="E35" s="6" t="s">
        <v>50</v>
      </c>
      <c r="F35" s="19">
        <v>1252886</v>
      </c>
      <c r="G35" s="24">
        <v>1516.37</v>
      </c>
      <c r="H35" s="24">
        <v>0.36</v>
      </c>
      <c r="I35" s="31"/>
      <c r="J35" s="31"/>
      <c r="K35" s="35"/>
    </row>
    <row r="36" spans="2:11" x14ac:dyDescent="0.25">
      <c r="C36" s="58" t="s">
        <v>175</v>
      </c>
      <c r="D36" s="54"/>
      <c r="E36" s="6"/>
      <c r="F36" s="19"/>
      <c r="G36" s="25">
        <v>364399.01</v>
      </c>
      <c r="H36" s="25">
        <v>86.27</v>
      </c>
      <c r="I36" s="31"/>
      <c r="J36" s="31"/>
      <c r="K36" s="35"/>
    </row>
    <row r="37" spans="2:11" x14ac:dyDescent="0.25">
      <c r="C37" s="57"/>
      <c r="D37" s="54"/>
      <c r="E37" s="6"/>
      <c r="F37" s="19"/>
      <c r="G37" s="24"/>
      <c r="H37" s="24"/>
      <c r="I37" s="31"/>
      <c r="J37" s="31"/>
      <c r="K37" s="35"/>
    </row>
    <row r="38" spans="2:11" x14ac:dyDescent="0.25">
      <c r="C38" s="59" t="s">
        <v>3</v>
      </c>
      <c r="D38" s="54"/>
      <c r="E38" s="6"/>
      <c r="F38" s="19"/>
      <c r="G38" s="24"/>
      <c r="H38" s="24"/>
      <c r="I38" s="31"/>
      <c r="J38" s="31"/>
      <c r="K38" s="35"/>
    </row>
    <row r="39" spans="2:11" x14ac:dyDescent="0.25">
      <c r="B39" s="8" t="s">
        <v>920</v>
      </c>
      <c r="C39" s="57" t="s">
        <v>921</v>
      </c>
      <c r="D39" s="54" t="s">
        <v>922</v>
      </c>
      <c r="E39" s="6" t="s">
        <v>50</v>
      </c>
      <c r="F39" s="19">
        <v>100000</v>
      </c>
      <c r="G39" s="61">
        <v>0</v>
      </c>
      <c r="H39" s="24" t="s">
        <v>5189</v>
      </c>
      <c r="I39" s="31"/>
      <c r="J39" s="31"/>
      <c r="K39" s="35" t="s">
        <v>5239</v>
      </c>
    </row>
    <row r="40" spans="2:11" x14ac:dyDescent="0.25">
      <c r="B40" s="8" t="s">
        <v>923</v>
      </c>
      <c r="C40" s="57" t="s">
        <v>924</v>
      </c>
      <c r="D40" s="54" t="s">
        <v>925</v>
      </c>
      <c r="E40" s="6" t="s">
        <v>50</v>
      </c>
      <c r="F40" s="19">
        <v>35014</v>
      </c>
      <c r="G40" s="61">
        <v>0</v>
      </c>
      <c r="H40" s="24" t="s">
        <v>5189</v>
      </c>
      <c r="I40" s="31"/>
      <c r="J40" s="31"/>
      <c r="K40" s="35" t="s">
        <v>5239</v>
      </c>
    </row>
    <row r="41" spans="2:11" x14ac:dyDescent="0.25">
      <c r="C41" s="58" t="s">
        <v>175</v>
      </c>
      <c r="D41" s="54"/>
      <c r="E41" s="6"/>
      <c r="F41" s="19"/>
      <c r="G41" s="62">
        <v>0</v>
      </c>
      <c r="H41" s="25" t="s">
        <v>5189</v>
      </c>
      <c r="I41" s="31"/>
      <c r="J41" s="31"/>
      <c r="K41" s="35"/>
    </row>
    <row r="42" spans="2:11" x14ac:dyDescent="0.25">
      <c r="C42" s="57"/>
      <c r="D42" s="54"/>
      <c r="E42" s="6"/>
      <c r="F42" s="19"/>
      <c r="G42" s="24"/>
      <c r="H42" s="24"/>
      <c r="I42" s="31"/>
      <c r="J42" s="31"/>
      <c r="K42" s="35"/>
    </row>
    <row r="43" spans="2:11" x14ac:dyDescent="0.25">
      <c r="C43" s="59" t="s">
        <v>4</v>
      </c>
      <c r="D43" s="54"/>
      <c r="E43" s="6"/>
      <c r="F43" s="19"/>
      <c r="G43" s="24"/>
      <c r="H43" s="24"/>
      <c r="I43" s="31"/>
      <c r="J43" s="31"/>
      <c r="K43" s="35"/>
    </row>
    <row r="44" spans="2:11" x14ac:dyDescent="0.25">
      <c r="B44" s="8" t="s">
        <v>926</v>
      </c>
      <c r="C44" s="57" t="s">
        <v>927</v>
      </c>
      <c r="D44" s="54" t="s">
        <v>928</v>
      </c>
      <c r="E44" s="6" t="s">
        <v>123</v>
      </c>
      <c r="F44" s="19">
        <v>330000</v>
      </c>
      <c r="G44" s="24">
        <v>20649.37</v>
      </c>
      <c r="H44" s="24">
        <v>4.8899999999999997</v>
      </c>
      <c r="I44" s="31"/>
      <c r="J44" s="31"/>
      <c r="K44" s="35"/>
    </row>
    <row r="45" spans="2:11" x14ac:dyDescent="0.25">
      <c r="B45" s="8" t="s">
        <v>183</v>
      </c>
      <c r="C45" s="57" t="s">
        <v>184</v>
      </c>
      <c r="D45" s="54" t="s">
        <v>185</v>
      </c>
      <c r="E45" s="6" t="s">
        <v>50</v>
      </c>
      <c r="F45" s="19">
        <v>38000</v>
      </c>
      <c r="G45" s="24">
        <v>12774.93</v>
      </c>
      <c r="H45" s="24">
        <v>3.02</v>
      </c>
      <c r="I45" s="31"/>
      <c r="J45" s="31"/>
      <c r="K45" s="35"/>
    </row>
    <row r="46" spans="2:11" x14ac:dyDescent="0.25">
      <c r="B46" s="8" t="s">
        <v>929</v>
      </c>
      <c r="C46" s="57" t="s">
        <v>930</v>
      </c>
      <c r="D46" s="54" t="s">
        <v>931</v>
      </c>
      <c r="E46" s="6" t="s">
        <v>50</v>
      </c>
      <c r="F46" s="19">
        <v>56000</v>
      </c>
      <c r="G46" s="24">
        <v>7563.64</v>
      </c>
      <c r="H46" s="24">
        <v>1.79</v>
      </c>
      <c r="I46" s="31"/>
      <c r="J46" s="31"/>
      <c r="K46" s="35"/>
    </row>
    <row r="47" spans="2:11" x14ac:dyDescent="0.25">
      <c r="B47" s="8" t="s">
        <v>370</v>
      </c>
      <c r="C47" s="57" t="s">
        <v>371</v>
      </c>
      <c r="D47" s="54" t="s">
        <v>372</v>
      </c>
      <c r="E47" s="6" t="s">
        <v>123</v>
      </c>
      <c r="F47" s="19">
        <v>38000</v>
      </c>
      <c r="G47" s="24">
        <v>5071.38</v>
      </c>
      <c r="H47" s="24">
        <v>1.2</v>
      </c>
      <c r="I47" s="31"/>
      <c r="J47" s="31"/>
      <c r="K47" s="35"/>
    </row>
    <row r="48" spans="2:11" x14ac:dyDescent="0.25">
      <c r="C48" s="58" t="s">
        <v>175</v>
      </c>
      <c r="D48" s="54"/>
      <c r="E48" s="6"/>
      <c r="F48" s="19"/>
      <c r="G48" s="25">
        <v>46059.32</v>
      </c>
      <c r="H48" s="25">
        <v>10.9</v>
      </c>
      <c r="I48" s="31"/>
      <c r="J48" s="31"/>
      <c r="K48" s="35"/>
    </row>
    <row r="49" spans="1:11" x14ac:dyDescent="0.25">
      <c r="C49" s="57"/>
      <c r="D49" s="54"/>
      <c r="E49" s="6"/>
      <c r="F49" s="19"/>
      <c r="G49" s="24"/>
      <c r="H49" s="24"/>
      <c r="I49" s="31"/>
      <c r="J49" s="31"/>
      <c r="K49" s="35"/>
    </row>
    <row r="50" spans="1:11" x14ac:dyDescent="0.25">
      <c r="C50" s="58" t="s">
        <v>5</v>
      </c>
      <c r="D50" s="54"/>
      <c r="E50" s="6"/>
      <c r="F50" s="19"/>
      <c r="G50" s="24"/>
      <c r="H50" s="24"/>
      <c r="I50" s="31"/>
      <c r="J50" s="31"/>
      <c r="K50" s="35"/>
    </row>
    <row r="51" spans="1:11" x14ac:dyDescent="0.25">
      <c r="C51" s="57"/>
      <c r="D51" s="54"/>
      <c r="E51" s="6"/>
      <c r="F51" s="19"/>
      <c r="G51" s="24"/>
      <c r="H51" s="24"/>
      <c r="I51" s="31"/>
      <c r="J51" s="31"/>
      <c r="K51" s="35"/>
    </row>
    <row r="52" spans="1:11" x14ac:dyDescent="0.25">
      <c r="C52" s="58" t="s">
        <v>6</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7</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8</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9</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10</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A62" s="10"/>
      <c r="B62" s="28"/>
      <c r="C62" s="58" t="s">
        <v>11</v>
      </c>
      <c r="D62" s="54"/>
      <c r="E62" s="6"/>
      <c r="F62" s="19"/>
      <c r="G62" s="24"/>
      <c r="H62" s="24"/>
      <c r="I62" s="31"/>
      <c r="J62" s="31"/>
      <c r="K62" s="35"/>
    </row>
    <row r="63" spans="1:11" x14ac:dyDescent="0.25">
      <c r="A63" s="28"/>
      <c r="B63" s="28"/>
      <c r="C63" s="58" t="s">
        <v>13</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11" x14ac:dyDescent="0.25">
      <c r="A65" s="28"/>
      <c r="B65" s="28"/>
      <c r="C65" s="58" t="s">
        <v>14</v>
      </c>
      <c r="D65" s="54"/>
      <c r="E65" s="6"/>
      <c r="F65" s="19"/>
      <c r="G65" s="24" t="s">
        <v>2</v>
      </c>
      <c r="H65" s="24" t="s">
        <v>2</v>
      </c>
      <c r="I65" s="31"/>
      <c r="J65" s="31"/>
      <c r="K65" s="35"/>
    </row>
    <row r="66" spans="1:11" x14ac:dyDescent="0.25">
      <c r="A66" s="28"/>
      <c r="B66" s="28"/>
      <c r="C66" s="58"/>
      <c r="D66" s="54"/>
      <c r="E66" s="6"/>
      <c r="F66" s="19"/>
      <c r="G66" s="24"/>
      <c r="H66" s="24"/>
      <c r="I66" s="31"/>
      <c r="J66" s="31"/>
      <c r="K66" s="35"/>
    </row>
    <row r="67" spans="1:11" x14ac:dyDescent="0.25">
      <c r="C67" s="59" t="s">
        <v>15</v>
      </c>
      <c r="D67" s="54"/>
      <c r="E67" s="6"/>
      <c r="F67" s="19"/>
      <c r="G67" s="24"/>
      <c r="H67" s="24"/>
      <c r="I67" s="31"/>
      <c r="J67" s="31"/>
      <c r="K67" s="35"/>
    </row>
    <row r="68" spans="1:11" x14ac:dyDescent="0.25">
      <c r="B68" s="8" t="s">
        <v>186</v>
      </c>
      <c r="C68" s="57" t="s">
        <v>187</v>
      </c>
      <c r="D68" s="54" t="s">
        <v>188</v>
      </c>
      <c r="E68" s="6" t="s">
        <v>189</v>
      </c>
      <c r="F68" s="19">
        <v>300000</v>
      </c>
      <c r="G68" s="24">
        <v>298.32</v>
      </c>
      <c r="H68" s="24">
        <v>7.0000000000000007E-2</v>
      </c>
      <c r="I68" s="31">
        <v>5.8703000000000003</v>
      </c>
      <c r="J68" s="31"/>
      <c r="K68" s="35"/>
    </row>
    <row r="69" spans="1:11" x14ac:dyDescent="0.25">
      <c r="C69" s="58" t="s">
        <v>175</v>
      </c>
      <c r="D69" s="54"/>
      <c r="E69" s="6"/>
      <c r="F69" s="19"/>
      <c r="G69" s="25">
        <v>298.32</v>
      </c>
      <c r="H69" s="25">
        <v>7.0000000000000007E-2</v>
      </c>
      <c r="I69" s="31"/>
      <c r="J69" s="31"/>
      <c r="K69" s="35"/>
    </row>
    <row r="70" spans="1:11" x14ac:dyDescent="0.25">
      <c r="C70" s="57"/>
      <c r="D70" s="54"/>
      <c r="E70" s="6"/>
      <c r="F70" s="19"/>
      <c r="G70" s="24"/>
      <c r="H70" s="24"/>
      <c r="I70" s="31"/>
      <c r="J70" s="31"/>
      <c r="K70" s="35"/>
    </row>
    <row r="71" spans="1:11" x14ac:dyDescent="0.25">
      <c r="C71" s="58" t="s">
        <v>16</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17</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A75" s="10"/>
      <c r="B75" s="28"/>
      <c r="C75" s="58" t="s">
        <v>18</v>
      </c>
      <c r="D75" s="54"/>
      <c r="E75" s="6"/>
      <c r="F75" s="19"/>
      <c r="G75" s="24"/>
      <c r="H75" s="24"/>
      <c r="I75" s="31"/>
      <c r="J75" s="31"/>
      <c r="K75" s="35"/>
    </row>
    <row r="76" spans="1:11" x14ac:dyDescent="0.25">
      <c r="A76" s="28"/>
      <c r="B76" s="28"/>
      <c r="C76" s="58" t="s">
        <v>19</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A78" s="28"/>
      <c r="B78" s="28"/>
      <c r="C78" s="58" t="s">
        <v>20</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21</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A82" s="28"/>
      <c r="B82" s="28"/>
      <c r="C82" s="58" t="s">
        <v>22</v>
      </c>
      <c r="D82" s="54"/>
      <c r="E82" s="6"/>
      <c r="F82" s="19"/>
      <c r="G82" s="24" t="s">
        <v>2</v>
      </c>
      <c r="H82" s="24" t="s">
        <v>2</v>
      </c>
      <c r="I82" s="31"/>
      <c r="J82" s="31"/>
      <c r="K82" s="35"/>
    </row>
    <row r="83" spans="1:54" x14ac:dyDescent="0.25">
      <c r="A83" s="28"/>
      <c r="B83" s="28"/>
      <c r="C83" s="58"/>
      <c r="D83" s="54"/>
      <c r="E83" s="6"/>
      <c r="F83" s="19"/>
      <c r="G83" s="24"/>
      <c r="H83" s="24"/>
      <c r="I83" s="31"/>
      <c r="J83" s="31"/>
      <c r="K83" s="35"/>
    </row>
    <row r="84" spans="1:54" x14ac:dyDescent="0.25">
      <c r="A84" s="28"/>
      <c r="B84" s="28"/>
      <c r="C84" s="58" t="s">
        <v>23</v>
      </c>
      <c r="D84" s="54"/>
      <c r="E84" s="6"/>
      <c r="F84" s="19"/>
      <c r="G84" s="24" t="s">
        <v>2</v>
      </c>
      <c r="H84" s="24" t="s">
        <v>2</v>
      </c>
      <c r="I84" s="31"/>
      <c r="J84" s="31"/>
      <c r="K84" s="35"/>
    </row>
    <row r="85" spans="1:54" x14ac:dyDescent="0.25">
      <c r="A85" s="28"/>
      <c r="B85" s="28"/>
      <c r="C85" s="58"/>
      <c r="D85" s="54"/>
      <c r="E85" s="6"/>
      <c r="F85" s="19"/>
      <c r="G85" s="24"/>
      <c r="H85" s="24"/>
      <c r="I85" s="31"/>
      <c r="J85" s="31"/>
      <c r="K85" s="35"/>
    </row>
    <row r="86" spans="1:54" x14ac:dyDescent="0.25">
      <c r="C86" s="59" t="s">
        <v>24</v>
      </c>
      <c r="D86" s="54"/>
      <c r="E86" s="6"/>
      <c r="F86" s="19"/>
      <c r="G86" s="24"/>
      <c r="H86" s="24"/>
      <c r="I86" s="31"/>
      <c r="J86" s="31"/>
      <c r="K86" s="35"/>
    </row>
    <row r="87" spans="1:54" x14ac:dyDescent="0.25">
      <c r="B87" s="8" t="s">
        <v>190</v>
      </c>
      <c r="C87" s="57" t="s">
        <v>191</v>
      </c>
      <c r="D87" s="54"/>
      <c r="E87" s="6"/>
      <c r="F87" s="19"/>
      <c r="G87" s="24">
        <v>12227.66</v>
      </c>
      <c r="H87" s="24">
        <v>2.89</v>
      </c>
      <c r="I87" s="31"/>
      <c r="J87" s="31"/>
      <c r="K87" s="35"/>
    </row>
    <row r="88" spans="1:54" x14ac:dyDescent="0.25">
      <c r="C88" s="58" t="s">
        <v>175</v>
      </c>
      <c r="D88" s="54"/>
      <c r="E88" s="6"/>
      <c r="F88" s="19"/>
      <c r="G88" s="25">
        <v>12227.66</v>
      </c>
      <c r="H88" s="25">
        <v>2.89</v>
      </c>
      <c r="I88" s="31"/>
      <c r="J88" s="31"/>
      <c r="K88" s="35"/>
    </row>
    <row r="89" spans="1:54" x14ac:dyDescent="0.25">
      <c r="C89" s="57"/>
      <c r="D89" s="54"/>
      <c r="E89" s="6"/>
      <c r="F89" s="19"/>
      <c r="G89" s="24"/>
      <c r="H89" s="24"/>
      <c r="I89" s="31"/>
      <c r="J89" s="31"/>
      <c r="K89" s="35"/>
    </row>
    <row r="90" spans="1:54" x14ac:dyDescent="0.25">
      <c r="A90" s="10"/>
      <c r="B90" s="28"/>
      <c r="C90" s="58" t="s">
        <v>25</v>
      </c>
      <c r="D90" s="54"/>
      <c r="E90" s="6"/>
      <c r="F90" s="19"/>
      <c r="G90" s="24"/>
      <c r="H90" s="24"/>
      <c r="I90" s="31"/>
      <c r="J90" s="31"/>
      <c r="K90" s="35"/>
    </row>
    <row r="91" spans="1:54" s="2" customFormat="1" ht="13.5" x14ac:dyDescent="0.25">
      <c r="A91" s="28"/>
      <c r="B91" s="28"/>
      <c r="C91" s="57" t="s">
        <v>5188</v>
      </c>
      <c r="D91" s="54"/>
      <c r="E91" s="6"/>
      <c r="F91" s="19"/>
      <c r="G91" s="24" t="s">
        <v>2</v>
      </c>
      <c r="H91" s="24" t="s">
        <v>2</v>
      </c>
      <c r="I91" s="31"/>
      <c r="J91" s="31"/>
      <c r="K91" s="35"/>
      <c r="L91" s="3"/>
      <c r="AI91" s="3"/>
      <c r="AV91" s="3"/>
      <c r="AX91" s="3"/>
      <c r="BB91" s="3"/>
    </row>
    <row r="92" spans="1:54" x14ac:dyDescent="0.25">
      <c r="B92" s="8"/>
      <c r="C92" s="57" t="s">
        <v>192</v>
      </c>
      <c r="D92" s="54"/>
      <c r="E92" s="6"/>
      <c r="F92" s="19"/>
      <c r="G92" s="24">
        <v>-496.63</v>
      </c>
      <c r="H92" s="24">
        <v>-0.13</v>
      </c>
      <c r="I92" s="31"/>
      <c r="J92" s="31"/>
      <c r="K92" s="35"/>
    </row>
    <row r="93" spans="1:54" x14ac:dyDescent="0.25">
      <c r="C93" s="58" t="s">
        <v>175</v>
      </c>
      <c r="D93" s="54"/>
      <c r="E93" s="6"/>
      <c r="F93" s="19"/>
      <c r="G93" s="25">
        <v>-496.63</v>
      </c>
      <c r="H93" s="25">
        <v>-0.13</v>
      </c>
      <c r="I93" s="31"/>
      <c r="J93" s="31"/>
      <c r="K93" s="35"/>
    </row>
    <row r="94" spans="1:54" x14ac:dyDescent="0.25">
      <c r="C94" s="57"/>
      <c r="D94" s="54"/>
      <c r="E94" s="6"/>
      <c r="F94" s="19"/>
      <c r="G94" s="24"/>
      <c r="H94" s="24"/>
      <c r="I94" s="31"/>
      <c r="J94" s="31"/>
      <c r="K94" s="35"/>
    </row>
    <row r="95" spans="1:54" x14ac:dyDescent="0.25">
      <c r="C95" s="60" t="s">
        <v>193</v>
      </c>
      <c r="D95" s="55"/>
      <c r="E95" s="5"/>
      <c r="F95" s="20"/>
      <c r="G95" s="26">
        <v>422487.68</v>
      </c>
      <c r="H95" s="26">
        <v>100</v>
      </c>
      <c r="I95" s="32"/>
      <c r="J95" s="32"/>
      <c r="K95" s="36"/>
    </row>
    <row r="98" spans="1:11" x14ac:dyDescent="0.25">
      <c r="C98" s="1" t="s">
        <v>194</v>
      </c>
    </row>
    <row r="99" spans="1:11" x14ac:dyDescent="0.25">
      <c r="C99" s="37" t="s">
        <v>195</v>
      </c>
      <c r="D99" s="37"/>
      <c r="E99" s="37"/>
      <c r="F99" s="37"/>
      <c r="G99" s="37"/>
      <c r="H99" s="37"/>
      <c r="I99" s="37"/>
      <c r="J99" s="37"/>
      <c r="K99" s="37"/>
    </row>
    <row r="100" spans="1:11" x14ac:dyDescent="0.25">
      <c r="C100" s="2" t="s">
        <v>196</v>
      </c>
    </row>
    <row r="101" spans="1:11" x14ac:dyDescent="0.25">
      <c r="C101" s="2" t="s">
        <v>197</v>
      </c>
    </row>
    <row r="102" spans="1:11" ht="30" customHeight="1" x14ac:dyDescent="0.25">
      <c r="C102" s="80" t="s">
        <v>198</v>
      </c>
      <c r="D102" s="81"/>
      <c r="E102" s="81"/>
      <c r="F102" s="81"/>
      <c r="G102" s="81"/>
      <c r="H102" s="81"/>
      <c r="I102" s="81"/>
      <c r="J102" s="81"/>
      <c r="K102" s="81"/>
    </row>
    <row r="103" spans="1:11" x14ac:dyDescent="0.25">
      <c r="C103" s="2" t="s">
        <v>199</v>
      </c>
    </row>
    <row r="105" spans="1:11" x14ac:dyDescent="0.25">
      <c r="A105" s="76"/>
      <c r="B105" s="76" t="s">
        <v>5254</v>
      </c>
      <c r="C105" s="77" t="s">
        <v>5253</v>
      </c>
      <c r="E105" s="77" t="s">
        <v>5254</v>
      </c>
      <c r="F105" s="78"/>
    </row>
    <row r="106" spans="1:11" x14ac:dyDescent="0.25">
      <c r="E106" s="2" t="s">
        <v>5262</v>
      </c>
    </row>
  </sheetData>
  <mergeCells count="1">
    <mergeCell ref="C102:K102"/>
  </mergeCells>
  <hyperlinks>
    <hyperlink ref="J2" location="'Index'!A1" display="'Index'!A1" xr:uid="{90600B84-9A9C-4303-9659-2F228BA5A480}"/>
  </hyperlinks>
  <pageMargins left="0.7" right="0.7" top="0.75" bottom="0.75" header="0.3" footer="0.3"/>
  <pageSetup orientation="portrait" horizont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1300-77B6-4263-904C-C19036998647}">
  <sheetPr codeName="Sheet18"/>
  <dimension ref="A1:IV102"/>
  <sheetViews>
    <sheetView showGridLines="0" zoomScale="90" zoomScaleNormal="90" workbookViewId="0">
      <pane ySplit="6" topLeftCell="A84" activePane="bottomLeft" state="frozen"/>
      <selection activeCell="E1" sqref="E1"/>
      <selection pane="bottomLeft" activeCell="C101" sqref="C101:F10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932</v>
      </c>
      <c r="J2" s="38" t="s">
        <v>4923</v>
      </c>
    </row>
    <row r="3" spans="1:54" ht="16.5" x14ac:dyDescent="0.3">
      <c r="C3" s="1" t="s">
        <v>28</v>
      </c>
      <c r="D3" s="21" t="s">
        <v>933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449</v>
      </c>
      <c r="C10" s="57" t="s">
        <v>450</v>
      </c>
      <c r="D10" s="54" t="s">
        <v>451</v>
      </c>
      <c r="E10" s="6" t="s">
        <v>93</v>
      </c>
      <c r="F10" s="19">
        <v>2800000</v>
      </c>
      <c r="G10" s="24">
        <v>51304.4</v>
      </c>
      <c r="H10" s="24">
        <v>13.98</v>
      </c>
      <c r="I10" s="31"/>
      <c r="J10" s="31"/>
      <c r="K10" s="35"/>
    </row>
    <row r="11" spans="1:54" x14ac:dyDescent="0.25">
      <c r="B11" s="8" t="s">
        <v>90</v>
      </c>
      <c r="C11" s="57" t="s">
        <v>91</v>
      </c>
      <c r="D11" s="54" t="s">
        <v>92</v>
      </c>
      <c r="E11" s="6" t="s">
        <v>93</v>
      </c>
      <c r="F11" s="19">
        <v>400000</v>
      </c>
      <c r="G11" s="24">
        <v>24348</v>
      </c>
      <c r="H11" s="24">
        <v>6.63</v>
      </c>
      <c r="I11" s="31"/>
      <c r="J11" s="31"/>
      <c r="K11" s="35"/>
    </row>
    <row r="12" spans="1:54" x14ac:dyDescent="0.25">
      <c r="B12" s="8" t="s">
        <v>543</v>
      </c>
      <c r="C12" s="57" t="s">
        <v>544</v>
      </c>
      <c r="D12" s="54" t="s">
        <v>545</v>
      </c>
      <c r="E12" s="6" t="s">
        <v>138</v>
      </c>
      <c r="F12" s="19">
        <v>2100000</v>
      </c>
      <c r="G12" s="24">
        <v>23062.2</v>
      </c>
      <c r="H12" s="24">
        <v>6.28</v>
      </c>
      <c r="I12" s="31"/>
      <c r="J12" s="31"/>
      <c r="K12" s="35"/>
    </row>
    <row r="13" spans="1:54" x14ac:dyDescent="0.25">
      <c r="B13" s="8" t="s">
        <v>381</v>
      </c>
      <c r="C13" s="57" t="s">
        <v>382</v>
      </c>
      <c r="D13" s="54" t="s">
        <v>383</v>
      </c>
      <c r="E13" s="6" t="s">
        <v>93</v>
      </c>
      <c r="F13" s="19">
        <v>1200000</v>
      </c>
      <c r="G13" s="24">
        <v>18601.2</v>
      </c>
      <c r="H13" s="24">
        <v>5.07</v>
      </c>
      <c r="I13" s="31"/>
      <c r="J13" s="31"/>
      <c r="K13" s="35"/>
    </row>
    <row r="14" spans="1:54" x14ac:dyDescent="0.25">
      <c r="B14" s="8" t="s">
        <v>390</v>
      </c>
      <c r="C14" s="57" t="s">
        <v>391</v>
      </c>
      <c r="D14" s="54" t="s">
        <v>392</v>
      </c>
      <c r="E14" s="6" t="s">
        <v>93</v>
      </c>
      <c r="F14" s="19">
        <v>840000</v>
      </c>
      <c r="G14" s="24">
        <v>17603.04</v>
      </c>
      <c r="H14" s="24">
        <v>4.8</v>
      </c>
      <c r="I14" s="31"/>
      <c r="J14" s="31"/>
      <c r="K14" s="35"/>
    </row>
    <row r="15" spans="1:54" x14ac:dyDescent="0.25">
      <c r="B15" s="8" t="s">
        <v>934</v>
      </c>
      <c r="C15" s="57" t="s">
        <v>935</v>
      </c>
      <c r="D15" s="54" t="s">
        <v>936</v>
      </c>
      <c r="E15" s="6" t="s">
        <v>937</v>
      </c>
      <c r="F15" s="19">
        <v>540000</v>
      </c>
      <c r="G15" s="24">
        <v>13899.6</v>
      </c>
      <c r="H15" s="24">
        <v>3.79</v>
      </c>
      <c r="I15" s="31"/>
      <c r="J15" s="31"/>
      <c r="K15" s="35"/>
    </row>
    <row r="16" spans="1:54" x14ac:dyDescent="0.25">
      <c r="B16" s="8" t="s">
        <v>938</v>
      </c>
      <c r="C16" s="57" t="s">
        <v>939</v>
      </c>
      <c r="D16" s="54" t="s">
        <v>940</v>
      </c>
      <c r="E16" s="6" t="s">
        <v>93</v>
      </c>
      <c r="F16" s="19">
        <v>560000</v>
      </c>
      <c r="G16" s="24">
        <v>13805.68</v>
      </c>
      <c r="H16" s="24">
        <v>3.76</v>
      </c>
      <c r="I16" s="31"/>
      <c r="J16" s="31"/>
      <c r="K16" s="35"/>
    </row>
    <row r="17" spans="2:11" x14ac:dyDescent="0.25">
      <c r="B17" s="8" t="s">
        <v>941</v>
      </c>
      <c r="C17" s="57" t="s">
        <v>942</v>
      </c>
      <c r="D17" s="54" t="s">
        <v>943</v>
      </c>
      <c r="E17" s="6" t="s">
        <v>138</v>
      </c>
      <c r="F17" s="19">
        <v>2034372</v>
      </c>
      <c r="G17" s="24">
        <v>13362.77</v>
      </c>
      <c r="H17" s="24">
        <v>3.64</v>
      </c>
      <c r="I17" s="31"/>
      <c r="J17" s="31"/>
      <c r="K17" s="35"/>
    </row>
    <row r="18" spans="2:11" x14ac:dyDescent="0.25">
      <c r="B18" s="8" t="s">
        <v>944</v>
      </c>
      <c r="C18" s="57" t="s">
        <v>945</v>
      </c>
      <c r="D18" s="54" t="s">
        <v>946</v>
      </c>
      <c r="E18" s="6" t="s">
        <v>138</v>
      </c>
      <c r="F18" s="19">
        <v>800000</v>
      </c>
      <c r="G18" s="24">
        <v>11740.8</v>
      </c>
      <c r="H18" s="24">
        <v>3.2</v>
      </c>
      <c r="I18" s="31"/>
      <c r="J18" s="31"/>
      <c r="K18" s="35"/>
    </row>
    <row r="19" spans="2:11" x14ac:dyDescent="0.25">
      <c r="B19" s="8" t="s">
        <v>421</v>
      </c>
      <c r="C19" s="57" t="s">
        <v>422</v>
      </c>
      <c r="D19" s="54" t="s">
        <v>423</v>
      </c>
      <c r="E19" s="6" t="s">
        <v>138</v>
      </c>
      <c r="F19" s="19">
        <v>1680000</v>
      </c>
      <c r="G19" s="24">
        <v>11517.24</v>
      </c>
      <c r="H19" s="24">
        <v>3.14</v>
      </c>
      <c r="I19" s="31"/>
      <c r="J19" s="31"/>
      <c r="K19" s="35"/>
    </row>
    <row r="20" spans="2:11" x14ac:dyDescent="0.25">
      <c r="B20" s="8" t="s">
        <v>275</v>
      </c>
      <c r="C20" s="57" t="s">
        <v>276</v>
      </c>
      <c r="D20" s="54" t="s">
        <v>277</v>
      </c>
      <c r="E20" s="6" t="s">
        <v>93</v>
      </c>
      <c r="F20" s="19">
        <v>1000000</v>
      </c>
      <c r="G20" s="24">
        <v>11306</v>
      </c>
      <c r="H20" s="24">
        <v>3.08</v>
      </c>
      <c r="I20" s="31"/>
      <c r="J20" s="31"/>
      <c r="K20" s="35"/>
    </row>
    <row r="21" spans="2:11" x14ac:dyDescent="0.25">
      <c r="B21" s="8" t="s">
        <v>484</v>
      </c>
      <c r="C21" s="57" t="s">
        <v>485</v>
      </c>
      <c r="D21" s="54" t="s">
        <v>486</v>
      </c>
      <c r="E21" s="6" t="s">
        <v>312</v>
      </c>
      <c r="F21" s="19">
        <v>1400000</v>
      </c>
      <c r="G21" s="24">
        <v>11274.9</v>
      </c>
      <c r="H21" s="24">
        <v>3.07</v>
      </c>
      <c r="I21" s="31"/>
      <c r="J21" s="31"/>
      <c r="K21" s="35"/>
    </row>
    <row r="22" spans="2:11" x14ac:dyDescent="0.25">
      <c r="B22" s="8" t="s">
        <v>213</v>
      </c>
      <c r="C22" s="57" t="s">
        <v>214</v>
      </c>
      <c r="D22" s="54" t="s">
        <v>215</v>
      </c>
      <c r="E22" s="6" t="s">
        <v>93</v>
      </c>
      <c r="F22" s="19">
        <v>36000</v>
      </c>
      <c r="G22" s="24">
        <v>10794.6</v>
      </c>
      <c r="H22" s="24">
        <v>2.94</v>
      </c>
      <c r="I22" s="31"/>
      <c r="J22" s="31"/>
      <c r="K22" s="35"/>
    </row>
    <row r="23" spans="2:11" x14ac:dyDescent="0.25">
      <c r="B23" s="8" t="s">
        <v>947</v>
      </c>
      <c r="C23" s="57" t="s">
        <v>948</v>
      </c>
      <c r="D23" s="54" t="s">
        <v>949</v>
      </c>
      <c r="E23" s="6" t="s">
        <v>138</v>
      </c>
      <c r="F23" s="19">
        <v>2100000</v>
      </c>
      <c r="G23" s="24">
        <v>10603.95</v>
      </c>
      <c r="H23" s="24">
        <v>2.89</v>
      </c>
      <c r="I23" s="31"/>
      <c r="J23" s="31"/>
      <c r="K23" s="35"/>
    </row>
    <row r="24" spans="2:11" x14ac:dyDescent="0.25">
      <c r="B24" s="8" t="s">
        <v>216</v>
      </c>
      <c r="C24" s="57" t="s">
        <v>217</v>
      </c>
      <c r="D24" s="54" t="s">
        <v>218</v>
      </c>
      <c r="E24" s="6" t="s">
        <v>93</v>
      </c>
      <c r="F24" s="19">
        <v>200000</v>
      </c>
      <c r="G24" s="24">
        <v>10232</v>
      </c>
      <c r="H24" s="24">
        <v>2.79</v>
      </c>
      <c r="I24" s="31"/>
      <c r="J24" s="31"/>
      <c r="K24" s="35"/>
    </row>
    <row r="25" spans="2:11" x14ac:dyDescent="0.25">
      <c r="B25" s="8" t="s">
        <v>950</v>
      </c>
      <c r="C25" s="57" t="s">
        <v>951</v>
      </c>
      <c r="D25" s="54" t="s">
        <v>952</v>
      </c>
      <c r="E25" s="6" t="s">
        <v>93</v>
      </c>
      <c r="F25" s="19">
        <v>300000</v>
      </c>
      <c r="G25" s="24">
        <v>9966</v>
      </c>
      <c r="H25" s="24">
        <v>2.72</v>
      </c>
      <c r="I25" s="31"/>
      <c r="J25" s="31"/>
      <c r="K25" s="35"/>
    </row>
    <row r="26" spans="2:11" x14ac:dyDescent="0.25">
      <c r="B26" s="8" t="s">
        <v>953</v>
      </c>
      <c r="C26" s="57" t="s">
        <v>954</v>
      </c>
      <c r="D26" s="54" t="s">
        <v>955</v>
      </c>
      <c r="E26" s="6" t="s">
        <v>93</v>
      </c>
      <c r="F26" s="19">
        <v>800000</v>
      </c>
      <c r="G26" s="24">
        <v>9832.7999999999993</v>
      </c>
      <c r="H26" s="24">
        <v>2.68</v>
      </c>
      <c r="I26" s="31"/>
      <c r="J26" s="31"/>
      <c r="K26" s="35"/>
    </row>
    <row r="27" spans="2:11" x14ac:dyDescent="0.25">
      <c r="B27" s="8" t="s">
        <v>256</v>
      </c>
      <c r="C27" s="57" t="s">
        <v>257</v>
      </c>
      <c r="D27" s="54" t="s">
        <v>258</v>
      </c>
      <c r="E27" s="6" t="s">
        <v>93</v>
      </c>
      <c r="F27" s="19">
        <v>1500000</v>
      </c>
      <c r="G27" s="24">
        <v>9057.75</v>
      </c>
      <c r="H27" s="24">
        <v>2.4700000000000002</v>
      </c>
      <c r="I27" s="31"/>
      <c r="J27" s="31"/>
      <c r="K27" s="35"/>
    </row>
    <row r="28" spans="2:11" x14ac:dyDescent="0.25">
      <c r="B28" s="8" t="s">
        <v>956</v>
      </c>
      <c r="C28" s="57" t="s">
        <v>957</v>
      </c>
      <c r="D28" s="54" t="s">
        <v>958</v>
      </c>
      <c r="E28" s="6" t="s">
        <v>138</v>
      </c>
      <c r="F28" s="19">
        <v>640000</v>
      </c>
      <c r="G28" s="24">
        <v>8842.8799999999992</v>
      </c>
      <c r="H28" s="24">
        <v>2.41</v>
      </c>
      <c r="I28" s="31"/>
      <c r="J28" s="31"/>
      <c r="K28" s="35"/>
    </row>
    <row r="29" spans="2:11" x14ac:dyDescent="0.25">
      <c r="B29" s="8" t="s">
        <v>244</v>
      </c>
      <c r="C29" s="57" t="s">
        <v>245</v>
      </c>
      <c r="D29" s="54" t="s">
        <v>246</v>
      </c>
      <c r="E29" s="6" t="s">
        <v>93</v>
      </c>
      <c r="F29" s="19">
        <v>540000</v>
      </c>
      <c r="G29" s="24">
        <v>7560</v>
      </c>
      <c r="H29" s="24">
        <v>2.06</v>
      </c>
      <c r="I29" s="31"/>
      <c r="J29" s="31"/>
      <c r="K29" s="35"/>
    </row>
    <row r="30" spans="2:11" x14ac:dyDescent="0.25">
      <c r="B30" s="8" t="s">
        <v>959</v>
      </c>
      <c r="C30" s="57" t="s">
        <v>960</v>
      </c>
      <c r="D30" s="54" t="s">
        <v>961</v>
      </c>
      <c r="E30" s="6" t="s">
        <v>93</v>
      </c>
      <c r="F30" s="19">
        <v>2000000</v>
      </c>
      <c r="G30" s="24">
        <v>6436</v>
      </c>
      <c r="H30" s="24">
        <v>1.75</v>
      </c>
      <c r="I30" s="31"/>
      <c r="J30" s="31"/>
      <c r="K30" s="35"/>
    </row>
    <row r="31" spans="2:11" x14ac:dyDescent="0.25">
      <c r="B31" s="8" t="s">
        <v>962</v>
      </c>
      <c r="C31" s="57" t="s">
        <v>963</v>
      </c>
      <c r="D31" s="54" t="s">
        <v>964</v>
      </c>
      <c r="E31" s="6" t="s">
        <v>93</v>
      </c>
      <c r="F31" s="19">
        <v>540000</v>
      </c>
      <c r="G31" s="24">
        <v>6140.34</v>
      </c>
      <c r="H31" s="24">
        <v>1.67</v>
      </c>
      <c r="I31" s="31"/>
      <c r="J31" s="31"/>
      <c r="K31" s="35"/>
    </row>
    <row r="32" spans="2:11" x14ac:dyDescent="0.25">
      <c r="B32" s="8" t="s">
        <v>965</v>
      </c>
      <c r="C32" s="57" t="s">
        <v>966</v>
      </c>
      <c r="D32" s="54" t="s">
        <v>967</v>
      </c>
      <c r="E32" s="6" t="s">
        <v>93</v>
      </c>
      <c r="F32" s="19">
        <v>400000</v>
      </c>
      <c r="G32" s="24">
        <v>6074.4</v>
      </c>
      <c r="H32" s="24">
        <v>1.65</v>
      </c>
      <c r="I32" s="31"/>
      <c r="J32" s="31"/>
      <c r="K32" s="35"/>
    </row>
    <row r="33" spans="2:11" x14ac:dyDescent="0.25">
      <c r="B33" s="8" t="s">
        <v>968</v>
      </c>
      <c r="C33" s="57" t="s">
        <v>969</v>
      </c>
      <c r="D33" s="54" t="s">
        <v>970</v>
      </c>
      <c r="E33" s="6" t="s">
        <v>138</v>
      </c>
      <c r="F33" s="19">
        <v>600000</v>
      </c>
      <c r="G33" s="24">
        <v>6003</v>
      </c>
      <c r="H33" s="24">
        <v>1.64</v>
      </c>
      <c r="I33" s="31"/>
      <c r="J33" s="31"/>
      <c r="K33" s="35"/>
    </row>
    <row r="34" spans="2:11" x14ac:dyDescent="0.25">
      <c r="B34" s="8" t="s">
        <v>971</v>
      </c>
      <c r="C34" s="57" t="s">
        <v>972</v>
      </c>
      <c r="D34" s="54" t="s">
        <v>973</v>
      </c>
      <c r="E34" s="6" t="s">
        <v>93</v>
      </c>
      <c r="F34" s="19">
        <v>100000</v>
      </c>
      <c r="G34" s="24">
        <v>4292.8</v>
      </c>
      <c r="H34" s="24">
        <v>1.17</v>
      </c>
      <c r="I34" s="31"/>
      <c r="J34" s="31"/>
      <c r="K34" s="35"/>
    </row>
    <row r="35" spans="2:11" x14ac:dyDescent="0.25">
      <c r="B35" s="8" t="s">
        <v>974</v>
      </c>
      <c r="C35" s="57" t="s">
        <v>975</v>
      </c>
      <c r="D35" s="54" t="s">
        <v>976</v>
      </c>
      <c r="E35" s="6" t="s">
        <v>93</v>
      </c>
      <c r="F35" s="19">
        <v>808746</v>
      </c>
      <c r="G35" s="24">
        <v>4223.2700000000004</v>
      </c>
      <c r="H35" s="24">
        <v>1.1499999999999999</v>
      </c>
      <c r="I35" s="31"/>
      <c r="J35" s="31"/>
      <c r="K35" s="35"/>
    </row>
    <row r="36" spans="2:11" x14ac:dyDescent="0.25">
      <c r="B36" s="8" t="s">
        <v>470</v>
      </c>
      <c r="C36" s="57" t="s">
        <v>471</v>
      </c>
      <c r="D36" s="54" t="s">
        <v>472</v>
      </c>
      <c r="E36" s="6" t="s">
        <v>93</v>
      </c>
      <c r="F36" s="19">
        <v>75000</v>
      </c>
      <c r="G36" s="24">
        <v>3705</v>
      </c>
      <c r="H36" s="24">
        <v>1.01</v>
      </c>
      <c r="I36" s="31"/>
      <c r="J36" s="31"/>
      <c r="K36" s="35"/>
    </row>
    <row r="37" spans="2:11" x14ac:dyDescent="0.25">
      <c r="B37" s="8" t="s">
        <v>977</v>
      </c>
      <c r="C37" s="57" t="s">
        <v>978</v>
      </c>
      <c r="D37" s="54" t="s">
        <v>979</v>
      </c>
      <c r="E37" s="6" t="s">
        <v>93</v>
      </c>
      <c r="F37" s="19">
        <v>1000000</v>
      </c>
      <c r="G37" s="24">
        <v>3677</v>
      </c>
      <c r="H37" s="24">
        <v>1</v>
      </c>
      <c r="I37" s="31"/>
      <c r="J37" s="31"/>
      <c r="K37" s="35"/>
    </row>
    <row r="38" spans="2:11" x14ac:dyDescent="0.25">
      <c r="C38" s="58" t="s">
        <v>175</v>
      </c>
      <c r="D38" s="54"/>
      <c r="E38" s="6"/>
      <c r="F38" s="19"/>
      <c r="G38" s="25">
        <v>339267.62</v>
      </c>
      <c r="H38" s="25">
        <v>92.44</v>
      </c>
      <c r="I38" s="31"/>
      <c r="J38" s="31"/>
      <c r="K38" s="35"/>
    </row>
    <row r="39" spans="2:11" x14ac:dyDescent="0.25">
      <c r="C39" s="57"/>
      <c r="D39" s="54"/>
      <c r="E39" s="6"/>
      <c r="F39" s="19"/>
      <c r="G39" s="24"/>
      <c r="H39" s="24"/>
      <c r="I39" s="31"/>
      <c r="J39" s="31"/>
      <c r="K39" s="35"/>
    </row>
    <row r="40" spans="2:11" x14ac:dyDescent="0.25">
      <c r="C40" s="58" t="s">
        <v>3</v>
      </c>
      <c r="D40" s="54"/>
      <c r="E40" s="6"/>
      <c r="F40" s="19"/>
      <c r="G40" s="24" t="s">
        <v>2</v>
      </c>
      <c r="H40" s="24" t="s">
        <v>2</v>
      </c>
      <c r="I40" s="31"/>
      <c r="J40" s="31"/>
      <c r="K40" s="35"/>
    </row>
    <row r="41" spans="2:11" x14ac:dyDescent="0.25">
      <c r="C41" s="57"/>
      <c r="D41" s="54"/>
      <c r="E41" s="6"/>
      <c r="F41" s="19"/>
      <c r="G41" s="24"/>
      <c r="H41" s="24"/>
      <c r="I41" s="31"/>
      <c r="J41" s="31"/>
      <c r="K41" s="35"/>
    </row>
    <row r="42" spans="2:11" x14ac:dyDescent="0.25">
      <c r="C42" s="59" t="s">
        <v>4</v>
      </c>
      <c r="D42" s="54"/>
      <c r="E42" s="6"/>
      <c r="F42" s="19"/>
      <c r="G42" s="24"/>
      <c r="H42" s="24"/>
      <c r="I42" s="31"/>
      <c r="J42" s="31"/>
      <c r="K42" s="35"/>
    </row>
    <row r="43" spans="2:11" x14ac:dyDescent="0.25">
      <c r="B43" s="8" t="s">
        <v>980</v>
      </c>
      <c r="C43" s="57" t="s">
        <v>981</v>
      </c>
      <c r="D43" s="54" t="s">
        <v>982</v>
      </c>
      <c r="E43" s="6" t="s">
        <v>93</v>
      </c>
      <c r="F43" s="19">
        <v>300000</v>
      </c>
      <c r="G43" s="24">
        <v>18233.77</v>
      </c>
      <c r="H43" s="24">
        <v>4.97</v>
      </c>
      <c r="I43" s="31"/>
      <c r="J43" s="31"/>
      <c r="K43" s="35"/>
    </row>
    <row r="44" spans="2:11" x14ac:dyDescent="0.25">
      <c r="C44" s="58" t="s">
        <v>175</v>
      </c>
      <c r="D44" s="54"/>
      <c r="E44" s="6"/>
      <c r="F44" s="19"/>
      <c r="G44" s="25">
        <v>18233.77</v>
      </c>
      <c r="H44" s="25">
        <v>4.97</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8</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9</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10</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A58" s="10"/>
      <c r="B58" s="28"/>
      <c r="C58" s="58" t="s">
        <v>11</v>
      </c>
      <c r="D58" s="54"/>
      <c r="E58" s="6"/>
      <c r="F58" s="19"/>
      <c r="G58" s="24"/>
      <c r="H58" s="24"/>
      <c r="I58" s="31"/>
      <c r="J58" s="31"/>
      <c r="K58" s="35"/>
    </row>
    <row r="59" spans="1:11" x14ac:dyDescent="0.25">
      <c r="A59" s="28"/>
      <c r="B59" s="28"/>
      <c r="C59" s="58" t="s">
        <v>13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14</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15</v>
      </c>
      <c r="D63" s="54"/>
      <c r="E63" s="6"/>
      <c r="F63" s="19"/>
      <c r="G63" s="24"/>
      <c r="H63" s="24"/>
      <c r="I63" s="31"/>
      <c r="J63" s="31"/>
      <c r="K63" s="35"/>
    </row>
    <row r="64" spans="1:11" x14ac:dyDescent="0.25">
      <c r="B64" s="8" t="s">
        <v>186</v>
      </c>
      <c r="C64" s="57" t="s">
        <v>187</v>
      </c>
      <c r="D64" s="54" t="s">
        <v>188</v>
      </c>
      <c r="E64" s="6" t="s">
        <v>189</v>
      </c>
      <c r="F64" s="19">
        <v>300000</v>
      </c>
      <c r="G64" s="24">
        <v>298.32</v>
      </c>
      <c r="H64" s="24">
        <v>0.08</v>
      </c>
      <c r="I64" s="31">
        <v>5.8703000000000003</v>
      </c>
      <c r="J64" s="31"/>
      <c r="K64" s="35"/>
    </row>
    <row r="65" spans="1:11" x14ac:dyDescent="0.25">
      <c r="C65" s="58" t="s">
        <v>175</v>
      </c>
      <c r="D65" s="54"/>
      <c r="E65" s="6"/>
      <c r="F65" s="19"/>
      <c r="G65" s="25">
        <v>298.32</v>
      </c>
      <c r="H65" s="25">
        <v>0.08</v>
      </c>
      <c r="I65" s="31"/>
      <c r="J65" s="31"/>
      <c r="K65" s="35"/>
    </row>
    <row r="66" spans="1:11" x14ac:dyDescent="0.25">
      <c r="C66" s="57"/>
      <c r="D66" s="54"/>
      <c r="E66" s="6"/>
      <c r="F66" s="19"/>
      <c r="G66" s="24"/>
      <c r="H66" s="24"/>
      <c r="I66" s="31"/>
      <c r="J66" s="31"/>
      <c r="K66" s="35"/>
    </row>
    <row r="67" spans="1:11" x14ac:dyDescent="0.25">
      <c r="C67" s="58" t="s">
        <v>16</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C69" s="58" t="s">
        <v>17</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A71" s="10"/>
      <c r="B71" s="28"/>
      <c r="C71" s="58" t="s">
        <v>18</v>
      </c>
      <c r="D71" s="54"/>
      <c r="E71" s="6"/>
      <c r="F71" s="19"/>
      <c r="G71" s="24"/>
      <c r="H71" s="24"/>
      <c r="I71" s="31"/>
      <c r="J71" s="31"/>
      <c r="K71" s="35"/>
    </row>
    <row r="72" spans="1:11" x14ac:dyDescent="0.25">
      <c r="A72" s="28"/>
      <c r="B72" s="28"/>
      <c r="C72" s="58" t="s">
        <v>19</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20</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A76" s="28"/>
      <c r="B76" s="28"/>
      <c r="C76" s="58" t="s">
        <v>21</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A78" s="28"/>
      <c r="B78" s="28"/>
      <c r="C78" s="58" t="s">
        <v>22</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23</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C82" s="59" t="s">
        <v>24</v>
      </c>
      <c r="D82" s="54"/>
      <c r="E82" s="6"/>
      <c r="F82" s="19"/>
      <c r="G82" s="24"/>
      <c r="H82" s="24"/>
      <c r="I82" s="31"/>
      <c r="J82" s="31"/>
      <c r="K82" s="35"/>
    </row>
    <row r="83" spans="1:54" x14ac:dyDescent="0.25">
      <c r="B83" s="8" t="s">
        <v>190</v>
      </c>
      <c r="C83" s="57" t="s">
        <v>191</v>
      </c>
      <c r="D83" s="54"/>
      <c r="E83" s="6"/>
      <c r="F83" s="19"/>
      <c r="G83" s="24">
        <v>6357.8</v>
      </c>
      <c r="H83" s="24">
        <v>1.73</v>
      </c>
      <c r="I83" s="31"/>
      <c r="J83" s="31"/>
      <c r="K83" s="35"/>
    </row>
    <row r="84" spans="1:54" x14ac:dyDescent="0.25">
      <c r="C84" s="58" t="s">
        <v>175</v>
      </c>
      <c r="D84" s="54"/>
      <c r="E84" s="6"/>
      <c r="F84" s="19"/>
      <c r="G84" s="25">
        <v>6357.8</v>
      </c>
      <c r="H84" s="25">
        <v>1.73</v>
      </c>
      <c r="I84" s="31"/>
      <c r="J84" s="31"/>
      <c r="K84" s="35"/>
    </row>
    <row r="85" spans="1:54" x14ac:dyDescent="0.25">
      <c r="C85" s="57"/>
      <c r="D85" s="54"/>
      <c r="E85" s="6"/>
      <c r="F85" s="19"/>
      <c r="G85" s="24"/>
      <c r="H85" s="24"/>
      <c r="I85" s="31"/>
      <c r="J85" s="31"/>
      <c r="K85" s="35"/>
    </row>
    <row r="86" spans="1:54" x14ac:dyDescent="0.25">
      <c r="A86" s="10"/>
      <c r="B86" s="28"/>
      <c r="C86" s="58" t="s">
        <v>25</v>
      </c>
      <c r="D86" s="54"/>
      <c r="E86" s="6"/>
      <c r="F86" s="19"/>
      <c r="G86" s="24"/>
      <c r="H86" s="24"/>
      <c r="I86" s="31"/>
      <c r="J86" s="31"/>
      <c r="K86" s="35"/>
    </row>
    <row r="87" spans="1:54" s="2" customFormat="1" ht="13.5" x14ac:dyDescent="0.25">
      <c r="A87" s="28"/>
      <c r="B87" s="28"/>
      <c r="C87" s="57" t="s">
        <v>5188</v>
      </c>
      <c r="D87" s="54"/>
      <c r="E87" s="6"/>
      <c r="F87" s="19"/>
      <c r="G87" s="24" t="s">
        <v>2</v>
      </c>
      <c r="H87" s="24" t="s">
        <v>2</v>
      </c>
      <c r="I87" s="31"/>
      <c r="J87" s="31"/>
      <c r="K87" s="35"/>
      <c r="L87" s="3"/>
      <c r="AI87" s="3"/>
      <c r="AV87" s="3"/>
      <c r="AX87" s="3"/>
      <c r="BB87" s="3"/>
    </row>
    <row r="88" spans="1:54" x14ac:dyDescent="0.25">
      <c r="B88" s="8"/>
      <c r="C88" s="57" t="s">
        <v>192</v>
      </c>
      <c r="D88" s="54"/>
      <c r="E88" s="6"/>
      <c r="F88" s="19"/>
      <c r="G88" s="24">
        <v>2904.08</v>
      </c>
      <c r="H88" s="24">
        <v>0.78</v>
      </c>
      <c r="I88" s="31"/>
      <c r="J88" s="31"/>
      <c r="K88" s="35"/>
    </row>
    <row r="89" spans="1:54" x14ac:dyDescent="0.25">
      <c r="C89" s="58" t="s">
        <v>175</v>
      </c>
      <c r="D89" s="54"/>
      <c r="E89" s="6"/>
      <c r="F89" s="19"/>
      <c r="G89" s="25">
        <v>2904.08</v>
      </c>
      <c r="H89" s="25">
        <v>0.78</v>
      </c>
      <c r="I89" s="31"/>
      <c r="J89" s="31"/>
      <c r="K89" s="35"/>
    </row>
    <row r="90" spans="1:54" x14ac:dyDescent="0.25">
      <c r="C90" s="57"/>
      <c r="D90" s="54"/>
      <c r="E90" s="6"/>
      <c r="F90" s="19"/>
      <c r="G90" s="24"/>
      <c r="H90" s="24"/>
      <c r="I90" s="31"/>
      <c r="J90" s="31"/>
      <c r="K90" s="35"/>
    </row>
    <row r="91" spans="1:54" x14ac:dyDescent="0.25">
      <c r="C91" s="60" t="s">
        <v>193</v>
      </c>
      <c r="D91" s="55"/>
      <c r="E91" s="5"/>
      <c r="F91" s="20"/>
      <c r="G91" s="26">
        <v>367061.59</v>
      </c>
      <c r="H91" s="26">
        <v>100</v>
      </c>
      <c r="I91" s="32"/>
      <c r="J91" s="32"/>
      <c r="K91" s="36"/>
    </row>
    <row r="94" spans="1:54" x14ac:dyDescent="0.25">
      <c r="C94" s="1" t="s">
        <v>194</v>
      </c>
    </row>
    <row r="95" spans="1:54" x14ac:dyDescent="0.25">
      <c r="C95" s="37" t="s">
        <v>195</v>
      </c>
      <c r="D95" s="37"/>
      <c r="E95" s="37"/>
      <c r="F95" s="37"/>
      <c r="G95" s="37"/>
      <c r="H95" s="37"/>
      <c r="I95" s="37"/>
      <c r="J95" s="37"/>
      <c r="K95" s="37"/>
    </row>
    <row r="96" spans="1:54" x14ac:dyDescent="0.25">
      <c r="C96" s="2" t="s">
        <v>196</v>
      </c>
    </row>
    <row r="97" spans="1:11" x14ac:dyDescent="0.25">
      <c r="C97" s="2" t="s">
        <v>197</v>
      </c>
    </row>
    <row r="98" spans="1:11" ht="30" customHeight="1" x14ac:dyDescent="0.25">
      <c r="C98" s="80" t="s">
        <v>198</v>
      </c>
      <c r="D98" s="81"/>
      <c r="E98" s="81"/>
      <c r="F98" s="81"/>
      <c r="G98" s="81"/>
      <c r="H98" s="81"/>
      <c r="I98" s="81"/>
      <c r="J98" s="81"/>
      <c r="K98" s="81"/>
    </row>
    <row r="99" spans="1:11" x14ac:dyDescent="0.25">
      <c r="C99" s="2" t="s">
        <v>199</v>
      </c>
    </row>
    <row r="101" spans="1:11" x14ac:dyDescent="0.25">
      <c r="A101" s="76"/>
      <c r="B101" s="76" t="s">
        <v>5254</v>
      </c>
      <c r="C101" s="77" t="s">
        <v>5253</v>
      </c>
      <c r="E101" s="77" t="s">
        <v>5254</v>
      </c>
      <c r="F101" s="78"/>
    </row>
    <row r="102" spans="1:11" x14ac:dyDescent="0.25">
      <c r="E102" s="2" t="s">
        <v>5263</v>
      </c>
    </row>
  </sheetData>
  <mergeCells count="1">
    <mergeCell ref="C98:K98"/>
  </mergeCells>
  <hyperlinks>
    <hyperlink ref="J2" location="'Index'!A1" display="'Index'!A1" xr:uid="{9AF862F9-1886-47E2-84D7-DBC3957C1A34}"/>
  </hyperlinks>
  <pageMargins left="0.7" right="0.7" top="0.75" bottom="0.75" header="0.3" footer="0.3"/>
  <pageSetup orientation="portrait" horizont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C9C9-8681-4FB0-87BF-3F64A9276BF1}">
  <sheetPr codeName="Sheet19"/>
  <dimension ref="A1:IV177"/>
  <sheetViews>
    <sheetView showGridLines="0" zoomScale="90" zoomScaleNormal="90" workbookViewId="0">
      <pane ySplit="6" topLeftCell="A158" activePane="bottomLeft" state="frozen"/>
      <selection activeCell="E1" sqref="E1"/>
      <selection pane="bottomLeft" activeCell="C176" sqref="C176:F17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983</v>
      </c>
      <c r="J2" s="38" t="s">
        <v>4923</v>
      </c>
    </row>
    <row r="3" spans="1:54" ht="16.5" x14ac:dyDescent="0.3">
      <c r="C3" s="1" t="s">
        <v>28</v>
      </c>
      <c r="D3" s="21" t="s">
        <v>984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20224629</v>
      </c>
      <c r="G10" s="24">
        <v>389324.11</v>
      </c>
      <c r="H10" s="24">
        <v>8.83</v>
      </c>
      <c r="I10" s="31"/>
      <c r="J10" s="31"/>
      <c r="K10" s="35"/>
    </row>
    <row r="11" spans="1:54" x14ac:dyDescent="0.25">
      <c r="B11" s="8" t="s">
        <v>72</v>
      </c>
      <c r="C11" s="57" t="s">
        <v>73</v>
      </c>
      <c r="D11" s="54" t="s">
        <v>74</v>
      </c>
      <c r="E11" s="6" t="s">
        <v>75</v>
      </c>
      <c r="F11" s="19">
        <v>19717567</v>
      </c>
      <c r="G11" s="24">
        <v>277031.82</v>
      </c>
      <c r="H11" s="24">
        <v>6.29</v>
      </c>
      <c r="I11" s="31"/>
      <c r="J11" s="31"/>
      <c r="K11" s="35"/>
    </row>
    <row r="12" spans="1:54" x14ac:dyDescent="0.25">
      <c r="B12" s="8" t="s">
        <v>58</v>
      </c>
      <c r="C12" s="57" t="s">
        <v>59</v>
      </c>
      <c r="D12" s="54" t="s">
        <v>60</v>
      </c>
      <c r="E12" s="6" t="s">
        <v>43</v>
      </c>
      <c r="F12" s="19">
        <v>6405768</v>
      </c>
      <c r="G12" s="24">
        <v>141445.76000000001</v>
      </c>
      <c r="H12" s="24">
        <v>3.21</v>
      </c>
      <c r="I12" s="31"/>
      <c r="J12" s="31"/>
      <c r="K12" s="35"/>
    </row>
    <row r="13" spans="1:54" x14ac:dyDescent="0.25">
      <c r="B13" s="8" t="s">
        <v>375</v>
      </c>
      <c r="C13" s="57" t="s">
        <v>376</v>
      </c>
      <c r="D13" s="54" t="s">
        <v>377</v>
      </c>
      <c r="E13" s="6" t="s">
        <v>97</v>
      </c>
      <c r="F13" s="19">
        <v>26766741</v>
      </c>
      <c r="G13" s="24">
        <v>113972.78</v>
      </c>
      <c r="H13" s="24">
        <v>2.59</v>
      </c>
      <c r="I13" s="31"/>
      <c r="J13" s="31"/>
      <c r="K13" s="35"/>
    </row>
    <row r="14" spans="1:54" x14ac:dyDescent="0.25">
      <c r="B14" s="8" t="s">
        <v>396</v>
      </c>
      <c r="C14" s="57" t="s">
        <v>397</v>
      </c>
      <c r="D14" s="54" t="s">
        <v>398</v>
      </c>
      <c r="E14" s="6" t="s">
        <v>335</v>
      </c>
      <c r="F14" s="19">
        <v>51993788</v>
      </c>
      <c r="G14" s="24">
        <v>98315.05</v>
      </c>
      <c r="H14" s="24">
        <v>2.23</v>
      </c>
      <c r="I14" s="31"/>
      <c r="J14" s="31"/>
      <c r="K14" s="35"/>
    </row>
    <row r="15" spans="1:54" x14ac:dyDescent="0.25">
      <c r="B15" s="8" t="s">
        <v>222</v>
      </c>
      <c r="C15" s="57" t="s">
        <v>223</v>
      </c>
      <c r="D15" s="54" t="s">
        <v>224</v>
      </c>
      <c r="E15" s="6" t="s">
        <v>115</v>
      </c>
      <c r="F15" s="19">
        <v>6163300</v>
      </c>
      <c r="G15" s="24">
        <v>94859.35</v>
      </c>
      <c r="H15" s="24">
        <v>2.15</v>
      </c>
      <c r="I15" s="31"/>
      <c r="J15" s="31"/>
      <c r="K15" s="35"/>
    </row>
    <row r="16" spans="1:54" x14ac:dyDescent="0.25">
      <c r="B16" s="8" t="s">
        <v>424</v>
      </c>
      <c r="C16" s="57" t="s">
        <v>425</v>
      </c>
      <c r="D16" s="54" t="s">
        <v>426</v>
      </c>
      <c r="E16" s="6" t="s">
        <v>43</v>
      </c>
      <c r="F16" s="19">
        <v>84411174</v>
      </c>
      <c r="G16" s="24">
        <v>84588.44</v>
      </c>
      <c r="H16" s="24">
        <v>1.92</v>
      </c>
      <c r="I16" s="31"/>
      <c r="J16" s="31"/>
      <c r="K16" s="35"/>
    </row>
    <row r="17" spans="2:11" x14ac:dyDescent="0.25">
      <c r="B17" s="8" t="s">
        <v>985</v>
      </c>
      <c r="C17" s="57" t="s">
        <v>986</v>
      </c>
      <c r="D17" s="54" t="s">
        <v>987</v>
      </c>
      <c r="E17" s="6" t="s">
        <v>167</v>
      </c>
      <c r="F17" s="19">
        <v>17046663</v>
      </c>
      <c r="G17" s="24">
        <v>83145.100000000006</v>
      </c>
      <c r="H17" s="24">
        <v>1.89</v>
      </c>
      <c r="I17" s="31"/>
      <c r="J17" s="31"/>
      <c r="K17" s="35"/>
    </row>
    <row r="18" spans="2:11" x14ac:dyDescent="0.25">
      <c r="B18" s="8" t="s">
        <v>237</v>
      </c>
      <c r="C18" s="57" t="s">
        <v>238</v>
      </c>
      <c r="D18" s="54" t="s">
        <v>239</v>
      </c>
      <c r="E18" s="6" t="s">
        <v>240</v>
      </c>
      <c r="F18" s="19">
        <v>19886692</v>
      </c>
      <c r="G18" s="24">
        <v>81177.48</v>
      </c>
      <c r="H18" s="24">
        <v>1.84</v>
      </c>
      <c r="I18" s="31"/>
      <c r="J18" s="31"/>
      <c r="K18" s="35"/>
    </row>
    <row r="19" spans="2:11" x14ac:dyDescent="0.25">
      <c r="B19" s="8" t="s">
        <v>44</v>
      </c>
      <c r="C19" s="57" t="s">
        <v>45</v>
      </c>
      <c r="D19" s="54" t="s">
        <v>46</v>
      </c>
      <c r="E19" s="6" t="s">
        <v>43</v>
      </c>
      <c r="F19" s="19">
        <v>5281550</v>
      </c>
      <c r="G19" s="24">
        <v>75367.72</v>
      </c>
      <c r="H19" s="24">
        <v>1.71</v>
      </c>
      <c r="I19" s="31"/>
      <c r="J19" s="31"/>
      <c r="K19" s="35"/>
    </row>
    <row r="20" spans="2:11" x14ac:dyDescent="0.25">
      <c r="B20" s="8" t="s">
        <v>303</v>
      </c>
      <c r="C20" s="57" t="s">
        <v>304</v>
      </c>
      <c r="D20" s="54" t="s">
        <v>305</v>
      </c>
      <c r="E20" s="6" t="s">
        <v>200</v>
      </c>
      <c r="F20" s="19">
        <v>52995525</v>
      </c>
      <c r="G20" s="24">
        <v>74236.13</v>
      </c>
      <c r="H20" s="24">
        <v>1.68</v>
      </c>
      <c r="I20" s="31"/>
      <c r="J20" s="31"/>
      <c r="K20" s="35"/>
    </row>
    <row r="21" spans="2:11" x14ac:dyDescent="0.25">
      <c r="B21" s="8" t="s">
        <v>959</v>
      </c>
      <c r="C21" s="57" t="s">
        <v>960</v>
      </c>
      <c r="D21" s="54" t="s">
        <v>961</v>
      </c>
      <c r="E21" s="6" t="s">
        <v>93</v>
      </c>
      <c r="F21" s="19">
        <v>19520774</v>
      </c>
      <c r="G21" s="24">
        <v>62817.85</v>
      </c>
      <c r="H21" s="24">
        <v>1.43</v>
      </c>
      <c r="I21" s="31"/>
      <c r="J21" s="31"/>
      <c r="K21" s="35"/>
    </row>
    <row r="22" spans="2:11" x14ac:dyDescent="0.25">
      <c r="B22" s="8" t="s">
        <v>381</v>
      </c>
      <c r="C22" s="57" t="s">
        <v>382</v>
      </c>
      <c r="D22" s="54" t="s">
        <v>383</v>
      </c>
      <c r="E22" s="6" t="s">
        <v>93</v>
      </c>
      <c r="F22" s="19">
        <v>3836985</v>
      </c>
      <c r="G22" s="24">
        <v>59477.1</v>
      </c>
      <c r="H22" s="24">
        <v>1.35</v>
      </c>
      <c r="I22" s="31"/>
      <c r="J22" s="31"/>
      <c r="K22" s="35"/>
    </row>
    <row r="23" spans="2:11" x14ac:dyDescent="0.25">
      <c r="B23" s="8" t="s">
        <v>323</v>
      </c>
      <c r="C23" s="57" t="s">
        <v>324</v>
      </c>
      <c r="D23" s="54" t="s">
        <v>325</v>
      </c>
      <c r="E23" s="6" t="s">
        <v>240</v>
      </c>
      <c r="F23" s="19">
        <v>3152051</v>
      </c>
      <c r="G23" s="24">
        <v>58769.99</v>
      </c>
      <c r="H23" s="24">
        <v>1.33</v>
      </c>
      <c r="I23" s="31"/>
      <c r="J23" s="31"/>
      <c r="K23" s="35"/>
    </row>
    <row r="24" spans="2:11" x14ac:dyDescent="0.25">
      <c r="B24" s="8" t="s">
        <v>411</v>
      </c>
      <c r="C24" s="57" t="s">
        <v>412</v>
      </c>
      <c r="D24" s="54" t="s">
        <v>413</v>
      </c>
      <c r="E24" s="6" t="s">
        <v>414</v>
      </c>
      <c r="F24" s="19">
        <v>23896662</v>
      </c>
      <c r="G24" s="24">
        <v>58415.39</v>
      </c>
      <c r="H24" s="24">
        <v>1.33</v>
      </c>
      <c r="I24" s="31"/>
      <c r="J24" s="31"/>
      <c r="K24" s="35"/>
    </row>
    <row r="25" spans="2:11" x14ac:dyDescent="0.25">
      <c r="B25" s="8" t="s">
        <v>51</v>
      </c>
      <c r="C25" s="57" t="s">
        <v>52</v>
      </c>
      <c r="D25" s="54" t="s">
        <v>53</v>
      </c>
      <c r="E25" s="6" t="s">
        <v>43</v>
      </c>
      <c r="F25" s="19">
        <v>4904255</v>
      </c>
      <c r="G25" s="24">
        <v>58115.42</v>
      </c>
      <c r="H25" s="24">
        <v>1.32</v>
      </c>
      <c r="I25" s="31"/>
      <c r="J25" s="31"/>
      <c r="K25" s="35"/>
    </row>
    <row r="26" spans="2:11" x14ac:dyDescent="0.25">
      <c r="B26" s="8" t="s">
        <v>879</v>
      </c>
      <c r="C26" s="57" t="s">
        <v>880</v>
      </c>
      <c r="D26" s="54" t="s">
        <v>881</v>
      </c>
      <c r="E26" s="6" t="s">
        <v>50</v>
      </c>
      <c r="F26" s="19">
        <v>3526100</v>
      </c>
      <c r="G26" s="24">
        <v>55271.62</v>
      </c>
      <c r="H26" s="24">
        <v>1.25</v>
      </c>
      <c r="I26" s="31"/>
      <c r="J26" s="31"/>
      <c r="K26" s="35"/>
    </row>
    <row r="27" spans="2:11" x14ac:dyDescent="0.25">
      <c r="B27" s="8" t="s">
        <v>418</v>
      </c>
      <c r="C27" s="57" t="s">
        <v>419</v>
      </c>
      <c r="D27" s="54" t="s">
        <v>420</v>
      </c>
      <c r="E27" s="6" t="s">
        <v>335</v>
      </c>
      <c r="F27" s="19">
        <v>17474315</v>
      </c>
      <c r="G27" s="24">
        <v>54825.66</v>
      </c>
      <c r="H27" s="24">
        <v>1.24</v>
      </c>
      <c r="I27" s="31"/>
      <c r="J27" s="31"/>
      <c r="K27" s="35"/>
    </row>
    <row r="28" spans="2:11" x14ac:dyDescent="0.25">
      <c r="B28" s="8" t="s">
        <v>408</v>
      </c>
      <c r="C28" s="57" t="s">
        <v>409</v>
      </c>
      <c r="D28" s="54" t="s">
        <v>410</v>
      </c>
      <c r="E28" s="6" t="s">
        <v>82</v>
      </c>
      <c r="F28" s="19">
        <v>8824999</v>
      </c>
      <c r="G28" s="24">
        <v>54216.38</v>
      </c>
      <c r="H28" s="24">
        <v>1.23</v>
      </c>
      <c r="I28" s="31"/>
      <c r="J28" s="31"/>
      <c r="K28" s="35"/>
    </row>
    <row r="29" spans="2:11" x14ac:dyDescent="0.25">
      <c r="B29" s="8" t="s">
        <v>216</v>
      </c>
      <c r="C29" s="57" t="s">
        <v>217</v>
      </c>
      <c r="D29" s="54" t="s">
        <v>218</v>
      </c>
      <c r="E29" s="6" t="s">
        <v>93</v>
      </c>
      <c r="F29" s="19">
        <v>1004007</v>
      </c>
      <c r="G29" s="24">
        <v>51365</v>
      </c>
      <c r="H29" s="24">
        <v>1.17</v>
      </c>
      <c r="I29" s="31"/>
      <c r="J29" s="31"/>
      <c r="K29" s="35"/>
    </row>
    <row r="30" spans="2:11" x14ac:dyDescent="0.25">
      <c r="B30" s="8" t="s">
        <v>513</v>
      </c>
      <c r="C30" s="57" t="s">
        <v>514</v>
      </c>
      <c r="D30" s="54" t="s">
        <v>515</v>
      </c>
      <c r="E30" s="6" t="s">
        <v>163</v>
      </c>
      <c r="F30" s="19">
        <v>4040000</v>
      </c>
      <c r="G30" s="24">
        <v>50877.74</v>
      </c>
      <c r="H30" s="24">
        <v>1.1499999999999999</v>
      </c>
      <c r="I30" s="31"/>
      <c r="J30" s="31"/>
      <c r="K30" s="35"/>
    </row>
    <row r="31" spans="2:11" x14ac:dyDescent="0.25">
      <c r="B31" s="8" t="s">
        <v>104</v>
      </c>
      <c r="C31" s="57" t="s">
        <v>105</v>
      </c>
      <c r="D31" s="54" t="s">
        <v>106</v>
      </c>
      <c r="E31" s="6" t="s">
        <v>107</v>
      </c>
      <c r="F31" s="19">
        <v>8020000</v>
      </c>
      <c r="G31" s="24">
        <v>50096.93</v>
      </c>
      <c r="H31" s="24">
        <v>1.1399999999999999</v>
      </c>
      <c r="I31" s="31"/>
      <c r="J31" s="31"/>
      <c r="K31" s="35"/>
    </row>
    <row r="32" spans="2:11" x14ac:dyDescent="0.25">
      <c r="B32" s="8" t="s">
        <v>68</v>
      </c>
      <c r="C32" s="57" t="s">
        <v>69</v>
      </c>
      <c r="D32" s="54" t="s">
        <v>70</v>
      </c>
      <c r="E32" s="6" t="s">
        <v>71</v>
      </c>
      <c r="F32" s="19">
        <v>393463</v>
      </c>
      <c r="G32" s="24">
        <v>48226.76</v>
      </c>
      <c r="H32" s="24">
        <v>1.0900000000000001</v>
      </c>
      <c r="I32" s="31"/>
      <c r="J32" s="31"/>
      <c r="K32" s="35"/>
    </row>
    <row r="33" spans="2:11" x14ac:dyDescent="0.25">
      <c r="B33" s="8" t="s">
        <v>47</v>
      </c>
      <c r="C33" s="57" t="s">
        <v>48</v>
      </c>
      <c r="D33" s="54" t="s">
        <v>49</v>
      </c>
      <c r="E33" s="6" t="s">
        <v>50</v>
      </c>
      <c r="F33" s="19">
        <v>3011104</v>
      </c>
      <c r="G33" s="24">
        <v>45169.57</v>
      </c>
      <c r="H33" s="24">
        <v>1.02</v>
      </c>
      <c r="I33" s="31"/>
      <c r="J33" s="31"/>
      <c r="K33" s="35"/>
    </row>
    <row r="34" spans="2:11" x14ac:dyDescent="0.25">
      <c r="B34" s="8" t="s">
        <v>399</v>
      </c>
      <c r="C34" s="57" t="s">
        <v>400</v>
      </c>
      <c r="D34" s="54" t="s">
        <v>401</v>
      </c>
      <c r="E34" s="6" t="s">
        <v>86</v>
      </c>
      <c r="F34" s="19">
        <v>17064429</v>
      </c>
      <c r="G34" s="24">
        <v>44717.34</v>
      </c>
      <c r="H34" s="24">
        <v>1.01</v>
      </c>
      <c r="I34" s="31"/>
      <c r="J34" s="31"/>
      <c r="K34" s="35"/>
    </row>
    <row r="35" spans="2:11" x14ac:dyDescent="0.25">
      <c r="B35" s="8" t="s">
        <v>116</v>
      </c>
      <c r="C35" s="57" t="s">
        <v>117</v>
      </c>
      <c r="D35" s="54" t="s">
        <v>118</v>
      </c>
      <c r="E35" s="6" t="s">
        <v>119</v>
      </c>
      <c r="F35" s="19">
        <v>22188917</v>
      </c>
      <c r="G35" s="24">
        <v>43128.6</v>
      </c>
      <c r="H35" s="24">
        <v>0.98</v>
      </c>
      <c r="I35" s="31"/>
      <c r="J35" s="31"/>
      <c r="K35" s="35"/>
    </row>
    <row r="36" spans="2:11" x14ac:dyDescent="0.25">
      <c r="B36" s="8" t="s">
        <v>947</v>
      </c>
      <c r="C36" s="57" t="s">
        <v>948</v>
      </c>
      <c r="D36" s="54" t="s">
        <v>949</v>
      </c>
      <c r="E36" s="6" t="s">
        <v>138</v>
      </c>
      <c r="F36" s="19">
        <v>8199605</v>
      </c>
      <c r="G36" s="24">
        <v>41403.910000000003</v>
      </c>
      <c r="H36" s="24">
        <v>0.94</v>
      </c>
      <c r="I36" s="31"/>
      <c r="J36" s="31"/>
      <c r="K36" s="35"/>
    </row>
    <row r="37" spans="2:11" x14ac:dyDescent="0.25">
      <c r="B37" s="8" t="s">
        <v>76</v>
      </c>
      <c r="C37" s="57" t="s">
        <v>77</v>
      </c>
      <c r="D37" s="54" t="s">
        <v>78</v>
      </c>
      <c r="E37" s="6" t="s">
        <v>43</v>
      </c>
      <c r="F37" s="19">
        <v>5000519</v>
      </c>
      <c r="G37" s="24">
        <v>39436.589999999997</v>
      </c>
      <c r="H37" s="24">
        <v>0.89</v>
      </c>
      <c r="I37" s="31"/>
      <c r="J37" s="31"/>
      <c r="K37" s="35"/>
    </row>
    <row r="38" spans="2:11" x14ac:dyDescent="0.25">
      <c r="B38" s="8" t="s">
        <v>988</v>
      </c>
      <c r="C38" s="57" t="s">
        <v>989</v>
      </c>
      <c r="D38" s="54" t="s">
        <v>990</v>
      </c>
      <c r="E38" s="6" t="s">
        <v>71</v>
      </c>
      <c r="F38" s="19">
        <v>487500</v>
      </c>
      <c r="G38" s="24">
        <v>39146.25</v>
      </c>
      <c r="H38" s="24">
        <v>0.89</v>
      </c>
      <c r="I38" s="31"/>
      <c r="J38" s="31"/>
      <c r="K38" s="35"/>
    </row>
    <row r="39" spans="2:11" x14ac:dyDescent="0.25">
      <c r="B39" s="8" t="s">
        <v>819</v>
      </c>
      <c r="C39" s="57" t="s">
        <v>820</v>
      </c>
      <c r="D39" s="54" t="s">
        <v>821</v>
      </c>
      <c r="E39" s="6" t="s">
        <v>262</v>
      </c>
      <c r="F39" s="19">
        <v>2437085</v>
      </c>
      <c r="G39" s="24">
        <v>38113.57</v>
      </c>
      <c r="H39" s="24">
        <v>0.86</v>
      </c>
      <c r="I39" s="31"/>
      <c r="J39" s="31"/>
      <c r="K39" s="35"/>
    </row>
    <row r="40" spans="2:11" x14ac:dyDescent="0.25">
      <c r="B40" s="8" t="s">
        <v>387</v>
      </c>
      <c r="C40" s="57" t="s">
        <v>388</v>
      </c>
      <c r="D40" s="54" t="s">
        <v>389</v>
      </c>
      <c r="E40" s="6" t="s">
        <v>50</v>
      </c>
      <c r="F40" s="19">
        <v>2486409</v>
      </c>
      <c r="G40" s="24">
        <v>37370.730000000003</v>
      </c>
      <c r="H40" s="24">
        <v>0.85</v>
      </c>
      <c r="I40" s="31"/>
      <c r="J40" s="31"/>
      <c r="K40" s="35"/>
    </row>
    <row r="41" spans="2:11" x14ac:dyDescent="0.25">
      <c r="B41" s="8" t="s">
        <v>336</v>
      </c>
      <c r="C41" s="57" t="s">
        <v>337</v>
      </c>
      <c r="D41" s="54" t="s">
        <v>338</v>
      </c>
      <c r="E41" s="6" t="s">
        <v>50</v>
      </c>
      <c r="F41" s="19">
        <v>15000000</v>
      </c>
      <c r="G41" s="24">
        <v>36225</v>
      </c>
      <c r="H41" s="24">
        <v>0.82</v>
      </c>
      <c r="I41" s="31"/>
      <c r="J41" s="31"/>
      <c r="K41" s="35"/>
    </row>
    <row r="42" spans="2:11" x14ac:dyDescent="0.25">
      <c r="B42" s="8" t="s">
        <v>393</v>
      </c>
      <c r="C42" s="57" t="s">
        <v>394</v>
      </c>
      <c r="D42" s="54" t="s">
        <v>395</v>
      </c>
      <c r="E42" s="6" t="s">
        <v>71</v>
      </c>
      <c r="F42" s="19">
        <v>5594339</v>
      </c>
      <c r="G42" s="24">
        <v>36041.53</v>
      </c>
      <c r="H42" s="24">
        <v>0.82</v>
      </c>
      <c r="I42" s="31"/>
      <c r="J42" s="31"/>
      <c r="K42" s="35"/>
    </row>
    <row r="43" spans="2:11" x14ac:dyDescent="0.25">
      <c r="B43" s="8" t="s">
        <v>991</v>
      </c>
      <c r="C43" s="57" t="s">
        <v>992</v>
      </c>
      <c r="D43" s="54" t="s">
        <v>993</v>
      </c>
      <c r="E43" s="6" t="s">
        <v>115</v>
      </c>
      <c r="F43" s="19">
        <v>21853430</v>
      </c>
      <c r="G43" s="24">
        <v>34749.14</v>
      </c>
      <c r="H43" s="24">
        <v>0.79</v>
      </c>
      <c r="I43" s="31"/>
      <c r="J43" s="31"/>
      <c r="K43" s="35"/>
    </row>
    <row r="44" spans="2:11" x14ac:dyDescent="0.25">
      <c r="B44" s="8" t="s">
        <v>54</v>
      </c>
      <c r="C44" s="57" t="s">
        <v>55</v>
      </c>
      <c r="D44" s="54" t="s">
        <v>56</v>
      </c>
      <c r="E44" s="6" t="s">
        <v>57</v>
      </c>
      <c r="F44" s="19">
        <v>1005000</v>
      </c>
      <c r="G44" s="24">
        <v>33577.050000000003</v>
      </c>
      <c r="H44" s="24">
        <v>0.76</v>
      </c>
      <c r="I44" s="31"/>
      <c r="J44" s="31"/>
      <c r="K44" s="35"/>
    </row>
    <row r="45" spans="2:11" x14ac:dyDescent="0.25">
      <c r="B45" s="8" t="s">
        <v>938</v>
      </c>
      <c r="C45" s="57" t="s">
        <v>939</v>
      </c>
      <c r="D45" s="54" t="s">
        <v>940</v>
      </c>
      <c r="E45" s="6" t="s">
        <v>93</v>
      </c>
      <c r="F45" s="19">
        <v>1328039</v>
      </c>
      <c r="G45" s="24">
        <v>32740.15</v>
      </c>
      <c r="H45" s="24">
        <v>0.74</v>
      </c>
      <c r="I45" s="31"/>
      <c r="J45" s="31"/>
      <c r="K45" s="35"/>
    </row>
    <row r="46" spans="2:11" x14ac:dyDescent="0.25">
      <c r="B46" s="8" t="s">
        <v>994</v>
      </c>
      <c r="C46" s="57" t="s">
        <v>995</v>
      </c>
      <c r="D46" s="54" t="s">
        <v>996</v>
      </c>
      <c r="E46" s="6" t="s">
        <v>64</v>
      </c>
      <c r="F46" s="19">
        <v>1115585</v>
      </c>
      <c r="G46" s="24">
        <v>30539.14</v>
      </c>
      <c r="H46" s="24">
        <v>0.69</v>
      </c>
      <c r="I46" s="31"/>
      <c r="J46" s="31"/>
      <c r="K46" s="35"/>
    </row>
    <row r="47" spans="2:11" x14ac:dyDescent="0.25">
      <c r="B47" s="8" t="s">
        <v>209</v>
      </c>
      <c r="C47" s="57" t="s">
        <v>210</v>
      </c>
      <c r="D47" s="54" t="s">
        <v>211</v>
      </c>
      <c r="E47" s="6" t="s">
        <v>212</v>
      </c>
      <c r="F47" s="19">
        <v>628018</v>
      </c>
      <c r="G47" s="24">
        <v>27472.02</v>
      </c>
      <c r="H47" s="24">
        <v>0.62</v>
      </c>
      <c r="I47" s="31"/>
      <c r="J47" s="31"/>
      <c r="K47" s="35"/>
    </row>
    <row r="48" spans="2:11" x14ac:dyDescent="0.25">
      <c r="B48" s="8" t="s">
        <v>278</v>
      </c>
      <c r="C48" s="57" t="s">
        <v>279</v>
      </c>
      <c r="D48" s="54" t="s">
        <v>280</v>
      </c>
      <c r="E48" s="6" t="s">
        <v>64</v>
      </c>
      <c r="F48" s="19">
        <v>1443171</v>
      </c>
      <c r="G48" s="24">
        <v>27247.07</v>
      </c>
      <c r="H48" s="24">
        <v>0.62</v>
      </c>
      <c r="I48" s="31"/>
      <c r="J48" s="31"/>
      <c r="K48" s="35"/>
    </row>
    <row r="49" spans="2:11" x14ac:dyDescent="0.25">
      <c r="B49" s="8" t="s">
        <v>306</v>
      </c>
      <c r="C49" s="57" t="s">
        <v>307</v>
      </c>
      <c r="D49" s="54" t="s">
        <v>308</v>
      </c>
      <c r="E49" s="6" t="s">
        <v>64</v>
      </c>
      <c r="F49" s="19">
        <v>8370435</v>
      </c>
      <c r="G49" s="24">
        <v>26722.61</v>
      </c>
      <c r="H49" s="24">
        <v>0.61</v>
      </c>
      <c r="I49" s="31"/>
      <c r="J49" s="31"/>
      <c r="K49" s="35"/>
    </row>
    <row r="50" spans="2:11" x14ac:dyDescent="0.25">
      <c r="B50" s="8" t="s">
        <v>501</v>
      </c>
      <c r="C50" s="57" t="s">
        <v>502</v>
      </c>
      <c r="D50" s="54" t="s">
        <v>503</v>
      </c>
      <c r="E50" s="6" t="s">
        <v>146</v>
      </c>
      <c r="F50" s="19">
        <v>20000000</v>
      </c>
      <c r="G50" s="24">
        <v>26654</v>
      </c>
      <c r="H50" s="24">
        <v>0.6</v>
      </c>
      <c r="I50" s="31"/>
      <c r="J50" s="31"/>
      <c r="K50" s="35"/>
    </row>
    <row r="51" spans="2:11" x14ac:dyDescent="0.25">
      <c r="B51" s="8" t="s">
        <v>326</v>
      </c>
      <c r="C51" s="57" t="s">
        <v>327</v>
      </c>
      <c r="D51" s="54" t="s">
        <v>328</v>
      </c>
      <c r="E51" s="6" t="s">
        <v>43</v>
      </c>
      <c r="F51" s="19">
        <v>21890429</v>
      </c>
      <c r="G51" s="24">
        <v>25206.83</v>
      </c>
      <c r="H51" s="24">
        <v>0.56999999999999995</v>
      </c>
      <c r="I51" s="31"/>
      <c r="J51" s="31"/>
      <c r="K51" s="35"/>
    </row>
    <row r="52" spans="2:11" x14ac:dyDescent="0.25">
      <c r="B52" s="8" t="s">
        <v>446</v>
      </c>
      <c r="C52" s="57" t="s">
        <v>447</v>
      </c>
      <c r="D52" s="54" t="s">
        <v>448</v>
      </c>
      <c r="E52" s="6" t="s">
        <v>82</v>
      </c>
      <c r="F52" s="19">
        <v>3101220</v>
      </c>
      <c r="G52" s="24">
        <v>24677.96</v>
      </c>
      <c r="H52" s="24">
        <v>0.56000000000000005</v>
      </c>
      <c r="I52" s="31"/>
      <c r="J52" s="31"/>
      <c r="K52" s="35"/>
    </row>
    <row r="53" spans="2:11" x14ac:dyDescent="0.25">
      <c r="B53" s="8" t="s">
        <v>997</v>
      </c>
      <c r="C53" s="57" t="s">
        <v>998</v>
      </c>
      <c r="D53" s="54" t="s">
        <v>999</v>
      </c>
      <c r="E53" s="6" t="s">
        <v>75</v>
      </c>
      <c r="F53" s="19">
        <v>16549578</v>
      </c>
      <c r="G53" s="24">
        <v>22815.25</v>
      </c>
      <c r="H53" s="24">
        <v>0.52</v>
      </c>
      <c r="I53" s="31"/>
      <c r="J53" s="31"/>
      <c r="K53" s="35"/>
    </row>
    <row r="54" spans="2:11" x14ac:dyDescent="0.25">
      <c r="B54" s="8" t="s">
        <v>439</v>
      </c>
      <c r="C54" s="57" t="s">
        <v>440</v>
      </c>
      <c r="D54" s="54" t="s">
        <v>441</v>
      </c>
      <c r="E54" s="6" t="s">
        <v>43</v>
      </c>
      <c r="F54" s="19">
        <v>33102195</v>
      </c>
      <c r="G54" s="24">
        <v>22161.919999999998</v>
      </c>
      <c r="H54" s="24">
        <v>0.5</v>
      </c>
      <c r="I54" s="31"/>
      <c r="J54" s="31"/>
      <c r="K54" s="35"/>
    </row>
    <row r="55" spans="2:11" x14ac:dyDescent="0.25">
      <c r="B55" s="8" t="s">
        <v>290</v>
      </c>
      <c r="C55" s="57" t="s">
        <v>291</v>
      </c>
      <c r="D55" s="54" t="s">
        <v>292</v>
      </c>
      <c r="E55" s="6" t="s">
        <v>202</v>
      </c>
      <c r="F55" s="19">
        <v>7156013</v>
      </c>
      <c r="G55" s="24">
        <v>21865.200000000001</v>
      </c>
      <c r="H55" s="24">
        <v>0.5</v>
      </c>
      <c r="I55" s="31"/>
      <c r="J55" s="31"/>
      <c r="K55" s="35"/>
    </row>
    <row r="56" spans="2:11" x14ac:dyDescent="0.25">
      <c r="B56" s="8" t="s">
        <v>442</v>
      </c>
      <c r="C56" s="57" t="s">
        <v>443</v>
      </c>
      <c r="D56" s="54" t="s">
        <v>444</v>
      </c>
      <c r="E56" s="6" t="s">
        <v>445</v>
      </c>
      <c r="F56" s="19">
        <v>9179514</v>
      </c>
      <c r="G56" s="24">
        <v>21595.72</v>
      </c>
      <c r="H56" s="24">
        <v>0.49</v>
      </c>
      <c r="I56" s="31"/>
      <c r="J56" s="31"/>
      <c r="K56" s="35"/>
    </row>
    <row r="57" spans="2:11" x14ac:dyDescent="0.25">
      <c r="B57" s="8" t="s">
        <v>1000</v>
      </c>
      <c r="C57" s="57" t="s">
        <v>1001</v>
      </c>
      <c r="D57" s="54" t="s">
        <v>1002</v>
      </c>
      <c r="E57" s="6" t="s">
        <v>212</v>
      </c>
      <c r="F57" s="19">
        <v>11172975</v>
      </c>
      <c r="G57" s="24">
        <v>21267.759999999998</v>
      </c>
      <c r="H57" s="24">
        <v>0.48</v>
      </c>
      <c r="I57" s="31"/>
      <c r="J57" s="31"/>
      <c r="K57" s="35"/>
    </row>
    <row r="58" spans="2:11" x14ac:dyDescent="0.25">
      <c r="B58" s="8" t="s">
        <v>390</v>
      </c>
      <c r="C58" s="57" t="s">
        <v>391</v>
      </c>
      <c r="D58" s="54" t="s">
        <v>392</v>
      </c>
      <c r="E58" s="6" t="s">
        <v>93</v>
      </c>
      <c r="F58" s="19">
        <v>995000</v>
      </c>
      <c r="G58" s="24">
        <v>20851.22</v>
      </c>
      <c r="H58" s="24">
        <v>0.47</v>
      </c>
      <c r="I58" s="31"/>
      <c r="J58" s="31"/>
      <c r="K58" s="35"/>
    </row>
    <row r="59" spans="2:11" x14ac:dyDescent="0.25">
      <c r="B59" s="8" t="s">
        <v>1003</v>
      </c>
      <c r="C59" s="57" t="s">
        <v>1004</v>
      </c>
      <c r="D59" s="54" t="s">
        <v>1005</v>
      </c>
      <c r="E59" s="6" t="s">
        <v>64</v>
      </c>
      <c r="F59" s="19">
        <v>2106875</v>
      </c>
      <c r="G59" s="24">
        <v>19880.47</v>
      </c>
      <c r="H59" s="24">
        <v>0.45</v>
      </c>
      <c r="I59" s="31"/>
      <c r="J59" s="31"/>
      <c r="K59" s="35"/>
    </row>
    <row r="60" spans="2:11" x14ac:dyDescent="0.25">
      <c r="B60" s="8" t="s">
        <v>1006</v>
      </c>
      <c r="C60" s="57" t="s">
        <v>1007</v>
      </c>
      <c r="D60" s="54" t="s">
        <v>1008</v>
      </c>
      <c r="E60" s="6" t="s">
        <v>111</v>
      </c>
      <c r="F60" s="19">
        <v>1886132</v>
      </c>
      <c r="G60" s="24">
        <v>18809.45</v>
      </c>
      <c r="H60" s="24">
        <v>0.43</v>
      </c>
      <c r="I60" s="31"/>
      <c r="J60" s="31"/>
      <c r="K60" s="35"/>
    </row>
    <row r="61" spans="2:11" x14ac:dyDescent="0.25">
      <c r="B61" s="8" t="s">
        <v>284</v>
      </c>
      <c r="C61" s="57" t="s">
        <v>285</v>
      </c>
      <c r="D61" s="54" t="s">
        <v>286</v>
      </c>
      <c r="E61" s="6" t="s">
        <v>57</v>
      </c>
      <c r="F61" s="19">
        <v>1805754</v>
      </c>
      <c r="G61" s="24">
        <v>18745.53</v>
      </c>
      <c r="H61" s="24">
        <v>0.43</v>
      </c>
      <c r="I61" s="31"/>
      <c r="J61" s="31"/>
      <c r="K61" s="35"/>
    </row>
    <row r="62" spans="2:11" x14ac:dyDescent="0.25">
      <c r="B62" s="8" t="s">
        <v>1009</v>
      </c>
      <c r="C62" s="57" t="s">
        <v>1010</v>
      </c>
      <c r="D62" s="54" t="s">
        <v>1011</v>
      </c>
      <c r="E62" s="6" t="s">
        <v>153</v>
      </c>
      <c r="F62" s="19">
        <v>7005688</v>
      </c>
      <c r="G62" s="24">
        <v>18708.689999999999</v>
      </c>
      <c r="H62" s="24">
        <v>0.42</v>
      </c>
      <c r="I62" s="31"/>
      <c r="J62" s="31"/>
      <c r="K62" s="35"/>
    </row>
    <row r="63" spans="2:11" x14ac:dyDescent="0.25">
      <c r="B63" s="8" t="s">
        <v>1012</v>
      </c>
      <c r="C63" s="57" t="s">
        <v>1013</v>
      </c>
      <c r="D63" s="54" t="s">
        <v>1014</v>
      </c>
      <c r="E63" s="6" t="s">
        <v>1015</v>
      </c>
      <c r="F63" s="19">
        <v>28539000</v>
      </c>
      <c r="G63" s="24">
        <v>18490.419999999998</v>
      </c>
      <c r="H63" s="24">
        <v>0.42</v>
      </c>
      <c r="I63" s="31"/>
      <c r="J63" s="31"/>
      <c r="K63" s="35"/>
    </row>
    <row r="64" spans="2:11" x14ac:dyDescent="0.25">
      <c r="B64" s="8" t="s">
        <v>1016</v>
      </c>
      <c r="C64" s="57" t="s">
        <v>1017</v>
      </c>
      <c r="D64" s="54" t="s">
        <v>1018</v>
      </c>
      <c r="E64" s="6" t="s">
        <v>71</v>
      </c>
      <c r="F64" s="19">
        <v>448770</v>
      </c>
      <c r="G64" s="24">
        <v>17176.22</v>
      </c>
      <c r="H64" s="24">
        <v>0.39</v>
      </c>
      <c r="I64" s="31"/>
      <c r="J64" s="31"/>
      <c r="K64" s="35"/>
    </row>
    <row r="65" spans="2:11" x14ac:dyDescent="0.25">
      <c r="B65" s="8" t="s">
        <v>1019</v>
      </c>
      <c r="C65" s="57" t="s">
        <v>1020</v>
      </c>
      <c r="D65" s="54" t="s">
        <v>1021</v>
      </c>
      <c r="E65" s="6" t="s">
        <v>296</v>
      </c>
      <c r="F65" s="19">
        <v>114711</v>
      </c>
      <c r="G65" s="24">
        <v>15817.5</v>
      </c>
      <c r="H65" s="24">
        <v>0.36</v>
      </c>
      <c r="I65" s="31"/>
      <c r="J65" s="31"/>
      <c r="K65" s="35"/>
    </row>
    <row r="66" spans="2:11" x14ac:dyDescent="0.25">
      <c r="B66" s="8" t="s">
        <v>467</v>
      </c>
      <c r="C66" s="57" t="s">
        <v>468</v>
      </c>
      <c r="D66" s="54" t="s">
        <v>469</v>
      </c>
      <c r="E66" s="6" t="s">
        <v>93</v>
      </c>
      <c r="F66" s="19">
        <v>251576</v>
      </c>
      <c r="G66" s="24">
        <v>14951.16</v>
      </c>
      <c r="H66" s="24">
        <v>0.34</v>
      </c>
      <c r="I66" s="31"/>
      <c r="J66" s="31"/>
      <c r="K66" s="35"/>
    </row>
    <row r="67" spans="2:11" x14ac:dyDescent="0.25">
      <c r="B67" s="8" t="s">
        <v>433</v>
      </c>
      <c r="C67" s="57" t="s">
        <v>434</v>
      </c>
      <c r="D67" s="54" t="s">
        <v>435</v>
      </c>
      <c r="E67" s="6" t="s">
        <v>142</v>
      </c>
      <c r="F67" s="19">
        <v>796647</v>
      </c>
      <c r="G67" s="24">
        <v>13432.27</v>
      </c>
      <c r="H67" s="24">
        <v>0.3</v>
      </c>
      <c r="I67" s="31"/>
      <c r="J67" s="31"/>
      <c r="K67" s="35"/>
    </row>
    <row r="68" spans="2:11" x14ac:dyDescent="0.25">
      <c r="B68" s="8" t="s">
        <v>309</v>
      </c>
      <c r="C68" s="57" t="s">
        <v>310</v>
      </c>
      <c r="D68" s="54" t="s">
        <v>311</v>
      </c>
      <c r="E68" s="6" t="s">
        <v>312</v>
      </c>
      <c r="F68" s="19">
        <v>808141</v>
      </c>
      <c r="G68" s="24">
        <v>12317.69</v>
      </c>
      <c r="H68" s="24">
        <v>0.28000000000000003</v>
      </c>
      <c r="I68" s="31"/>
      <c r="J68" s="31"/>
      <c r="K68" s="35"/>
    </row>
    <row r="69" spans="2:11" x14ac:dyDescent="0.25">
      <c r="B69" s="8" t="s">
        <v>1022</v>
      </c>
      <c r="C69" s="57" t="s">
        <v>1023</v>
      </c>
      <c r="D69" s="54" t="s">
        <v>1024</v>
      </c>
      <c r="E69" s="6" t="s">
        <v>200</v>
      </c>
      <c r="F69" s="19">
        <v>10333817</v>
      </c>
      <c r="G69" s="24">
        <v>11750.58</v>
      </c>
      <c r="H69" s="24">
        <v>0.27</v>
      </c>
      <c r="I69" s="31"/>
      <c r="J69" s="31"/>
      <c r="K69" s="35"/>
    </row>
    <row r="70" spans="2:11" x14ac:dyDescent="0.25">
      <c r="B70" s="8" t="s">
        <v>452</v>
      </c>
      <c r="C70" s="57" t="s">
        <v>453</v>
      </c>
      <c r="D70" s="54" t="s">
        <v>454</v>
      </c>
      <c r="E70" s="6" t="s">
        <v>64</v>
      </c>
      <c r="F70" s="19">
        <v>9474957</v>
      </c>
      <c r="G70" s="24">
        <v>11695.89</v>
      </c>
      <c r="H70" s="24">
        <v>0.27</v>
      </c>
      <c r="I70" s="31"/>
      <c r="J70" s="31"/>
      <c r="K70" s="35"/>
    </row>
    <row r="71" spans="2:11" x14ac:dyDescent="0.25">
      <c r="B71" s="8" t="s">
        <v>1025</v>
      </c>
      <c r="C71" s="57" t="s">
        <v>1026</v>
      </c>
      <c r="D71" s="54" t="s">
        <v>1027</v>
      </c>
      <c r="E71" s="6" t="s">
        <v>142</v>
      </c>
      <c r="F71" s="19">
        <v>116363</v>
      </c>
      <c r="G71" s="24">
        <v>11461.76</v>
      </c>
      <c r="H71" s="24">
        <v>0.26</v>
      </c>
      <c r="I71" s="31"/>
      <c r="J71" s="31"/>
      <c r="K71" s="35"/>
    </row>
    <row r="72" spans="2:11" x14ac:dyDescent="0.25">
      <c r="B72" s="8" t="s">
        <v>244</v>
      </c>
      <c r="C72" s="57" t="s">
        <v>245</v>
      </c>
      <c r="D72" s="54" t="s">
        <v>246</v>
      </c>
      <c r="E72" s="6" t="s">
        <v>93</v>
      </c>
      <c r="F72" s="19">
        <v>813026</v>
      </c>
      <c r="G72" s="24">
        <v>11382.36</v>
      </c>
      <c r="H72" s="24">
        <v>0.26</v>
      </c>
      <c r="I72" s="31"/>
      <c r="J72" s="31"/>
      <c r="K72" s="35"/>
    </row>
    <row r="73" spans="2:11" x14ac:dyDescent="0.25">
      <c r="B73" s="8" t="s">
        <v>849</v>
      </c>
      <c r="C73" s="57" t="s">
        <v>850</v>
      </c>
      <c r="D73" s="54" t="s">
        <v>851</v>
      </c>
      <c r="E73" s="6" t="s">
        <v>163</v>
      </c>
      <c r="F73" s="19">
        <v>2706470</v>
      </c>
      <c r="G73" s="24">
        <v>9760.8799999999992</v>
      </c>
      <c r="H73" s="24">
        <v>0.22</v>
      </c>
      <c r="I73" s="31"/>
      <c r="J73" s="31"/>
      <c r="K73" s="35"/>
    </row>
    <row r="74" spans="2:11" x14ac:dyDescent="0.25">
      <c r="B74" s="8" t="s">
        <v>1028</v>
      </c>
      <c r="C74" s="57" t="s">
        <v>1029</v>
      </c>
      <c r="D74" s="54" t="s">
        <v>1030</v>
      </c>
      <c r="E74" s="6" t="s">
        <v>142</v>
      </c>
      <c r="F74" s="19">
        <v>898953</v>
      </c>
      <c r="G74" s="24">
        <v>9189.1</v>
      </c>
      <c r="H74" s="24">
        <v>0.21</v>
      </c>
      <c r="I74" s="31"/>
      <c r="J74" s="31"/>
      <c r="K74" s="35"/>
    </row>
    <row r="75" spans="2:11" x14ac:dyDescent="0.25">
      <c r="B75" s="8" t="s">
        <v>139</v>
      </c>
      <c r="C75" s="57" t="s">
        <v>140</v>
      </c>
      <c r="D75" s="54" t="s">
        <v>141</v>
      </c>
      <c r="E75" s="6" t="s">
        <v>142</v>
      </c>
      <c r="F75" s="19">
        <v>362333</v>
      </c>
      <c r="G75" s="24">
        <v>8886.2199999999993</v>
      </c>
      <c r="H75" s="24">
        <v>0.2</v>
      </c>
      <c r="I75" s="31"/>
      <c r="J75" s="31"/>
      <c r="K75" s="35"/>
    </row>
    <row r="76" spans="2:11" x14ac:dyDescent="0.25">
      <c r="B76" s="8" t="s">
        <v>287</v>
      </c>
      <c r="C76" s="57" t="s">
        <v>288</v>
      </c>
      <c r="D76" s="54" t="s">
        <v>289</v>
      </c>
      <c r="E76" s="6" t="s">
        <v>142</v>
      </c>
      <c r="F76" s="19">
        <v>229555</v>
      </c>
      <c r="G76" s="24">
        <v>8619.56</v>
      </c>
      <c r="H76" s="24">
        <v>0.2</v>
      </c>
      <c r="I76" s="31"/>
      <c r="J76" s="31"/>
      <c r="K76" s="35"/>
    </row>
    <row r="77" spans="2:11" x14ac:dyDescent="0.25">
      <c r="B77" s="8" t="s">
        <v>470</v>
      </c>
      <c r="C77" s="57" t="s">
        <v>471</v>
      </c>
      <c r="D77" s="54" t="s">
        <v>472</v>
      </c>
      <c r="E77" s="6" t="s">
        <v>93</v>
      </c>
      <c r="F77" s="19">
        <v>161000</v>
      </c>
      <c r="G77" s="24">
        <v>7953.4</v>
      </c>
      <c r="H77" s="24">
        <v>0.18</v>
      </c>
      <c r="I77" s="31"/>
      <c r="J77" s="31"/>
      <c r="K77" s="35"/>
    </row>
    <row r="78" spans="2:11" x14ac:dyDescent="0.25">
      <c r="B78" s="8" t="s">
        <v>953</v>
      </c>
      <c r="C78" s="57" t="s">
        <v>954</v>
      </c>
      <c r="D78" s="54" t="s">
        <v>955</v>
      </c>
      <c r="E78" s="6" t="s">
        <v>93</v>
      </c>
      <c r="F78" s="19">
        <v>515000</v>
      </c>
      <c r="G78" s="24">
        <v>6329.87</v>
      </c>
      <c r="H78" s="24">
        <v>0.14000000000000001</v>
      </c>
      <c r="I78" s="31"/>
      <c r="J78" s="31"/>
      <c r="K78" s="35"/>
    </row>
    <row r="79" spans="2:11" x14ac:dyDescent="0.25">
      <c r="B79" s="8" t="s">
        <v>1031</v>
      </c>
      <c r="C79" s="57" t="s">
        <v>1032</v>
      </c>
      <c r="D79" s="54" t="s">
        <v>1033</v>
      </c>
      <c r="E79" s="6" t="s">
        <v>202</v>
      </c>
      <c r="F79" s="19">
        <v>9934596</v>
      </c>
      <c r="G79" s="24">
        <v>5940.89</v>
      </c>
      <c r="H79" s="24">
        <v>0.13</v>
      </c>
      <c r="I79" s="31"/>
      <c r="J79" s="31"/>
      <c r="K79" s="35"/>
    </row>
    <row r="80" spans="2:11" x14ac:dyDescent="0.25">
      <c r="B80" s="8" t="s">
        <v>858</v>
      </c>
      <c r="C80" s="57" t="s">
        <v>859</v>
      </c>
      <c r="D80" s="54" t="s">
        <v>860</v>
      </c>
      <c r="E80" s="6" t="s">
        <v>262</v>
      </c>
      <c r="F80" s="19">
        <v>2036417</v>
      </c>
      <c r="G80" s="24">
        <v>5770.19</v>
      </c>
      <c r="H80" s="24">
        <v>0.13</v>
      </c>
      <c r="I80" s="31"/>
      <c r="J80" s="31"/>
      <c r="K80" s="35"/>
    </row>
    <row r="81" spans="2:11" x14ac:dyDescent="0.25">
      <c r="B81" s="8" t="s">
        <v>1034</v>
      </c>
      <c r="C81" s="57" t="s">
        <v>1035</v>
      </c>
      <c r="D81" s="54" t="s">
        <v>1036</v>
      </c>
      <c r="E81" s="6" t="s">
        <v>319</v>
      </c>
      <c r="F81" s="19">
        <v>518414</v>
      </c>
      <c r="G81" s="24">
        <v>4237.26</v>
      </c>
      <c r="H81" s="24">
        <v>0.1</v>
      </c>
      <c r="I81" s="31"/>
      <c r="J81" s="31"/>
      <c r="K81" s="35"/>
    </row>
    <row r="82" spans="2:11" x14ac:dyDescent="0.25">
      <c r="B82" s="8" t="s">
        <v>329</v>
      </c>
      <c r="C82" s="57" t="s">
        <v>330</v>
      </c>
      <c r="D82" s="54" t="s">
        <v>331</v>
      </c>
      <c r="E82" s="6" t="s">
        <v>146</v>
      </c>
      <c r="F82" s="19">
        <v>7057818</v>
      </c>
      <c r="G82" s="24">
        <v>3935.44</v>
      </c>
      <c r="H82" s="24">
        <v>0.09</v>
      </c>
      <c r="I82" s="31"/>
      <c r="J82" s="31"/>
      <c r="K82" s="35"/>
    </row>
    <row r="83" spans="2:11" x14ac:dyDescent="0.25">
      <c r="B83" s="8" t="s">
        <v>1037</v>
      </c>
      <c r="C83" s="57" t="s">
        <v>1038</v>
      </c>
      <c r="D83" s="54" t="s">
        <v>1039</v>
      </c>
      <c r="E83" s="6" t="s">
        <v>163</v>
      </c>
      <c r="F83" s="19">
        <v>1350179</v>
      </c>
      <c r="G83" s="24">
        <v>3920.92</v>
      </c>
      <c r="H83" s="24">
        <v>0.09</v>
      </c>
      <c r="I83" s="31"/>
      <c r="J83" s="31"/>
      <c r="K83" s="35"/>
    </row>
    <row r="84" spans="2:11" x14ac:dyDescent="0.25">
      <c r="B84" s="8" t="s">
        <v>1040</v>
      </c>
      <c r="C84" s="57" t="s">
        <v>1041</v>
      </c>
      <c r="D84" s="54" t="s">
        <v>1042</v>
      </c>
      <c r="E84" s="6" t="s">
        <v>146</v>
      </c>
      <c r="F84" s="19">
        <v>200000</v>
      </c>
      <c r="G84" s="24">
        <v>3309.6</v>
      </c>
      <c r="H84" s="24">
        <v>0.08</v>
      </c>
      <c r="I84" s="31"/>
      <c r="J84" s="31"/>
      <c r="K84" s="35"/>
    </row>
    <row r="85" spans="2:11" x14ac:dyDescent="0.25">
      <c r="B85" s="8" t="s">
        <v>1043</v>
      </c>
      <c r="C85" s="57" t="s">
        <v>1044</v>
      </c>
      <c r="D85" s="54" t="s">
        <v>1045</v>
      </c>
      <c r="E85" s="6" t="s">
        <v>200</v>
      </c>
      <c r="F85" s="19">
        <v>2606407</v>
      </c>
      <c r="G85" s="24">
        <v>921.36</v>
      </c>
      <c r="H85" s="24">
        <v>0.02</v>
      </c>
      <c r="I85" s="31"/>
      <c r="J85" s="31"/>
      <c r="K85" s="35"/>
    </row>
    <row r="86" spans="2:11" x14ac:dyDescent="0.25">
      <c r="B86" s="8" t="s">
        <v>1046</v>
      </c>
      <c r="C86" s="57" t="s">
        <v>1047</v>
      </c>
      <c r="D86" s="54" t="s">
        <v>1048</v>
      </c>
      <c r="E86" s="6" t="s">
        <v>319</v>
      </c>
      <c r="F86" s="19">
        <v>24705</v>
      </c>
      <c r="G86" s="24">
        <v>299.08</v>
      </c>
      <c r="H86" s="24">
        <v>0.01</v>
      </c>
      <c r="I86" s="31"/>
      <c r="J86" s="31"/>
      <c r="K86" s="35"/>
    </row>
    <row r="87" spans="2:11" x14ac:dyDescent="0.25">
      <c r="C87" s="58" t="s">
        <v>175</v>
      </c>
      <c r="D87" s="54"/>
      <c r="E87" s="6"/>
      <c r="F87" s="19"/>
      <c r="G87" s="25">
        <v>3290529.47</v>
      </c>
      <c r="H87" s="25">
        <v>74.650000000000006</v>
      </c>
      <c r="I87" s="31"/>
      <c r="J87" s="31"/>
      <c r="K87" s="35"/>
    </row>
    <row r="88" spans="2:11" x14ac:dyDescent="0.25">
      <c r="C88" s="57"/>
      <c r="D88" s="54"/>
      <c r="E88" s="6"/>
      <c r="F88" s="19"/>
      <c r="G88" s="24"/>
      <c r="H88" s="24"/>
      <c r="I88" s="31"/>
      <c r="J88" s="31"/>
      <c r="K88" s="35"/>
    </row>
    <row r="89" spans="2:11" x14ac:dyDescent="0.25">
      <c r="C89" s="58" t="s">
        <v>3</v>
      </c>
      <c r="D89" s="54"/>
      <c r="E89" s="6"/>
      <c r="F89" s="19"/>
      <c r="G89" s="24" t="s">
        <v>2</v>
      </c>
      <c r="H89" s="24" t="s">
        <v>2</v>
      </c>
      <c r="I89" s="31"/>
      <c r="J89" s="31"/>
      <c r="K89" s="35"/>
    </row>
    <row r="90" spans="2:11" x14ac:dyDescent="0.25">
      <c r="C90" s="57"/>
      <c r="D90" s="54"/>
      <c r="E90" s="6"/>
      <c r="F90" s="19"/>
      <c r="G90" s="24"/>
      <c r="H90" s="24"/>
      <c r="I90" s="31"/>
      <c r="J90" s="31"/>
      <c r="K90" s="35"/>
    </row>
    <row r="91" spans="2:11" x14ac:dyDescent="0.25">
      <c r="C91" s="59" t="s">
        <v>4</v>
      </c>
      <c r="D91" s="54"/>
      <c r="E91" s="6"/>
      <c r="F91" s="19"/>
      <c r="G91" s="24"/>
      <c r="H91" s="24"/>
      <c r="I91" s="31"/>
      <c r="J91" s="31"/>
      <c r="K91" s="35"/>
    </row>
    <row r="92" spans="2:11" x14ac:dyDescent="0.25">
      <c r="B92" s="8" t="s">
        <v>926</v>
      </c>
      <c r="C92" s="57" t="s">
        <v>927</v>
      </c>
      <c r="D92" s="54" t="s">
        <v>928</v>
      </c>
      <c r="E92" s="6" t="s">
        <v>123</v>
      </c>
      <c r="F92" s="19">
        <v>1079430</v>
      </c>
      <c r="G92" s="24">
        <v>67544.100000000006</v>
      </c>
      <c r="H92" s="24">
        <v>1.53</v>
      </c>
      <c r="I92" s="31"/>
      <c r="J92" s="31"/>
      <c r="K92" s="35"/>
    </row>
    <row r="93" spans="2:11" x14ac:dyDescent="0.25">
      <c r="B93" s="8" t="s">
        <v>370</v>
      </c>
      <c r="C93" s="57" t="s">
        <v>371</v>
      </c>
      <c r="D93" s="54" t="s">
        <v>372</v>
      </c>
      <c r="E93" s="6" t="s">
        <v>123</v>
      </c>
      <c r="F93" s="19">
        <v>207440</v>
      </c>
      <c r="G93" s="24">
        <v>27684.41</v>
      </c>
      <c r="H93" s="24">
        <v>0.63</v>
      </c>
      <c r="I93" s="31"/>
      <c r="J93" s="31"/>
      <c r="K93" s="35"/>
    </row>
    <row r="94" spans="2:11" x14ac:dyDescent="0.25">
      <c r="C94" s="58" t="s">
        <v>175</v>
      </c>
      <c r="D94" s="54"/>
      <c r="E94" s="6"/>
      <c r="F94" s="19"/>
      <c r="G94" s="25">
        <v>95228.51</v>
      </c>
      <c r="H94" s="25">
        <v>2.16</v>
      </c>
      <c r="I94" s="31"/>
      <c r="J94" s="31"/>
      <c r="K94" s="35"/>
    </row>
    <row r="95" spans="2:11" x14ac:dyDescent="0.25">
      <c r="C95" s="57"/>
      <c r="D95" s="54"/>
      <c r="E95" s="6"/>
      <c r="F95" s="19"/>
      <c r="G95" s="24"/>
      <c r="H95" s="24"/>
      <c r="I95" s="31"/>
      <c r="J95" s="31"/>
      <c r="K95" s="35"/>
    </row>
    <row r="96" spans="2:11" x14ac:dyDescent="0.25">
      <c r="C96" s="59" t="s">
        <v>5210</v>
      </c>
      <c r="D96" s="54"/>
      <c r="E96" s="6"/>
      <c r="F96" s="19"/>
      <c r="G96" s="24"/>
      <c r="H96" s="24"/>
      <c r="I96" s="31"/>
      <c r="J96" s="31"/>
      <c r="K96" s="35"/>
    </row>
    <row r="97" spans="1:11" x14ac:dyDescent="0.25">
      <c r="B97" s="8" t="s">
        <v>586</v>
      </c>
      <c r="C97" s="57" t="s">
        <v>587</v>
      </c>
      <c r="D97" s="54" t="s">
        <v>588</v>
      </c>
      <c r="E97" s="6" t="s">
        <v>153</v>
      </c>
      <c r="F97" s="19">
        <v>10385481</v>
      </c>
      <c r="G97" s="24">
        <v>39648.65</v>
      </c>
      <c r="H97" s="24">
        <v>0.9</v>
      </c>
      <c r="I97" s="31"/>
      <c r="J97" s="31"/>
      <c r="K97" s="35"/>
    </row>
    <row r="98" spans="1:11" x14ac:dyDescent="0.25">
      <c r="C98" s="58" t="s">
        <v>175</v>
      </c>
      <c r="D98" s="54"/>
      <c r="E98" s="6"/>
      <c r="F98" s="19"/>
      <c r="G98" s="25">
        <v>39648.65</v>
      </c>
      <c r="H98" s="25">
        <v>0.9</v>
      </c>
      <c r="I98" s="31"/>
      <c r="J98" s="31"/>
      <c r="K98" s="35"/>
    </row>
    <row r="99" spans="1:11" x14ac:dyDescent="0.25">
      <c r="C99" s="57"/>
      <c r="D99" s="54"/>
      <c r="E99" s="6"/>
      <c r="F99" s="19"/>
      <c r="G99" s="24"/>
      <c r="H99" s="24"/>
      <c r="I99" s="31"/>
      <c r="J99" s="31"/>
      <c r="K99" s="35"/>
    </row>
    <row r="100" spans="1:11" x14ac:dyDescent="0.25">
      <c r="A100" s="10"/>
      <c r="B100" s="28"/>
      <c r="C100" s="58" t="s">
        <v>5</v>
      </c>
      <c r="D100" s="54"/>
      <c r="E100" s="6"/>
      <c r="F100" s="19"/>
      <c r="G100" s="24"/>
      <c r="H100" s="24"/>
      <c r="I100" s="31"/>
      <c r="J100" s="31"/>
      <c r="K100" s="35"/>
    </row>
    <row r="101" spans="1:11" x14ac:dyDescent="0.25">
      <c r="C101" s="59" t="s">
        <v>6</v>
      </c>
      <c r="D101" s="54"/>
      <c r="E101" s="6"/>
      <c r="F101" s="19"/>
      <c r="G101" s="24"/>
      <c r="H101" s="24"/>
      <c r="I101" s="31"/>
      <c r="J101" s="31"/>
      <c r="K101" s="35"/>
    </row>
    <row r="102" spans="1:11" x14ac:dyDescent="0.25">
      <c r="B102" s="8" t="s">
        <v>1049</v>
      </c>
      <c r="C102" s="57" t="s">
        <v>41</v>
      </c>
      <c r="D102" s="54" t="s">
        <v>1050</v>
      </c>
      <c r="E102" s="6" t="s">
        <v>592</v>
      </c>
      <c r="F102" s="19">
        <v>45000</v>
      </c>
      <c r="G102" s="24">
        <v>45022.55</v>
      </c>
      <c r="H102" s="24">
        <v>1.02</v>
      </c>
      <c r="I102" s="31">
        <v>6.7451999999999996</v>
      </c>
      <c r="J102" s="31"/>
      <c r="K102" s="35" t="s">
        <v>593</v>
      </c>
    </row>
    <row r="103" spans="1:11" x14ac:dyDescent="0.25">
      <c r="B103" s="8" t="s">
        <v>1051</v>
      </c>
      <c r="C103" s="57" t="s">
        <v>623</v>
      </c>
      <c r="D103" s="54" t="s">
        <v>1052</v>
      </c>
      <c r="E103" s="6" t="s">
        <v>592</v>
      </c>
      <c r="F103" s="19">
        <v>1000</v>
      </c>
      <c r="G103" s="24">
        <v>10023.99</v>
      </c>
      <c r="H103" s="24">
        <v>0.23</v>
      </c>
      <c r="I103" s="31">
        <v>6.9</v>
      </c>
      <c r="J103" s="31"/>
      <c r="K103" s="35"/>
    </row>
    <row r="104" spans="1:11" x14ac:dyDescent="0.25">
      <c r="C104" s="58" t="s">
        <v>175</v>
      </c>
      <c r="D104" s="54"/>
      <c r="E104" s="6"/>
      <c r="F104" s="19"/>
      <c r="G104" s="25">
        <v>55046.54</v>
      </c>
      <c r="H104" s="25">
        <v>1.25</v>
      </c>
      <c r="I104" s="31"/>
      <c r="J104" s="31"/>
      <c r="K104" s="35"/>
    </row>
    <row r="105" spans="1:11" x14ac:dyDescent="0.25">
      <c r="C105" s="57"/>
      <c r="D105" s="54"/>
      <c r="E105" s="6"/>
      <c r="F105" s="19"/>
      <c r="G105" s="24"/>
      <c r="H105" s="24"/>
      <c r="I105" s="31"/>
      <c r="J105" s="31"/>
      <c r="K105" s="35"/>
    </row>
    <row r="106" spans="1:11" x14ac:dyDescent="0.25">
      <c r="C106" s="58" t="s">
        <v>7</v>
      </c>
      <c r="D106" s="54"/>
      <c r="E106" s="6"/>
      <c r="F106" s="19"/>
      <c r="G106" s="24" t="s">
        <v>2</v>
      </c>
      <c r="H106" s="24" t="s">
        <v>2</v>
      </c>
      <c r="I106" s="31"/>
      <c r="J106" s="31"/>
      <c r="K106" s="35"/>
    </row>
    <row r="107" spans="1:11" x14ac:dyDescent="0.25">
      <c r="C107" s="57"/>
      <c r="D107" s="54"/>
      <c r="E107" s="6"/>
      <c r="F107" s="19"/>
      <c r="G107" s="24"/>
      <c r="H107" s="24"/>
      <c r="I107" s="31"/>
      <c r="J107" s="31"/>
      <c r="K107" s="35"/>
    </row>
    <row r="108" spans="1:11" x14ac:dyDescent="0.25">
      <c r="C108" s="58" t="s">
        <v>8</v>
      </c>
      <c r="D108" s="54"/>
      <c r="E108" s="6"/>
      <c r="F108" s="19"/>
      <c r="G108" s="24" t="s">
        <v>2</v>
      </c>
      <c r="H108" s="24" t="s">
        <v>2</v>
      </c>
      <c r="I108" s="31"/>
      <c r="J108" s="31"/>
      <c r="K108" s="35"/>
    </row>
    <row r="109" spans="1:11" x14ac:dyDescent="0.25">
      <c r="C109" s="57"/>
      <c r="D109" s="54"/>
      <c r="E109" s="6"/>
      <c r="F109" s="19"/>
      <c r="G109" s="24"/>
      <c r="H109" s="24"/>
      <c r="I109" s="31"/>
      <c r="J109" s="31"/>
      <c r="K109" s="35"/>
    </row>
    <row r="110" spans="1:11" x14ac:dyDescent="0.25">
      <c r="C110" s="58" t="s">
        <v>9</v>
      </c>
      <c r="D110" s="54"/>
      <c r="E110" s="6"/>
      <c r="F110" s="19"/>
      <c r="G110" s="24" t="s">
        <v>2</v>
      </c>
      <c r="H110" s="24" t="s">
        <v>2</v>
      </c>
      <c r="I110" s="31"/>
      <c r="J110" s="31"/>
      <c r="K110" s="35"/>
    </row>
    <row r="111" spans="1:11" x14ac:dyDescent="0.25">
      <c r="C111" s="57"/>
      <c r="D111" s="54"/>
      <c r="E111" s="6"/>
      <c r="F111" s="19"/>
      <c r="G111" s="24"/>
      <c r="H111" s="24"/>
      <c r="I111" s="31"/>
      <c r="J111" s="31"/>
      <c r="K111" s="35"/>
    </row>
    <row r="112" spans="1:11" x14ac:dyDescent="0.25">
      <c r="C112" s="58" t="s">
        <v>10</v>
      </c>
      <c r="D112" s="54"/>
      <c r="E112" s="6"/>
      <c r="F112" s="19"/>
      <c r="G112" s="24" t="s">
        <v>2</v>
      </c>
      <c r="H112" s="24" t="s">
        <v>2</v>
      </c>
      <c r="I112" s="31"/>
      <c r="J112" s="31"/>
      <c r="K112" s="35"/>
    </row>
    <row r="113" spans="1:11" x14ac:dyDescent="0.25">
      <c r="C113" s="57"/>
      <c r="D113" s="54"/>
      <c r="E113" s="6"/>
      <c r="F113" s="19"/>
      <c r="G113" s="24"/>
      <c r="H113" s="24"/>
      <c r="I113" s="31"/>
      <c r="J113" s="31"/>
      <c r="K113" s="35"/>
    </row>
    <row r="114" spans="1:11" x14ac:dyDescent="0.25">
      <c r="A114" s="10"/>
      <c r="B114" s="28"/>
      <c r="C114" s="58" t="s">
        <v>11</v>
      </c>
      <c r="D114" s="54"/>
      <c r="E114" s="6"/>
      <c r="F114" s="19"/>
      <c r="G114" s="24"/>
      <c r="H114" s="24"/>
      <c r="I114" s="31"/>
      <c r="J114" s="31"/>
      <c r="K114" s="35"/>
    </row>
    <row r="115" spans="1:11" x14ac:dyDescent="0.25">
      <c r="C115" s="59" t="s">
        <v>13</v>
      </c>
      <c r="D115" s="54"/>
      <c r="E115" s="6"/>
      <c r="F115" s="19"/>
      <c r="G115" s="24"/>
      <c r="H115" s="24"/>
      <c r="I115" s="31"/>
      <c r="J115" s="31"/>
      <c r="K115" s="35"/>
    </row>
    <row r="116" spans="1:11" x14ac:dyDescent="0.25">
      <c r="B116" s="8" t="s">
        <v>1053</v>
      </c>
      <c r="C116" s="57" t="s">
        <v>5211</v>
      </c>
      <c r="D116" s="54" t="s">
        <v>1054</v>
      </c>
      <c r="E116" s="6" t="s">
        <v>754</v>
      </c>
      <c r="F116" s="19">
        <v>11900</v>
      </c>
      <c r="G116" s="24">
        <v>58870.19</v>
      </c>
      <c r="H116" s="24">
        <v>1.34</v>
      </c>
      <c r="I116" s="31">
        <v>7.1001000000000003</v>
      </c>
      <c r="J116" s="31"/>
      <c r="K116" s="35" t="s">
        <v>593</v>
      </c>
    </row>
    <row r="117" spans="1:11" x14ac:dyDescent="0.25">
      <c r="C117" s="58" t="s">
        <v>175</v>
      </c>
      <c r="D117" s="54"/>
      <c r="E117" s="6"/>
      <c r="F117" s="19"/>
      <c r="G117" s="25">
        <v>58870.19</v>
      </c>
      <c r="H117" s="25">
        <v>1.34</v>
      </c>
      <c r="I117" s="31"/>
      <c r="J117" s="31"/>
      <c r="K117" s="35"/>
    </row>
    <row r="118" spans="1:11" x14ac:dyDescent="0.25">
      <c r="C118" s="57"/>
      <c r="D118" s="54"/>
      <c r="E118" s="6"/>
      <c r="F118" s="19"/>
      <c r="G118" s="24"/>
      <c r="H118" s="24"/>
      <c r="I118" s="31"/>
      <c r="J118" s="31"/>
      <c r="K118" s="35"/>
    </row>
    <row r="119" spans="1:11" x14ac:dyDescent="0.25">
      <c r="C119" s="58" t="s">
        <v>14</v>
      </c>
      <c r="D119" s="54"/>
      <c r="E119" s="6"/>
      <c r="F119" s="19"/>
      <c r="G119" s="24" t="s">
        <v>2</v>
      </c>
      <c r="H119" s="24" t="s">
        <v>2</v>
      </c>
      <c r="I119" s="31"/>
      <c r="J119" s="31"/>
      <c r="K119" s="35"/>
    </row>
    <row r="120" spans="1:11" x14ac:dyDescent="0.25">
      <c r="C120" s="57"/>
      <c r="D120" s="54"/>
      <c r="E120" s="6"/>
      <c r="F120" s="19"/>
      <c r="G120" s="24"/>
      <c r="H120" s="24"/>
      <c r="I120" s="31"/>
      <c r="J120" s="31"/>
      <c r="K120" s="35"/>
    </row>
    <row r="121" spans="1:11" x14ac:dyDescent="0.25">
      <c r="C121" s="59" t="s">
        <v>15</v>
      </c>
      <c r="D121" s="54"/>
      <c r="E121" s="6"/>
      <c r="F121" s="19"/>
      <c r="G121" s="24"/>
      <c r="H121" s="24"/>
      <c r="I121" s="31"/>
      <c r="J121" s="31"/>
      <c r="K121" s="35"/>
    </row>
    <row r="122" spans="1:11" x14ac:dyDescent="0.25">
      <c r="B122" s="8" t="s">
        <v>1055</v>
      </c>
      <c r="C122" s="57" t="s">
        <v>1056</v>
      </c>
      <c r="D122" s="54" t="s">
        <v>1057</v>
      </c>
      <c r="E122" s="6" t="s">
        <v>189</v>
      </c>
      <c r="F122" s="19">
        <v>60000000</v>
      </c>
      <c r="G122" s="24">
        <v>59932.92</v>
      </c>
      <c r="H122" s="24">
        <v>1.36</v>
      </c>
      <c r="I122" s="31">
        <v>5.8387000000000002</v>
      </c>
      <c r="J122" s="31"/>
      <c r="K122" s="35"/>
    </row>
    <row r="123" spans="1:11" x14ac:dyDescent="0.25">
      <c r="B123" s="8" t="s">
        <v>1058</v>
      </c>
      <c r="C123" s="57" t="s">
        <v>1059</v>
      </c>
      <c r="D123" s="54" t="s">
        <v>1060</v>
      </c>
      <c r="E123" s="6" t="s">
        <v>189</v>
      </c>
      <c r="F123" s="19">
        <v>28000000</v>
      </c>
      <c r="G123" s="24">
        <v>27655.29</v>
      </c>
      <c r="H123" s="24">
        <v>0.63</v>
      </c>
      <c r="I123" s="31">
        <v>5.9086999999999996</v>
      </c>
      <c r="J123" s="31"/>
      <c r="K123" s="35"/>
    </row>
    <row r="124" spans="1:11" x14ac:dyDescent="0.25">
      <c r="B124" s="8" t="s">
        <v>1061</v>
      </c>
      <c r="C124" s="57" t="s">
        <v>1062</v>
      </c>
      <c r="D124" s="54" t="s">
        <v>1063</v>
      </c>
      <c r="E124" s="6" t="s">
        <v>189</v>
      </c>
      <c r="F124" s="19">
        <v>25000000</v>
      </c>
      <c r="G124" s="24">
        <v>24832.55</v>
      </c>
      <c r="H124" s="24">
        <v>0.56000000000000005</v>
      </c>
      <c r="I124" s="31">
        <v>5.8601000000000001</v>
      </c>
      <c r="J124" s="31"/>
      <c r="K124" s="35"/>
    </row>
    <row r="125" spans="1:11" x14ac:dyDescent="0.25">
      <c r="B125" s="8" t="s">
        <v>1064</v>
      </c>
      <c r="C125" s="57" t="s">
        <v>1065</v>
      </c>
      <c r="D125" s="54" t="s">
        <v>1066</v>
      </c>
      <c r="E125" s="6" t="s">
        <v>189</v>
      </c>
      <c r="F125" s="19">
        <v>25000000</v>
      </c>
      <c r="G125" s="24">
        <v>24722.63</v>
      </c>
      <c r="H125" s="24">
        <v>0.56000000000000005</v>
      </c>
      <c r="I125" s="31">
        <v>5.8502000000000001</v>
      </c>
      <c r="J125" s="31"/>
      <c r="K125" s="35"/>
    </row>
    <row r="126" spans="1:11" x14ac:dyDescent="0.25">
      <c r="B126" s="8" t="s">
        <v>1067</v>
      </c>
      <c r="C126" s="57" t="s">
        <v>1068</v>
      </c>
      <c r="D126" s="54" t="s">
        <v>1069</v>
      </c>
      <c r="E126" s="6" t="s">
        <v>189</v>
      </c>
      <c r="F126" s="19">
        <v>22000000</v>
      </c>
      <c r="G126" s="24">
        <v>21778.48</v>
      </c>
      <c r="H126" s="24">
        <v>0.49</v>
      </c>
      <c r="I126" s="31">
        <v>5.8929999999999998</v>
      </c>
      <c r="J126" s="31"/>
      <c r="K126" s="35"/>
    </row>
    <row r="127" spans="1:11" x14ac:dyDescent="0.25">
      <c r="B127" s="8" t="s">
        <v>186</v>
      </c>
      <c r="C127" s="57" t="s">
        <v>187</v>
      </c>
      <c r="D127" s="54" t="s">
        <v>188</v>
      </c>
      <c r="E127" s="6" t="s">
        <v>189</v>
      </c>
      <c r="F127" s="19">
        <v>9000000</v>
      </c>
      <c r="G127" s="24">
        <v>8949.6299999999992</v>
      </c>
      <c r="H127" s="24">
        <v>0.2</v>
      </c>
      <c r="I127" s="31">
        <v>5.8703000000000003</v>
      </c>
      <c r="J127" s="31"/>
      <c r="K127" s="35"/>
    </row>
    <row r="128" spans="1:11" x14ac:dyDescent="0.25">
      <c r="C128" s="58" t="s">
        <v>175</v>
      </c>
      <c r="D128" s="54"/>
      <c r="E128" s="6"/>
      <c r="F128" s="19"/>
      <c r="G128" s="25">
        <v>167871.5</v>
      </c>
      <c r="H128" s="25">
        <v>3.8</v>
      </c>
      <c r="I128" s="31"/>
      <c r="J128" s="31"/>
      <c r="K128" s="35"/>
    </row>
    <row r="129" spans="1:11" x14ac:dyDescent="0.25">
      <c r="C129" s="57"/>
      <c r="D129" s="54"/>
      <c r="E129" s="6"/>
      <c r="F129" s="19"/>
      <c r="G129" s="24"/>
      <c r="H129" s="24"/>
      <c r="I129" s="31"/>
      <c r="J129" s="31"/>
      <c r="K129" s="35"/>
    </row>
    <row r="130" spans="1:11" x14ac:dyDescent="0.25">
      <c r="C130" s="58" t="s">
        <v>16</v>
      </c>
      <c r="D130" s="54"/>
      <c r="E130" s="6"/>
      <c r="F130" s="19"/>
      <c r="G130" s="24" t="s">
        <v>2</v>
      </c>
      <c r="H130" s="24" t="s">
        <v>2</v>
      </c>
      <c r="I130" s="31"/>
      <c r="J130" s="31"/>
      <c r="K130" s="35"/>
    </row>
    <row r="131" spans="1:11" x14ac:dyDescent="0.25">
      <c r="C131" s="57"/>
      <c r="D131" s="54"/>
      <c r="E131" s="6"/>
      <c r="F131" s="19"/>
      <c r="G131" s="24"/>
      <c r="H131" s="24"/>
      <c r="I131" s="31"/>
      <c r="J131" s="31"/>
      <c r="K131" s="35"/>
    </row>
    <row r="132" spans="1:11" x14ac:dyDescent="0.25">
      <c r="C132" s="58" t="s">
        <v>17</v>
      </c>
      <c r="D132" s="54"/>
      <c r="E132" s="6"/>
      <c r="F132" s="19"/>
      <c r="G132" s="24" t="s">
        <v>2</v>
      </c>
      <c r="H132" s="24" t="s">
        <v>2</v>
      </c>
      <c r="I132" s="31"/>
      <c r="J132" s="31"/>
      <c r="K132" s="35"/>
    </row>
    <row r="133" spans="1:11" x14ac:dyDescent="0.25">
      <c r="C133" s="57"/>
      <c r="D133" s="54"/>
      <c r="E133" s="6"/>
      <c r="F133" s="19"/>
      <c r="G133" s="24"/>
      <c r="H133" s="24"/>
      <c r="I133" s="31"/>
      <c r="J133" s="31"/>
      <c r="K133" s="35"/>
    </row>
    <row r="134" spans="1:11" x14ac:dyDescent="0.25">
      <c r="A134" s="10"/>
      <c r="B134" s="28"/>
      <c r="C134" s="58" t="s">
        <v>18</v>
      </c>
      <c r="D134" s="54"/>
      <c r="E134" s="6"/>
      <c r="F134" s="19"/>
      <c r="G134" s="24"/>
      <c r="H134" s="24"/>
      <c r="I134" s="31"/>
      <c r="J134" s="31"/>
      <c r="K134" s="35"/>
    </row>
    <row r="135" spans="1:11" x14ac:dyDescent="0.25">
      <c r="A135" s="28"/>
      <c r="B135" s="28"/>
      <c r="C135" s="58" t="s">
        <v>19</v>
      </c>
      <c r="D135" s="54"/>
      <c r="E135" s="6"/>
      <c r="F135" s="19"/>
      <c r="G135" s="24" t="s">
        <v>2</v>
      </c>
      <c r="H135" s="24" t="s">
        <v>2</v>
      </c>
      <c r="I135" s="31"/>
      <c r="J135" s="31"/>
      <c r="K135" s="35"/>
    </row>
    <row r="136" spans="1:11" x14ac:dyDescent="0.25">
      <c r="A136" s="28"/>
      <c r="B136" s="28"/>
      <c r="C136" s="58"/>
      <c r="D136" s="54"/>
      <c r="E136" s="6"/>
      <c r="F136" s="19"/>
      <c r="G136" s="24"/>
      <c r="H136" s="24"/>
      <c r="I136" s="31"/>
      <c r="J136" s="31"/>
      <c r="K136" s="35"/>
    </row>
    <row r="137" spans="1:11" x14ac:dyDescent="0.25">
      <c r="A137" s="28"/>
      <c r="B137" s="28"/>
      <c r="C137" s="58" t="s">
        <v>20</v>
      </c>
      <c r="D137" s="54"/>
      <c r="E137" s="6"/>
      <c r="F137" s="19"/>
      <c r="G137" s="24" t="s">
        <v>2</v>
      </c>
      <c r="H137" s="24" t="s">
        <v>2</v>
      </c>
      <c r="I137" s="31"/>
      <c r="J137" s="31"/>
      <c r="K137" s="35"/>
    </row>
    <row r="138" spans="1:11" x14ac:dyDescent="0.25">
      <c r="A138" s="28"/>
      <c r="B138" s="28"/>
      <c r="C138" s="58"/>
      <c r="D138" s="54"/>
      <c r="E138" s="6"/>
      <c r="F138" s="19"/>
      <c r="G138" s="24"/>
      <c r="H138" s="24"/>
      <c r="I138" s="31"/>
      <c r="J138" s="31"/>
      <c r="K138" s="35"/>
    </row>
    <row r="139" spans="1:11" x14ac:dyDescent="0.25">
      <c r="A139" s="28"/>
      <c r="B139" s="28"/>
      <c r="C139" s="58" t="s">
        <v>21</v>
      </c>
      <c r="D139" s="54"/>
      <c r="E139" s="6"/>
      <c r="F139" s="19"/>
      <c r="G139" s="24" t="s">
        <v>2</v>
      </c>
      <c r="H139" s="24" t="s">
        <v>2</v>
      </c>
      <c r="I139" s="31"/>
      <c r="J139" s="31"/>
      <c r="K139" s="35"/>
    </row>
    <row r="140" spans="1:11" x14ac:dyDescent="0.25">
      <c r="A140" s="28"/>
      <c r="B140" s="28"/>
      <c r="C140" s="58"/>
      <c r="D140" s="54"/>
      <c r="E140" s="6"/>
      <c r="F140" s="19"/>
      <c r="G140" s="24"/>
      <c r="H140" s="24"/>
      <c r="I140" s="31"/>
      <c r="J140" s="31"/>
      <c r="K140" s="35"/>
    </row>
    <row r="141" spans="1:11" x14ac:dyDescent="0.25">
      <c r="A141" s="28"/>
      <c r="B141" s="28"/>
      <c r="C141" s="58" t="s">
        <v>22</v>
      </c>
      <c r="D141" s="54"/>
      <c r="E141" s="6"/>
      <c r="F141" s="19"/>
      <c r="G141" s="24" t="s">
        <v>2</v>
      </c>
      <c r="H141" s="24" t="s">
        <v>2</v>
      </c>
      <c r="I141" s="31"/>
      <c r="J141" s="31"/>
      <c r="K141" s="35"/>
    </row>
    <row r="142" spans="1:11" x14ac:dyDescent="0.25">
      <c r="A142" s="28"/>
      <c r="B142" s="28"/>
      <c r="C142" s="58"/>
      <c r="D142" s="54"/>
      <c r="E142" s="6"/>
      <c r="F142" s="19"/>
      <c r="G142" s="24"/>
      <c r="H142" s="24"/>
      <c r="I142" s="31"/>
      <c r="J142" s="31"/>
      <c r="K142" s="35"/>
    </row>
    <row r="143" spans="1:11" x14ac:dyDescent="0.25">
      <c r="A143" s="28"/>
      <c r="B143" s="28"/>
      <c r="C143" s="58" t="s">
        <v>23</v>
      </c>
      <c r="D143" s="54"/>
      <c r="E143" s="6"/>
      <c r="F143" s="19"/>
      <c r="G143" s="24" t="s">
        <v>2</v>
      </c>
      <c r="H143" s="24" t="s">
        <v>2</v>
      </c>
      <c r="I143" s="31"/>
      <c r="J143" s="31"/>
      <c r="K143" s="35"/>
    </row>
    <row r="144" spans="1:11" x14ac:dyDescent="0.25">
      <c r="A144" s="28"/>
      <c r="B144" s="28"/>
      <c r="C144" s="58"/>
      <c r="D144" s="54"/>
      <c r="E144" s="6"/>
      <c r="F144" s="19"/>
      <c r="G144" s="24"/>
      <c r="H144" s="24"/>
      <c r="I144" s="31"/>
      <c r="J144" s="31"/>
      <c r="K144" s="35"/>
    </row>
    <row r="145" spans="1:54" x14ac:dyDescent="0.25">
      <c r="C145" s="59" t="s">
        <v>24</v>
      </c>
      <c r="D145" s="54"/>
      <c r="E145" s="6"/>
      <c r="F145" s="19"/>
      <c r="G145" s="24"/>
      <c r="H145" s="24"/>
      <c r="I145" s="31"/>
      <c r="J145" s="31"/>
      <c r="K145" s="35"/>
    </row>
    <row r="146" spans="1:54" x14ac:dyDescent="0.25">
      <c r="B146" s="8" t="s">
        <v>190</v>
      </c>
      <c r="C146" s="57" t="s">
        <v>191</v>
      </c>
      <c r="D146" s="54"/>
      <c r="E146" s="6"/>
      <c r="F146" s="19"/>
      <c r="G146" s="24">
        <v>700212.88</v>
      </c>
      <c r="H146" s="24">
        <v>15.89</v>
      </c>
      <c r="I146" s="31"/>
      <c r="J146" s="31"/>
      <c r="K146" s="35"/>
    </row>
    <row r="147" spans="1:54" x14ac:dyDescent="0.25">
      <c r="C147" s="58" t="s">
        <v>175</v>
      </c>
      <c r="D147" s="54"/>
      <c r="E147" s="6"/>
      <c r="F147" s="19"/>
      <c r="G147" s="25">
        <v>700212.88</v>
      </c>
      <c r="H147" s="25">
        <v>15.89</v>
      </c>
      <c r="I147" s="31"/>
      <c r="J147" s="31"/>
      <c r="K147" s="35"/>
    </row>
    <row r="148" spans="1:54" x14ac:dyDescent="0.25">
      <c r="C148" s="57"/>
      <c r="D148" s="54"/>
      <c r="E148" s="6"/>
      <c r="F148" s="19"/>
      <c r="G148" s="24"/>
      <c r="H148" s="24"/>
      <c r="I148" s="31"/>
      <c r="J148" s="31"/>
      <c r="K148" s="35"/>
    </row>
    <row r="149" spans="1:54" x14ac:dyDescent="0.25">
      <c r="A149" s="10"/>
      <c r="B149" s="28"/>
      <c r="C149" s="58" t="s">
        <v>25</v>
      </c>
      <c r="D149" s="54"/>
      <c r="E149" s="6"/>
      <c r="F149" s="19"/>
      <c r="G149" s="24"/>
      <c r="H149" s="24"/>
      <c r="I149" s="31"/>
      <c r="J149" s="31"/>
      <c r="K149" s="35"/>
    </row>
    <row r="150" spans="1:54" s="2" customFormat="1" ht="13.5" x14ac:dyDescent="0.25">
      <c r="A150" s="28"/>
      <c r="B150" s="28"/>
      <c r="C150" s="57" t="s">
        <v>5188</v>
      </c>
      <c r="D150" s="54"/>
      <c r="E150" s="6"/>
      <c r="F150" s="19"/>
      <c r="G150" s="24">
        <v>2014</v>
      </c>
      <c r="H150" s="24">
        <v>0.05</v>
      </c>
      <c r="I150" s="31"/>
      <c r="J150" s="31"/>
      <c r="K150" s="35"/>
      <c r="L150" s="3"/>
      <c r="AI150" s="3"/>
      <c r="AV150" s="3"/>
      <c r="AX150" s="3"/>
      <c r="BB150" s="3"/>
    </row>
    <row r="151" spans="1:54" x14ac:dyDescent="0.25">
      <c r="B151" s="8"/>
      <c r="C151" s="57" t="s">
        <v>192</v>
      </c>
      <c r="D151" s="54"/>
      <c r="E151" s="6"/>
      <c r="F151" s="19"/>
      <c r="G151" s="24">
        <v>-2565.12</v>
      </c>
      <c r="H151" s="24">
        <v>-4.0000000000000008E-2</v>
      </c>
      <c r="I151" s="31"/>
      <c r="J151" s="31"/>
      <c r="K151" s="35"/>
    </row>
    <row r="152" spans="1:54" x14ac:dyDescent="0.25">
      <c r="C152" s="58" t="s">
        <v>175</v>
      </c>
      <c r="D152" s="54"/>
      <c r="E152" s="6"/>
      <c r="F152" s="19"/>
      <c r="G152" s="25">
        <v>-551.12</v>
      </c>
      <c r="H152" s="25">
        <v>0.01</v>
      </c>
      <c r="I152" s="31"/>
      <c r="J152" s="31"/>
      <c r="K152" s="35"/>
    </row>
    <row r="153" spans="1:54" x14ac:dyDescent="0.25">
      <c r="C153" s="57"/>
      <c r="D153" s="54"/>
      <c r="E153" s="6"/>
      <c r="F153" s="19"/>
      <c r="G153" s="24"/>
      <c r="H153" s="24"/>
      <c r="I153" s="31"/>
      <c r="J153" s="31"/>
      <c r="K153" s="35"/>
    </row>
    <row r="154" spans="1:54" x14ac:dyDescent="0.25">
      <c r="C154" s="60" t="s">
        <v>193</v>
      </c>
      <c r="D154" s="55"/>
      <c r="E154" s="5"/>
      <c r="F154" s="20"/>
      <c r="G154" s="26">
        <v>4406856.62</v>
      </c>
      <c r="H154" s="26">
        <v>100.00000000000001</v>
      </c>
      <c r="I154" s="32"/>
      <c r="J154" s="32"/>
      <c r="K154" s="36"/>
    </row>
    <row r="156" spans="1:54" s="50" customFormat="1" ht="15.75" x14ac:dyDescent="0.3">
      <c r="C156" s="50" t="s">
        <v>4937</v>
      </c>
      <c r="F156" s="51"/>
      <c r="G156" s="51"/>
      <c r="H156" s="51"/>
    </row>
    <row r="157" spans="1:54" s="42" customFormat="1" ht="27" x14ac:dyDescent="0.25">
      <c r="B157" s="43"/>
      <c r="C157" s="43" t="s">
        <v>4932</v>
      </c>
      <c r="D157" s="43" t="s">
        <v>4933</v>
      </c>
      <c r="E157" s="43" t="s">
        <v>4934</v>
      </c>
      <c r="F157" s="44" t="s">
        <v>34</v>
      </c>
      <c r="G157" s="45" t="s">
        <v>4935</v>
      </c>
      <c r="H157" s="44" t="s">
        <v>36</v>
      </c>
      <c r="I157" s="43" t="s">
        <v>39</v>
      </c>
    </row>
    <row r="158" spans="1:54" s="42" customFormat="1" ht="13.5" x14ac:dyDescent="0.25">
      <c r="B158" s="43"/>
      <c r="C158" s="43" t="s">
        <v>4928</v>
      </c>
      <c r="D158" s="43"/>
      <c r="E158" s="43"/>
      <c r="F158" s="44"/>
      <c r="G158" s="45"/>
      <c r="H158" s="44"/>
      <c r="I158" s="43"/>
    </row>
    <row r="159" spans="1:54" s="2" customFormat="1" ht="13.5" x14ac:dyDescent="0.25">
      <c r="B159" s="46">
        <v>2300132</v>
      </c>
      <c r="C159" s="46" t="s">
        <v>5209</v>
      </c>
      <c r="D159" s="46" t="s">
        <v>4927</v>
      </c>
      <c r="E159" s="46" t="s">
        <v>12</v>
      </c>
      <c r="F159" s="47">
        <v>343500</v>
      </c>
      <c r="G159" s="47">
        <v>189755.58300000001</v>
      </c>
      <c r="H159" s="47">
        <v>4.3099999999999996</v>
      </c>
      <c r="I159" s="46"/>
    </row>
    <row r="160" spans="1:54" s="2" customFormat="1" ht="13.5" x14ac:dyDescent="0.25">
      <c r="B160" s="46">
        <v>2300131</v>
      </c>
      <c r="C160" s="46" t="s">
        <v>5208</v>
      </c>
      <c r="D160" s="46" t="s">
        <v>4927</v>
      </c>
      <c r="E160" s="46" t="s">
        <v>12</v>
      </c>
      <c r="F160" s="47">
        <v>1474575</v>
      </c>
      <c r="G160" s="47">
        <v>360067.62180000002</v>
      </c>
      <c r="H160" s="47">
        <v>8.17</v>
      </c>
      <c r="I160" s="46"/>
    </row>
    <row r="161" spans="1:11" s="1" customFormat="1" ht="13.5" x14ac:dyDescent="0.25">
      <c r="B161" s="48"/>
      <c r="C161" s="48" t="s">
        <v>4930</v>
      </c>
      <c r="D161" s="48"/>
      <c r="E161" s="48"/>
      <c r="F161" s="49"/>
      <c r="G161" s="49"/>
      <c r="H161" s="49"/>
      <c r="I161" s="48"/>
    </row>
    <row r="162" spans="1:11" s="2" customFormat="1" ht="13.5" x14ac:dyDescent="0.25">
      <c r="B162" s="46">
        <v>2219634</v>
      </c>
      <c r="C162" s="46" t="s">
        <v>4939</v>
      </c>
      <c r="D162" s="46" t="s">
        <v>4940</v>
      </c>
      <c r="E162" s="46" t="s">
        <v>43</v>
      </c>
      <c r="F162" s="47">
        <v>-5000250</v>
      </c>
      <c r="G162" s="47">
        <v>-39239.461875000001</v>
      </c>
      <c r="H162" s="47">
        <v>-0.89</v>
      </c>
      <c r="I162" s="46"/>
    </row>
    <row r="163" spans="1:11" s="2" customFormat="1" ht="13.5" x14ac:dyDescent="0.25">
      <c r="B163" s="46">
        <v>2219676</v>
      </c>
      <c r="C163" s="46" t="s">
        <v>4941</v>
      </c>
      <c r="D163" s="46" t="s">
        <v>4940</v>
      </c>
      <c r="E163" s="46" t="s">
        <v>240</v>
      </c>
      <c r="F163" s="47">
        <v>-7480000</v>
      </c>
      <c r="G163" s="47">
        <v>-30518.400000000001</v>
      </c>
      <c r="H163" s="47">
        <v>-0.69</v>
      </c>
      <c r="I163" s="46"/>
    </row>
    <row r="164" spans="1:11" s="2" customFormat="1" ht="13.5" x14ac:dyDescent="0.25">
      <c r="B164" s="46">
        <v>2219561</v>
      </c>
      <c r="C164" s="46" t="s">
        <v>4942</v>
      </c>
      <c r="D164" s="46" t="s">
        <v>4927</v>
      </c>
      <c r="E164" s="46" t="s">
        <v>43</v>
      </c>
      <c r="F164" s="47">
        <v>9240000</v>
      </c>
      <c r="G164" s="47">
        <v>15376.284</v>
      </c>
      <c r="H164" s="47">
        <v>0.35</v>
      </c>
      <c r="I164" s="46"/>
    </row>
    <row r="165" spans="1:11" s="2" customFormat="1" ht="13.5" x14ac:dyDescent="0.25">
      <c r="B165" s="46">
        <v>2219581</v>
      </c>
      <c r="C165" s="46" t="s">
        <v>4943</v>
      </c>
      <c r="D165" s="46" t="s">
        <v>4927</v>
      </c>
      <c r="E165" s="46" t="s">
        <v>75</v>
      </c>
      <c r="F165" s="47">
        <v>19500000</v>
      </c>
      <c r="G165" s="47">
        <v>26997.75</v>
      </c>
      <c r="H165" s="47">
        <v>0.61</v>
      </c>
      <c r="I165" s="46"/>
    </row>
    <row r="166" spans="1:11" s="2" customFormat="1" ht="13.5" x14ac:dyDescent="0.25">
      <c r="B166" s="46">
        <v>2219690</v>
      </c>
      <c r="C166" s="46" t="s">
        <v>4944</v>
      </c>
      <c r="D166" s="46" t="s">
        <v>4927</v>
      </c>
      <c r="E166" s="46" t="s">
        <v>50</v>
      </c>
      <c r="F166" s="47">
        <v>932400</v>
      </c>
      <c r="G166" s="47">
        <v>32221.879199999999</v>
      </c>
      <c r="H166" s="47">
        <v>0.73</v>
      </c>
      <c r="I166" s="46"/>
    </row>
    <row r="167" spans="1:11" s="1" customFormat="1" ht="13.5" x14ac:dyDescent="0.25">
      <c r="B167" s="48"/>
      <c r="C167" s="48" t="s">
        <v>4936</v>
      </c>
      <c r="D167" s="48"/>
      <c r="E167" s="48"/>
      <c r="F167" s="49"/>
      <c r="G167" s="49">
        <v>554661.25612500007</v>
      </c>
      <c r="H167" s="49">
        <v>12.59</v>
      </c>
      <c r="I167" s="48"/>
    </row>
    <row r="169" spans="1:11" x14ac:dyDescent="0.25">
      <c r="C169" s="1" t="s">
        <v>194</v>
      </c>
    </row>
    <row r="170" spans="1:11" x14ac:dyDescent="0.25">
      <c r="C170" s="37" t="s">
        <v>195</v>
      </c>
      <c r="D170" s="37"/>
      <c r="E170" s="37"/>
      <c r="F170" s="37"/>
      <c r="G170" s="37"/>
      <c r="H170" s="37"/>
      <c r="I170" s="37"/>
      <c r="J170" s="37"/>
      <c r="K170" s="37"/>
    </row>
    <row r="171" spans="1:11" x14ac:dyDescent="0.25">
      <c r="C171" s="2" t="s">
        <v>196</v>
      </c>
    </row>
    <row r="172" spans="1:11" x14ac:dyDescent="0.25">
      <c r="C172" s="2" t="s">
        <v>197</v>
      </c>
    </row>
    <row r="173" spans="1:11" ht="30" customHeight="1" x14ac:dyDescent="0.25">
      <c r="C173" s="80" t="s">
        <v>198</v>
      </c>
      <c r="D173" s="81"/>
      <c r="E173" s="81"/>
      <c r="F173" s="81"/>
      <c r="G173" s="81"/>
      <c r="H173" s="81"/>
      <c r="I173" s="81"/>
      <c r="J173" s="81"/>
      <c r="K173" s="81"/>
    </row>
    <row r="174" spans="1:11" x14ac:dyDescent="0.25">
      <c r="C174" s="2" t="s">
        <v>199</v>
      </c>
    </row>
    <row r="176" spans="1:11" x14ac:dyDescent="0.25">
      <c r="A176" s="76"/>
      <c r="B176" s="76" t="s">
        <v>5254</v>
      </c>
      <c r="C176" s="77" t="s">
        <v>5253</v>
      </c>
      <c r="E176" s="77" t="s">
        <v>5254</v>
      </c>
      <c r="F176" s="78"/>
    </row>
    <row r="177" spans="5:5" x14ac:dyDescent="0.25">
      <c r="E177" s="2" t="s">
        <v>5257</v>
      </c>
    </row>
  </sheetData>
  <mergeCells count="1">
    <mergeCell ref="C173:K173"/>
  </mergeCells>
  <hyperlinks>
    <hyperlink ref="J2" location="'Index'!A1" display="'Index'!A1" xr:uid="{BE0A1E73-6D4F-428E-A8AA-3CDABFB1ACB3}"/>
  </hyperlinks>
  <pageMargins left="0.7" right="0.7" top="0.75" bottom="0.75" header="0.3" footer="0.3"/>
  <pageSetup orientation="portrait" horizont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9508A-E5E1-4BB4-8032-524FE1DCCA56}">
  <sheetPr codeName="Sheet110"/>
  <dimension ref="A1:IV121"/>
  <sheetViews>
    <sheetView showGridLines="0" zoomScale="90" zoomScaleNormal="90" workbookViewId="0">
      <pane ySplit="6" topLeftCell="A106" activePane="bottomLeft" state="frozen"/>
      <selection activeCell="E1" sqref="E1"/>
      <selection pane="bottomLeft" activeCell="C120" sqref="C120:F12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1070</v>
      </c>
      <c r="J2" s="38" t="s">
        <v>4923</v>
      </c>
    </row>
    <row r="3" spans="1:54" ht="16.5" x14ac:dyDescent="0.3">
      <c r="C3" s="1" t="s">
        <v>28</v>
      </c>
      <c r="D3" s="21" t="s">
        <v>1071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6611547</v>
      </c>
      <c r="G10" s="24">
        <v>127272.28</v>
      </c>
      <c r="H10" s="24">
        <v>13.3</v>
      </c>
      <c r="I10" s="31"/>
      <c r="J10" s="31"/>
      <c r="K10" s="35"/>
    </row>
    <row r="11" spans="1:54" x14ac:dyDescent="0.25">
      <c r="B11" s="8" t="s">
        <v>44</v>
      </c>
      <c r="C11" s="57" t="s">
        <v>45</v>
      </c>
      <c r="D11" s="54" t="s">
        <v>46</v>
      </c>
      <c r="E11" s="6" t="s">
        <v>43</v>
      </c>
      <c r="F11" s="19">
        <v>6134446</v>
      </c>
      <c r="G11" s="24">
        <v>87538.54</v>
      </c>
      <c r="H11" s="24">
        <v>9.15</v>
      </c>
      <c r="I11" s="31"/>
      <c r="J11" s="31"/>
      <c r="K11" s="35"/>
    </row>
    <row r="12" spans="1:54" x14ac:dyDescent="0.25">
      <c r="B12" s="8" t="s">
        <v>72</v>
      </c>
      <c r="C12" s="57" t="s">
        <v>73</v>
      </c>
      <c r="D12" s="54" t="s">
        <v>74</v>
      </c>
      <c r="E12" s="6" t="s">
        <v>75</v>
      </c>
      <c r="F12" s="19">
        <v>5888464</v>
      </c>
      <c r="G12" s="24">
        <v>82732.92</v>
      </c>
      <c r="H12" s="24">
        <v>8.64</v>
      </c>
      <c r="I12" s="31"/>
      <c r="J12" s="31"/>
      <c r="K12" s="35"/>
    </row>
    <row r="13" spans="1:54" x14ac:dyDescent="0.25">
      <c r="B13" s="8" t="s">
        <v>47</v>
      </c>
      <c r="C13" s="57" t="s">
        <v>48</v>
      </c>
      <c r="D13" s="54" t="s">
        <v>49</v>
      </c>
      <c r="E13" s="6" t="s">
        <v>50</v>
      </c>
      <c r="F13" s="19">
        <v>3128660</v>
      </c>
      <c r="G13" s="24">
        <v>46933.03</v>
      </c>
      <c r="H13" s="24">
        <v>4.9000000000000004</v>
      </c>
      <c r="I13" s="31"/>
      <c r="J13" s="31"/>
      <c r="K13" s="35"/>
    </row>
    <row r="14" spans="1:54" x14ac:dyDescent="0.25">
      <c r="B14" s="8" t="s">
        <v>323</v>
      </c>
      <c r="C14" s="57" t="s">
        <v>324</v>
      </c>
      <c r="D14" s="54" t="s">
        <v>325</v>
      </c>
      <c r="E14" s="6" t="s">
        <v>240</v>
      </c>
      <c r="F14" s="19">
        <v>2331581</v>
      </c>
      <c r="G14" s="24">
        <v>43472.33</v>
      </c>
      <c r="H14" s="24">
        <v>4.54</v>
      </c>
      <c r="I14" s="31"/>
      <c r="J14" s="31"/>
      <c r="K14" s="35"/>
    </row>
    <row r="15" spans="1:54" x14ac:dyDescent="0.25">
      <c r="B15" s="8" t="s">
        <v>375</v>
      </c>
      <c r="C15" s="57" t="s">
        <v>376</v>
      </c>
      <c r="D15" s="54" t="s">
        <v>377</v>
      </c>
      <c r="E15" s="6" t="s">
        <v>97</v>
      </c>
      <c r="F15" s="19">
        <v>8090173</v>
      </c>
      <c r="G15" s="24">
        <v>34447.96</v>
      </c>
      <c r="H15" s="24">
        <v>3.6</v>
      </c>
      <c r="I15" s="31"/>
      <c r="J15" s="31"/>
      <c r="K15" s="35"/>
    </row>
    <row r="16" spans="1:54" x14ac:dyDescent="0.25">
      <c r="B16" s="8" t="s">
        <v>54</v>
      </c>
      <c r="C16" s="57" t="s">
        <v>55</v>
      </c>
      <c r="D16" s="54" t="s">
        <v>56</v>
      </c>
      <c r="E16" s="6" t="s">
        <v>57</v>
      </c>
      <c r="F16" s="19">
        <v>1020262</v>
      </c>
      <c r="G16" s="24">
        <v>34086.949999999997</v>
      </c>
      <c r="H16" s="24">
        <v>3.56</v>
      </c>
      <c r="I16" s="31"/>
      <c r="J16" s="31"/>
      <c r="K16" s="35"/>
    </row>
    <row r="17" spans="2:11" x14ac:dyDescent="0.25">
      <c r="B17" s="8" t="s">
        <v>65</v>
      </c>
      <c r="C17" s="57" t="s">
        <v>66</v>
      </c>
      <c r="D17" s="54" t="s">
        <v>67</v>
      </c>
      <c r="E17" s="6" t="s">
        <v>50</v>
      </c>
      <c r="F17" s="19">
        <v>887631</v>
      </c>
      <c r="G17" s="24">
        <v>30656.11</v>
      </c>
      <c r="H17" s="24">
        <v>3.2</v>
      </c>
      <c r="I17" s="31"/>
      <c r="J17" s="31"/>
      <c r="K17" s="35"/>
    </row>
    <row r="18" spans="2:11" x14ac:dyDescent="0.25">
      <c r="B18" s="8" t="s">
        <v>51</v>
      </c>
      <c r="C18" s="57" t="s">
        <v>52</v>
      </c>
      <c r="D18" s="54" t="s">
        <v>53</v>
      </c>
      <c r="E18" s="6" t="s">
        <v>43</v>
      </c>
      <c r="F18" s="19">
        <v>2483484</v>
      </c>
      <c r="G18" s="24">
        <v>29429.29</v>
      </c>
      <c r="H18" s="24">
        <v>3.07</v>
      </c>
      <c r="I18" s="31"/>
      <c r="J18" s="31"/>
      <c r="K18" s="35"/>
    </row>
    <row r="19" spans="2:11" x14ac:dyDescent="0.25">
      <c r="B19" s="8" t="s">
        <v>58</v>
      </c>
      <c r="C19" s="57" t="s">
        <v>59</v>
      </c>
      <c r="D19" s="54" t="s">
        <v>60</v>
      </c>
      <c r="E19" s="6" t="s">
        <v>43</v>
      </c>
      <c r="F19" s="19">
        <v>1277916</v>
      </c>
      <c r="G19" s="24">
        <v>28217.66</v>
      </c>
      <c r="H19" s="24">
        <v>2.95</v>
      </c>
      <c r="I19" s="31"/>
      <c r="J19" s="31"/>
      <c r="K19" s="35"/>
    </row>
    <row r="20" spans="2:11" x14ac:dyDescent="0.25">
      <c r="B20" s="8" t="s">
        <v>76</v>
      </c>
      <c r="C20" s="57" t="s">
        <v>77</v>
      </c>
      <c r="D20" s="54" t="s">
        <v>78</v>
      </c>
      <c r="E20" s="6" t="s">
        <v>43</v>
      </c>
      <c r="F20" s="19">
        <v>3339036</v>
      </c>
      <c r="G20" s="24">
        <v>26333.31</v>
      </c>
      <c r="H20" s="24">
        <v>2.75</v>
      </c>
      <c r="I20" s="31"/>
      <c r="J20" s="31"/>
      <c r="K20" s="35"/>
    </row>
    <row r="21" spans="2:11" x14ac:dyDescent="0.25">
      <c r="B21" s="8" t="s">
        <v>378</v>
      </c>
      <c r="C21" s="57" t="s">
        <v>379</v>
      </c>
      <c r="D21" s="54" t="s">
        <v>380</v>
      </c>
      <c r="E21" s="6" t="s">
        <v>71</v>
      </c>
      <c r="F21" s="19">
        <v>770146</v>
      </c>
      <c r="G21" s="24">
        <v>22556.04</v>
      </c>
      <c r="H21" s="24">
        <v>2.36</v>
      </c>
      <c r="I21" s="31"/>
      <c r="J21" s="31"/>
      <c r="K21" s="35"/>
    </row>
    <row r="22" spans="2:11" x14ac:dyDescent="0.25">
      <c r="B22" s="8" t="s">
        <v>530</v>
      </c>
      <c r="C22" s="57" t="s">
        <v>531</v>
      </c>
      <c r="D22" s="54" t="s">
        <v>532</v>
      </c>
      <c r="E22" s="6" t="s">
        <v>86</v>
      </c>
      <c r="F22" s="19">
        <v>227274</v>
      </c>
      <c r="G22" s="24">
        <v>19623.97</v>
      </c>
      <c r="H22" s="24">
        <v>2.0499999999999998</v>
      </c>
      <c r="I22" s="31"/>
      <c r="J22" s="31"/>
      <c r="K22" s="35"/>
    </row>
    <row r="23" spans="2:11" x14ac:dyDescent="0.25">
      <c r="B23" s="8" t="s">
        <v>94</v>
      </c>
      <c r="C23" s="57" t="s">
        <v>95</v>
      </c>
      <c r="D23" s="54" t="s">
        <v>96</v>
      </c>
      <c r="E23" s="6" t="s">
        <v>97</v>
      </c>
      <c r="F23" s="19">
        <v>771330</v>
      </c>
      <c r="G23" s="24">
        <v>18065.32</v>
      </c>
      <c r="H23" s="24">
        <v>1.89</v>
      </c>
      <c r="I23" s="31"/>
      <c r="J23" s="31"/>
      <c r="K23" s="35"/>
    </row>
    <row r="24" spans="2:11" x14ac:dyDescent="0.25">
      <c r="B24" s="8" t="s">
        <v>449</v>
      </c>
      <c r="C24" s="57" t="s">
        <v>450</v>
      </c>
      <c r="D24" s="54" t="s">
        <v>451</v>
      </c>
      <c r="E24" s="6" t="s">
        <v>93</v>
      </c>
      <c r="F24" s="19">
        <v>937022</v>
      </c>
      <c r="G24" s="24">
        <v>17169.05</v>
      </c>
      <c r="H24" s="24">
        <v>1.79</v>
      </c>
      <c r="I24" s="31"/>
      <c r="J24" s="31"/>
      <c r="K24" s="35"/>
    </row>
    <row r="25" spans="2:11" x14ac:dyDescent="0.25">
      <c r="B25" s="8" t="s">
        <v>546</v>
      </c>
      <c r="C25" s="57" t="s">
        <v>547</v>
      </c>
      <c r="D25" s="54" t="s">
        <v>548</v>
      </c>
      <c r="E25" s="6" t="s">
        <v>115</v>
      </c>
      <c r="F25" s="19">
        <v>4121022</v>
      </c>
      <c r="G25" s="24">
        <v>14611.08</v>
      </c>
      <c r="H25" s="24">
        <v>1.53</v>
      </c>
      <c r="I25" s="31"/>
      <c r="J25" s="31"/>
      <c r="K25" s="35"/>
    </row>
    <row r="26" spans="2:11" x14ac:dyDescent="0.25">
      <c r="B26" s="8" t="s">
        <v>879</v>
      </c>
      <c r="C26" s="57" t="s">
        <v>880</v>
      </c>
      <c r="D26" s="54" t="s">
        <v>881</v>
      </c>
      <c r="E26" s="6" t="s">
        <v>50</v>
      </c>
      <c r="F26" s="19">
        <v>921853</v>
      </c>
      <c r="G26" s="24">
        <v>14450.05</v>
      </c>
      <c r="H26" s="24">
        <v>1.51</v>
      </c>
      <c r="I26" s="31"/>
      <c r="J26" s="31"/>
      <c r="K26" s="35"/>
    </row>
    <row r="27" spans="2:11" x14ac:dyDescent="0.25">
      <c r="B27" s="8" t="s">
        <v>876</v>
      </c>
      <c r="C27" s="57" t="s">
        <v>877</v>
      </c>
      <c r="D27" s="54" t="s">
        <v>878</v>
      </c>
      <c r="E27" s="6" t="s">
        <v>119</v>
      </c>
      <c r="F27" s="19">
        <v>6038000</v>
      </c>
      <c r="G27" s="24">
        <v>14039.56</v>
      </c>
      <c r="H27" s="24">
        <v>1.47</v>
      </c>
      <c r="I27" s="31"/>
      <c r="J27" s="31"/>
      <c r="K27" s="35"/>
    </row>
    <row r="28" spans="2:11" x14ac:dyDescent="0.25">
      <c r="B28" s="8" t="s">
        <v>68</v>
      </c>
      <c r="C28" s="57" t="s">
        <v>69</v>
      </c>
      <c r="D28" s="54" t="s">
        <v>70</v>
      </c>
      <c r="E28" s="6" t="s">
        <v>71</v>
      </c>
      <c r="F28" s="19">
        <v>114066</v>
      </c>
      <c r="G28" s="24">
        <v>13981.07</v>
      </c>
      <c r="H28" s="24">
        <v>1.46</v>
      </c>
      <c r="I28" s="31"/>
      <c r="J28" s="31"/>
      <c r="K28" s="35"/>
    </row>
    <row r="29" spans="2:11" x14ac:dyDescent="0.25">
      <c r="B29" s="8" t="s">
        <v>843</v>
      </c>
      <c r="C29" s="57" t="s">
        <v>844</v>
      </c>
      <c r="D29" s="54" t="s">
        <v>845</v>
      </c>
      <c r="E29" s="6" t="s">
        <v>163</v>
      </c>
      <c r="F29" s="19">
        <v>358447</v>
      </c>
      <c r="G29" s="24">
        <v>12114.43</v>
      </c>
      <c r="H29" s="24">
        <v>1.27</v>
      </c>
      <c r="I29" s="31"/>
      <c r="J29" s="31"/>
      <c r="K29" s="35"/>
    </row>
    <row r="30" spans="2:11" x14ac:dyDescent="0.25">
      <c r="B30" s="8" t="s">
        <v>112</v>
      </c>
      <c r="C30" s="57" t="s">
        <v>113</v>
      </c>
      <c r="D30" s="54" t="s">
        <v>114</v>
      </c>
      <c r="E30" s="6" t="s">
        <v>115</v>
      </c>
      <c r="F30" s="19">
        <v>3939008</v>
      </c>
      <c r="G30" s="24">
        <v>12110.48</v>
      </c>
      <c r="H30" s="24">
        <v>1.27</v>
      </c>
      <c r="I30" s="31"/>
      <c r="J30" s="31"/>
      <c r="K30" s="35"/>
    </row>
    <row r="31" spans="2:11" x14ac:dyDescent="0.25">
      <c r="B31" s="8" t="s">
        <v>61</v>
      </c>
      <c r="C31" s="57" t="s">
        <v>62</v>
      </c>
      <c r="D31" s="54" t="s">
        <v>63</v>
      </c>
      <c r="E31" s="6" t="s">
        <v>64</v>
      </c>
      <c r="F31" s="19">
        <v>101111</v>
      </c>
      <c r="G31" s="24">
        <v>11770.33</v>
      </c>
      <c r="H31" s="24">
        <v>1.23</v>
      </c>
      <c r="I31" s="31"/>
      <c r="J31" s="31"/>
      <c r="K31" s="35"/>
    </row>
    <row r="32" spans="2:11" x14ac:dyDescent="0.25">
      <c r="B32" s="8" t="s">
        <v>393</v>
      </c>
      <c r="C32" s="57" t="s">
        <v>394</v>
      </c>
      <c r="D32" s="54" t="s">
        <v>395</v>
      </c>
      <c r="E32" s="6" t="s">
        <v>71</v>
      </c>
      <c r="F32" s="19">
        <v>1813708</v>
      </c>
      <c r="G32" s="24">
        <v>11684.81</v>
      </c>
      <c r="H32" s="24">
        <v>1.22</v>
      </c>
      <c r="I32" s="31"/>
      <c r="J32" s="31"/>
      <c r="K32" s="35"/>
    </row>
    <row r="33" spans="2:11" x14ac:dyDescent="0.25">
      <c r="B33" s="8" t="s">
        <v>303</v>
      </c>
      <c r="C33" s="57" t="s">
        <v>304</v>
      </c>
      <c r="D33" s="54" t="s">
        <v>305</v>
      </c>
      <c r="E33" s="6" t="s">
        <v>200</v>
      </c>
      <c r="F33" s="19">
        <v>7186657</v>
      </c>
      <c r="G33" s="24">
        <v>10067.07</v>
      </c>
      <c r="H33" s="24">
        <v>1.05</v>
      </c>
      <c r="I33" s="31"/>
      <c r="J33" s="31"/>
      <c r="K33" s="35"/>
    </row>
    <row r="34" spans="2:11" x14ac:dyDescent="0.25">
      <c r="B34" s="8" t="s">
        <v>828</v>
      </c>
      <c r="C34" s="57" t="s">
        <v>829</v>
      </c>
      <c r="D34" s="54" t="s">
        <v>830</v>
      </c>
      <c r="E34" s="6" t="s">
        <v>119</v>
      </c>
      <c r="F34" s="19">
        <v>193143</v>
      </c>
      <c r="G34" s="24">
        <v>9990.32</v>
      </c>
      <c r="H34" s="24">
        <v>1.04</v>
      </c>
      <c r="I34" s="31"/>
      <c r="J34" s="31"/>
      <c r="K34" s="35"/>
    </row>
    <row r="35" spans="2:11" x14ac:dyDescent="0.25">
      <c r="B35" s="8" t="s">
        <v>1072</v>
      </c>
      <c r="C35" s="57" t="s">
        <v>1073</v>
      </c>
      <c r="D35" s="54" t="s">
        <v>1074</v>
      </c>
      <c r="E35" s="6" t="s">
        <v>1075</v>
      </c>
      <c r="F35" s="19">
        <v>3112666</v>
      </c>
      <c r="G35" s="24">
        <v>9776.8799999999992</v>
      </c>
      <c r="H35" s="24">
        <v>1.02</v>
      </c>
      <c r="I35" s="31"/>
      <c r="J35" s="31"/>
      <c r="K35" s="35"/>
    </row>
    <row r="36" spans="2:11" x14ac:dyDescent="0.25">
      <c r="B36" s="8" t="s">
        <v>1076</v>
      </c>
      <c r="C36" s="57" t="s">
        <v>1077</v>
      </c>
      <c r="D36" s="54" t="s">
        <v>1078</v>
      </c>
      <c r="E36" s="6" t="s">
        <v>163</v>
      </c>
      <c r="F36" s="19">
        <v>393123</v>
      </c>
      <c r="G36" s="24">
        <v>9535.98</v>
      </c>
      <c r="H36" s="24">
        <v>1</v>
      </c>
      <c r="I36" s="31"/>
      <c r="J36" s="31"/>
      <c r="K36" s="35"/>
    </row>
    <row r="37" spans="2:11" x14ac:dyDescent="0.25">
      <c r="B37" s="8" t="s">
        <v>1079</v>
      </c>
      <c r="C37" s="57" t="s">
        <v>1080</v>
      </c>
      <c r="D37" s="54" t="s">
        <v>1081</v>
      </c>
      <c r="E37" s="6" t="s">
        <v>86</v>
      </c>
      <c r="F37" s="19">
        <v>472834</v>
      </c>
      <c r="G37" s="24">
        <v>9227.83</v>
      </c>
      <c r="H37" s="24">
        <v>0.96</v>
      </c>
      <c r="I37" s="31"/>
      <c r="J37" s="31"/>
      <c r="K37" s="35"/>
    </row>
    <row r="38" spans="2:11" x14ac:dyDescent="0.25">
      <c r="B38" s="8" t="s">
        <v>994</v>
      </c>
      <c r="C38" s="57" t="s">
        <v>995</v>
      </c>
      <c r="D38" s="54" t="s">
        <v>996</v>
      </c>
      <c r="E38" s="6" t="s">
        <v>64</v>
      </c>
      <c r="F38" s="19">
        <v>333586</v>
      </c>
      <c r="G38" s="24">
        <v>9131.92</v>
      </c>
      <c r="H38" s="24">
        <v>0.95</v>
      </c>
      <c r="I38" s="31"/>
      <c r="J38" s="31"/>
      <c r="K38" s="35"/>
    </row>
    <row r="39" spans="2:11" x14ac:dyDescent="0.25">
      <c r="B39" s="8" t="s">
        <v>1082</v>
      </c>
      <c r="C39" s="57" t="s">
        <v>1083</v>
      </c>
      <c r="D39" s="54" t="s">
        <v>1084</v>
      </c>
      <c r="E39" s="6" t="s">
        <v>200</v>
      </c>
      <c r="F39" s="19">
        <v>824577</v>
      </c>
      <c r="G39" s="24">
        <v>8491.49</v>
      </c>
      <c r="H39" s="24">
        <v>0.89</v>
      </c>
      <c r="I39" s="31"/>
      <c r="J39" s="31"/>
      <c r="K39" s="35"/>
    </row>
    <row r="40" spans="2:11" x14ac:dyDescent="0.25">
      <c r="B40" s="8" t="s">
        <v>387</v>
      </c>
      <c r="C40" s="57" t="s">
        <v>388</v>
      </c>
      <c r="D40" s="54" t="s">
        <v>389</v>
      </c>
      <c r="E40" s="6" t="s">
        <v>50</v>
      </c>
      <c r="F40" s="19">
        <v>551261</v>
      </c>
      <c r="G40" s="24">
        <v>8285.4500000000007</v>
      </c>
      <c r="H40" s="24">
        <v>0.87</v>
      </c>
      <c r="I40" s="31"/>
      <c r="J40" s="31"/>
      <c r="K40" s="35"/>
    </row>
    <row r="41" spans="2:11" x14ac:dyDescent="0.25">
      <c r="B41" s="8" t="s">
        <v>411</v>
      </c>
      <c r="C41" s="57" t="s">
        <v>412</v>
      </c>
      <c r="D41" s="54" t="s">
        <v>413</v>
      </c>
      <c r="E41" s="6" t="s">
        <v>414</v>
      </c>
      <c r="F41" s="19">
        <v>3375748</v>
      </c>
      <c r="G41" s="24">
        <v>8252.02</v>
      </c>
      <c r="H41" s="24">
        <v>0.86</v>
      </c>
      <c r="I41" s="31"/>
      <c r="J41" s="31"/>
      <c r="K41" s="35"/>
    </row>
    <row r="42" spans="2:11" x14ac:dyDescent="0.25">
      <c r="B42" s="8" t="s">
        <v>104</v>
      </c>
      <c r="C42" s="57" t="s">
        <v>105</v>
      </c>
      <c r="D42" s="54" t="s">
        <v>106</v>
      </c>
      <c r="E42" s="6" t="s">
        <v>107</v>
      </c>
      <c r="F42" s="19">
        <v>1258305</v>
      </c>
      <c r="G42" s="24">
        <v>7860</v>
      </c>
      <c r="H42" s="24">
        <v>0.82</v>
      </c>
      <c r="I42" s="31"/>
      <c r="J42" s="31"/>
      <c r="K42" s="35"/>
    </row>
    <row r="43" spans="2:11" x14ac:dyDescent="0.25">
      <c r="B43" s="8" t="s">
        <v>539</v>
      </c>
      <c r="C43" s="57" t="s">
        <v>540</v>
      </c>
      <c r="D43" s="54" t="s">
        <v>541</v>
      </c>
      <c r="E43" s="6" t="s">
        <v>542</v>
      </c>
      <c r="F43" s="19">
        <v>641364</v>
      </c>
      <c r="G43" s="24">
        <v>7802.19</v>
      </c>
      <c r="H43" s="24">
        <v>0.82</v>
      </c>
      <c r="I43" s="31"/>
      <c r="J43" s="31"/>
      <c r="K43" s="35"/>
    </row>
    <row r="44" spans="2:11" x14ac:dyDescent="0.25">
      <c r="B44" s="8" t="s">
        <v>988</v>
      </c>
      <c r="C44" s="57" t="s">
        <v>989</v>
      </c>
      <c r="D44" s="54" t="s">
        <v>990</v>
      </c>
      <c r="E44" s="6" t="s">
        <v>71</v>
      </c>
      <c r="F44" s="19">
        <v>96381</v>
      </c>
      <c r="G44" s="24">
        <v>7739.39</v>
      </c>
      <c r="H44" s="24">
        <v>0.81</v>
      </c>
      <c r="I44" s="31"/>
      <c r="J44" s="31"/>
      <c r="K44" s="35"/>
    </row>
    <row r="45" spans="2:11" x14ac:dyDescent="0.25">
      <c r="B45" s="8" t="s">
        <v>1085</v>
      </c>
      <c r="C45" s="57" t="s">
        <v>1086</v>
      </c>
      <c r="D45" s="54" t="s">
        <v>1087</v>
      </c>
      <c r="E45" s="6" t="s">
        <v>1088</v>
      </c>
      <c r="F45" s="19">
        <v>1974035</v>
      </c>
      <c r="G45" s="24">
        <v>7605.96</v>
      </c>
      <c r="H45" s="24">
        <v>0.79</v>
      </c>
      <c r="I45" s="31"/>
      <c r="J45" s="31"/>
      <c r="K45" s="35"/>
    </row>
    <row r="46" spans="2:11" x14ac:dyDescent="0.25">
      <c r="B46" s="8" t="s">
        <v>381</v>
      </c>
      <c r="C46" s="57" t="s">
        <v>382</v>
      </c>
      <c r="D46" s="54" t="s">
        <v>383</v>
      </c>
      <c r="E46" s="6" t="s">
        <v>93</v>
      </c>
      <c r="F46" s="19">
        <v>488927</v>
      </c>
      <c r="G46" s="24">
        <v>7578.86</v>
      </c>
      <c r="H46" s="24">
        <v>0.79</v>
      </c>
      <c r="I46" s="31"/>
      <c r="J46" s="31"/>
      <c r="K46" s="35"/>
    </row>
    <row r="47" spans="2:11" x14ac:dyDescent="0.25">
      <c r="B47" s="8" t="s">
        <v>522</v>
      </c>
      <c r="C47" s="57" t="s">
        <v>523</v>
      </c>
      <c r="D47" s="54" t="s">
        <v>524</v>
      </c>
      <c r="E47" s="6" t="s">
        <v>319</v>
      </c>
      <c r="F47" s="19">
        <v>311621</v>
      </c>
      <c r="G47" s="24">
        <v>7442.13</v>
      </c>
      <c r="H47" s="24">
        <v>0.78</v>
      </c>
      <c r="I47" s="31"/>
      <c r="J47" s="31"/>
      <c r="K47" s="35"/>
    </row>
    <row r="48" spans="2:11" x14ac:dyDescent="0.25">
      <c r="B48" s="8" t="s">
        <v>1089</v>
      </c>
      <c r="C48" s="57" t="s">
        <v>1090</v>
      </c>
      <c r="D48" s="54" t="s">
        <v>1091</v>
      </c>
      <c r="E48" s="6" t="s">
        <v>86</v>
      </c>
      <c r="F48" s="19">
        <v>1216408</v>
      </c>
      <c r="G48" s="24">
        <v>7440.77</v>
      </c>
      <c r="H48" s="24">
        <v>0.78</v>
      </c>
      <c r="I48" s="31"/>
      <c r="J48" s="31"/>
      <c r="K48" s="35"/>
    </row>
    <row r="49" spans="2:11" x14ac:dyDescent="0.25">
      <c r="B49" s="8" t="s">
        <v>1092</v>
      </c>
      <c r="C49" s="57" t="s">
        <v>1093</v>
      </c>
      <c r="D49" s="54" t="s">
        <v>1094</v>
      </c>
      <c r="E49" s="6" t="s">
        <v>86</v>
      </c>
      <c r="F49" s="19">
        <v>2846856</v>
      </c>
      <c r="G49" s="24">
        <v>7413.78</v>
      </c>
      <c r="H49" s="24">
        <v>0.77</v>
      </c>
      <c r="I49" s="31"/>
      <c r="J49" s="31"/>
      <c r="K49" s="35"/>
    </row>
    <row r="50" spans="2:11" x14ac:dyDescent="0.25">
      <c r="B50" s="8" t="s">
        <v>79</v>
      </c>
      <c r="C50" s="57" t="s">
        <v>80</v>
      </c>
      <c r="D50" s="54" t="s">
        <v>81</v>
      </c>
      <c r="E50" s="6" t="s">
        <v>82</v>
      </c>
      <c r="F50" s="19">
        <v>930442</v>
      </c>
      <c r="G50" s="24">
        <v>6919.7</v>
      </c>
      <c r="H50" s="24">
        <v>0.72</v>
      </c>
      <c r="I50" s="31"/>
      <c r="J50" s="31"/>
      <c r="K50" s="35"/>
    </row>
    <row r="51" spans="2:11" x14ac:dyDescent="0.25">
      <c r="B51" s="8" t="s">
        <v>1095</v>
      </c>
      <c r="C51" s="57" t="s">
        <v>1096</v>
      </c>
      <c r="D51" s="54" t="s">
        <v>1097</v>
      </c>
      <c r="E51" s="6" t="s">
        <v>82</v>
      </c>
      <c r="F51" s="19">
        <v>389519</v>
      </c>
      <c r="G51" s="24">
        <v>6878.13</v>
      </c>
      <c r="H51" s="24">
        <v>0.72</v>
      </c>
      <c r="I51" s="31"/>
      <c r="J51" s="31"/>
      <c r="K51" s="35"/>
    </row>
    <row r="52" spans="2:11" x14ac:dyDescent="0.25">
      <c r="B52" s="8" t="s">
        <v>87</v>
      </c>
      <c r="C52" s="57" t="s">
        <v>88</v>
      </c>
      <c r="D52" s="54" t="s">
        <v>89</v>
      </c>
      <c r="E52" s="6" t="s">
        <v>71</v>
      </c>
      <c r="F52" s="19">
        <v>119441</v>
      </c>
      <c r="G52" s="24">
        <v>6649.28</v>
      </c>
      <c r="H52" s="24">
        <v>0.69</v>
      </c>
      <c r="I52" s="31"/>
      <c r="J52" s="31"/>
      <c r="K52" s="35"/>
    </row>
    <row r="53" spans="2:11" x14ac:dyDescent="0.25">
      <c r="B53" s="8" t="s">
        <v>1098</v>
      </c>
      <c r="C53" s="57" t="s">
        <v>1099</v>
      </c>
      <c r="D53" s="54" t="s">
        <v>1100</v>
      </c>
      <c r="E53" s="6" t="s">
        <v>490</v>
      </c>
      <c r="F53" s="19">
        <v>565953</v>
      </c>
      <c r="G53" s="24">
        <v>6597.88</v>
      </c>
      <c r="H53" s="24">
        <v>0.69</v>
      </c>
      <c r="I53" s="31"/>
      <c r="J53" s="31"/>
      <c r="K53" s="35"/>
    </row>
    <row r="54" spans="2:11" x14ac:dyDescent="0.25">
      <c r="B54" s="8" t="s">
        <v>1101</v>
      </c>
      <c r="C54" s="57" t="s">
        <v>1102</v>
      </c>
      <c r="D54" s="54" t="s">
        <v>1103</v>
      </c>
      <c r="E54" s="6" t="s">
        <v>93</v>
      </c>
      <c r="F54" s="19">
        <v>530158</v>
      </c>
      <c r="G54" s="24">
        <v>6276.54</v>
      </c>
      <c r="H54" s="24">
        <v>0.66</v>
      </c>
      <c r="I54" s="31"/>
      <c r="J54" s="31"/>
      <c r="K54" s="35"/>
    </row>
    <row r="55" spans="2:11" x14ac:dyDescent="0.25">
      <c r="B55" s="8" t="s">
        <v>1104</v>
      </c>
      <c r="C55" s="57" t="s">
        <v>1105</v>
      </c>
      <c r="D55" s="54" t="s">
        <v>1106</v>
      </c>
      <c r="E55" s="6" t="s">
        <v>138</v>
      </c>
      <c r="F55" s="19">
        <v>87805</v>
      </c>
      <c r="G55" s="24">
        <v>6126.15</v>
      </c>
      <c r="H55" s="24">
        <v>0.64</v>
      </c>
      <c r="I55" s="31"/>
      <c r="J55" s="31"/>
      <c r="K55" s="35"/>
    </row>
    <row r="56" spans="2:11" x14ac:dyDescent="0.25">
      <c r="B56" s="8" t="s">
        <v>336</v>
      </c>
      <c r="C56" s="57" t="s">
        <v>337</v>
      </c>
      <c r="D56" s="54" t="s">
        <v>338</v>
      </c>
      <c r="E56" s="6" t="s">
        <v>50</v>
      </c>
      <c r="F56" s="19">
        <v>2468580</v>
      </c>
      <c r="G56" s="24">
        <v>5961.62</v>
      </c>
      <c r="H56" s="24">
        <v>0.62</v>
      </c>
      <c r="I56" s="31"/>
      <c r="J56" s="31"/>
      <c r="K56" s="35"/>
    </row>
    <row r="57" spans="2:11" x14ac:dyDescent="0.25">
      <c r="B57" s="8" t="s">
        <v>1107</v>
      </c>
      <c r="C57" s="57" t="s">
        <v>1108</v>
      </c>
      <c r="D57" s="54" t="s">
        <v>1109</v>
      </c>
      <c r="E57" s="6" t="s">
        <v>1110</v>
      </c>
      <c r="F57" s="19">
        <v>226366</v>
      </c>
      <c r="G57" s="24">
        <v>5209.3599999999997</v>
      </c>
      <c r="H57" s="24">
        <v>0.54</v>
      </c>
      <c r="I57" s="31"/>
      <c r="J57" s="31"/>
      <c r="K57" s="35"/>
    </row>
    <row r="58" spans="2:11" x14ac:dyDescent="0.25">
      <c r="B58" s="8" t="s">
        <v>1111</v>
      </c>
      <c r="C58" s="57" t="s">
        <v>1112</v>
      </c>
      <c r="D58" s="54" t="s">
        <v>1113</v>
      </c>
      <c r="E58" s="6" t="s">
        <v>43</v>
      </c>
      <c r="F58" s="19">
        <v>572343</v>
      </c>
      <c r="G58" s="24">
        <v>4798.5200000000004</v>
      </c>
      <c r="H58" s="24">
        <v>0.5</v>
      </c>
      <c r="I58" s="31"/>
      <c r="J58" s="31"/>
      <c r="K58" s="35"/>
    </row>
    <row r="59" spans="2:11" x14ac:dyDescent="0.25">
      <c r="B59" s="8" t="s">
        <v>1016</v>
      </c>
      <c r="C59" s="57" t="s">
        <v>1017</v>
      </c>
      <c r="D59" s="54" t="s">
        <v>1018</v>
      </c>
      <c r="E59" s="6" t="s">
        <v>71</v>
      </c>
      <c r="F59" s="19">
        <v>112817</v>
      </c>
      <c r="G59" s="24">
        <v>4317.96</v>
      </c>
      <c r="H59" s="24">
        <v>0.45</v>
      </c>
      <c r="I59" s="31"/>
      <c r="J59" s="31"/>
      <c r="K59" s="35"/>
    </row>
    <row r="60" spans="2:11" x14ac:dyDescent="0.25">
      <c r="C60" s="58" t="s">
        <v>175</v>
      </c>
      <c r="D60" s="54"/>
      <c r="E60" s="6"/>
      <c r="F60" s="19"/>
      <c r="G60" s="25">
        <v>956673.75</v>
      </c>
      <c r="H60" s="25">
        <v>99.94</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190</v>
      </c>
      <c r="C102" s="57" t="s">
        <v>191</v>
      </c>
      <c r="D102" s="54"/>
      <c r="E102" s="6"/>
      <c r="F102" s="19"/>
      <c r="G102" s="24">
        <v>1007.5</v>
      </c>
      <c r="H102" s="24">
        <v>0.11</v>
      </c>
      <c r="I102" s="31"/>
      <c r="J102" s="31"/>
      <c r="K102" s="35"/>
    </row>
    <row r="103" spans="1:54" x14ac:dyDescent="0.25">
      <c r="C103" s="58" t="s">
        <v>175</v>
      </c>
      <c r="D103" s="54"/>
      <c r="E103" s="6"/>
      <c r="F103" s="19"/>
      <c r="G103" s="25">
        <v>1007.5</v>
      </c>
      <c r="H103" s="25">
        <v>0.11</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5188</v>
      </c>
      <c r="D106" s="54"/>
      <c r="E106" s="6"/>
      <c r="F106" s="19"/>
      <c r="G106" s="24">
        <v>100</v>
      </c>
      <c r="H106" s="24">
        <v>0.01</v>
      </c>
      <c r="I106" s="31"/>
      <c r="J106" s="31"/>
      <c r="K106" s="35"/>
      <c r="L106" s="3"/>
      <c r="AI106" s="3"/>
      <c r="AV106" s="3"/>
      <c r="AX106" s="3"/>
      <c r="BB106" s="3"/>
    </row>
    <row r="107" spans="1:54" x14ac:dyDescent="0.25">
      <c r="B107" s="8"/>
      <c r="C107" s="57" t="s">
        <v>192</v>
      </c>
      <c r="D107" s="54"/>
      <c r="E107" s="6"/>
      <c r="F107" s="19"/>
      <c r="G107" s="24">
        <v>-659.61</v>
      </c>
      <c r="H107" s="24">
        <v>-5.9999999999999991E-2</v>
      </c>
      <c r="I107" s="31"/>
      <c r="J107" s="31"/>
      <c r="K107" s="35"/>
    </row>
    <row r="108" spans="1:54" x14ac:dyDescent="0.25">
      <c r="C108" s="58" t="s">
        <v>175</v>
      </c>
      <c r="D108" s="54"/>
      <c r="E108" s="6"/>
      <c r="F108" s="19"/>
      <c r="G108" s="25">
        <v>-559.61</v>
      </c>
      <c r="H108" s="25">
        <v>-4.9999999999999996E-2</v>
      </c>
      <c r="I108" s="31"/>
      <c r="J108" s="31"/>
      <c r="K108" s="35"/>
    </row>
    <row r="109" spans="1:54" x14ac:dyDescent="0.25">
      <c r="C109" s="57"/>
      <c r="D109" s="54"/>
      <c r="E109" s="6"/>
      <c r="F109" s="19"/>
      <c r="G109" s="24"/>
      <c r="H109" s="24"/>
      <c r="I109" s="31"/>
      <c r="J109" s="31"/>
      <c r="K109" s="35"/>
    </row>
    <row r="110" spans="1:54" x14ac:dyDescent="0.25">
      <c r="C110" s="60" t="s">
        <v>193</v>
      </c>
      <c r="D110" s="55"/>
      <c r="E110" s="5"/>
      <c r="F110" s="20"/>
      <c r="G110" s="26">
        <v>957121.64</v>
      </c>
      <c r="H110" s="26">
        <v>100</v>
      </c>
      <c r="I110" s="32"/>
      <c r="J110" s="32"/>
      <c r="K110" s="36"/>
    </row>
    <row r="113" spans="1:11" x14ac:dyDescent="0.25">
      <c r="C113" s="1" t="s">
        <v>194</v>
      </c>
    </row>
    <row r="114" spans="1:11" x14ac:dyDescent="0.25">
      <c r="C114" s="37" t="s">
        <v>195</v>
      </c>
      <c r="D114" s="37"/>
      <c r="E114" s="37"/>
      <c r="F114" s="37"/>
      <c r="G114" s="37"/>
      <c r="H114" s="37"/>
      <c r="I114" s="37"/>
      <c r="J114" s="37"/>
      <c r="K114" s="37"/>
    </row>
    <row r="115" spans="1:11" x14ac:dyDescent="0.25">
      <c r="C115" s="2" t="s">
        <v>196</v>
      </c>
    </row>
    <row r="116" spans="1:11" x14ac:dyDescent="0.25">
      <c r="C116" s="2" t="s">
        <v>197</v>
      </c>
    </row>
    <row r="117" spans="1:11" ht="30" customHeight="1" x14ac:dyDescent="0.25">
      <c r="C117" s="80" t="s">
        <v>198</v>
      </c>
      <c r="D117" s="81"/>
      <c r="E117" s="81"/>
      <c r="F117" s="81"/>
      <c r="G117" s="81"/>
      <c r="H117" s="81"/>
      <c r="I117" s="81"/>
      <c r="J117" s="81"/>
      <c r="K117" s="81"/>
    </row>
    <row r="118" spans="1:11" x14ac:dyDescent="0.25">
      <c r="C118" s="2" t="s">
        <v>199</v>
      </c>
    </row>
    <row r="120" spans="1:11" x14ac:dyDescent="0.25">
      <c r="A120" s="76"/>
      <c r="B120" s="76" t="s">
        <v>5254</v>
      </c>
      <c r="C120" s="77" t="s">
        <v>5253</v>
      </c>
      <c r="E120" s="77" t="s">
        <v>5254</v>
      </c>
      <c r="F120" s="78"/>
    </row>
    <row r="121" spans="1:11" x14ac:dyDescent="0.25">
      <c r="E121" s="2" t="s">
        <v>5264</v>
      </c>
    </row>
  </sheetData>
  <mergeCells count="1">
    <mergeCell ref="C117:K117"/>
  </mergeCells>
  <hyperlinks>
    <hyperlink ref="J2" location="'Index'!A1" display="'Index'!A1" xr:uid="{DF687E39-4580-4C58-BC45-8659F2EC0A02}"/>
  </hyperlinks>
  <pageMargins left="0.7" right="0.7" top="0.75" bottom="0.75" header="0.3" footer="0.3"/>
  <pageSetup orientation="portrait" horizont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416D-C371-4FFB-A781-C769A7E1DFAF}">
  <sheetPr codeName="Sheet111"/>
  <dimension ref="A1:IV114"/>
  <sheetViews>
    <sheetView showGridLines="0" zoomScale="90" zoomScaleNormal="90" workbookViewId="0">
      <pane ySplit="6" topLeftCell="A96" activePane="bottomLeft" state="frozen"/>
      <selection activeCell="E1" sqref="E1"/>
      <selection pane="bottomLeft" activeCell="C113" sqref="C113:F11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1114</v>
      </c>
      <c r="J2" s="38" t="s">
        <v>4923</v>
      </c>
    </row>
    <row r="3" spans="1:54" ht="16.5" x14ac:dyDescent="0.3">
      <c r="C3" s="1" t="s">
        <v>28</v>
      </c>
      <c r="D3" s="21" t="s">
        <v>1115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475</v>
      </c>
      <c r="C10" s="57" t="s">
        <v>476</v>
      </c>
      <c r="D10" s="54" t="s">
        <v>477</v>
      </c>
      <c r="E10" s="6" t="s">
        <v>111</v>
      </c>
      <c r="F10" s="19">
        <v>22000</v>
      </c>
      <c r="G10" s="24">
        <v>189.6</v>
      </c>
      <c r="H10" s="24">
        <v>1.52</v>
      </c>
      <c r="I10" s="31"/>
      <c r="J10" s="31"/>
      <c r="K10" s="35"/>
    </row>
    <row r="11" spans="1:54" x14ac:dyDescent="0.25">
      <c r="B11" s="8" t="s">
        <v>831</v>
      </c>
      <c r="C11" s="57" t="s">
        <v>832</v>
      </c>
      <c r="D11" s="54" t="s">
        <v>833</v>
      </c>
      <c r="E11" s="6" t="s">
        <v>163</v>
      </c>
      <c r="F11" s="19">
        <v>2100</v>
      </c>
      <c r="G11" s="24">
        <v>167.92</v>
      </c>
      <c r="H11" s="24">
        <v>1.35</v>
      </c>
      <c r="I11" s="31"/>
      <c r="J11" s="31"/>
      <c r="K11" s="35"/>
    </row>
    <row r="12" spans="1:54" x14ac:dyDescent="0.25">
      <c r="B12" s="8" t="s">
        <v>1116</v>
      </c>
      <c r="C12" s="57" t="s">
        <v>1117</v>
      </c>
      <c r="D12" s="54" t="s">
        <v>1118</v>
      </c>
      <c r="E12" s="6" t="s">
        <v>163</v>
      </c>
      <c r="F12" s="19">
        <v>7933</v>
      </c>
      <c r="G12" s="24">
        <v>166.32</v>
      </c>
      <c r="H12" s="24">
        <v>1.33</v>
      </c>
      <c r="I12" s="31"/>
      <c r="J12" s="31"/>
      <c r="K12" s="35"/>
    </row>
    <row r="13" spans="1:54" x14ac:dyDescent="0.25">
      <c r="B13" s="8" t="s">
        <v>1034</v>
      </c>
      <c r="C13" s="57" t="s">
        <v>1035</v>
      </c>
      <c r="D13" s="54" t="s">
        <v>1036</v>
      </c>
      <c r="E13" s="6" t="s">
        <v>319</v>
      </c>
      <c r="F13" s="19">
        <v>19000</v>
      </c>
      <c r="G13" s="24">
        <v>155.30000000000001</v>
      </c>
      <c r="H13" s="24">
        <v>1.24</v>
      </c>
      <c r="I13" s="31"/>
      <c r="J13" s="31"/>
      <c r="K13" s="35"/>
    </row>
    <row r="14" spans="1:54" x14ac:dyDescent="0.25">
      <c r="B14" s="8" t="s">
        <v>1119</v>
      </c>
      <c r="C14" s="57" t="s">
        <v>1120</v>
      </c>
      <c r="D14" s="54" t="s">
        <v>1121</v>
      </c>
      <c r="E14" s="6" t="s">
        <v>111</v>
      </c>
      <c r="F14" s="19">
        <v>37000</v>
      </c>
      <c r="G14" s="24">
        <v>155.12</v>
      </c>
      <c r="H14" s="24">
        <v>1.24</v>
      </c>
      <c r="I14" s="31"/>
      <c r="J14" s="31"/>
      <c r="K14" s="35"/>
    </row>
    <row r="15" spans="1:54" x14ac:dyDescent="0.25">
      <c r="B15" s="8" t="s">
        <v>225</v>
      </c>
      <c r="C15" s="57" t="s">
        <v>226</v>
      </c>
      <c r="D15" s="54" t="s">
        <v>227</v>
      </c>
      <c r="E15" s="6" t="s">
        <v>86</v>
      </c>
      <c r="F15" s="19">
        <v>7000</v>
      </c>
      <c r="G15" s="24">
        <v>151.88999999999999</v>
      </c>
      <c r="H15" s="24">
        <v>1.22</v>
      </c>
      <c r="I15" s="31"/>
      <c r="J15" s="31"/>
      <c r="K15" s="35"/>
    </row>
    <row r="16" spans="1:54" x14ac:dyDescent="0.25">
      <c r="B16" s="8" t="s">
        <v>815</v>
      </c>
      <c r="C16" s="57" t="s">
        <v>816</v>
      </c>
      <c r="D16" s="54" t="s">
        <v>817</v>
      </c>
      <c r="E16" s="6" t="s">
        <v>818</v>
      </c>
      <c r="F16" s="19">
        <v>5500</v>
      </c>
      <c r="G16" s="24">
        <v>151.03</v>
      </c>
      <c r="H16" s="24">
        <v>1.21</v>
      </c>
      <c r="I16" s="31"/>
      <c r="J16" s="31"/>
      <c r="K16" s="35"/>
    </row>
    <row r="17" spans="2:11" x14ac:dyDescent="0.25">
      <c r="B17" s="8" t="s">
        <v>384</v>
      </c>
      <c r="C17" s="57" t="s">
        <v>385</v>
      </c>
      <c r="D17" s="54" t="s">
        <v>386</v>
      </c>
      <c r="E17" s="6" t="s">
        <v>50</v>
      </c>
      <c r="F17" s="19">
        <v>21168</v>
      </c>
      <c r="G17" s="24">
        <v>148.07</v>
      </c>
      <c r="H17" s="24">
        <v>1.19</v>
      </c>
      <c r="I17" s="31"/>
      <c r="J17" s="31"/>
      <c r="K17" s="35"/>
    </row>
    <row r="18" spans="2:11" x14ac:dyDescent="0.25">
      <c r="B18" s="8" t="s">
        <v>1006</v>
      </c>
      <c r="C18" s="57" t="s">
        <v>1007</v>
      </c>
      <c r="D18" s="54" t="s">
        <v>1008</v>
      </c>
      <c r="E18" s="6" t="s">
        <v>111</v>
      </c>
      <c r="F18" s="19">
        <v>14000</v>
      </c>
      <c r="G18" s="24">
        <v>139.62</v>
      </c>
      <c r="H18" s="24">
        <v>1.1200000000000001</v>
      </c>
      <c r="I18" s="31"/>
      <c r="J18" s="31"/>
      <c r="K18" s="35"/>
    </row>
    <row r="19" spans="2:11" x14ac:dyDescent="0.25">
      <c r="B19" s="8" t="s">
        <v>867</v>
      </c>
      <c r="C19" s="57" t="s">
        <v>868</v>
      </c>
      <c r="D19" s="54" t="s">
        <v>869</v>
      </c>
      <c r="E19" s="6" t="s">
        <v>127</v>
      </c>
      <c r="F19" s="19">
        <v>166667</v>
      </c>
      <c r="G19" s="24">
        <v>135.03</v>
      </c>
      <c r="H19" s="24">
        <v>1.08</v>
      </c>
      <c r="I19" s="31"/>
      <c r="J19" s="31"/>
      <c r="K19" s="35"/>
    </row>
    <row r="20" spans="2:11" x14ac:dyDescent="0.25">
      <c r="B20" s="8" t="s">
        <v>539</v>
      </c>
      <c r="C20" s="57" t="s">
        <v>540</v>
      </c>
      <c r="D20" s="54" t="s">
        <v>541</v>
      </c>
      <c r="E20" s="6" t="s">
        <v>542</v>
      </c>
      <c r="F20" s="19">
        <v>11000</v>
      </c>
      <c r="G20" s="24">
        <v>133.82</v>
      </c>
      <c r="H20" s="24">
        <v>1.07</v>
      </c>
      <c r="I20" s="31"/>
      <c r="J20" s="31"/>
      <c r="K20" s="35"/>
    </row>
    <row r="21" spans="2:11" x14ac:dyDescent="0.25">
      <c r="B21" s="8" t="s">
        <v>316</v>
      </c>
      <c r="C21" s="57" t="s">
        <v>317</v>
      </c>
      <c r="D21" s="54" t="s">
        <v>318</v>
      </c>
      <c r="E21" s="6" t="s">
        <v>319</v>
      </c>
      <c r="F21" s="19">
        <v>14000</v>
      </c>
      <c r="G21" s="24">
        <v>126.81</v>
      </c>
      <c r="H21" s="24">
        <v>1.02</v>
      </c>
      <c r="I21" s="31"/>
      <c r="J21" s="31"/>
      <c r="K21" s="35"/>
    </row>
    <row r="22" spans="2:11" x14ac:dyDescent="0.25">
      <c r="B22" s="8" t="s">
        <v>1122</v>
      </c>
      <c r="C22" s="57" t="s">
        <v>1123</v>
      </c>
      <c r="D22" s="54" t="s">
        <v>1124</v>
      </c>
      <c r="E22" s="6" t="s">
        <v>296</v>
      </c>
      <c r="F22" s="19">
        <v>13000</v>
      </c>
      <c r="G22" s="24">
        <v>122.98</v>
      </c>
      <c r="H22" s="24">
        <v>0.99</v>
      </c>
      <c r="I22" s="31"/>
      <c r="J22" s="31"/>
      <c r="K22" s="35"/>
    </row>
    <row r="23" spans="2:11" x14ac:dyDescent="0.25">
      <c r="B23" s="8" t="s">
        <v>501</v>
      </c>
      <c r="C23" s="57" t="s">
        <v>502</v>
      </c>
      <c r="D23" s="54" t="s">
        <v>503</v>
      </c>
      <c r="E23" s="6" t="s">
        <v>146</v>
      </c>
      <c r="F23" s="19">
        <v>90000</v>
      </c>
      <c r="G23" s="24">
        <v>119.94</v>
      </c>
      <c r="H23" s="24">
        <v>0.96</v>
      </c>
      <c r="I23" s="31"/>
      <c r="J23" s="31"/>
      <c r="K23" s="35"/>
    </row>
    <row r="24" spans="2:11" x14ac:dyDescent="0.25">
      <c r="B24" s="8" t="s">
        <v>484</v>
      </c>
      <c r="C24" s="57" t="s">
        <v>485</v>
      </c>
      <c r="D24" s="54" t="s">
        <v>486</v>
      </c>
      <c r="E24" s="6" t="s">
        <v>312</v>
      </c>
      <c r="F24" s="19">
        <v>13000</v>
      </c>
      <c r="G24" s="24">
        <v>104.7</v>
      </c>
      <c r="H24" s="24">
        <v>0.84</v>
      </c>
      <c r="I24" s="31"/>
      <c r="J24" s="31"/>
      <c r="K24" s="35"/>
    </row>
    <row r="25" spans="2:11" x14ac:dyDescent="0.25">
      <c r="B25" s="8" t="s">
        <v>112</v>
      </c>
      <c r="C25" s="57" t="s">
        <v>113</v>
      </c>
      <c r="D25" s="54" t="s">
        <v>114</v>
      </c>
      <c r="E25" s="6" t="s">
        <v>115</v>
      </c>
      <c r="F25" s="19">
        <v>33000</v>
      </c>
      <c r="G25" s="24">
        <v>101.46</v>
      </c>
      <c r="H25" s="24">
        <v>0.81</v>
      </c>
      <c r="I25" s="31"/>
      <c r="J25" s="31"/>
      <c r="K25" s="35"/>
    </row>
    <row r="26" spans="2:11" x14ac:dyDescent="0.25">
      <c r="B26" s="8" t="s">
        <v>320</v>
      </c>
      <c r="C26" s="57" t="s">
        <v>321</v>
      </c>
      <c r="D26" s="54" t="s">
        <v>322</v>
      </c>
      <c r="E26" s="6" t="s">
        <v>111</v>
      </c>
      <c r="F26" s="19">
        <v>7000</v>
      </c>
      <c r="G26" s="24">
        <v>101.14</v>
      </c>
      <c r="H26" s="24">
        <v>0.81</v>
      </c>
      <c r="I26" s="31"/>
      <c r="J26" s="31"/>
      <c r="K26" s="35"/>
    </row>
    <row r="27" spans="2:11" x14ac:dyDescent="0.25">
      <c r="B27" s="8" t="s">
        <v>1125</v>
      </c>
      <c r="C27" s="57" t="s">
        <v>1126</v>
      </c>
      <c r="D27" s="54" t="s">
        <v>1127</v>
      </c>
      <c r="E27" s="6" t="s">
        <v>127</v>
      </c>
      <c r="F27" s="19">
        <v>13000</v>
      </c>
      <c r="G27" s="24">
        <v>87.52</v>
      </c>
      <c r="H27" s="24">
        <v>0.7</v>
      </c>
      <c r="I27" s="31"/>
      <c r="J27" s="31"/>
      <c r="K27" s="35"/>
    </row>
    <row r="28" spans="2:11" x14ac:dyDescent="0.25">
      <c r="B28" s="8" t="s">
        <v>563</v>
      </c>
      <c r="C28" s="57" t="s">
        <v>564</v>
      </c>
      <c r="D28" s="54" t="s">
        <v>565</v>
      </c>
      <c r="E28" s="6" t="s">
        <v>119</v>
      </c>
      <c r="F28" s="19">
        <v>25000</v>
      </c>
      <c r="G28" s="24">
        <v>84.81</v>
      </c>
      <c r="H28" s="24">
        <v>0.68</v>
      </c>
      <c r="I28" s="31"/>
      <c r="J28" s="31"/>
      <c r="K28" s="35"/>
    </row>
    <row r="29" spans="2:11" x14ac:dyDescent="0.25">
      <c r="B29" s="8" t="s">
        <v>342</v>
      </c>
      <c r="C29" s="57" t="s">
        <v>343</v>
      </c>
      <c r="D29" s="54" t="s">
        <v>344</v>
      </c>
      <c r="E29" s="6" t="s">
        <v>163</v>
      </c>
      <c r="F29" s="19">
        <v>11000</v>
      </c>
      <c r="G29" s="24">
        <v>70.87</v>
      </c>
      <c r="H29" s="24">
        <v>0.56999999999999995</v>
      </c>
      <c r="I29" s="31"/>
      <c r="J29" s="31"/>
      <c r="K29" s="35"/>
    </row>
    <row r="30" spans="2:11" x14ac:dyDescent="0.25">
      <c r="B30" s="8" t="s">
        <v>348</v>
      </c>
      <c r="C30" s="57" t="s">
        <v>349</v>
      </c>
      <c r="D30" s="54" t="s">
        <v>350</v>
      </c>
      <c r="E30" s="6" t="s">
        <v>163</v>
      </c>
      <c r="F30" s="19">
        <v>14495</v>
      </c>
      <c r="G30" s="24">
        <v>59.4</v>
      </c>
      <c r="H30" s="24">
        <v>0.48</v>
      </c>
      <c r="I30" s="31"/>
      <c r="J30" s="31"/>
      <c r="K30" s="35"/>
    </row>
    <row r="31" spans="2:11" x14ac:dyDescent="0.25">
      <c r="B31" s="8" t="s">
        <v>363</v>
      </c>
      <c r="C31" s="57" t="s">
        <v>364</v>
      </c>
      <c r="D31" s="54" t="s">
        <v>365</v>
      </c>
      <c r="E31" s="6" t="s">
        <v>262</v>
      </c>
      <c r="F31" s="19">
        <v>103000</v>
      </c>
      <c r="G31" s="61">
        <v>0</v>
      </c>
      <c r="H31" s="24" t="s">
        <v>5189</v>
      </c>
      <c r="I31" s="31"/>
      <c r="J31" s="31"/>
      <c r="K31" s="35" t="s">
        <v>5240</v>
      </c>
    </row>
    <row r="32" spans="2:11" x14ac:dyDescent="0.25">
      <c r="C32" s="58" t="s">
        <v>175</v>
      </c>
      <c r="D32" s="54"/>
      <c r="E32" s="6"/>
      <c r="F32" s="19"/>
      <c r="G32" s="25">
        <v>2673.35</v>
      </c>
      <c r="H32" s="25">
        <v>21.43</v>
      </c>
      <c r="I32" s="31"/>
      <c r="J32" s="31"/>
      <c r="K32" s="35"/>
    </row>
    <row r="33" spans="1:11" x14ac:dyDescent="0.25">
      <c r="C33" s="57"/>
      <c r="D33" s="54"/>
      <c r="E33" s="6"/>
      <c r="F33" s="19"/>
      <c r="G33" s="24"/>
      <c r="H33" s="24"/>
      <c r="I33" s="31"/>
      <c r="J33" s="31"/>
      <c r="K33" s="35"/>
    </row>
    <row r="34" spans="1:11" x14ac:dyDescent="0.25">
      <c r="C34" s="58" t="s">
        <v>3</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4</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A38" s="10"/>
      <c r="B38" s="28"/>
      <c r="C38" s="58" t="s">
        <v>5</v>
      </c>
      <c r="D38" s="54"/>
      <c r="E38" s="6"/>
      <c r="F38" s="19"/>
      <c r="G38" s="24"/>
      <c r="H38" s="24"/>
      <c r="I38" s="31"/>
      <c r="J38" s="31"/>
      <c r="K38" s="35"/>
    </row>
    <row r="39" spans="1:11" x14ac:dyDescent="0.25">
      <c r="C39" s="59" t="s">
        <v>6</v>
      </c>
      <c r="D39" s="54"/>
      <c r="E39" s="6"/>
      <c r="F39" s="19"/>
      <c r="G39" s="24"/>
      <c r="H39" s="24"/>
      <c r="I39" s="31"/>
      <c r="J39" s="31"/>
      <c r="K39" s="35"/>
    </row>
    <row r="40" spans="1:11" x14ac:dyDescent="0.25">
      <c r="B40" s="8" t="s">
        <v>1128</v>
      </c>
      <c r="C40" s="57" t="s">
        <v>1129</v>
      </c>
      <c r="D40" s="54" t="s">
        <v>1130</v>
      </c>
      <c r="E40" s="6" t="s">
        <v>592</v>
      </c>
      <c r="F40" s="19">
        <v>500</v>
      </c>
      <c r="G40" s="24">
        <v>515.04999999999995</v>
      </c>
      <c r="H40" s="24">
        <v>4.13</v>
      </c>
      <c r="I40" s="31">
        <v>7.7525000000000004</v>
      </c>
      <c r="J40" s="31"/>
      <c r="K40" s="35" t="s">
        <v>593</v>
      </c>
    </row>
    <row r="41" spans="1:11" x14ac:dyDescent="0.25">
      <c r="B41" s="8" t="s">
        <v>589</v>
      </c>
      <c r="C41" s="57" t="s">
        <v>590</v>
      </c>
      <c r="D41" s="54" t="s">
        <v>591</v>
      </c>
      <c r="E41" s="6" t="s">
        <v>592</v>
      </c>
      <c r="F41" s="19">
        <v>500</v>
      </c>
      <c r="G41" s="24">
        <v>511.68</v>
      </c>
      <c r="H41" s="24">
        <v>4.0999999999999996</v>
      </c>
      <c r="I41" s="31">
        <v>6.8650000000000002</v>
      </c>
      <c r="J41" s="31"/>
      <c r="K41" s="35" t="s">
        <v>593</v>
      </c>
    </row>
    <row r="42" spans="1:11" x14ac:dyDescent="0.25">
      <c r="B42" s="8" t="s">
        <v>1131</v>
      </c>
      <c r="C42" s="57" t="s">
        <v>1132</v>
      </c>
      <c r="D42" s="54" t="s">
        <v>1133</v>
      </c>
      <c r="E42" s="6" t="s">
        <v>592</v>
      </c>
      <c r="F42" s="19">
        <v>500</v>
      </c>
      <c r="G42" s="24">
        <v>502.67</v>
      </c>
      <c r="H42" s="24">
        <v>4.03</v>
      </c>
      <c r="I42" s="31">
        <v>7.29</v>
      </c>
      <c r="J42" s="31"/>
      <c r="K42" s="35" t="s">
        <v>593</v>
      </c>
    </row>
    <row r="43" spans="1:11" x14ac:dyDescent="0.25">
      <c r="B43" s="8" t="s">
        <v>1134</v>
      </c>
      <c r="C43" s="57" t="s">
        <v>400</v>
      </c>
      <c r="D43" s="54" t="s">
        <v>1135</v>
      </c>
      <c r="E43" s="6" t="s">
        <v>592</v>
      </c>
      <c r="F43" s="19">
        <v>500</v>
      </c>
      <c r="G43" s="24">
        <v>501.1</v>
      </c>
      <c r="H43" s="24">
        <v>4.0199999999999996</v>
      </c>
      <c r="I43" s="31">
        <v>7.0701000000000001</v>
      </c>
      <c r="J43" s="31"/>
      <c r="K43" s="35" t="s">
        <v>593</v>
      </c>
    </row>
    <row r="44" spans="1:11" x14ac:dyDescent="0.25">
      <c r="B44" s="8" t="s">
        <v>1136</v>
      </c>
      <c r="C44" s="57" t="s">
        <v>226</v>
      </c>
      <c r="D44" s="54" t="s">
        <v>1137</v>
      </c>
      <c r="E44" s="6" t="s">
        <v>605</v>
      </c>
      <c r="F44" s="19">
        <v>300</v>
      </c>
      <c r="G44" s="24">
        <v>306.42</v>
      </c>
      <c r="H44" s="24">
        <v>2.46</v>
      </c>
      <c r="I44" s="31">
        <v>8.1213999999999995</v>
      </c>
      <c r="J44" s="31"/>
      <c r="K44" s="35" t="s">
        <v>593</v>
      </c>
    </row>
    <row r="45" spans="1:11" x14ac:dyDescent="0.25">
      <c r="B45" s="8" t="s">
        <v>695</v>
      </c>
      <c r="C45" s="57" t="s">
        <v>673</v>
      </c>
      <c r="D45" s="54" t="s">
        <v>696</v>
      </c>
      <c r="E45" s="6" t="s">
        <v>675</v>
      </c>
      <c r="F45" s="19">
        <v>300</v>
      </c>
      <c r="G45" s="24">
        <v>301.61</v>
      </c>
      <c r="H45" s="24">
        <v>2.42</v>
      </c>
      <c r="I45" s="31">
        <v>9.19</v>
      </c>
      <c r="J45" s="31"/>
      <c r="K45" s="35" t="s">
        <v>593</v>
      </c>
    </row>
    <row r="46" spans="1:11" x14ac:dyDescent="0.25">
      <c r="B46" s="8" t="s">
        <v>631</v>
      </c>
      <c r="C46" s="57" t="s">
        <v>580</v>
      </c>
      <c r="D46" s="54" t="s">
        <v>632</v>
      </c>
      <c r="E46" s="6" t="s">
        <v>601</v>
      </c>
      <c r="F46" s="19">
        <v>300</v>
      </c>
      <c r="G46" s="24">
        <v>299.49</v>
      </c>
      <c r="H46" s="24">
        <v>2.4</v>
      </c>
      <c r="I46" s="31">
        <v>7.0949999999999998</v>
      </c>
      <c r="J46" s="31"/>
      <c r="K46" s="35" t="s">
        <v>593</v>
      </c>
    </row>
    <row r="47" spans="1:11" x14ac:dyDescent="0.25">
      <c r="B47" s="8" t="s">
        <v>1138</v>
      </c>
      <c r="C47" s="57" t="s">
        <v>1139</v>
      </c>
      <c r="D47" s="54" t="s">
        <v>1140</v>
      </c>
      <c r="E47" s="6" t="s">
        <v>592</v>
      </c>
      <c r="F47" s="19">
        <v>30</v>
      </c>
      <c r="G47" s="24">
        <v>298.13</v>
      </c>
      <c r="H47" s="24">
        <v>2.39</v>
      </c>
      <c r="I47" s="31">
        <v>6.3701999999999996</v>
      </c>
      <c r="J47" s="31">
        <v>7.6149012247000005</v>
      </c>
      <c r="K47" s="35"/>
    </row>
    <row r="48" spans="1:11" x14ac:dyDescent="0.25">
      <c r="B48" s="8" t="s">
        <v>1141</v>
      </c>
      <c r="C48" s="57" t="s">
        <v>1142</v>
      </c>
      <c r="D48" s="54" t="s">
        <v>1143</v>
      </c>
      <c r="E48" s="6" t="s">
        <v>1144</v>
      </c>
      <c r="F48" s="19">
        <v>20</v>
      </c>
      <c r="G48" s="24">
        <v>201.39</v>
      </c>
      <c r="H48" s="24">
        <v>1.61</v>
      </c>
      <c r="I48" s="31">
        <v>7.8029999999999999</v>
      </c>
      <c r="J48" s="31"/>
      <c r="K48" s="35" t="s">
        <v>593</v>
      </c>
    </row>
    <row r="49" spans="2:11" x14ac:dyDescent="0.25">
      <c r="B49" s="8" t="s">
        <v>1145</v>
      </c>
      <c r="C49" s="57" t="s">
        <v>113</v>
      </c>
      <c r="D49" s="54" t="s">
        <v>1146</v>
      </c>
      <c r="E49" s="6" t="s">
        <v>592</v>
      </c>
      <c r="F49" s="19">
        <v>7</v>
      </c>
      <c r="G49" s="24">
        <v>70.349999999999994</v>
      </c>
      <c r="H49" s="24">
        <v>0.56000000000000005</v>
      </c>
      <c r="I49" s="31">
        <v>6.6689999999999996</v>
      </c>
      <c r="J49" s="31"/>
      <c r="K49" s="35" t="s">
        <v>593</v>
      </c>
    </row>
    <row r="50" spans="2:11" x14ac:dyDescent="0.25">
      <c r="B50" s="8" t="s">
        <v>1147</v>
      </c>
      <c r="C50" s="57" t="s">
        <v>113</v>
      </c>
      <c r="D50" s="54" t="s">
        <v>1148</v>
      </c>
      <c r="E50" s="6" t="s">
        <v>592</v>
      </c>
      <c r="F50" s="19">
        <v>2</v>
      </c>
      <c r="G50" s="24">
        <v>20.2</v>
      </c>
      <c r="H50" s="24">
        <v>0.16</v>
      </c>
      <c r="I50" s="31">
        <v>6.76</v>
      </c>
      <c r="J50" s="31"/>
      <c r="K50" s="35" t="s">
        <v>593</v>
      </c>
    </row>
    <row r="51" spans="2:11" x14ac:dyDescent="0.25">
      <c r="B51" s="8" t="s">
        <v>1149</v>
      </c>
      <c r="C51" s="57" t="s">
        <v>113</v>
      </c>
      <c r="D51" s="54" t="s">
        <v>1150</v>
      </c>
      <c r="E51" s="6" t="s">
        <v>592</v>
      </c>
      <c r="F51" s="19">
        <v>1</v>
      </c>
      <c r="G51" s="24">
        <v>10.09</v>
      </c>
      <c r="H51" s="24">
        <v>0.08</v>
      </c>
      <c r="I51" s="31">
        <v>6.76</v>
      </c>
      <c r="J51" s="31"/>
      <c r="K51" s="35" t="s">
        <v>593</v>
      </c>
    </row>
    <row r="52" spans="2:11" x14ac:dyDescent="0.25">
      <c r="B52" s="8" t="s">
        <v>1151</v>
      </c>
      <c r="C52" s="57" t="s">
        <v>113</v>
      </c>
      <c r="D52" s="54" t="s">
        <v>1152</v>
      </c>
      <c r="E52" s="6" t="s">
        <v>592</v>
      </c>
      <c r="F52" s="19">
        <v>1</v>
      </c>
      <c r="G52" s="24">
        <v>10.01</v>
      </c>
      <c r="H52" s="24">
        <v>0.08</v>
      </c>
      <c r="I52" s="31">
        <v>6.5347999999999997</v>
      </c>
      <c r="J52" s="31"/>
      <c r="K52" s="35" t="s">
        <v>593</v>
      </c>
    </row>
    <row r="53" spans="2:11" x14ac:dyDescent="0.25">
      <c r="C53" s="58" t="s">
        <v>175</v>
      </c>
      <c r="D53" s="54"/>
      <c r="E53" s="6"/>
      <c r="F53" s="19"/>
      <c r="G53" s="25">
        <v>3548.19</v>
      </c>
      <c r="H53" s="25">
        <v>28.44</v>
      </c>
      <c r="I53" s="31"/>
      <c r="J53" s="31"/>
      <c r="K53" s="35"/>
    </row>
    <row r="54" spans="2:11" x14ac:dyDescent="0.25">
      <c r="C54" s="57"/>
      <c r="D54" s="54"/>
      <c r="E54" s="6"/>
      <c r="F54" s="19"/>
      <c r="G54" s="24"/>
      <c r="H54" s="24"/>
      <c r="I54" s="31"/>
      <c r="J54" s="31"/>
      <c r="K54" s="35"/>
    </row>
    <row r="55" spans="2:11" x14ac:dyDescent="0.25">
      <c r="C55" s="58" t="s">
        <v>7</v>
      </c>
      <c r="D55" s="54"/>
      <c r="E55" s="6"/>
      <c r="F55" s="19"/>
      <c r="G55" s="24" t="s">
        <v>2</v>
      </c>
      <c r="H55" s="24" t="s">
        <v>2</v>
      </c>
      <c r="I55" s="31"/>
      <c r="J55" s="31"/>
      <c r="K55" s="35"/>
    </row>
    <row r="56" spans="2:11" x14ac:dyDescent="0.25">
      <c r="C56" s="57"/>
      <c r="D56" s="54"/>
      <c r="E56" s="6"/>
      <c r="F56" s="19"/>
      <c r="G56" s="24"/>
      <c r="H56" s="24"/>
      <c r="I56" s="31"/>
      <c r="J56" s="31"/>
      <c r="K56" s="35"/>
    </row>
    <row r="57" spans="2:11" x14ac:dyDescent="0.25">
      <c r="C57" s="58" t="s">
        <v>8</v>
      </c>
      <c r="D57" s="54"/>
      <c r="E57" s="6"/>
      <c r="F57" s="19"/>
      <c r="G57" s="24" t="s">
        <v>2</v>
      </c>
      <c r="H57" s="24" t="s">
        <v>2</v>
      </c>
      <c r="I57" s="31"/>
      <c r="J57" s="31"/>
      <c r="K57" s="35"/>
    </row>
    <row r="58" spans="2:11" x14ac:dyDescent="0.25">
      <c r="C58" s="57"/>
      <c r="D58" s="54"/>
      <c r="E58" s="6"/>
      <c r="F58" s="19"/>
      <c r="G58" s="24"/>
      <c r="H58" s="24"/>
      <c r="I58" s="31"/>
      <c r="J58" s="31"/>
      <c r="K58" s="35"/>
    </row>
    <row r="59" spans="2:11" x14ac:dyDescent="0.25">
      <c r="C59" s="59" t="s">
        <v>9</v>
      </c>
      <c r="D59" s="54"/>
      <c r="E59" s="6"/>
      <c r="F59" s="19"/>
      <c r="G59" s="24"/>
      <c r="H59" s="24"/>
      <c r="I59" s="31"/>
      <c r="J59" s="31"/>
      <c r="K59" s="35"/>
    </row>
    <row r="60" spans="2:11" x14ac:dyDescent="0.25">
      <c r="B60" s="8" t="s">
        <v>722</v>
      </c>
      <c r="C60" s="57" t="s">
        <v>723</v>
      </c>
      <c r="D60" s="54" t="s">
        <v>724</v>
      </c>
      <c r="E60" s="6" t="s">
        <v>189</v>
      </c>
      <c r="F60" s="19">
        <v>1000000</v>
      </c>
      <c r="G60" s="24">
        <v>1052.6600000000001</v>
      </c>
      <c r="H60" s="24">
        <v>8.44</v>
      </c>
      <c r="I60" s="31">
        <v>6.4516157999999999</v>
      </c>
      <c r="J60" s="31"/>
      <c r="K60" s="35"/>
    </row>
    <row r="61" spans="2:11" x14ac:dyDescent="0.25">
      <c r="B61" s="8" t="s">
        <v>704</v>
      </c>
      <c r="C61" s="57" t="s">
        <v>705</v>
      </c>
      <c r="D61" s="54" t="s">
        <v>706</v>
      </c>
      <c r="E61" s="6" t="s">
        <v>189</v>
      </c>
      <c r="F61" s="19">
        <v>1000000</v>
      </c>
      <c r="G61" s="24">
        <v>1030.2</v>
      </c>
      <c r="H61" s="24">
        <v>8.26</v>
      </c>
      <c r="I61" s="31">
        <v>6.4595881999999998</v>
      </c>
      <c r="J61" s="31"/>
      <c r="K61" s="35"/>
    </row>
    <row r="62" spans="2:11" x14ac:dyDescent="0.25">
      <c r="B62" s="8" t="s">
        <v>707</v>
      </c>
      <c r="C62" s="57" t="s">
        <v>708</v>
      </c>
      <c r="D62" s="54" t="s">
        <v>709</v>
      </c>
      <c r="E62" s="6" t="s">
        <v>189</v>
      </c>
      <c r="F62" s="19">
        <v>1000000</v>
      </c>
      <c r="G62" s="24">
        <v>1014.39</v>
      </c>
      <c r="H62" s="24">
        <v>8.1300000000000008</v>
      </c>
      <c r="I62" s="31">
        <v>6.9099065</v>
      </c>
      <c r="J62" s="31"/>
      <c r="K62" s="35"/>
    </row>
    <row r="63" spans="2:11" x14ac:dyDescent="0.25">
      <c r="C63" s="58" t="s">
        <v>175</v>
      </c>
      <c r="D63" s="54"/>
      <c r="E63" s="6"/>
      <c r="F63" s="19"/>
      <c r="G63" s="25">
        <v>3097.25</v>
      </c>
      <c r="H63" s="25">
        <v>24.83</v>
      </c>
      <c r="I63" s="31"/>
      <c r="J63" s="31"/>
      <c r="K63" s="35"/>
    </row>
    <row r="64" spans="2:11" x14ac:dyDescent="0.25">
      <c r="C64" s="57"/>
      <c r="D64" s="54"/>
      <c r="E64" s="6"/>
      <c r="F64" s="19"/>
      <c r="G64" s="24"/>
      <c r="H64" s="24"/>
      <c r="I64" s="31"/>
      <c r="J64" s="31"/>
      <c r="K64" s="35"/>
    </row>
    <row r="65" spans="1:11" x14ac:dyDescent="0.25">
      <c r="C65" s="59" t="s">
        <v>10</v>
      </c>
      <c r="D65" s="54"/>
      <c r="E65" s="6"/>
      <c r="F65" s="19"/>
      <c r="G65" s="24"/>
      <c r="H65" s="24"/>
      <c r="I65" s="31"/>
      <c r="J65" s="31"/>
      <c r="K65" s="35"/>
    </row>
    <row r="66" spans="1:11" x14ac:dyDescent="0.25">
      <c r="B66" s="8" t="s">
        <v>1153</v>
      </c>
      <c r="C66" s="57" t="s">
        <v>1154</v>
      </c>
      <c r="D66" s="54" t="s">
        <v>1155</v>
      </c>
      <c r="E66" s="6" t="s">
        <v>189</v>
      </c>
      <c r="F66" s="19">
        <v>1500000</v>
      </c>
      <c r="G66" s="24">
        <v>1570.63</v>
      </c>
      <c r="H66" s="24">
        <v>12.59</v>
      </c>
      <c r="I66" s="31">
        <v>6.8739169000000002</v>
      </c>
      <c r="J66" s="31"/>
      <c r="K66" s="35"/>
    </row>
    <row r="67" spans="1:11" x14ac:dyDescent="0.25">
      <c r="B67" s="8" t="s">
        <v>1156</v>
      </c>
      <c r="C67" s="57" t="s">
        <v>1157</v>
      </c>
      <c r="D67" s="54" t="s">
        <v>1158</v>
      </c>
      <c r="E67" s="6" t="s">
        <v>189</v>
      </c>
      <c r="F67" s="19">
        <v>500000</v>
      </c>
      <c r="G67" s="24">
        <v>531.89</v>
      </c>
      <c r="H67" s="24">
        <v>4.26</v>
      </c>
      <c r="I67" s="31">
        <v>6.9171712000000003</v>
      </c>
      <c r="J67" s="31"/>
      <c r="K67" s="35"/>
    </row>
    <row r="68" spans="1:11" x14ac:dyDescent="0.25">
      <c r="C68" s="58" t="s">
        <v>175</v>
      </c>
      <c r="D68" s="54"/>
      <c r="E68" s="6"/>
      <c r="F68" s="19"/>
      <c r="G68" s="25">
        <v>2102.52</v>
      </c>
      <c r="H68" s="25">
        <v>16.850000000000001</v>
      </c>
      <c r="I68" s="31"/>
      <c r="J68" s="31"/>
      <c r="K68" s="35"/>
    </row>
    <row r="69" spans="1:11" x14ac:dyDescent="0.25">
      <c r="C69" s="57"/>
      <c r="D69" s="54"/>
      <c r="E69" s="6"/>
      <c r="F69" s="19"/>
      <c r="G69" s="24"/>
      <c r="H69" s="24"/>
      <c r="I69" s="31"/>
      <c r="J69" s="31"/>
      <c r="K69" s="35"/>
    </row>
    <row r="70" spans="1:11" x14ac:dyDescent="0.25">
      <c r="A70" s="10"/>
      <c r="B70" s="28"/>
      <c r="C70" s="58" t="s">
        <v>11</v>
      </c>
      <c r="D70" s="54"/>
      <c r="E70" s="6"/>
      <c r="F70" s="19"/>
      <c r="G70" s="24"/>
      <c r="H70" s="24"/>
      <c r="I70" s="31"/>
      <c r="J70" s="31"/>
      <c r="K70" s="35"/>
    </row>
    <row r="71" spans="1:11" x14ac:dyDescent="0.25">
      <c r="A71" s="28"/>
      <c r="B71" s="28"/>
      <c r="C71" s="58" t="s">
        <v>13</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14</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15</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16</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C79" s="59" t="s">
        <v>17</v>
      </c>
      <c r="D79" s="54"/>
      <c r="E79" s="6"/>
      <c r="F79" s="19"/>
      <c r="G79" s="24"/>
      <c r="H79" s="24"/>
      <c r="I79" s="31"/>
      <c r="J79" s="31"/>
      <c r="K79" s="35"/>
    </row>
    <row r="80" spans="1:11" x14ac:dyDescent="0.25">
      <c r="B80" s="8" t="s">
        <v>1159</v>
      </c>
      <c r="C80" s="57" t="s">
        <v>1160</v>
      </c>
      <c r="D80" s="54" t="s">
        <v>1161</v>
      </c>
      <c r="E80" s="6" t="s">
        <v>189</v>
      </c>
      <c r="F80" s="19">
        <v>375000</v>
      </c>
      <c r="G80" s="24">
        <v>340.4</v>
      </c>
      <c r="H80" s="24">
        <v>2.73</v>
      </c>
      <c r="I80" s="31">
        <v>6.1384534000000004</v>
      </c>
      <c r="J80" s="31"/>
      <c r="K80" s="35"/>
    </row>
    <row r="81" spans="1:11" x14ac:dyDescent="0.25">
      <c r="C81" s="58" t="s">
        <v>175</v>
      </c>
      <c r="D81" s="54"/>
      <c r="E81" s="6"/>
      <c r="F81" s="19"/>
      <c r="G81" s="25">
        <v>340.4</v>
      </c>
      <c r="H81" s="25">
        <v>2.73</v>
      </c>
      <c r="I81" s="31"/>
      <c r="J81" s="31"/>
      <c r="K81" s="35"/>
    </row>
    <row r="82" spans="1:11" x14ac:dyDescent="0.25">
      <c r="C82" s="57"/>
      <c r="D82" s="54"/>
      <c r="E82" s="6"/>
      <c r="F82" s="19"/>
      <c r="G82" s="24"/>
      <c r="H82" s="24"/>
      <c r="I82" s="31"/>
      <c r="J82" s="31"/>
      <c r="K82" s="35"/>
    </row>
    <row r="83" spans="1:11" x14ac:dyDescent="0.25">
      <c r="A83" s="10"/>
      <c r="B83" s="28"/>
      <c r="C83" s="58" t="s">
        <v>18</v>
      </c>
      <c r="D83" s="54"/>
      <c r="E83" s="6"/>
      <c r="F83" s="19"/>
      <c r="G83" s="24"/>
      <c r="H83" s="24"/>
      <c r="I83" s="31"/>
      <c r="J83" s="31"/>
      <c r="K83" s="35"/>
    </row>
    <row r="84" spans="1:11" x14ac:dyDescent="0.25">
      <c r="A84" s="28"/>
      <c r="B84" s="28"/>
      <c r="C84" s="58" t="s">
        <v>19</v>
      </c>
      <c r="D84" s="54"/>
      <c r="E84" s="6"/>
      <c r="F84" s="19"/>
      <c r="G84" s="24" t="s">
        <v>2</v>
      </c>
      <c r="H84" s="24" t="s">
        <v>2</v>
      </c>
      <c r="I84" s="31"/>
      <c r="J84" s="31"/>
      <c r="K84" s="35"/>
    </row>
    <row r="85" spans="1:11" x14ac:dyDescent="0.25">
      <c r="A85" s="28"/>
      <c r="B85" s="28"/>
      <c r="C85" s="58"/>
      <c r="D85" s="54"/>
      <c r="E85" s="6"/>
      <c r="F85" s="19"/>
      <c r="G85" s="24"/>
      <c r="H85" s="24"/>
      <c r="I85" s="31"/>
      <c r="J85" s="31"/>
      <c r="K85" s="35"/>
    </row>
    <row r="86" spans="1:11" x14ac:dyDescent="0.25">
      <c r="A86" s="28"/>
      <c r="B86" s="28"/>
      <c r="C86" s="58" t="s">
        <v>20</v>
      </c>
      <c r="D86" s="54"/>
      <c r="E86" s="6"/>
      <c r="F86" s="19"/>
      <c r="G86" s="24" t="s">
        <v>2</v>
      </c>
      <c r="H86" s="24" t="s">
        <v>2</v>
      </c>
      <c r="I86" s="31"/>
      <c r="J86" s="31"/>
      <c r="K86" s="35"/>
    </row>
    <row r="87" spans="1:11" x14ac:dyDescent="0.25">
      <c r="A87" s="28"/>
      <c r="B87" s="28"/>
      <c r="C87" s="58"/>
      <c r="D87" s="54"/>
      <c r="E87" s="6"/>
      <c r="F87" s="19"/>
      <c r="G87" s="24"/>
      <c r="H87" s="24"/>
      <c r="I87" s="31"/>
      <c r="J87" s="31"/>
      <c r="K87" s="35"/>
    </row>
    <row r="88" spans="1:11" x14ac:dyDescent="0.25">
      <c r="A88" s="28"/>
      <c r="B88" s="28"/>
      <c r="C88" s="58" t="s">
        <v>21</v>
      </c>
      <c r="D88" s="54"/>
      <c r="E88" s="6"/>
      <c r="F88" s="19"/>
      <c r="G88" s="24" t="s">
        <v>2</v>
      </c>
      <c r="H88" s="24" t="s">
        <v>2</v>
      </c>
      <c r="I88" s="31"/>
      <c r="J88" s="31"/>
      <c r="K88" s="35"/>
    </row>
    <row r="89" spans="1:11" x14ac:dyDescent="0.25">
      <c r="A89" s="28"/>
      <c r="B89" s="28"/>
      <c r="C89" s="58"/>
      <c r="D89" s="54"/>
      <c r="E89" s="6"/>
      <c r="F89" s="19"/>
      <c r="G89" s="24"/>
      <c r="H89" s="24"/>
      <c r="I89" s="31"/>
      <c r="J89" s="31"/>
      <c r="K89" s="35"/>
    </row>
    <row r="90" spans="1:11" x14ac:dyDescent="0.25">
      <c r="A90" s="28"/>
      <c r="B90" s="28"/>
      <c r="C90" s="58" t="s">
        <v>22</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A92" s="28"/>
      <c r="B92" s="28"/>
      <c r="C92" s="58" t="s">
        <v>23</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C94" s="59" t="s">
        <v>24</v>
      </c>
      <c r="D94" s="54"/>
      <c r="E94" s="6"/>
      <c r="F94" s="19"/>
      <c r="G94" s="24"/>
      <c r="H94" s="24"/>
      <c r="I94" s="31"/>
      <c r="J94" s="31"/>
      <c r="K94" s="35"/>
    </row>
    <row r="95" spans="1:11" x14ac:dyDescent="0.25">
      <c r="B95" s="8" t="s">
        <v>190</v>
      </c>
      <c r="C95" s="57" t="s">
        <v>191</v>
      </c>
      <c r="D95" s="54"/>
      <c r="E95" s="6"/>
      <c r="F95" s="19"/>
      <c r="G95" s="24">
        <v>589.20000000000005</v>
      </c>
      <c r="H95" s="24">
        <v>4.72</v>
      </c>
      <c r="I95" s="31"/>
      <c r="J95" s="31"/>
      <c r="K95" s="35"/>
    </row>
    <row r="96" spans="1:11" x14ac:dyDescent="0.25">
      <c r="C96" s="58" t="s">
        <v>175</v>
      </c>
      <c r="D96" s="54"/>
      <c r="E96" s="6"/>
      <c r="F96" s="19"/>
      <c r="G96" s="25">
        <v>589.20000000000005</v>
      </c>
      <c r="H96" s="25">
        <v>4.72</v>
      </c>
      <c r="I96" s="31"/>
      <c r="J96" s="31"/>
      <c r="K96" s="35"/>
    </row>
    <row r="97" spans="1:54" x14ac:dyDescent="0.25">
      <c r="C97" s="57"/>
      <c r="D97" s="54"/>
      <c r="E97" s="6"/>
      <c r="F97" s="19"/>
      <c r="G97" s="24"/>
      <c r="H97" s="24"/>
      <c r="I97" s="31"/>
      <c r="J97" s="31"/>
      <c r="K97" s="35"/>
    </row>
    <row r="98" spans="1:54" x14ac:dyDescent="0.25">
      <c r="A98" s="10"/>
      <c r="B98" s="28"/>
      <c r="C98" s="58" t="s">
        <v>25</v>
      </c>
      <c r="D98" s="54"/>
      <c r="E98" s="6"/>
      <c r="F98" s="19"/>
      <c r="G98" s="24"/>
      <c r="H98" s="24"/>
      <c r="I98" s="31"/>
      <c r="J98" s="31"/>
      <c r="K98" s="35"/>
    </row>
    <row r="99" spans="1:54" s="2" customFormat="1" ht="13.5" x14ac:dyDescent="0.25">
      <c r="A99" s="28"/>
      <c r="B99" s="28"/>
      <c r="C99" s="57" t="s">
        <v>5188</v>
      </c>
      <c r="D99" s="54"/>
      <c r="E99" s="6"/>
      <c r="F99" s="19"/>
      <c r="G99" s="24" t="s">
        <v>2</v>
      </c>
      <c r="H99" s="24" t="s">
        <v>2</v>
      </c>
      <c r="I99" s="31"/>
      <c r="J99" s="31"/>
      <c r="K99" s="35"/>
      <c r="L99" s="3"/>
      <c r="AI99" s="3"/>
      <c r="AV99" s="3"/>
      <c r="AX99" s="3"/>
      <c r="BB99" s="3"/>
    </row>
    <row r="100" spans="1:54" x14ac:dyDescent="0.25">
      <c r="B100" s="8"/>
      <c r="C100" s="57" t="s">
        <v>192</v>
      </c>
      <c r="D100" s="54"/>
      <c r="E100" s="6"/>
      <c r="F100" s="19"/>
      <c r="G100" s="24">
        <v>126.69</v>
      </c>
      <c r="H100" s="24">
        <v>1</v>
      </c>
      <c r="I100" s="31"/>
      <c r="J100" s="31"/>
      <c r="K100" s="35"/>
    </row>
    <row r="101" spans="1:54" x14ac:dyDescent="0.25">
      <c r="C101" s="58" t="s">
        <v>175</v>
      </c>
      <c r="D101" s="54"/>
      <c r="E101" s="6"/>
      <c r="F101" s="19"/>
      <c r="G101" s="25">
        <v>126.69</v>
      </c>
      <c r="H101" s="25">
        <v>1</v>
      </c>
      <c r="I101" s="31"/>
      <c r="J101" s="31"/>
      <c r="K101" s="35"/>
    </row>
    <row r="102" spans="1:54" x14ac:dyDescent="0.25">
      <c r="C102" s="57"/>
      <c r="D102" s="54"/>
      <c r="E102" s="6"/>
      <c r="F102" s="19"/>
      <c r="G102" s="24"/>
      <c r="H102" s="24"/>
      <c r="I102" s="31"/>
      <c r="J102" s="31"/>
      <c r="K102" s="35"/>
    </row>
    <row r="103" spans="1:54" x14ac:dyDescent="0.25">
      <c r="C103" s="60" t="s">
        <v>193</v>
      </c>
      <c r="D103" s="55"/>
      <c r="E103" s="5"/>
      <c r="F103" s="20"/>
      <c r="G103" s="26">
        <v>12477.6</v>
      </c>
      <c r="H103" s="26">
        <v>100.00000000000001</v>
      </c>
      <c r="I103" s="32"/>
      <c r="J103" s="32"/>
      <c r="K103" s="36"/>
    </row>
    <row r="106" spans="1:54" x14ac:dyDescent="0.25">
      <c r="C106" s="1" t="s">
        <v>194</v>
      </c>
    </row>
    <row r="107" spans="1:54" x14ac:dyDescent="0.25">
      <c r="C107" s="37" t="s">
        <v>195</v>
      </c>
      <c r="D107" s="37"/>
      <c r="E107" s="37"/>
      <c r="F107" s="37"/>
      <c r="G107" s="37"/>
      <c r="H107" s="37"/>
      <c r="I107" s="37"/>
      <c r="J107" s="37"/>
      <c r="K107" s="37"/>
    </row>
    <row r="108" spans="1:54" x14ac:dyDescent="0.25">
      <c r="C108" s="2" t="s">
        <v>196</v>
      </c>
    </row>
    <row r="109" spans="1:54" x14ac:dyDescent="0.25">
      <c r="C109" s="2" t="s">
        <v>197</v>
      </c>
    </row>
    <row r="110" spans="1:54" ht="30" customHeight="1" x14ac:dyDescent="0.25">
      <c r="C110" s="80" t="s">
        <v>198</v>
      </c>
      <c r="D110" s="81"/>
      <c r="E110" s="81"/>
      <c r="F110" s="81"/>
      <c r="G110" s="81"/>
      <c r="H110" s="81"/>
      <c r="I110" s="81"/>
      <c r="J110" s="81"/>
      <c r="K110" s="81"/>
    </row>
    <row r="111" spans="1:54" x14ac:dyDescent="0.25">
      <c r="C111" s="2" t="s">
        <v>199</v>
      </c>
    </row>
    <row r="113" spans="1:6" x14ac:dyDescent="0.25">
      <c r="A113" s="76"/>
      <c r="B113" s="76" t="s">
        <v>5254</v>
      </c>
      <c r="C113" s="77" t="s">
        <v>5253</v>
      </c>
      <c r="E113" s="77" t="s">
        <v>5254</v>
      </c>
      <c r="F113" s="78"/>
    </row>
    <row r="114" spans="1:6" x14ac:dyDescent="0.25">
      <c r="E114" s="2" t="s">
        <v>5265</v>
      </c>
    </row>
  </sheetData>
  <mergeCells count="1">
    <mergeCell ref="C110:K110"/>
  </mergeCells>
  <hyperlinks>
    <hyperlink ref="J2" location="'Index'!A1" display="'Index'!A1" xr:uid="{3E074C99-3539-478C-AEEA-7B7F13935C08}"/>
  </hyperlinks>
  <pageMargins left="0.7" right="0.7" top="0.75" bottom="0.75" header="0.3" footer="0.3"/>
  <pageSetup orientation="portrait" horizont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703FF-5C6A-4B7F-997A-DA9FA9641D78}">
  <sheetPr codeName="Sheet112"/>
  <dimension ref="A1:IV80"/>
  <sheetViews>
    <sheetView showGridLines="0" zoomScale="90" zoomScaleNormal="90" workbookViewId="0">
      <pane ySplit="6" topLeftCell="A64" activePane="bottomLeft" state="frozen"/>
      <selection activeCell="E1" sqref="E1"/>
      <selection pane="bottomLeft" activeCell="C79" sqref="C79:F7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11"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1162</v>
      </c>
      <c r="J2" s="38" t="s">
        <v>4923</v>
      </c>
    </row>
    <row r="3" spans="1:54" ht="16.5" x14ac:dyDescent="0.3">
      <c r="C3" s="1" t="s">
        <v>28</v>
      </c>
      <c r="D3" s="21" t="s">
        <v>1163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C29" s="59" t="s">
        <v>13</v>
      </c>
      <c r="D29" s="54"/>
      <c r="E29" s="6"/>
      <c r="F29" s="19"/>
      <c r="G29" s="24"/>
      <c r="H29" s="24"/>
      <c r="I29" s="31"/>
      <c r="J29" s="31"/>
      <c r="K29" s="35"/>
    </row>
    <row r="30" spans="1:11" x14ac:dyDescent="0.25">
      <c r="B30" s="8" t="s">
        <v>1164</v>
      </c>
      <c r="C30" s="57" t="s">
        <v>1165</v>
      </c>
      <c r="D30" s="54" t="s">
        <v>1166</v>
      </c>
      <c r="E30" s="6" t="s">
        <v>760</v>
      </c>
      <c r="F30" s="19">
        <v>4000</v>
      </c>
      <c r="G30" s="24">
        <v>19996.599999999999</v>
      </c>
      <c r="H30" s="24">
        <v>1.1100000000000001</v>
      </c>
      <c r="I30" s="31">
        <v>6.2061000000000002</v>
      </c>
      <c r="J30" s="31"/>
      <c r="K30" s="35"/>
    </row>
    <row r="31" spans="1:11" x14ac:dyDescent="0.25">
      <c r="B31" s="8" t="s">
        <v>1167</v>
      </c>
      <c r="C31" s="57" t="s">
        <v>1168</v>
      </c>
      <c r="D31" s="54" t="s">
        <v>1169</v>
      </c>
      <c r="E31" s="6" t="s">
        <v>754</v>
      </c>
      <c r="F31" s="19">
        <v>1500</v>
      </c>
      <c r="G31" s="24">
        <v>7498.72</v>
      </c>
      <c r="H31" s="24">
        <v>0.41</v>
      </c>
      <c r="I31" s="31">
        <v>6.2426000000000004</v>
      </c>
      <c r="J31" s="31"/>
      <c r="K31" s="35"/>
    </row>
    <row r="32" spans="1:11" x14ac:dyDescent="0.25">
      <c r="C32" s="58" t="s">
        <v>175</v>
      </c>
      <c r="D32" s="54"/>
      <c r="E32" s="6"/>
      <c r="F32" s="19"/>
      <c r="G32" s="25">
        <v>27495.32</v>
      </c>
      <c r="H32" s="25">
        <v>1.52</v>
      </c>
      <c r="I32" s="31"/>
      <c r="J32" s="31"/>
      <c r="K32" s="35"/>
    </row>
    <row r="33" spans="1:11" x14ac:dyDescent="0.25">
      <c r="C33" s="57"/>
      <c r="D33" s="54"/>
      <c r="E33" s="6"/>
      <c r="F33" s="19"/>
      <c r="G33" s="24"/>
      <c r="H33" s="24"/>
      <c r="I33" s="31"/>
      <c r="J33" s="31"/>
      <c r="K33" s="35"/>
    </row>
    <row r="34" spans="1:11" x14ac:dyDescent="0.25">
      <c r="C34" s="59" t="s">
        <v>14</v>
      </c>
      <c r="D34" s="54"/>
      <c r="E34" s="6"/>
      <c r="F34" s="19"/>
      <c r="G34" s="24"/>
      <c r="H34" s="24"/>
      <c r="I34" s="31"/>
      <c r="J34" s="31"/>
      <c r="K34" s="35"/>
    </row>
    <row r="35" spans="1:11" x14ac:dyDescent="0.25">
      <c r="B35" s="8" t="s">
        <v>1170</v>
      </c>
      <c r="C35" s="57" t="s">
        <v>52</v>
      </c>
      <c r="D35" s="54" t="s">
        <v>1171</v>
      </c>
      <c r="E35" s="6" t="s">
        <v>754</v>
      </c>
      <c r="F35" s="19">
        <v>3500</v>
      </c>
      <c r="G35" s="24">
        <v>17497.060000000001</v>
      </c>
      <c r="H35" s="24">
        <v>0.97</v>
      </c>
      <c r="I35" s="31">
        <v>6.133</v>
      </c>
      <c r="J35" s="31"/>
      <c r="K35" s="35"/>
    </row>
    <row r="36" spans="1:11" x14ac:dyDescent="0.25">
      <c r="C36" s="58" t="s">
        <v>175</v>
      </c>
      <c r="D36" s="54"/>
      <c r="E36" s="6"/>
      <c r="F36" s="19"/>
      <c r="G36" s="25">
        <v>17497.060000000001</v>
      </c>
      <c r="H36" s="25">
        <v>0.97</v>
      </c>
      <c r="I36" s="31"/>
      <c r="J36" s="31"/>
      <c r="K36" s="35"/>
    </row>
    <row r="37" spans="1:11" x14ac:dyDescent="0.25">
      <c r="C37" s="57"/>
      <c r="D37" s="54"/>
      <c r="E37" s="6"/>
      <c r="F37" s="19"/>
      <c r="G37" s="24"/>
      <c r="H37" s="24"/>
      <c r="I37" s="31"/>
      <c r="J37" s="31"/>
      <c r="K37" s="35"/>
    </row>
    <row r="38" spans="1:11" x14ac:dyDescent="0.25">
      <c r="C38" s="59" t="s">
        <v>15</v>
      </c>
      <c r="D38" s="54"/>
      <c r="E38" s="6"/>
      <c r="F38" s="19"/>
      <c r="G38" s="24"/>
      <c r="H38" s="24"/>
      <c r="I38" s="31"/>
      <c r="J38" s="31"/>
      <c r="K38" s="35"/>
    </row>
    <row r="39" spans="1:11" x14ac:dyDescent="0.25">
      <c r="B39" s="8" t="s">
        <v>1055</v>
      </c>
      <c r="C39" s="57" t="s">
        <v>1056</v>
      </c>
      <c r="D39" s="54" t="s">
        <v>1057</v>
      </c>
      <c r="E39" s="6" t="s">
        <v>189</v>
      </c>
      <c r="F39" s="19">
        <v>30000000</v>
      </c>
      <c r="G39" s="24">
        <v>29966.46</v>
      </c>
      <c r="H39" s="24">
        <v>1.66</v>
      </c>
      <c r="I39" s="31">
        <v>5.8387000000000002</v>
      </c>
      <c r="J39" s="31"/>
      <c r="K39" s="35"/>
    </row>
    <row r="40" spans="1:11" x14ac:dyDescent="0.25">
      <c r="B40" s="8" t="s">
        <v>1172</v>
      </c>
      <c r="C40" s="57" t="s">
        <v>1173</v>
      </c>
      <c r="D40" s="54" t="s">
        <v>1174</v>
      </c>
      <c r="E40" s="6" t="s">
        <v>189</v>
      </c>
      <c r="F40" s="19">
        <v>25000000</v>
      </c>
      <c r="G40" s="24">
        <v>24943.55</v>
      </c>
      <c r="H40" s="24">
        <v>1.38</v>
      </c>
      <c r="I40" s="31">
        <v>5.9002999999999997</v>
      </c>
      <c r="J40" s="31"/>
      <c r="K40" s="35"/>
    </row>
    <row r="41" spans="1:11" x14ac:dyDescent="0.25">
      <c r="B41" s="8" t="s">
        <v>1175</v>
      </c>
      <c r="C41" s="57" t="s">
        <v>1176</v>
      </c>
      <c r="D41" s="54" t="s">
        <v>1177</v>
      </c>
      <c r="E41" s="6" t="s">
        <v>189</v>
      </c>
      <c r="F41" s="19">
        <v>25000000</v>
      </c>
      <c r="G41" s="24">
        <v>24912.15</v>
      </c>
      <c r="H41" s="24">
        <v>1.38</v>
      </c>
      <c r="I41" s="31">
        <v>5.8506</v>
      </c>
      <c r="J41" s="31"/>
      <c r="K41" s="35"/>
    </row>
    <row r="42" spans="1:11" x14ac:dyDescent="0.25">
      <c r="C42" s="58" t="s">
        <v>175</v>
      </c>
      <c r="D42" s="54"/>
      <c r="E42" s="6"/>
      <c r="F42" s="19"/>
      <c r="G42" s="25">
        <v>79822.16</v>
      </c>
      <c r="H42" s="25">
        <v>4.42</v>
      </c>
      <c r="I42" s="31"/>
      <c r="J42" s="31"/>
      <c r="K42" s="35"/>
    </row>
    <row r="43" spans="1:11" x14ac:dyDescent="0.25">
      <c r="C43" s="57"/>
      <c r="D43" s="54"/>
      <c r="E43" s="6"/>
      <c r="F43" s="19"/>
      <c r="G43" s="24"/>
      <c r="H43" s="24"/>
      <c r="I43" s="31"/>
      <c r="J43" s="31"/>
      <c r="K43" s="35"/>
    </row>
    <row r="44" spans="1:11" x14ac:dyDescent="0.25">
      <c r="C44" s="58" t="s">
        <v>16</v>
      </c>
      <c r="D44" s="54"/>
      <c r="E44" s="6"/>
      <c r="F44" s="19"/>
      <c r="G44" s="24" t="s">
        <v>2</v>
      </c>
      <c r="H44" s="24" t="s">
        <v>2</v>
      </c>
      <c r="I44" s="31"/>
      <c r="J44" s="31"/>
      <c r="K44" s="35"/>
    </row>
    <row r="45" spans="1:11" x14ac:dyDescent="0.25">
      <c r="C45" s="57"/>
      <c r="D45" s="54"/>
      <c r="E45" s="6"/>
      <c r="F45" s="19"/>
      <c r="G45" s="24"/>
      <c r="H45" s="24"/>
      <c r="I45" s="31"/>
      <c r="J45" s="31"/>
      <c r="K45" s="35"/>
    </row>
    <row r="46" spans="1:11" x14ac:dyDescent="0.25">
      <c r="C46" s="58" t="s">
        <v>17</v>
      </c>
      <c r="D46" s="54"/>
      <c r="E46" s="6"/>
      <c r="F46" s="19"/>
      <c r="G46" s="24" t="s">
        <v>2</v>
      </c>
      <c r="H46" s="24" t="s">
        <v>2</v>
      </c>
      <c r="I46" s="31"/>
      <c r="J46" s="31"/>
      <c r="K46" s="35"/>
    </row>
    <row r="47" spans="1:11" x14ac:dyDescent="0.25">
      <c r="C47" s="57"/>
      <c r="D47" s="54"/>
      <c r="E47" s="6"/>
      <c r="F47" s="19"/>
      <c r="G47" s="24"/>
      <c r="H47" s="24"/>
      <c r="I47" s="31"/>
      <c r="J47" s="31"/>
      <c r="K47" s="35"/>
    </row>
    <row r="48" spans="1:11" x14ac:dyDescent="0.25">
      <c r="A48" s="10"/>
      <c r="B48" s="28"/>
      <c r="C48" s="58" t="s">
        <v>18</v>
      </c>
      <c r="D48" s="54"/>
      <c r="E48" s="6"/>
      <c r="F48" s="19"/>
      <c r="G48" s="24"/>
      <c r="H48" s="24"/>
      <c r="I48" s="31"/>
      <c r="J48" s="31"/>
      <c r="K48" s="35"/>
    </row>
    <row r="49" spans="1:11" x14ac:dyDescent="0.25">
      <c r="A49" s="28"/>
      <c r="B49" s="28"/>
      <c r="C49" s="58" t="s">
        <v>19</v>
      </c>
      <c r="D49" s="54"/>
      <c r="E49" s="6"/>
      <c r="F49" s="19"/>
      <c r="G49" s="24" t="s">
        <v>2</v>
      </c>
      <c r="H49" s="24" t="s">
        <v>2</v>
      </c>
      <c r="I49" s="31"/>
      <c r="J49" s="31"/>
      <c r="K49" s="35"/>
    </row>
    <row r="50" spans="1:11" x14ac:dyDescent="0.25">
      <c r="A50" s="28"/>
      <c r="B50" s="28"/>
      <c r="C50" s="58"/>
      <c r="D50" s="54"/>
      <c r="E50" s="6"/>
      <c r="F50" s="19"/>
      <c r="G50" s="24"/>
      <c r="H50" s="24"/>
      <c r="I50" s="31"/>
      <c r="J50" s="31"/>
      <c r="K50" s="35"/>
    </row>
    <row r="51" spans="1:11" x14ac:dyDescent="0.25">
      <c r="A51" s="28"/>
      <c r="B51" s="28"/>
      <c r="C51" s="58" t="s">
        <v>20</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21</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22</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23</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C59" s="59" t="s">
        <v>24</v>
      </c>
      <c r="D59" s="54"/>
      <c r="E59" s="6"/>
      <c r="F59" s="19"/>
      <c r="G59" s="24"/>
      <c r="H59" s="24"/>
      <c r="I59" s="31"/>
      <c r="J59" s="31"/>
      <c r="K59" s="35"/>
    </row>
    <row r="60" spans="1:11" x14ac:dyDescent="0.25">
      <c r="B60" s="8" t="s">
        <v>1178</v>
      </c>
      <c r="C60" s="57" t="s">
        <v>1179</v>
      </c>
      <c r="D60" s="54"/>
      <c r="E60" s="6"/>
      <c r="F60" s="19"/>
      <c r="G60" s="24">
        <v>1086690.6499999999</v>
      </c>
      <c r="H60" s="24">
        <v>60.1</v>
      </c>
      <c r="I60" s="31"/>
      <c r="J60" s="31"/>
      <c r="K60" s="35"/>
    </row>
    <row r="61" spans="1:11" x14ac:dyDescent="0.25">
      <c r="B61" s="8" t="s">
        <v>190</v>
      </c>
      <c r="C61" s="57" t="s">
        <v>191</v>
      </c>
      <c r="D61" s="54"/>
      <c r="E61" s="6"/>
      <c r="F61" s="19"/>
      <c r="G61" s="24">
        <v>601332.76</v>
      </c>
      <c r="H61" s="24">
        <v>33.25</v>
      </c>
      <c r="I61" s="31"/>
      <c r="J61" s="31"/>
      <c r="K61" s="35"/>
    </row>
    <row r="62" spans="1:11" x14ac:dyDescent="0.25">
      <c r="C62" s="58" t="s">
        <v>175</v>
      </c>
      <c r="D62" s="54"/>
      <c r="E62" s="6"/>
      <c r="F62" s="19"/>
      <c r="G62" s="25">
        <f>SUM(G60:G61)</f>
        <v>1688023.41</v>
      </c>
      <c r="H62" s="25">
        <f>SUM(H60:H61)</f>
        <v>93.35</v>
      </c>
      <c r="I62" s="31"/>
      <c r="J62" s="31"/>
      <c r="K62" s="35"/>
    </row>
    <row r="63" spans="1:11" x14ac:dyDescent="0.25">
      <c r="C63" s="57"/>
      <c r="D63" s="54"/>
      <c r="E63" s="6"/>
      <c r="F63" s="19"/>
      <c r="G63" s="24"/>
      <c r="H63" s="24"/>
      <c r="I63" s="31"/>
      <c r="J63" s="31"/>
      <c r="K63" s="35"/>
    </row>
    <row r="64" spans="1:11" x14ac:dyDescent="0.25">
      <c r="A64" s="10"/>
      <c r="B64" s="28"/>
      <c r="C64" s="58" t="s">
        <v>25</v>
      </c>
      <c r="D64" s="54"/>
      <c r="E64" s="6"/>
      <c r="F64" s="19"/>
      <c r="G64" s="24"/>
      <c r="H64" s="24"/>
      <c r="I64" s="31"/>
      <c r="J64" s="31"/>
      <c r="K64" s="35"/>
    </row>
    <row r="65" spans="1:54" s="2" customFormat="1" ht="13.5" x14ac:dyDescent="0.25">
      <c r="A65" s="28"/>
      <c r="B65" s="28"/>
      <c r="C65" s="57" t="s">
        <v>5188</v>
      </c>
      <c r="D65" s="54"/>
      <c r="E65" s="6"/>
      <c r="F65" s="19"/>
      <c r="G65" s="24" t="s">
        <v>2</v>
      </c>
      <c r="H65" s="24" t="s">
        <v>2</v>
      </c>
      <c r="I65" s="31"/>
      <c r="J65" s="31"/>
      <c r="K65" s="35"/>
      <c r="L65" s="3"/>
      <c r="AI65" s="3"/>
      <c r="AV65" s="3"/>
      <c r="AX65" s="3"/>
      <c r="BB65" s="3"/>
    </row>
    <row r="66" spans="1:54" x14ac:dyDescent="0.25">
      <c r="B66" s="8"/>
      <c r="C66" s="57" t="s">
        <v>192</v>
      </c>
      <c r="D66" s="54"/>
      <c r="E66" s="6"/>
      <c r="F66" s="19"/>
      <c r="G66" s="24">
        <v>-4554.8</v>
      </c>
      <c r="H66" s="24">
        <v>-0.26</v>
      </c>
      <c r="I66" s="31"/>
      <c r="J66" s="31"/>
      <c r="K66" s="35"/>
    </row>
    <row r="67" spans="1:54" x14ac:dyDescent="0.25">
      <c r="C67" s="58" t="s">
        <v>175</v>
      </c>
      <c r="D67" s="54"/>
      <c r="E67" s="6"/>
      <c r="F67" s="19"/>
      <c r="G67" s="25">
        <f>SUM(G66)</f>
        <v>-4554.8</v>
      </c>
      <c r="H67" s="25">
        <f>SUM(H66)</f>
        <v>-0.26</v>
      </c>
      <c r="I67" s="31"/>
      <c r="J67" s="31"/>
      <c r="K67" s="35"/>
    </row>
    <row r="68" spans="1:54" x14ac:dyDescent="0.25">
      <c r="C68" s="57"/>
      <c r="D68" s="54"/>
      <c r="E68" s="6"/>
      <c r="F68" s="19"/>
      <c r="G68" s="24"/>
      <c r="H68" s="24"/>
      <c r="I68" s="31"/>
      <c r="J68" s="31"/>
      <c r="K68" s="35"/>
    </row>
    <row r="69" spans="1:54" x14ac:dyDescent="0.25">
      <c r="C69" s="60" t="s">
        <v>193</v>
      </c>
      <c r="D69" s="55"/>
      <c r="E69" s="5"/>
      <c r="F69" s="20"/>
      <c r="G69" s="26">
        <v>1808283.15</v>
      </c>
      <c r="H69" s="26">
        <v>100</v>
      </c>
      <c r="I69" s="32"/>
      <c r="J69" s="32"/>
      <c r="K69" s="36"/>
    </row>
    <row r="72" spans="1:54" x14ac:dyDescent="0.25">
      <c r="C72" s="1" t="s">
        <v>194</v>
      </c>
    </row>
    <row r="73" spans="1:54" x14ac:dyDescent="0.25">
      <c r="C73" s="37" t="s">
        <v>195</v>
      </c>
      <c r="D73" s="37"/>
      <c r="E73" s="37"/>
      <c r="F73" s="37"/>
      <c r="G73" s="37"/>
      <c r="H73" s="37"/>
      <c r="I73" s="37"/>
      <c r="J73" s="37"/>
      <c r="K73" s="37"/>
    </row>
    <row r="74" spans="1:54" x14ac:dyDescent="0.25">
      <c r="C74" s="2" t="s">
        <v>196</v>
      </c>
    </row>
    <row r="75" spans="1:54" x14ac:dyDescent="0.25">
      <c r="C75" s="2" t="s">
        <v>197</v>
      </c>
    </row>
    <row r="76" spans="1:54" ht="30" customHeight="1" x14ac:dyDescent="0.25">
      <c r="C76" s="80" t="s">
        <v>198</v>
      </c>
      <c r="D76" s="81"/>
      <c r="E76" s="81"/>
      <c r="F76" s="81"/>
      <c r="G76" s="81"/>
      <c r="H76" s="81"/>
      <c r="I76" s="81"/>
      <c r="J76" s="81"/>
      <c r="K76" s="81"/>
    </row>
    <row r="77" spans="1:54" x14ac:dyDescent="0.25">
      <c r="C77" s="2" t="s">
        <v>199</v>
      </c>
    </row>
    <row r="79" spans="1:54" x14ac:dyDescent="0.25">
      <c r="A79" s="76"/>
      <c r="B79" s="76" t="s">
        <v>5254</v>
      </c>
      <c r="C79" s="77" t="s">
        <v>5253</v>
      </c>
      <c r="E79" s="77" t="s">
        <v>5254</v>
      </c>
      <c r="F79" s="78"/>
    </row>
    <row r="80" spans="1:54" x14ac:dyDescent="0.25">
      <c r="E80" s="2" t="s">
        <v>5266</v>
      </c>
    </row>
  </sheetData>
  <mergeCells count="1">
    <mergeCell ref="C76:K76"/>
  </mergeCells>
  <hyperlinks>
    <hyperlink ref="J2" location="'Index'!A1" display="'Index'!A1" xr:uid="{CA142868-0413-49A9-9A2B-7EBADD80DF2A}"/>
  </hyperlinks>
  <pageMargins left="0.7" right="0.7" top="0.75" bottom="0.75" header="0.3" footer="0.3"/>
  <pageSetup orientation="portrait" horizont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CBFC-75C4-4CE8-9C3F-80F941F7303D}">
  <sheetPr codeName="Sheet113"/>
  <dimension ref="A1:IV115"/>
  <sheetViews>
    <sheetView showGridLines="0" zoomScale="90" zoomScaleNormal="90" workbookViewId="0">
      <pane ySplit="6" topLeftCell="A103" activePane="bottomLeft" state="frozen"/>
      <selection activeCell="E1" sqref="E1"/>
      <selection pane="bottomLeft" activeCell="C114" sqref="C114:F11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1180</v>
      </c>
      <c r="J2" s="38" t="s">
        <v>4923</v>
      </c>
    </row>
    <row r="3" spans="1:54" ht="16.5" x14ac:dyDescent="0.3">
      <c r="C3" s="1" t="s">
        <v>28</v>
      </c>
      <c r="D3" s="21" t="s">
        <v>1181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771</v>
      </c>
      <c r="C18" s="57" t="s">
        <v>151</v>
      </c>
      <c r="D18" s="54" t="s">
        <v>772</v>
      </c>
      <c r="E18" s="6" t="s">
        <v>628</v>
      </c>
      <c r="F18" s="19">
        <v>30000</v>
      </c>
      <c r="G18" s="24">
        <v>30426.12</v>
      </c>
      <c r="H18" s="24">
        <v>4.6100000000000003</v>
      </c>
      <c r="I18" s="31">
        <v>7.4599000000000002</v>
      </c>
      <c r="J18" s="31"/>
      <c r="K18" s="35" t="s">
        <v>593</v>
      </c>
    </row>
    <row r="19" spans="2:11" x14ac:dyDescent="0.25">
      <c r="B19" s="8" t="s">
        <v>695</v>
      </c>
      <c r="C19" s="57" t="s">
        <v>673</v>
      </c>
      <c r="D19" s="54" t="s">
        <v>696</v>
      </c>
      <c r="E19" s="6" t="s">
        <v>675</v>
      </c>
      <c r="F19" s="19">
        <v>25000</v>
      </c>
      <c r="G19" s="24">
        <v>25134.43</v>
      </c>
      <c r="H19" s="24">
        <v>3.81</v>
      </c>
      <c r="I19" s="31">
        <v>9.19</v>
      </c>
      <c r="J19" s="31"/>
      <c r="K19" s="35" t="s">
        <v>593</v>
      </c>
    </row>
    <row r="20" spans="2:11" x14ac:dyDescent="0.25">
      <c r="B20" s="8" t="s">
        <v>773</v>
      </c>
      <c r="C20" s="57" t="s">
        <v>774</v>
      </c>
      <c r="D20" s="54" t="s">
        <v>775</v>
      </c>
      <c r="E20" s="6" t="s">
        <v>776</v>
      </c>
      <c r="F20" s="19">
        <v>24000</v>
      </c>
      <c r="G20" s="24">
        <v>23295.31</v>
      </c>
      <c r="H20" s="24">
        <v>3.53</v>
      </c>
      <c r="I20" s="31">
        <v>8.33</v>
      </c>
      <c r="J20" s="31"/>
      <c r="K20" s="35" t="s">
        <v>593</v>
      </c>
    </row>
    <row r="21" spans="2:11" x14ac:dyDescent="0.25">
      <c r="B21" s="8" t="s">
        <v>650</v>
      </c>
      <c r="C21" s="57" t="s">
        <v>651</v>
      </c>
      <c r="D21" s="54" t="s">
        <v>652</v>
      </c>
      <c r="E21" s="6" t="s">
        <v>618</v>
      </c>
      <c r="F21" s="19">
        <v>22000</v>
      </c>
      <c r="G21" s="24">
        <v>22305.14</v>
      </c>
      <c r="H21" s="24">
        <v>3.38</v>
      </c>
      <c r="I21" s="31">
        <v>7.6449999999999996</v>
      </c>
      <c r="J21" s="31"/>
      <c r="K21" s="35" t="s">
        <v>593</v>
      </c>
    </row>
    <row r="22" spans="2:11" x14ac:dyDescent="0.25">
      <c r="B22" s="8" t="s">
        <v>1182</v>
      </c>
      <c r="C22" s="57" t="s">
        <v>1183</v>
      </c>
      <c r="D22" s="54" t="s">
        <v>1184</v>
      </c>
      <c r="E22" s="6" t="s">
        <v>1185</v>
      </c>
      <c r="F22" s="19">
        <v>2250</v>
      </c>
      <c r="G22" s="24">
        <v>22292.080000000002</v>
      </c>
      <c r="H22" s="24">
        <v>3.38</v>
      </c>
      <c r="I22" s="31">
        <v>8.6578999999999997</v>
      </c>
      <c r="J22" s="31"/>
      <c r="K22" s="35" t="s">
        <v>593</v>
      </c>
    </row>
    <row r="23" spans="2:11" x14ac:dyDescent="0.25">
      <c r="B23" s="8" t="s">
        <v>777</v>
      </c>
      <c r="C23" s="57" t="s">
        <v>778</v>
      </c>
      <c r="D23" s="54" t="s">
        <v>779</v>
      </c>
      <c r="E23" s="6" t="s">
        <v>780</v>
      </c>
      <c r="F23" s="19">
        <v>16600</v>
      </c>
      <c r="G23" s="24">
        <v>16663.36</v>
      </c>
      <c r="H23" s="24">
        <v>2.52</v>
      </c>
      <c r="I23" s="31">
        <v>9.2849000000000004</v>
      </c>
      <c r="J23" s="31"/>
      <c r="K23" s="35" t="s">
        <v>593</v>
      </c>
    </row>
    <row r="24" spans="2:11" x14ac:dyDescent="0.25">
      <c r="B24" s="8" t="s">
        <v>662</v>
      </c>
      <c r="C24" s="57" t="s">
        <v>603</v>
      </c>
      <c r="D24" s="54" t="s">
        <v>663</v>
      </c>
      <c r="E24" s="6" t="s">
        <v>605</v>
      </c>
      <c r="F24" s="19">
        <v>15000</v>
      </c>
      <c r="G24" s="24">
        <v>15517.16</v>
      </c>
      <c r="H24" s="24">
        <v>2.35</v>
      </c>
      <c r="I24" s="31">
        <v>7.7929000000000004</v>
      </c>
      <c r="J24" s="31"/>
      <c r="K24" s="35" t="s">
        <v>593</v>
      </c>
    </row>
    <row r="25" spans="2:11" x14ac:dyDescent="0.25">
      <c r="B25" s="8" t="s">
        <v>1186</v>
      </c>
      <c r="C25" s="57" t="s">
        <v>223</v>
      </c>
      <c r="D25" s="54" t="s">
        <v>1187</v>
      </c>
      <c r="E25" s="6" t="s">
        <v>605</v>
      </c>
      <c r="F25" s="19">
        <v>1500</v>
      </c>
      <c r="G25" s="24">
        <v>14960.22</v>
      </c>
      <c r="H25" s="24">
        <v>2.27</v>
      </c>
      <c r="I25" s="31">
        <v>7.3548999999999998</v>
      </c>
      <c r="J25" s="31"/>
      <c r="K25" s="35" t="s">
        <v>593</v>
      </c>
    </row>
    <row r="26" spans="2:11" x14ac:dyDescent="0.25">
      <c r="B26" s="8" t="s">
        <v>625</v>
      </c>
      <c r="C26" s="57" t="s">
        <v>626</v>
      </c>
      <c r="D26" s="54" t="s">
        <v>627</v>
      </c>
      <c r="E26" s="6" t="s">
        <v>628</v>
      </c>
      <c r="F26" s="19">
        <v>14000</v>
      </c>
      <c r="G26" s="24">
        <v>14318.91</v>
      </c>
      <c r="H26" s="24">
        <v>2.17</v>
      </c>
      <c r="I26" s="31">
        <v>7.4931999999999999</v>
      </c>
      <c r="J26" s="31"/>
      <c r="K26" s="35" t="s">
        <v>593</v>
      </c>
    </row>
    <row r="27" spans="2:11" x14ac:dyDescent="0.25">
      <c r="B27" s="8" t="s">
        <v>793</v>
      </c>
      <c r="C27" s="57" t="s">
        <v>355</v>
      </c>
      <c r="D27" s="54" t="s">
        <v>794</v>
      </c>
      <c r="E27" s="6" t="s">
        <v>618</v>
      </c>
      <c r="F27" s="19">
        <v>1200</v>
      </c>
      <c r="G27" s="24">
        <v>11995.56</v>
      </c>
      <c r="H27" s="24">
        <v>1.82</v>
      </c>
      <c r="I27" s="31">
        <v>8.2050000000000001</v>
      </c>
      <c r="J27" s="31"/>
      <c r="K27" s="35" t="s">
        <v>593</v>
      </c>
    </row>
    <row r="28" spans="2:11" x14ac:dyDescent="0.25">
      <c r="B28" s="8" t="s">
        <v>697</v>
      </c>
      <c r="C28" s="57" t="s">
        <v>698</v>
      </c>
      <c r="D28" s="54" t="s">
        <v>699</v>
      </c>
      <c r="E28" s="6" t="s">
        <v>700</v>
      </c>
      <c r="F28" s="19">
        <v>23500</v>
      </c>
      <c r="G28" s="24">
        <v>11810.54</v>
      </c>
      <c r="H28" s="24">
        <v>1.79</v>
      </c>
      <c r="I28" s="31">
        <v>9.4697999999999993</v>
      </c>
      <c r="J28" s="31"/>
      <c r="K28" s="35" t="s">
        <v>593</v>
      </c>
    </row>
    <row r="29" spans="2:11" x14ac:dyDescent="0.25">
      <c r="B29" s="8" t="s">
        <v>1188</v>
      </c>
      <c r="C29" s="57" t="s">
        <v>642</v>
      </c>
      <c r="D29" s="54" t="s">
        <v>1189</v>
      </c>
      <c r="E29" s="6" t="s">
        <v>644</v>
      </c>
      <c r="F29" s="19">
        <v>9500</v>
      </c>
      <c r="G29" s="24">
        <v>9570.39</v>
      </c>
      <c r="H29" s="24">
        <v>1.45</v>
      </c>
      <c r="I29" s="31">
        <v>7.4199000000000002</v>
      </c>
      <c r="J29" s="31"/>
      <c r="K29" s="35" t="s">
        <v>593</v>
      </c>
    </row>
    <row r="30" spans="2:11" x14ac:dyDescent="0.25">
      <c r="B30" s="8" t="s">
        <v>1190</v>
      </c>
      <c r="C30" s="57" t="s">
        <v>223</v>
      </c>
      <c r="D30" s="54" t="s">
        <v>1191</v>
      </c>
      <c r="E30" s="6" t="s">
        <v>605</v>
      </c>
      <c r="F30" s="19">
        <v>850</v>
      </c>
      <c r="G30" s="24">
        <v>8448.83</v>
      </c>
      <c r="H30" s="24">
        <v>1.28</v>
      </c>
      <c r="I30" s="31">
        <v>7.5915999999999997</v>
      </c>
      <c r="J30" s="31"/>
      <c r="K30" s="35" t="s">
        <v>593</v>
      </c>
    </row>
    <row r="31" spans="2:11" x14ac:dyDescent="0.25">
      <c r="B31" s="8" t="s">
        <v>790</v>
      </c>
      <c r="C31" s="57" t="s">
        <v>791</v>
      </c>
      <c r="D31" s="54" t="s">
        <v>792</v>
      </c>
      <c r="E31" s="6" t="s">
        <v>675</v>
      </c>
      <c r="F31" s="19">
        <v>11000</v>
      </c>
      <c r="G31" s="24">
        <v>8273.06</v>
      </c>
      <c r="H31" s="24">
        <v>1.25</v>
      </c>
      <c r="I31" s="31">
        <v>7.8886000000000003</v>
      </c>
      <c r="J31" s="31"/>
      <c r="K31" s="35" t="s">
        <v>593</v>
      </c>
    </row>
    <row r="32" spans="2:11" x14ac:dyDescent="0.25">
      <c r="B32" s="8" t="s">
        <v>1192</v>
      </c>
      <c r="C32" s="57" t="s">
        <v>1193</v>
      </c>
      <c r="D32" s="54" t="s">
        <v>1194</v>
      </c>
      <c r="E32" s="6" t="s">
        <v>1195</v>
      </c>
      <c r="F32" s="19">
        <v>830</v>
      </c>
      <c r="G32" s="24">
        <v>8240.18</v>
      </c>
      <c r="H32" s="24">
        <v>1.25</v>
      </c>
      <c r="I32" s="31">
        <v>7.8498000000000001</v>
      </c>
      <c r="J32" s="31"/>
      <c r="K32" s="35" t="s">
        <v>593</v>
      </c>
    </row>
    <row r="33" spans="2:11" x14ac:dyDescent="0.25">
      <c r="B33" s="8" t="s">
        <v>787</v>
      </c>
      <c r="C33" s="57" t="s">
        <v>788</v>
      </c>
      <c r="D33" s="54" t="s">
        <v>789</v>
      </c>
      <c r="E33" s="6" t="s">
        <v>784</v>
      </c>
      <c r="F33" s="19">
        <v>8000</v>
      </c>
      <c r="G33" s="24">
        <v>8067.76</v>
      </c>
      <c r="H33" s="24">
        <v>1.22</v>
      </c>
      <c r="I33" s="31">
        <v>7.7324999999999999</v>
      </c>
      <c r="J33" s="31"/>
      <c r="K33" s="35" t="s">
        <v>593</v>
      </c>
    </row>
    <row r="34" spans="2:11" x14ac:dyDescent="0.25">
      <c r="B34" s="8" t="s">
        <v>1196</v>
      </c>
      <c r="C34" s="57" t="s">
        <v>590</v>
      </c>
      <c r="D34" s="54" t="s">
        <v>1197</v>
      </c>
      <c r="E34" s="6" t="s">
        <v>592</v>
      </c>
      <c r="F34" s="19">
        <v>750</v>
      </c>
      <c r="G34" s="24">
        <v>7699.16</v>
      </c>
      <c r="H34" s="24">
        <v>1.17</v>
      </c>
      <c r="I34" s="31">
        <v>7.2199</v>
      </c>
      <c r="J34" s="31"/>
      <c r="K34" s="35" t="s">
        <v>593</v>
      </c>
    </row>
    <row r="35" spans="2:11" x14ac:dyDescent="0.25">
      <c r="B35" s="8" t="s">
        <v>1198</v>
      </c>
      <c r="C35" s="57" t="s">
        <v>841</v>
      </c>
      <c r="D35" s="54" t="s">
        <v>1199</v>
      </c>
      <c r="E35" s="6" t="s">
        <v>780</v>
      </c>
      <c r="F35" s="19">
        <v>7500</v>
      </c>
      <c r="G35" s="24">
        <v>7543.61</v>
      </c>
      <c r="H35" s="24">
        <v>1.1399999999999999</v>
      </c>
      <c r="I35" s="31">
        <v>8.2591000000000001</v>
      </c>
      <c r="J35" s="31"/>
      <c r="K35" s="35" t="s">
        <v>593</v>
      </c>
    </row>
    <row r="36" spans="2:11" x14ac:dyDescent="0.25">
      <c r="B36" s="8" t="s">
        <v>1200</v>
      </c>
      <c r="C36" s="57" t="s">
        <v>1201</v>
      </c>
      <c r="D36" s="54" t="s">
        <v>1202</v>
      </c>
      <c r="E36" s="6" t="s">
        <v>675</v>
      </c>
      <c r="F36" s="19">
        <v>7500</v>
      </c>
      <c r="G36" s="24">
        <v>7508.13</v>
      </c>
      <c r="H36" s="24">
        <v>1.1399999999999999</v>
      </c>
      <c r="I36" s="31">
        <v>8.8123000000000005</v>
      </c>
      <c r="J36" s="31"/>
      <c r="K36" s="35" t="s">
        <v>593</v>
      </c>
    </row>
    <row r="37" spans="2:11" x14ac:dyDescent="0.25">
      <c r="B37" s="8" t="s">
        <v>1203</v>
      </c>
      <c r="C37" s="57" t="s">
        <v>1201</v>
      </c>
      <c r="D37" s="54" t="s">
        <v>1204</v>
      </c>
      <c r="E37" s="6" t="s">
        <v>675</v>
      </c>
      <c r="F37" s="19">
        <v>7000</v>
      </c>
      <c r="G37" s="24">
        <v>7007.11</v>
      </c>
      <c r="H37" s="24">
        <v>1.06</v>
      </c>
      <c r="I37" s="31">
        <v>8.8148</v>
      </c>
      <c r="J37" s="31"/>
      <c r="K37" s="35" t="s">
        <v>593</v>
      </c>
    </row>
    <row r="38" spans="2:11" x14ac:dyDescent="0.25">
      <c r="B38" s="8" t="s">
        <v>1205</v>
      </c>
      <c r="C38" s="57" t="s">
        <v>223</v>
      </c>
      <c r="D38" s="54" t="s">
        <v>1206</v>
      </c>
      <c r="E38" s="6" t="s">
        <v>605</v>
      </c>
      <c r="F38" s="19">
        <v>500</v>
      </c>
      <c r="G38" s="24">
        <v>5102.5</v>
      </c>
      <c r="H38" s="24">
        <v>0.77</v>
      </c>
      <c r="I38" s="31">
        <v>7.5715000000000003</v>
      </c>
      <c r="J38" s="31"/>
      <c r="K38" s="35" t="s">
        <v>593</v>
      </c>
    </row>
    <row r="39" spans="2:11" x14ac:dyDescent="0.25">
      <c r="B39" s="8" t="s">
        <v>1207</v>
      </c>
      <c r="C39" s="57" t="s">
        <v>1208</v>
      </c>
      <c r="D39" s="54" t="s">
        <v>1209</v>
      </c>
      <c r="E39" s="6" t="s">
        <v>700</v>
      </c>
      <c r="F39" s="19">
        <v>4900</v>
      </c>
      <c r="G39" s="24">
        <v>4930.84</v>
      </c>
      <c r="H39" s="24">
        <v>0.75</v>
      </c>
      <c r="I39" s="31">
        <v>8.5097000000000005</v>
      </c>
      <c r="J39" s="31"/>
      <c r="K39" s="35" t="s">
        <v>593</v>
      </c>
    </row>
    <row r="40" spans="2:11" x14ac:dyDescent="0.25">
      <c r="B40" s="8" t="s">
        <v>1210</v>
      </c>
      <c r="C40" s="57" t="s">
        <v>223</v>
      </c>
      <c r="D40" s="54" t="s">
        <v>1211</v>
      </c>
      <c r="E40" s="6" t="s">
        <v>605</v>
      </c>
      <c r="F40" s="19">
        <v>430</v>
      </c>
      <c r="G40" s="24">
        <v>4485.67</v>
      </c>
      <c r="H40" s="24">
        <v>0.68</v>
      </c>
      <c r="I40" s="31">
        <v>7.6315999999999997</v>
      </c>
      <c r="J40" s="31"/>
      <c r="K40" s="35" t="s">
        <v>593</v>
      </c>
    </row>
    <row r="41" spans="2:11" x14ac:dyDescent="0.25">
      <c r="B41" s="8" t="s">
        <v>1212</v>
      </c>
      <c r="C41" s="57" t="s">
        <v>1213</v>
      </c>
      <c r="D41" s="54" t="s">
        <v>1214</v>
      </c>
      <c r="E41" s="6" t="s">
        <v>618</v>
      </c>
      <c r="F41" s="19">
        <v>3500</v>
      </c>
      <c r="G41" s="24">
        <v>3503.58</v>
      </c>
      <c r="H41" s="24">
        <v>0.53</v>
      </c>
      <c r="I41" s="31">
        <v>7.6875</v>
      </c>
      <c r="J41" s="31"/>
      <c r="K41" s="35" t="s">
        <v>593</v>
      </c>
    </row>
    <row r="42" spans="2:11" x14ac:dyDescent="0.25">
      <c r="B42" s="8" t="s">
        <v>1215</v>
      </c>
      <c r="C42" s="57" t="s">
        <v>113</v>
      </c>
      <c r="D42" s="54" t="s">
        <v>1216</v>
      </c>
      <c r="E42" s="6" t="s">
        <v>592</v>
      </c>
      <c r="F42" s="19">
        <v>3000</v>
      </c>
      <c r="G42" s="24">
        <v>3005.84</v>
      </c>
      <c r="H42" s="24">
        <v>0.46</v>
      </c>
      <c r="I42" s="31">
        <v>6.9109999999999996</v>
      </c>
      <c r="J42" s="31"/>
      <c r="K42" s="35"/>
    </row>
    <row r="43" spans="2:11" x14ac:dyDescent="0.25">
      <c r="B43" s="8" t="s">
        <v>769</v>
      </c>
      <c r="C43" s="57" t="s">
        <v>223</v>
      </c>
      <c r="D43" s="54" t="s">
        <v>770</v>
      </c>
      <c r="E43" s="6" t="s">
        <v>605</v>
      </c>
      <c r="F43" s="19">
        <v>2500</v>
      </c>
      <c r="G43" s="24">
        <v>2602.14</v>
      </c>
      <c r="H43" s="24">
        <v>0.39</v>
      </c>
      <c r="I43" s="31">
        <v>7.6315999999999997</v>
      </c>
      <c r="J43" s="31"/>
      <c r="K43" s="35" t="s">
        <v>593</v>
      </c>
    </row>
    <row r="44" spans="2:11" x14ac:dyDescent="0.25">
      <c r="B44" s="8" t="s">
        <v>681</v>
      </c>
      <c r="C44" s="57" t="s">
        <v>603</v>
      </c>
      <c r="D44" s="54" t="s">
        <v>682</v>
      </c>
      <c r="E44" s="6" t="s">
        <v>605</v>
      </c>
      <c r="F44" s="19">
        <v>2500</v>
      </c>
      <c r="G44" s="24">
        <v>2561.88</v>
      </c>
      <c r="H44" s="24">
        <v>0.39</v>
      </c>
      <c r="I44" s="31">
        <v>7.8879000000000001</v>
      </c>
      <c r="J44" s="31"/>
      <c r="K44" s="35" t="s">
        <v>593</v>
      </c>
    </row>
    <row r="45" spans="2:11" x14ac:dyDescent="0.25">
      <c r="B45" s="8" t="s">
        <v>1217</v>
      </c>
      <c r="C45" s="57" t="s">
        <v>684</v>
      </c>
      <c r="D45" s="54" t="s">
        <v>1218</v>
      </c>
      <c r="E45" s="6" t="s">
        <v>592</v>
      </c>
      <c r="F45" s="19">
        <v>2500</v>
      </c>
      <c r="G45" s="24">
        <v>2549.06</v>
      </c>
      <c r="H45" s="24">
        <v>0.39</v>
      </c>
      <c r="I45" s="31">
        <v>6.9012000000000002</v>
      </c>
      <c r="J45" s="31"/>
      <c r="K45" s="35" t="s">
        <v>593</v>
      </c>
    </row>
    <row r="46" spans="2:11" x14ac:dyDescent="0.25">
      <c r="B46" s="8" t="s">
        <v>1219</v>
      </c>
      <c r="C46" s="57" t="s">
        <v>1220</v>
      </c>
      <c r="D46" s="54" t="s">
        <v>1221</v>
      </c>
      <c r="E46" s="6" t="s">
        <v>1222</v>
      </c>
      <c r="F46" s="19">
        <v>2500</v>
      </c>
      <c r="G46" s="24">
        <v>2529.9299999999998</v>
      </c>
      <c r="H46" s="24">
        <v>0.38</v>
      </c>
      <c r="I46" s="31">
        <v>7.9348999999999998</v>
      </c>
      <c r="J46" s="31"/>
      <c r="K46" s="35" t="s">
        <v>593</v>
      </c>
    </row>
    <row r="47" spans="2:11" x14ac:dyDescent="0.25">
      <c r="B47" s="8" t="s">
        <v>1223</v>
      </c>
      <c r="C47" s="57" t="s">
        <v>1224</v>
      </c>
      <c r="D47" s="54" t="s">
        <v>1225</v>
      </c>
      <c r="E47" s="6" t="s">
        <v>784</v>
      </c>
      <c r="F47" s="19">
        <v>2500</v>
      </c>
      <c r="G47" s="24">
        <v>2519.4299999999998</v>
      </c>
      <c r="H47" s="24">
        <v>0.38</v>
      </c>
      <c r="I47" s="31">
        <v>8.2249999999999996</v>
      </c>
      <c r="J47" s="31"/>
      <c r="K47" s="35" t="s">
        <v>593</v>
      </c>
    </row>
    <row r="48" spans="2:11" x14ac:dyDescent="0.25">
      <c r="B48" s="8" t="s">
        <v>1226</v>
      </c>
      <c r="C48" s="57" t="s">
        <v>1227</v>
      </c>
      <c r="D48" s="54" t="s">
        <v>1228</v>
      </c>
      <c r="E48" s="6" t="s">
        <v>1229</v>
      </c>
      <c r="F48" s="19">
        <v>2500</v>
      </c>
      <c r="G48" s="24">
        <v>2507.94</v>
      </c>
      <c r="H48" s="24">
        <v>0.38</v>
      </c>
      <c r="I48" s="31">
        <v>9.4263999999999992</v>
      </c>
      <c r="J48" s="31"/>
      <c r="K48" s="35" t="s">
        <v>593</v>
      </c>
    </row>
    <row r="49" spans="2:11" x14ac:dyDescent="0.25">
      <c r="B49" s="8" t="s">
        <v>1230</v>
      </c>
      <c r="C49" s="57" t="s">
        <v>1231</v>
      </c>
      <c r="D49" s="54" t="s">
        <v>1232</v>
      </c>
      <c r="E49" s="6" t="s">
        <v>618</v>
      </c>
      <c r="F49" s="19">
        <v>1100</v>
      </c>
      <c r="G49" s="24">
        <v>1113.23</v>
      </c>
      <c r="H49" s="24">
        <v>0.17</v>
      </c>
      <c r="I49" s="31">
        <v>7.7350000000000003</v>
      </c>
      <c r="J49" s="31"/>
      <c r="K49" s="35" t="s">
        <v>593</v>
      </c>
    </row>
    <row r="50" spans="2:11" x14ac:dyDescent="0.25">
      <c r="B50" s="8" t="s">
        <v>1233</v>
      </c>
      <c r="C50" s="57" t="s">
        <v>689</v>
      </c>
      <c r="D50" s="54" t="s">
        <v>1234</v>
      </c>
      <c r="E50" s="6" t="s">
        <v>592</v>
      </c>
      <c r="F50" s="19">
        <v>100</v>
      </c>
      <c r="G50" s="24">
        <v>1001.88</v>
      </c>
      <c r="H50" s="24">
        <v>0.15</v>
      </c>
      <c r="I50" s="31">
        <v>7.1947000000000001</v>
      </c>
      <c r="J50" s="31">
        <v>6.1345999999999989</v>
      </c>
      <c r="K50" s="35" t="s">
        <v>593</v>
      </c>
    </row>
    <row r="51" spans="2:11" x14ac:dyDescent="0.25">
      <c r="B51" s="8" t="s">
        <v>1235</v>
      </c>
      <c r="C51" s="57" t="s">
        <v>623</v>
      </c>
      <c r="D51" s="54" t="s">
        <v>1236</v>
      </c>
      <c r="E51" s="6" t="s">
        <v>592</v>
      </c>
      <c r="F51" s="19">
        <v>500</v>
      </c>
      <c r="G51" s="24">
        <v>502.57</v>
      </c>
      <c r="H51" s="24">
        <v>0.08</v>
      </c>
      <c r="I51" s="31">
        <v>6.89</v>
      </c>
      <c r="J51" s="31"/>
      <c r="K51" s="35" t="s">
        <v>593</v>
      </c>
    </row>
    <row r="52" spans="2:11" x14ac:dyDescent="0.25">
      <c r="C52" s="58" t="s">
        <v>175</v>
      </c>
      <c r="D52" s="54"/>
      <c r="E52" s="6"/>
      <c r="F52" s="19"/>
      <c r="G52" s="25">
        <v>319993.55</v>
      </c>
      <c r="H52" s="25">
        <v>48.49</v>
      </c>
      <c r="I52" s="31"/>
      <c r="J52" s="31"/>
      <c r="K52" s="35"/>
    </row>
    <row r="53" spans="2:11" x14ac:dyDescent="0.25">
      <c r="C53" s="57"/>
      <c r="D53" s="54"/>
      <c r="E53" s="6"/>
      <c r="F53" s="19"/>
      <c r="G53" s="24"/>
      <c r="H53" s="24"/>
      <c r="I53" s="31"/>
      <c r="J53" s="31"/>
      <c r="K53" s="35"/>
    </row>
    <row r="54" spans="2:11" x14ac:dyDescent="0.25">
      <c r="C54" s="58" t="s">
        <v>7</v>
      </c>
      <c r="D54" s="54"/>
      <c r="E54" s="6"/>
      <c r="F54" s="19"/>
      <c r="G54" s="24" t="s">
        <v>2</v>
      </c>
      <c r="H54" s="24" t="s">
        <v>2</v>
      </c>
      <c r="I54" s="31"/>
      <c r="J54" s="31"/>
      <c r="K54" s="35"/>
    </row>
    <row r="55" spans="2:11" x14ac:dyDescent="0.25">
      <c r="C55" s="57"/>
      <c r="D55" s="54"/>
      <c r="E55" s="6"/>
      <c r="F55" s="19"/>
      <c r="G55" s="24"/>
      <c r="H55" s="24"/>
      <c r="I55" s="31"/>
      <c r="J55" s="31"/>
      <c r="K55" s="35"/>
    </row>
    <row r="56" spans="2:11" x14ac:dyDescent="0.25">
      <c r="C56" s="58" t="s">
        <v>8</v>
      </c>
      <c r="D56" s="54"/>
      <c r="E56" s="6"/>
      <c r="F56" s="19"/>
      <c r="G56" s="24" t="s">
        <v>2</v>
      </c>
      <c r="H56" s="24" t="s">
        <v>2</v>
      </c>
      <c r="I56" s="31"/>
      <c r="J56" s="31"/>
      <c r="K56" s="35"/>
    </row>
    <row r="57" spans="2:11" x14ac:dyDescent="0.25">
      <c r="C57" s="57"/>
      <c r="D57" s="54"/>
      <c r="E57" s="6"/>
      <c r="F57" s="19"/>
      <c r="G57" s="24"/>
      <c r="H57" s="24"/>
      <c r="I57" s="31"/>
      <c r="J57" s="31"/>
      <c r="K57" s="35"/>
    </row>
    <row r="58" spans="2:11" x14ac:dyDescent="0.25">
      <c r="C58" s="59" t="s">
        <v>9</v>
      </c>
      <c r="D58" s="54"/>
      <c r="E58" s="6"/>
      <c r="F58" s="19"/>
      <c r="G58" s="24"/>
      <c r="H58" s="24"/>
      <c r="I58" s="31"/>
      <c r="J58" s="31"/>
      <c r="K58" s="35"/>
    </row>
    <row r="59" spans="2:11" x14ac:dyDescent="0.25">
      <c r="B59" s="8" t="s">
        <v>704</v>
      </c>
      <c r="C59" s="57" t="s">
        <v>705</v>
      </c>
      <c r="D59" s="54" t="s">
        <v>706</v>
      </c>
      <c r="E59" s="6" t="s">
        <v>189</v>
      </c>
      <c r="F59" s="19">
        <v>91500000</v>
      </c>
      <c r="G59" s="24">
        <v>94263.3</v>
      </c>
      <c r="H59" s="24">
        <v>14.27</v>
      </c>
      <c r="I59" s="31">
        <v>6.4595881999999998</v>
      </c>
      <c r="J59" s="31"/>
      <c r="K59" s="35"/>
    </row>
    <row r="60" spans="2:11" x14ac:dyDescent="0.25">
      <c r="B60" s="8" t="s">
        <v>722</v>
      </c>
      <c r="C60" s="57" t="s">
        <v>723</v>
      </c>
      <c r="D60" s="54" t="s">
        <v>724</v>
      </c>
      <c r="E60" s="6" t="s">
        <v>189</v>
      </c>
      <c r="F60" s="19">
        <v>76500000</v>
      </c>
      <c r="G60" s="24">
        <v>80528.11</v>
      </c>
      <c r="H60" s="24">
        <v>12.19</v>
      </c>
      <c r="I60" s="31">
        <v>6.4516157999999999</v>
      </c>
      <c r="J60" s="31"/>
      <c r="K60" s="35"/>
    </row>
    <row r="61" spans="2:11" x14ac:dyDescent="0.25">
      <c r="B61" s="8" t="s">
        <v>710</v>
      </c>
      <c r="C61" s="57" t="s">
        <v>711</v>
      </c>
      <c r="D61" s="54" t="s">
        <v>712</v>
      </c>
      <c r="E61" s="6" t="s">
        <v>189</v>
      </c>
      <c r="F61" s="19">
        <v>53500000</v>
      </c>
      <c r="G61" s="24">
        <v>56753.440000000002</v>
      </c>
      <c r="H61" s="24">
        <v>8.59</v>
      </c>
      <c r="I61" s="31">
        <v>6.5558822000000001</v>
      </c>
      <c r="J61" s="31"/>
      <c r="K61" s="35"/>
    </row>
    <row r="62" spans="2:11" x14ac:dyDescent="0.25">
      <c r="B62" s="8" t="s">
        <v>795</v>
      </c>
      <c r="C62" s="57" t="s">
        <v>796</v>
      </c>
      <c r="D62" s="54" t="s">
        <v>797</v>
      </c>
      <c r="E62" s="6" t="s">
        <v>189</v>
      </c>
      <c r="F62" s="19">
        <v>27500000</v>
      </c>
      <c r="G62" s="24">
        <v>29436.28</v>
      </c>
      <c r="H62" s="24">
        <v>4.46</v>
      </c>
      <c r="I62" s="31">
        <v>6.5606064000000002</v>
      </c>
      <c r="J62" s="31"/>
      <c r="K62" s="35"/>
    </row>
    <row r="63" spans="2:11" x14ac:dyDescent="0.25">
      <c r="B63" s="8" t="s">
        <v>1237</v>
      </c>
      <c r="C63" s="57" t="s">
        <v>1238</v>
      </c>
      <c r="D63" s="54" t="s">
        <v>1239</v>
      </c>
      <c r="E63" s="6" t="s">
        <v>189</v>
      </c>
      <c r="F63" s="19">
        <v>4500000</v>
      </c>
      <c r="G63" s="24">
        <v>4657.6400000000003</v>
      </c>
      <c r="H63" s="24">
        <v>0.71</v>
      </c>
      <c r="I63" s="31">
        <v>0</v>
      </c>
      <c r="J63" s="31"/>
      <c r="K63" s="35"/>
    </row>
    <row r="64" spans="2:11" x14ac:dyDescent="0.25">
      <c r="C64" s="58" t="s">
        <v>175</v>
      </c>
      <c r="D64" s="54"/>
      <c r="E64" s="6"/>
      <c r="F64" s="19"/>
      <c r="G64" s="25">
        <v>265638.77</v>
      </c>
      <c r="H64" s="25">
        <v>40.22</v>
      </c>
      <c r="I64" s="31"/>
      <c r="J64" s="31"/>
      <c r="K64" s="35"/>
    </row>
    <row r="65" spans="1:11" x14ac:dyDescent="0.25">
      <c r="C65" s="57"/>
      <c r="D65" s="54"/>
      <c r="E65" s="6"/>
      <c r="F65" s="19"/>
      <c r="G65" s="24"/>
      <c r="H65" s="24"/>
      <c r="I65" s="31"/>
      <c r="J65" s="31"/>
      <c r="K65" s="35"/>
    </row>
    <row r="66" spans="1:11" x14ac:dyDescent="0.25">
      <c r="C66" s="58" t="s">
        <v>10</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A68" s="10"/>
      <c r="B68" s="28"/>
      <c r="C68" s="58" t="s">
        <v>11</v>
      </c>
      <c r="D68" s="54"/>
      <c r="E68" s="6"/>
      <c r="F68" s="19"/>
      <c r="G68" s="24"/>
      <c r="H68" s="24"/>
      <c r="I68" s="31"/>
      <c r="J68" s="31"/>
      <c r="K68" s="35"/>
    </row>
    <row r="69" spans="1:11" x14ac:dyDescent="0.25">
      <c r="A69" s="28"/>
      <c r="B69" s="28"/>
      <c r="C69" s="58" t="s">
        <v>13</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C71" s="59" t="s">
        <v>14</v>
      </c>
      <c r="D71" s="54"/>
      <c r="E71" s="6"/>
      <c r="F71" s="19"/>
      <c r="G71" s="24"/>
      <c r="H71" s="24"/>
      <c r="I71" s="31"/>
      <c r="J71" s="31"/>
      <c r="K71" s="35"/>
    </row>
    <row r="72" spans="1:11" x14ac:dyDescent="0.25">
      <c r="B72" s="8" t="s">
        <v>1240</v>
      </c>
      <c r="C72" s="57" t="s">
        <v>41</v>
      </c>
      <c r="D72" s="54" t="s">
        <v>1241</v>
      </c>
      <c r="E72" s="6" t="s">
        <v>754</v>
      </c>
      <c r="F72" s="19">
        <v>2000</v>
      </c>
      <c r="G72" s="24">
        <v>9593.2199999999993</v>
      </c>
      <c r="H72" s="24">
        <v>1.45</v>
      </c>
      <c r="I72" s="31">
        <v>6.7</v>
      </c>
      <c r="J72" s="31"/>
      <c r="K72" s="35"/>
    </row>
    <row r="73" spans="1:11" x14ac:dyDescent="0.25">
      <c r="C73" s="58" t="s">
        <v>175</v>
      </c>
      <c r="D73" s="54"/>
      <c r="E73" s="6"/>
      <c r="F73" s="19"/>
      <c r="G73" s="25">
        <v>9593.2199999999993</v>
      </c>
      <c r="H73" s="25">
        <v>1.45</v>
      </c>
      <c r="I73" s="31"/>
      <c r="J73" s="31"/>
      <c r="K73" s="35"/>
    </row>
    <row r="74" spans="1:11" x14ac:dyDescent="0.25">
      <c r="C74" s="57"/>
      <c r="D74" s="54"/>
      <c r="E74" s="6"/>
      <c r="F74" s="19"/>
      <c r="G74" s="24"/>
      <c r="H74" s="24"/>
      <c r="I74" s="31"/>
      <c r="J74" s="31"/>
      <c r="K74" s="35"/>
    </row>
    <row r="75" spans="1:11" x14ac:dyDescent="0.25">
      <c r="C75" s="58" t="s">
        <v>15</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C77" s="58" t="s">
        <v>16</v>
      </c>
      <c r="D77" s="54"/>
      <c r="E77" s="6"/>
      <c r="F77" s="19"/>
      <c r="G77" s="24" t="s">
        <v>2</v>
      </c>
      <c r="H77" s="24" t="s">
        <v>2</v>
      </c>
      <c r="I77" s="31"/>
      <c r="J77" s="31"/>
      <c r="K77" s="35"/>
    </row>
    <row r="78" spans="1:11" x14ac:dyDescent="0.25">
      <c r="C78" s="57"/>
      <c r="D78" s="54"/>
      <c r="E78" s="6"/>
      <c r="F78" s="19"/>
      <c r="G78" s="24"/>
      <c r="H78" s="24"/>
      <c r="I78" s="31"/>
      <c r="J78" s="31"/>
      <c r="K78" s="35"/>
    </row>
    <row r="79" spans="1:11" x14ac:dyDescent="0.25">
      <c r="C79" s="58" t="s">
        <v>17</v>
      </c>
      <c r="D79" s="54"/>
      <c r="E79" s="6"/>
      <c r="F79" s="19"/>
      <c r="G79" s="24" t="s">
        <v>2</v>
      </c>
      <c r="H79" s="24" t="s">
        <v>2</v>
      </c>
      <c r="I79" s="31"/>
      <c r="J79" s="31"/>
      <c r="K79" s="35"/>
    </row>
    <row r="80" spans="1:11" x14ac:dyDescent="0.25">
      <c r="C80" s="57"/>
      <c r="D80" s="54"/>
      <c r="E80" s="6"/>
      <c r="F80" s="19"/>
      <c r="G80" s="24"/>
      <c r="H80" s="24"/>
      <c r="I80" s="31"/>
      <c r="J80" s="31"/>
      <c r="K80" s="35"/>
    </row>
    <row r="81" spans="1:11" x14ac:dyDescent="0.25">
      <c r="A81" s="10"/>
      <c r="B81" s="28"/>
      <c r="C81" s="58" t="s">
        <v>18</v>
      </c>
      <c r="D81" s="54"/>
      <c r="E81" s="6"/>
      <c r="F81" s="19"/>
      <c r="G81" s="24"/>
      <c r="H81" s="24"/>
      <c r="I81" s="31"/>
      <c r="J81" s="31"/>
      <c r="K81" s="35"/>
    </row>
    <row r="82" spans="1:11" x14ac:dyDescent="0.25">
      <c r="A82" s="28"/>
      <c r="B82" s="28"/>
      <c r="C82" s="58" t="s">
        <v>19</v>
      </c>
      <c r="D82" s="54"/>
      <c r="E82" s="6"/>
      <c r="F82" s="19"/>
      <c r="G82" s="24" t="s">
        <v>2</v>
      </c>
      <c r="H82" s="24" t="s">
        <v>2</v>
      </c>
      <c r="I82" s="31"/>
      <c r="J82" s="31"/>
      <c r="K82" s="35"/>
    </row>
    <row r="83" spans="1:11" x14ac:dyDescent="0.25">
      <c r="A83" s="28"/>
      <c r="B83" s="28"/>
      <c r="C83" s="58"/>
      <c r="D83" s="54"/>
      <c r="E83" s="6"/>
      <c r="F83" s="19"/>
      <c r="G83" s="24"/>
      <c r="H83" s="24"/>
      <c r="I83" s="31"/>
      <c r="J83" s="31"/>
      <c r="K83" s="35"/>
    </row>
    <row r="84" spans="1:11" x14ac:dyDescent="0.25">
      <c r="C84" s="59" t="s">
        <v>20</v>
      </c>
      <c r="D84" s="54"/>
      <c r="E84" s="6"/>
      <c r="F84" s="19"/>
      <c r="G84" s="24"/>
      <c r="H84" s="24"/>
      <c r="I84" s="31"/>
      <c r="J84" s="31"/>
      <c r="K84" s="35"/>
    </row>
    <row r="85" spans="1:11" x14ac:dyDescent="0.25">
      <c r="B85" s="8" t="s">
        <v>807</v>
      </c>
      <c r="C85" s="57" t="s">
        <v>5205</v>
      </c>
      <c r="D85" s="54" t="s">
        <v>808</v>
      </c>
      <c r="E85" s="6" t="s">
        <v>809</v>
      </c>
      <c r="F85" s="19">
        <v>17860.507000000001</v>
      </c>
      <c r="G85" s="24">
        <v>1985.75</v>
      </c>
      <c r="H85" s="24">
        <v>0.3</v>
      </c>
      <c r="I85" s="31">
        <v>5.97</v>
      </c>
      <c r="J85" s="31"/>
      <c r="K85" s="35"/>
    </row>
    <row r="86" spans="1:11" x14ac:dyDescent="0.25">
      <c r="C86" s="58" t="s">
        <v>175</v>
      </c>
      <c r="D86" s="54"/>
      <c r="E86" s="6"/>
      <c r="F86" s="19"/>
      <c r="G86" s="25">
        <v>1985.75</v>
      </c>
      <c r="H86" s="25">
        <v>0.3</v>
      </c>
      <c r="I86" s="31"/>
      <c r="J86" s="31"/>
      <c r="K86" s="35"/>
    </row>
    <row r="87" spans="1:11" x14ac:dyDescent="0.25">
      <c r="C87" s="57"/>
      <c r="D87" s="54"/>
      <c r="E87" s="6"/>
      <c r="F87" s="19"/>
      <c r="G87" s="24"/>
      <c r="H87" s="24"/>
      <c r="I87" s="31"/>
      <c r="J87" s="31"/>
      <c r="K87" s="35"/>
    </row>
    <row r="88" spans="1:11" x14ac:dyDescent="0.25">
      <c r="C88" s="58" t="s">
        <v>21</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22</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C92" s="58" t="s">
        <v>23</v>
      </c>
      <c r="D92" s="54"/>
      <c r="E92" s="6"/>
      <c r="F92" s="19"/>
      <c r="G92" s="24" t="s">
        <v>2</v>
      </c>
      <c r="H92" s="24" t="s">
        <v>2</v>
      </c>
      <c r="I92" s="31"/>
      <c r="J92" s="31"/>
      <c r="K92" s="35"/>
    </row>
    <row r="93" spans="1:11" x14ac:dyDescent="0.25">
      <c r="C93" s="57"/>
      <c r="D93" s="54"/>
      <c r="E93" s="6"/>
      <c r="F93" s="19"/>
      <c r="G93" s="24"/>
      <c r="H93" s="24"/>
      <c r="I93" s="31"/>
      <c r="J93" s="31"/>
      <c r="K93" s="35"/>
    </row>
    <row r="94" spans="1:11" x14ac:dyDescent="0.25">
      <c r="C94" s="59" t="s">
        <v>24</v>
      </c>
      <c r="D94" s="54"/>
      <c r="E94" s="6"/>
      <c r="F94" s="19"/>
      <c r="G94" s="24"/>
      <c r="H94" s="24"/>
      <c r="I94" s="31"/>
      <c r="J94" s="31"/>
      <c r="K94" s="35"/>
    </row>
    <row r="95" spans="1:11" x14ac:dyDescent="0.25">
      <c r="B95" s="8" t="s">
        <v>190</v>
      </c>
      <c r="C95" s="57" t="s">
        <v>191</v>
      </c>
      <c r="D95" s="54"/>
      <c r="E95" s="6"/>
      <c r="F95" s="19"/>
      <c r="G95" s="24">
        <v>50692.37</v>
      </c>
      <c r="H95" s="24">
        <v>7.68</v>
      </c>
      <c r="I95" s="31"/>
      <c r="J95" s="31"/>
      <c r="K95" s="35"/>
    </row>
    <row r="96" spans="1:11" x14ac:dyDescent="0.25">
      <c r="C96" s="58" t="s">
        <v>175</v>
      </c>
      <c r="D96" s="54"/>
      <c r="E96" s="6"/>
      <c r="F96" s="19"/>
      <c r="G96" s="25">
        <v>50692.37</v>
      </c>
      <c r="H96" s="25">
        <v>7.68</v>
      </c>
      <c r="I96" s="31"/>
      <c r="J96" s="31"/>
      <c r="K96" s="35"/>
    </row>
    <row r="97" spans="1:54" x14ac:dyDescent="0.25">
      <c r="C97" s="57"/>
      <c r="D97" s="54"/>
      <c r="E97" s="6"/>
      <c r="F97" s="19"/>
      <c r="G97" s="24"/>
      <c r="H97" s="24"/>
      <c r="I97" s="31"/>
      <c r="J97" s="31"/>
      <c r="K97" s="35"/>
    </row>
    <row r="98" spans="1:54" x14ac:dyDescent="0.25">
      <c r="A98" s="10"/>
      <c r="B98" s="28"/>
      <c r="C98" s="58" t="s">
        <v>25</v>
      </c>
      <c r="D98" s="54"/>
      <c r="E98" s="6"/>
      <c r="F98" s="19"/>
      <c r="G98" s="24"/>
      <c r="H98" s="24"/>
      <c r="I98" s="31"/>
      <c r="J98" s="31"/>
      <c r="K98" s="35"/>
    </row>
    <row r="99" spans="1:54" s="2" customFormat="1" ht="13.5" x14ac:dyDescent="0.25">
      <c r="A99" s="28"/>
      <c r="B99" s="28"/>
      <c r="C99" s="57" t="s">
        <v>5188</v>
      </c>
      <c r="D99" s="54"/>
      <c r="E99" s="6"/>
      <c r="F99" s="19"/>
      <c r="G99" s="24" t="s">
        <v>2</v>
      </c>
      <c r="H99" s="24" t="s">
        <v>2</v>
      </c>
      <c r="I99" s="31"/>
      <c r="J99" s="31"/>
      <c r="K99" s="35"/>
      <c r="L99" s="3"/>
      <c r="AI99" s="3"/>
      <c r="AV99" s="3"/>
      <c r="AX99" s="3"/>
      <c r="BB99" s="3"/>
    </row>
    <row r="100" spans="1:54" x14ac:dyDescent="0.25">
      <c r="B100" s="8"/>
      <c r="C100" s="57" t="s">
        <v>192</v>
      </c>
      <c r="D100" s="54"/>
      <c r="E100" s="6"/>
      <c r="F100" s="19"/>
      <c r="G100" s="24">
        <v>12562.22</v>
      </c>
      <c r="H100" s="24">
        <v>1.8599999999999999</v>
      </c>
      <c r="I100" s="31"/>
      <c r="J100" s="31"/>
      <c r="K100" s="35"/>
    </row>
    <row r="101" spans="1:54" x14ac:dyDescent="0.25">
      <c r="C101" s="58" t="s">
        <v>175</v>
      </c>
      <c r="D101" s="54"/>
      <c r="E101" s="6"/>
      <c r="F101" s="19"/>
      <c r="G101" s="25">
        <v>12562.22</v>
      </c>
      <c r="H101" s="25">
        <v>1.8599999999999999</v>
      </c>
      <c r="I101" s="31"/>
      <c r="J101" s="31"/>
      <c r="K101" s="35"/>
    </row>
    <row r="102" spans="1:54" x14ac:dyDescent="0.25">
      <c r="C102" s="57"/>
      <c r="D102" s="54"/>
      <c r="E102" s="6"/>
      <c r="F102" s="19"/>
      <c r="G102" s="24"/>
      <c r="H102" s="24"/>
      <c r="I102" s="31"/>
      <c r="J102" s="31"/>
      <c r="K102" s="35"/>
    </row>
    <row r="103" spans="1:54" x14ac:dyDescent="0.25">
      <c r="C103" s="60" t="s">
        <v>193</v>
      </c>
      <c r="D103" s="55"/>
      <c r="E103" s="5"/>
      <c r="F103" s="20"/>
      <c r="G103" s="26">
        <v>660465.88</v>
      </c>
      <c r="H103" s="26">
        <v>100.00000000000001</v>
      </c>
      <c r="I103" s="32"/>
      <c r="J103" s="32"/>
      <c r="K103" s="36"/>
    </row>
    <row r="106" spans="1:54" x14ac:dyDescent="0.25">
      <c r="C106" s="1" t="s">
        <v>194</v>
      </c>
    </row>
    <row r="107" spans="1:54" x14ac:dyDescent="0.25">
      <c r="C107" s="37" t="s">
        <v>195</v>
      </c>
      <c r="D107" s="37"/>
      <c r="E107" s="37"/>
      <c r="F107" s="37"/>
      <c r="G107" s="37"/>
      <c r="H107" s="37"/>
      <c r="I107" s="37"/>
      <c r="J107" s="37"/>
      <c r="K107" s="37"/>
    </row>
    <row r="108" spans="1:54" x14ac:dyDescent="0.25">
      <c r="C108" s="2" t="s">
        <v>196</v>
      </c>
    </row>
    <row r="109" spans="1:54" x14ac:dyDescent="0.25">
      <c r="C109" s="2" t="s">
        <v>197</v>
      </c>
    </row>
    <row r="110" spans="1:54" ht="30" customHeight="1" x14ac:dyDescent="0.25">
      <c r="C110" s="80" t="s">
        <v>198</v>
      </c>
      <c r="D110" s="81"/>
      <c r="E110" s="81"/>
      <c r="F110" s="81"/>
      <c r="G110" s="81"/>
      <c r="H110" s="81"/>
      <c r="I110" s="81"/>
      <c r="J110" s="81"/>
      <c r="K110" s="81"/>
    </row>
    <row r="111" spans="1:54" x14ac:dyDescent="0.25">
      <c r="C111" s="2" t="s">
        <v>199</v>
      </c>
    </row>
    <row r="112" spans="1:54" ht="48" customHeight="1" x14ac:dyDescent="0.25">
      <c r="C112" s="82" t="s">
        <v>5237</v>
      </c>
      <c r="D112" s="82"/>
      <c r="E112" s="82"/>
      <c r="F112" s="82"/>
      <c r="G112" s="82"/>
      <c r="H112" s="82"/>
      <c r="I112" s="82"/>
      <c r="J112" s="82"/>
      <c r="K112" s="82"/>
    </row>
    <row r="114" spans="1:6" x14ac:dyDescent="0.25">
      <c r="A114" s="76"/>
      <c r="B114" s="76" t="s">
        <v>5254</v>
      </c>
      <c r="C114" s="77" t="s">
        <v>5253</v>
      </c>
      <c r="E114" s="77" t="s">
        <v>5254</v>
      </c>
      <c r="F114" s="78"/>
    </row>
    <row r="115" spans="1:6" x14ac:dyDescent="0.25">
      <c r="E115" s="2" t="s">
        <v>5267</v>
      </c>
    </row>
  </sheetData>
  <mergeCells count="2">
    <mergeCell ref="C110:K110"/>
    <mergeCell ref="C112:K112"/>
  </mergeCells>
  <hyperlinks>
    <hyperlink ref="J2" location="'Index'!A1" display="'Index'!A1" xr:uid="{EEDDD1E2-FEAF-4853-9977-69FCA542EB90}"/>
  </hyperlinks>
  <pageMargins left="0.7" right="0.7" top="0.75" bottom="0.75" header="0.3" footer="0.3"/>
  <pageSetup orientation="portrait" horizont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89FD-4B80-4BB4-9D81-ADE697BF02A6}">
  <sheetPr codeName="Sheet114"/>
  <dimension ref="A1:IV209"/>
  <sheetViews>
    <sheetView showGridLines="0" zoomScale="90" zoomScaleNormal="90" workbookViewId="0">
      <pane ySplit="6" topLeftCell="A191" activePane="bottomLeft" state="frozen"/>
      <selection activeCell="E1" sqref="E1"/>
      <selection pane="bottomLeft" activeCell="C208" sqref="C208:F208"/>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1242</v>
      </c>
      <c r="J2" s="38" t="s">
        <v>4923</v>
      </c>
    </row>
    <row r="3" spans="1:54" ht="16.5" x14ac:dyDescent="0.3">
      <c r="C3" s="1" t="s">
        <v>28</v>
      </c>
      <c r="D3" s="21" t="s">
        <v>1243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1049</v>
      </c>
      <c r="C18" s="57" t="s">
        <v>41</v>
      </c>
      <c r="D18" s="54" t="s">
        <v>1050</v>
      </c>
      <c r="E18" s="6" t="s">
        <v>592</v>
      </c>
      <c r="F18" s="19">
        <v>98000</v>
      </c>
      <c r="G18" s="24">
        <v>98049.1</v>
      </c>
      <c r="H18" s="24">
        <v>1.45</v>
      </c>
      <c r="I18" s="31">
        <v>6.7451999999999996</v>
      </c>
      <c r="J18" s="31"/>
      <c r="K18" s="35" t="s">
        <v>593</v>
      </c>
    </row>
    <row r="19" spans="2:11" x14ac:dyDescent="0.25">
      <c r="B19" s="8" t="s">
        <v>1244</v>
      </c>
      <c r="C19" s="57" t="s">
        <v>844</v>
      </c>
      <c r="D19" s="54" t="s">
        <v>1245</v>
      </c>
      <c r="E19" s="6" t="s">
        <v>592</v>
      </c>
      <c r="F19" s="19">
        <v>82500</v>
      </c>
      <c r="G19" s="24">
        <v>82505.36</v>
      </c>
      <c r="H19" s="24">
        <v>1.22</v>
      </c>
      <c r="I19" s="31">
        <v>6.8944000000000001</v>
      </c>
      <c r="J19" s="31"/>
      <c r="K19" s="35" t="s">
        <v>593</v>
      </c>
    </row>
    <row r="20" spans="2:11" x14ac:dyDescent="0.25">
      <c r="B20" s="8" t="s">
        <v>1246</v>
      </c>
      <c r="C20" s="57" t="s">
        <v>1247</v>
      </c>
      <c r="D20" s="54" t="s">
        <v>1248</v>
      </c>
      <c r="E20" s="6" t="s">
        <v>605</v>
      </c>
      <c r="F20" s="19">
        <v>3100</v>
      </c>
      <c r="G20" s="24">
        <v>31002.36</v>
      </c>
      <c r="H20" s="24">
        <v>0.46</v>
      </c>
      <c r="I20" s="31">
        <v>6.7549999999999999</v>
      </c>
      <c r="J20" s="31"/>
      <c r="K20" s="35" t="s">
        <v>593</v>
      </c>
    </row>
    <row r="21" spans="2:11" x14ac:dyDescent="0.25">
      <c r="B21" s="8" t="s">
        <v>1249</v>
      </c>
      <c r="C21" s="57" t="s">
        <v>1250</v>
      </c>
      <c r="D21" s="54" t="s">
        <v>1251</v>
      </c>
      <c r="E21" s="6" t="s">
        <v>635</v>
      </c>
      <c r="F21" s="19">
        <v>2000</v>
      </c>
      <c r="G21" s="24">
        <v>24720.34</v>
      </c>
      <c r="H21" s="24">
        <v>0.37</v>
      </c>
      <c r="I21" s="31">
        <v>6.95</v>
      </c>
      <c r="J21" s="31"/>
      <c r="K21" s="35" t="s">
        <v>593</v>
      </c>
    </row>
    <row r="22" spans="2:11" x14ac:dyDescent="0.25">
      <c r="B22" s="8" t="s">
        <v>1252</v>
      </c>
      <c r="C22" s="57" t="s">
        <v>654</v>
      </c>
      <c r="D22" s="54" t="s">
        <v>1253</v>
      </c>
      <c r="E22" s="6" t="s">
        <v>592</v>
      </c>
      <c r="F22" s="19">
        <v>2300</v>
      </c>
      <c r="G22" s="24">
        <v>23000.09</v>
      </c>
      <c r="H22" s="24">
        <v>0.34</v>
      </c>
      <c r="I22" s="31">
        <v>6.7096</v>
      </c>
      <c r="J22" s="31"/>
      <c r="K22" s="35" t="s">
        <v>593</v>
      </c>
    </row>
    <row r="23" spans="2:11" x14ac:dyDescent="0.25">
      <c r="B23" s="8" t="s">
        <v>1254</v>
      </c>
      <c r="C23" s="57" t="s">
        <v>590</v>
      </c>
      <c r="D23" s="54" t="s">
        <v>1255</v>
      </c>
      <c r="E23" s="6" t="s">
        <v>592</v>
      </c>
      <c r="F23" s="19">
        <v>1750</v>
      </c>
      <c r="G23" s="24">
        <v>17487.68</v>
      </c>
      <c r="H23" s="24">
        <v>0.26</v>
      </c>
      <c r="I23" s="31">
        <v>6.6906999999999996</v>
      </c>
      <c r="J23" s="31"/>
      <c r="K23" s="35" t="s">
        <v>593</v>
      </c>
    </row>
    <row r="24" spans="2:11" x14ac:dyDescent="0.25">
      <c r="B24" s="8" t="s">
        <v>1256</v>
      </c>
      <c r="C24" s="57" t="s">
        <v>41</v>
      </c>
      <c r="D24" s="54" t="s">
        <v>1257</v>
      </c>
      <c r="E24" s="6" t="s">
        <v>592</v>
      </c>
      <c r="F24" s="19">
        <v>1650</v>
      </c>
      <c r="G24" s="24">
        <v>16502.87</v>
      </c>
      <c r="H24" s="24">
        <v>0.24</v>
      </c>
      <c r="I24" s="31">
        <v>6.7450000000000001</v>
      </c>
      <c r="J24" s="31"/>
      <c r="K24" s="35" t="s">
        <v>593</v>
      </c>
    </row>
    <row r="25" spans="2:11" x14ac:dyDescent="0.25">
      <c r="B25" s="8" t="s">
        <v>1258</v>
      </c>
      <c r="C25" s="57" t="s">
        <v>1259</v>
      </c>
      <c r="D25" s="54" t="s">
        <v>1260</v>
      </c>
      <c r="E25" s="6" t="s">
        <v>635</v>
      </c>
      <c r="F25" s="19">
        <v>1250</v>
      </c>
      <c r="G25" s="24">
        <v>12500.11</v>
      </c>
      <c r="H25" s="24">
        <v>0.19</v>
      </c>
      <c r="I25" s="31">
        <v>6.7</v>
      </c>
      <c r="J25" s="31"/>
      <c r="K25" s="35"/>
    </row>
    <row r="26" spans="2:11" x14ac:dyDescent="0.25">
      <c r="B26" s="8" t="s">
        <v>1261</v>
      </c>
      <c r="C26" s="57" t="s">
        <v>1262</v>
      </c>
      <c r="D26" s="54" t="s">
        <v>1263</v>
      </c>
      <c r="E26" s="6" t="s">
        <v>592</v>
      </c>
      <c r="F26" s="19">
        <v>1000</v>
      </c>
      <c r="G26" s="24">
        <v>9990.7099999999991</v>
      </c>
      <c r="H26" s="24">
        <v>0.15</v>
      </c>
      <c r="I26" s="31">
        <v>6.9433999999999996</v>
      </c>
      <c r="J26" s="31"/>
      <c r="K26" s="35" t="s">
        <v>593</v>
      </c>
    </row>
    <row r="27" spans="2:11" x14ac:dyDescent="0.25">
      <c r="B27" s="8" t="s">
        <v>1264</v>
      </c>
      <c r="C27" s="57" t="s">
        <v>590</v>
      </c>
      <c r="D27" s="54" t="s">
        <v>1265</v>
      </c>
      <c r="E27" s="6" t="s">
        <v>592</v>
      </c>
      <c r="F27" s="19">
        <v>750</v>
      </c>
      <c r="G27" s="24">
        <v>7492.01</v>
      </c>
      <c r="H27" s="24">
        <v>0.11</v>
      </c>
      <c r="I27" s="31">
        <v>6.6749000000000001</v>
      </c>
      <c r="J27" s="31"/>
      <c r="K27" s="35" t="s">
        <v>593</v>
      </c>
    </row>
    <row r="28" spans="2:11" x14ac:dyDescent="0.25">
      <c r="B28" s="8" t="s">
        <v>1266</v>
      </c>
      <c r="C28" s="57" t="s">
        <v>1267</v>
      </c>
      <c r="D28" s="54" t="s">
        <v>1268</v>
      </c>
      <c r="E28" s="6" t="s">
        <v>592</v>
      </c>
      <c r="F28" s="19">
        <v>6500</v>
      </c>
      <c r="G28" s="24">
        <v>6513.38</v>
      </c>
      <c r="H28" s="24">
        <v>0.1</v>
      </c>
      <c r="I28" s="31">
        <v>6.95</v>
      </c>
      <c r="J28" s="31"/>
      <c r="K28" s="35" t="s">
        <v>593</v>
      </c>
    </row>
    <row r="29" spans="2:11" x14ac:dyDescent="0.25">
      <c r="C29" s="58" t="s">
        <v>175</v>
      </c>
      <c r="D29" s="54"/>
      <c r="E29" s="6"/>
      <c r="F29" s="19"/>
      <c r="G29" s="25">
        <v>329764.01</v>
      </c>
      <c r="H29" s="25">
        <v>4.8899999999999997</v>
      </c>
      <c r="I29" s="31"/>
      <c r="J29" s="31"/>
      <c r="K29" s="35"/>
    </row>
    <row r="30" spans="2:11" x14ac:dyDescent="0.25">
      <c r="C30" s="57"/>
      <c r="D30" s="54"/>
      <c r="E30" s="6"/>
      <c r="F30" s="19"/>
      <c r="G30" s="24"/>
      <c r="H30" s="24"/>
      <c r="I30" s="31"/>
      <c r="J30" s="31"/>
      <c r="K30" s="35"/>
    </row>
    <row r="31" spans="2:11" x14ac:dyDescent="0.25">
      <c r="C31" s="58" t="s">
        <v>7</v>
      </c>
      <c r="D31" s="54"/>
      <c r="E31" s="6"/>
      <c r="F31" s="19"/>
      <c r="G31" s="24" t="s">
        <v>2</v>
      </c>
      <c r="H31" s="24" t="s">
        <v>2</v>
      </c>
      <c r="I31" s="31"/>
      <c r="J31" s="31"/>
      <c r="K31" s="35"/>
    </row>
    <row r="32" spans="2:11" x14ac:dyDescent="0.25">
      <c r="C32" s="57"/>
      <c r="D32" s="54"/>
      <c r="E32" s="6"/>
      <c r="F32" s="19"/>
      <c r="G32" s="24"/>
      <c r="H32" s="24"/>
      <c r="I32" s="31"/>
      <c r="J32" s="31"/>
      <c r="K32" s="35"/>
    </row>
    <row r="33" spans="1:11" x14ac:dyDescent="0.25">
      <c r="C33" s="58" t="s">
        <v>8</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9" t="s">
        <v>9</v>
      </c>
      <c r="D35" s="54"/>
      <c r="E35" s="6"/>
      <c r="F35" s="19"/>
      <c r="G35" s="24"/>
      <c r="H35" s="24"/>
      <c r="I35" s="31"/>
      <c r="J35" s="31"/>
      <c r="K35" s="35"/>
    </row>
    <row r="36" spans="1:11" x14ac:dyDescent="0.25">
      <c r="B36" s="8" t="s">
        <v>1269</v>
      </c>
      <c r="C36" s="57" t="s">
        <v>1270</v>
      </c>
      <c r="D36" s="54" t="s">
        <v>1271</v>
      </c>
      <c r="E36" s="6" t="s">
        <v>189</v>
      </c>
      <c r="F36" s="19">
        <v>257500000</v>
      </c>
      <c r="G36" s="24">
        <v>257251</v>
      </c>
      <c r="H36" s="24">
        <v>3.81</v>
      </c>
      <c r="I36" s="31">
        <v>5.8495999999999997</v>
      </c>
      <c r="J36" s="31"/>
      <c r="K36" s="35"/>
    </row>
    <row r="37" spans="1:11" x14ac:dyDescent="0.25">
      <c r="B37" s="8" t="s">
        <v>1272</v>
      </c>
      <c r="C37" s="57" t="s">
        <v>1273</v>
      </c>
      <c r="D37" s="54" t="s">
        <v>1274</v>
      </c>
      <c r="E37" s="6" t="s">
        <v>189</v>
      </c>
      <c r="F37" s="19">
        <v>120000000</v>
      </c>
      <c r="G37" s="24">
        <v>120134.76</v>
      </c>
      <c r="H37" s="24">
        <v>1.78</v>
      </c>
      <c r="I37" s="31">
        <v>5.9150999999999998</v>
      </c>
      <c r="J37" s="31"/>
      <c r="K37" s="35"/>
    </row>
    <row r="38" spans="1:11" x14ac:dyDescent="0.25">
      <c r="C38" s="58" t="s">
        <v>175</v>
      </c>
      <c r="D38" s="54"/>
      <c r="E38" s="6"/>
      <c r="F38" s="19"/>
      <c r="G38" s="25">
        <v>377385.76</v>
      </c>
      <c r="H38" s="25">
        <v>5.59</v>
      </c>
      <c r="I38" s="31"/>
      <c r="J38" s="31"/>
      <c r="K38" s="35"/>
    </row>
    <row r="39" spans="1:11" x14ac:dyDescent="0.25">
      <c r="C39" s="57"/>
      <c r="D39" s="54"/>
      <c r="E39" s="6"/>
      <c r="F39" s="19"/>
      <c r="G39" s="24"/>
      <c r="H39" s="24"/>
      <c r="I39" s="31"/>
      <c r="J39" s="31"/>
      <c r="K39" s="35"/>
    </row>
    <row r="40" spans="1:11" x14ac:dyDescent="0.25">
      <c r="C40" s="59" t="s">
        <v>10</v>
      </c>
      <c r="D40" s="54"/>
      <c r="E40" s="6"/>
      <c r="F40" s="19"/>
      <c r="G40" s="24"/>
      <c r="H40" s="24"/>
      <c r="I40" s="31"/>
      <c r="J40" s="31"/>
      <c r="K40" s="35"/>
    </row>
    <row r="41" spans="1:11" x14ac:dyDescent="0.25">
      <c r="B41" s="8" t="s">
        <v>1275</v>
      </c>
      <c r="C41" s="57" t="s">
        <v>1276</v>
      </c>
      <c r="D41" s="54" t="s">
        <v>1277</v>
      </c>
      <c r="E41" s="6" t="s">
        <v>189</v>
      </c>
      <c r="F41" s="19">
        <v>20000000</v>
      </c>
      <c r="G41" s="24">
        <v>19997.16</v>
      </c>
      <c r="H41" s="24">
        <v>0.3</v>
      </c>
      <c r="I41" s="31">
        <v>6.0303500000000003</v>
      </c>
      <c r="J41" s="31"/>
      <c r="K41" s="35"/>
    </row>
    <row r="42" spans="1:11" x14ac:dyDescent="0.25">
      <c r="B42" s="8" t="s">
        <v>1278</v>
      </c>
      <c r="C42" s="57" t="s">
        <v>1279</v>
      </c>
      <c r="D42" s="54" t="s">
        <v>1280</v>
      </c>
      <c r="E42" s="6" t="s">
        <v>189</v>
      </c>
      <c r="F42" s="19">
        <v>15000000</v>
      </c>
      <c r="G42" s="24">
        <v>15010.44</v>
      </c>
      <c r="H42" s="24">
        <v>0.22</v>
      </c>
      <c r="I42" s="31">
        <v>5.9652000000000003</v>
      </c>
      <c r="J42" s="31"/>
      <c r="K42" s="35"/>
    </row>
    <row r="43" spans="1:11" x14ac:dyDescent="0.25">
      <c r="B43" s="8" t="s">
        <v>1281</v>
      </c>
      <c r="C43" s="57" t="s">
        <v>1282</v>
      </c>
      <c r="D43" s="54" t="s">
        <v>1283</v>
      </c>
      <c r="E43" s="6" t="s">
        <v>189</v>
      </c>
      <c r="F43" s="19">
        <v>10000000</v>
      </c>
      <c r="G43" s="24">
        <v>9999.7900000000009</v>
      </c>
      <c r="H43" s="24">
        <v>0.15</v>
      </c>
      <c r="I43" s="31">
        <v>5.9567500000000004</v>
      </c>
      <c r="J43" s="31"/>
      <c r="K43" s="35"/>
    </row>
    <row r="44" spans="1:11" x14ac:dyDescent="0.25">
      <c r="B44" s="8" t="s">
        <v>1284</v>
      </c>
      <c r="C44" s="57" t="s">
        <v>1285</v>
      </c>
      <c r="D44" s="54" t="s">
        <v>1286</v>
      </c>
      <c r="E44" s="6" t="s">
        <v>189</v>
      </c>
      <c r="F44" s="19">
        <v>7000000</v>
      </c>
      <c r="G44" s="24">
        <v>6999.83</v>
      </c>
      <c r="H44" s="24">
        <v>0.1</v>
      </c>
      <c r="I44" s="31">
        <v>5.9451999999999998</v>
      </c>
      <c r="J44" s="31"/>
      <c r="K44" s="35"/>
    </row>
    <row r="45" spans="1:11" x14ac:dyDescent="0.25">
      <c r="C45" s="58" t="s">
        <v>175</v>
      </c>
      <c r="D45" s="54"/>
      <c r="E45" s="6"/>
      <c r="F45" s="19"/>
      <c r="G45" s="25">
        <v>52007.22</v>
      </c>
      <c r="H45" s="25">
        <v>0.77</v>
      </c>
      <c r="I45" s="31"/>
      <c r="J45" s="31"/>
      <c r="K45" s="35"/>
    </row>
    <row r="46" spans="1:11" x14ac:dyDescent="0.25">
      <c r="C46" s="57"/>
      <c r="D46" s="54"/>
      <c r="E46" s="6"/>
      <c r="F46" s="19"/>
      <c r="G46" s="24"/>
      <c r="H46" s="24"/>
      <c r="I46" s="31"/>
      <c r="J46" s="31"/>
      <c r="K46" s="35"/>
    </row>
    <row r="47" spans="1:11" x14ac:dyDescent="0.25">
      <c r="A47" s="10"/>
      <c r="B47" s="28"/>
      <c r="C47" s="58" t="s">
        <v>11</v>
      </c>
      <c r="D47" s="54"/>
      <c r="E47" s="6"/>
      <c r="F47" s="19"/>
      <c r="G47" s="24"/>
      <c r="H47" s="24"/>
      <c r="I47" s="31"/>
      <c r="J47" s="31"/>
      <c r="K47" s="35"/>
    </row>
    <row r="48" spans="1:11" x14ac:dyDescent="0.25">
      <c r="C48" s="59" t="s">
        <v>13</v>
      </c>
      <c r="D48" s="54"/>
      <c r="E48" s="6"/>
      <c r="F48" s="19"/>
      <c r="G48" s="24"/>
      <c r="H48" s="24"/>
      <c r="I48" s="31"/>
      <c r="J48" s="31"/>
      <c r="K48" s="35"/>
    </row>
    <row r="49" spans="2:11" x14ac:dyDescent="0.25">
      <c r="B49" s="8" t="s">
        <v>1287</v>
      </c>
      <c r="C49" s="57" t="s">
        <v>1288</v>
      </c>
      <c r="D49" s="54" t="s">
        <v>1289</v>
      </c>
      <c r="E49" s="6" t="s">
        <v>754</v>
      </c>
      <c r="F49" s="19">
        <v>50500</v>
      </c>
      <c r="G49" s="24">
        <v>250714.07</v>
      </c>
      <c r="H49" s="24">
        <v>3.72</v>
      </c>
      <c r="I49" s="31">
        <v>6.5000999999999998</v>
      </c>
      <c r="J49" s="31"/>
      <c r="K49" s="35" t="s">
        <v>593</v>
      </c>
    </row>
    <row r="50" spans="2:11" x14ac:dyDescent="0.25">
      <c r="B50" s="8" t="s">
        <v>1290</v>
      </c>
      <c r="C50" s="57" t="s">
        <v>1291</v>
      </c>
      <c r="D50" s="54" t="s">
        <v>1292</v>
      </c>
      <c r="E50" s="6" t="s">
        <v>754</v>
      </c>
      <c r="F50" s="19">
        <v>40000</v>
      </c>
      <c r="G50" s="24">
        <v>197581</v>
      </c>
      <c r="H50" s="24">
        <v>2.93</v>
      </c>
      <c r="I50" s="31">
        <v>6.6696999999999997</v>
      </c>
      <c r="J50" s="31"/>
      <c r="K50" s="35" t="s">
        <v>593</v>
      </c>
    </row>
    <row r="51" spans="2:11" x14ac:dyDescent="0.25">
      <c r="B51" s="8" t="s">
        <v>1293</v>
      </c>
      <c r="C51" s="57" t="s">
        <v>623</v>
      </c>
      <c r="D51" s="54" t="s">
        <v>1294</v>
      </c>
      <c r="E51" s="6" t="s">
        <v>754</v>
      </c>
      <c r="F51" s="19">
        <v>30000</v>
      </c>
      <c r="G51" s="24">
        <v>148768.20000000001</v>
      </c>
      <c r="H51" s="24">
        <v>2.2000000000000002</v>
      </c>
      <c r="I51" s="31">
        <v>6.57</v>
      </c>
      <c r="J51" s="31"/>
      <c r="K51" s="35" t="s">
        <v>593</v>
      </c>
    </row>
    <row r="52" spans="2:11" x14ac:dyDescent="0.25">
      <c r="B52" s="8" t="s">
        <v>1295</v>
      </c>
      <c r="C52" s="57" t="s">
        <v>1259</v>
      </c>
      <c r="D52" s="54" t="s">
        <v>1296</v>
      </c>
      <c r="E52" s="6" t="s">
        <v>754</v>
      </c>
      <c r="F52" s="19">
        <v>20000</v>
      </c>
      <c r="G52" s="24">
        <v>99287.6</v>
      </c>
      <c r="H52" s="24">
        <v>1.47</v>
      </c>
      <c r="I52" s="31">
        <v>6.5477999999999996</v>
      </c>
      <c r="J52" s="31"/>
      <c r="K52" s="35" t="s">
        <v>593</v>
      </c>
    </row>
    <row r="53" spans="2:11" x14ac:dyDescent="0.25">
      <c r="B53" s="8" t="s">
        <v>1297</v>
      </c>
      <c r="C53" s="57" t="s">
        <v>623</v>
      </c>
      <c r="D53" s="54" t="s">
        <v>1298</v>
      </c>
      <c r="E53" s="6" t="s">
        <v>754</v>
      </c>
      <c r="F53" s="19">
        <v>20000</v>
      </c>
      <c r="G53" s="24">
        <v>99055</v>
      </c>
      <c r="H53" s="24">
        <v>1.47</v>
      </c>
      <c r="I53" s="31">
        <v>6.5701000000000001</v>
      </c>
      <c r="J53" s="31"/>
      <c r="K53" s="35" t="s">
        <v>593</v>
      </c>
    </row>
    <row r="54" spans="2:11" x14ac:dyDescent="0.25">
      <c r="B54" s="8" t="s">
        <v>1299</v>
      </c>
      <c r="C54" s="57" t="s">
        <v>73</v>
      </c>
      <c r="D54" s="54" t="s">
        <v>1300</v>
      </c>
      <c r="E54" s="6" t="s">
        <v>754</v>
      </c>
      <c r="F54" s="19">
        <v>20000</v>
      </c>
      <c r="G54" s="24">
        <v>98983.7</v>
      </c>
      <c r="H54" s="24">
        <v>1.47</v>
      </c>
      <c r="I54" s="31">
        <v>6.5750000000000002</v>
      </c>
      <c r="J54" s="31"/>
      <c r="K54" s="35" t="s">
        <v>593</v>
      </c>
    </row>
    <row r="55" spans="2:11" x14ac:dyDescent="0.25">
      <c r="B55" s="8" t="s">
        <v>1301</v>
      </c>
      <c r="C55" s="57" t="s">
        <v>304</v>
      </c>
      <c r="D55" s="54" t="s">
        <v>1302</v>
      </c>
      <c r="E55" s="6" t="s">
        <v>760</v>
      </c>
      <c r="F55" s="19">
        <v>20000</v>
      </c>
      <c r="G55" s="24">
        <v>98961.5</v>
      </c>
      <c r="H55" s="24">
        <v>1.47</v>
      </c>
      <c r="I55" s="31">
        <v>6.7198000000000002</v>
      </c>
      <c r="J55" s="31"/>
      <c r="K55" s="35" t="s">
        <v>593</v>
      </c>
    </row>
    <row r="56" spans="2:11" x14ac:dyDescent="0.25">
      <c r="B56" s="8" t="s">
        <v>1303</v>
      </c>
      <c r="C56" s="57" t="s">
        <v>1259</v>
      </c>
      <c r="D56" s="54" t="s">
        <v>1304</v>
      </c>
      <c r="E56" s="6" t="s">
        <v>754</v>
      </c>
      <c r="F56" s="19">
        <v>20000</v>
      </c>
      <c r="G56" s="24">
        <v>98767.7</v>
      </c>
      <c r="H56" s="24">
        <v>1.46</v>
      </c>
      <c r="I56" s="31">
        <v>6.6</v>
      </c>
      <c r="J56" s="31"/>
      <c r="K56" s="35" t="s">
        <v>593</v>
      </c>
    </row>
    <row r="57" spans="2:11" x14ac:dyDescent="0.25">
      <c r="B57" s="8" t="s">
        <v>1305</v>
      </c>
      <c r="C57" s="57" t="s">
        <v>623</v>
      </c>
      <c r="D57" s="54" t="s">
        <v>1306</v>
      </c>
      <c r="E57" s="6" t="s">
        <v>754</v>
      </c>
      <c r="F57" s="19">
        <v>20000</v>
      </c>
      <c r="G57" s="24">
        <v>98736.2</v>
      </c>
      <c r="H57" s="24">
        <v>1.46</v>
      </c>
      <c r="I57" s="31">
        <v>6.5801999999999996</v>
      </c>
      <c r="J57" s="31"/>
      <c r="K57" s="35" t="s">
        <v>593</v>
      </c>
    </row>
    <row r="58" spans="2:11" x14ac:dyDescent="0.25">
      <c r="B58" s="8" t="s">
        <v>1307</v>
      </c>
      <c r="C58" s="57" t="s">
        <v>1168</v>
      </c>
      <c r="D58" s="54" t="s">
        <v>1308</v>
      </c>
      <c r="E58" s="6" t="s">
        <v>754</v>
      </c>
      <c r="F58" s="19">
        <v>20000</v>
      </c>
      <c r="G58" s="24">
        <v>98638.3</v>
      </c>
      <c r="H58" s="24">
        <v>1.46</v>
      </c>
      <c r="I58" s="31">
        <v>6.63</v>
      </c>
      <c r="J58" s="31"/>
      <c r="K58" s="35" t="s">
        <v>593</v>
      </c>
    </row>
    <row r="59" spans="2:11" x14ac:dyDescent="0.25">
      <c r="B59" s="8" t="s">
        <v>1309</v>
      </c>
      <c r="C59" s="57" t="s">
        <v>531</v>
      </c>
      <c r="D59" s="54" t="s">
        <v>1310</v>
      </c>
      <c r="E59" s="6" t="s">
        <v>754</v>
      </c>
      <c r="F59" s="19">
        <v>20000</v>
      </c>
      <c r="G59" s="24">
        <v>98603.199999999997</v>
      </c>
      <c r="H59" s="24">
        <v>1.46</v>
      </c>
      <c r="I59" s="31">
        <v>6.7149999999999999</v>
      </c>
      <c r="J59" s="31"/>
      <c r="K59" s="35" t="s">
        <v>593</v>
      </c>
    </row>
    <row r="60" spans="2:11" x14ac:dyDescent="0.25">
      <c r="B60" s="8" t="s">
        <v>1311</v>
      </c>
      <c r="C60" s="57" t="s">
        <v>1312</v>
      </c>
      <c r="D60" s="54" t="s">
        <v>1313</v>
      </c>
      <c r="E60" s="6" t="s">
        <v>754</v>
      </c>
      <c r="F60" s="19">
        <v>20000</v>
      </c>
      <c r="G60" s="24">
        <v>98483.7</v>
      </c>
      <c r="H60" s="24">
        <v>1.46</v>
      </c>
      <c r="I60" s="31">
        <v>6.6901000000000002</v>
      </c>
      <c r="J60" s="31"/>
      <c r="K60" s="35" t="s">
        <v>593</v>
      </c>
    </row>
    <row r="61" spans="2:11" x14ac:dyDescent="0.25">
      <c r="B61" s="8" t="s">
        <v>1314</v>
      </c>
      <c r="C61" s="57" t="s">
        <v>1315</v>
      </c>
      <c r="D61" s="54" t="s">
        <v>1316</v>
      </c>
      <c r="E61" s="6" t="s">
        <v>754</v>
      </c>
      <c r="F61" s="19">
        <v>17000</v>
      </c>
      <c r="G61" s="24">
        <v>84247.92</v>
      </c>
      <c r="H61" s="24">
        <v>1.25</v>
      </c>
      <c r="I61" s="31">
        <v>6.6497000000000002</v>
      </c>
      <c r="J61" s="31"/>
      <c r="K61" s="35"/>
    </row>
    <row r="62" spans="2:11" x14ac:dyDescent="0.25">
      <c r="B62" s="8" t="s">
        <v>1317</v>
      </c>
      <c r="C62" s="57" t="s">
        <v>73</v>
      </c>
      <c r="D62" s="54" t="s">
        <v>1318</v>
      </c>
      <c r="E62" s="6" t="s">
        <v>754</v>
      </c>
      <c r="F62" s="19">
        <v>15500</v>
      </c>
      <c r="G62" s="24">
        <v>76753.440000000002</v>
      </c>
      <c r="H62" s="24">
        <v>1.1399999999999999</v>
      </c>
      <c r="I62" s="31">
        <v>6.5749000000000004</v>
      </c>
      <c r="J62" s="31"/>
      <c r="K62" s="35" t="s">
        <v>593</v>
      </c>
    </row>
    <row r="63" spans="2:11" x14ac:dyDescent="0.25">
      <c r="B63" s="8" t="s">
        <v>1319</v>
      </c>
      <c r="C63" s="57" t="s">
        <v>1320</v>
      </c>
      <c r="D63" s="54" t="s">
        <v>1321</v>
      </c>
      <c r="E63" s="6" t="s">
        <v>754</v>
      </c>
      <c r="F63" s="19">
        <v>15000</v>
      </c>
      <c r="G63" s="24">
        <v>74436.899999999994</v>
      </c>
      <c r="H63" s="24">
        <v>1.1000000000000001</v>
      </c>
      <c r="I63" s="31">
        <v>6.7350000000000003</v>
      </c>
      <c r="J63" s="31"/>
      <c r="K63" s="35" t="s">
        <v>593</v>
      </c>
    </row>
    <row r="64" spans="2:11" x14ac:dyDescent="0.25">
      <c r="B64" s="8" t="s">
        <v>1322</v>
      </c>
      <c r="C64" s="57" t="s">
        <v>547</v>
      </c>
      <c r="D64" s="54" t="s">
        <v>1323</v>
      </c>
      <c r="E64" s="6" t="s">
        <v>754</v>
      </c>
      <c r="F64" s="19">
        <v>15000</v>
      </c>
      <c r="G64" s="24">
        <v>74052.149999999994</v>
      </c>
      <c r="H64" s="24">
        <v>1.1000000000000001</v>
      </c>
      <c r="I64" s="31">
        <v>6.5801999999999996</v>
      </c>
      <c r="J64" s="31"/>
      <c r="K64" s="35" t="s">
        <v>593</v>
      </c>
    </row>
    <row r="65" spans="2:11" x14ac:dyDescent="0.25">
      <c r="B65" s="8" t="s">
        <v>1324</v>
      </c>
      <c r="C65" s="57" t="s">
        <v>1325</v>
      </c>
      <c r="D65" s="54" t="s">
        <v>1326</v>
      </c>
      <c r="E65" s="6" t="s">
        <v>754</v>
      </c>
      <c r="F65" s="19">
        <v>14000</v>
      </c>
      <c r="G65" s="24">
        <v>69037.009999999995</v>
      </c>
      <c r="H65" s="24">
        <v>1.02</v>
      </c>
      <c r="I65" s="31">
        <v>6.8802000000000003</v>
      </c>
      <c r="J65" s="31"/>
      <c r="K65" s="35" t="s">
        <v>593</v>
      </c>
    </row>
    <row r="66" spans="2:11" x14ac:dyDescent="0.25">
      <c r="B66" s="8" t="s">
        <v>1327</v>
      </c>
      <c r="C66" s="57" t="s">
        <v>603</v>
      </c>
      <c r="D66" s="54" t="s">
        <v>1328</v>
      </c>
      <c r="E66" s="6" t="s">
        <v>754</v>
      </c>
      <c r="F66" s="19">
        <v>13000</v>
      </c>
      <c r="G66" s="24">
        <v>64721.67</v>
      </c>
      <c r="H66" s="24">
        <v>0.96</v>
      </c>
      <c r="I66" s="31">
        <v>7.1348000000000003</v>
      </c>
      <c r="J66" s="31"/>
      <c r="K66" s="35" t="s">
        <v>593</v>
      </c>
    </row>
    <row r="67" spans="2:11" x14ac:dyDescent="0.25">
      <c r="B67" s="8" t="s">
        <v>1329</v>
      </c>
      <c r="C67" s="57" t="s">
        <v>1330</v>
      </c>
      <c r="D67" s="54" t="s">
        <v>1331</v>
      </c>
      <c r="E67" s="6" t="s">
        <v>754</v>
      </c>
      <c r="F67" s="19">
        <v>10000</v>
      </c>
      <c r="G67" s="24">
        <v>49963.35</v>
      </c>
      <c r="H67" s="24">
        <v>0.74</v>
      </c>
      <c r="I67" s="31">
        <v>6.6935000000000002</v>
      </c>
      <c r="J67" s="31"/>
      <c r="K67" s="35" t="s">
        <v>593</v>
      </c>
    </row>
    <row r="68" spans="2:11" x14ac:dyDescent="0.25">
      <c r="B68" s="8" t="s">
        <v>1332</v>
      </c>
      <c r="C68" s="57" t="s">
        <v>1168</v>
      </c>
      <c r="D68" s="54" t="s">
        <v>1333</v>
      </c>
      <c r="E68" s="6" t="s">
        <v>754</v>
      </c>
      <c r="F68" s="19">
        <v>10000</v>
      </c>
      <c r="G68" s="24">
        <v>49775.35</v>
      </c>
      <c r="H68" s="24">
        <v>0.74</v>
      </c>
      <c r="I68" s="31">
        <v>6.5894000000000004</v>
      </c>
      <c r="J68" s="31"/>
      <c r="K68" s="35" t="s">
        <v>593</v>
      </c>
    </row>
    <row r="69" spans="2:11" x14ac:dyDescent="0.25">
      <c r="B69" s="8" t="s">
        <v>1334</v>
      </c>
      <c r="C69" s="57" t="s">
        <v>1335</v>
      </c>
      <c r="D69" s="54" t="s">
        <v>1336</v>
      </c>
      <c r="E69" s="6" t="s">
        <v>754</v>
      </c>
      <c r="F69" s="19">
        <v>10000</v>
      </c>
      <c r="G69" s="24">
        <v>49748.15</v>
      </c>
      <c r="H69" s="24">
        <v>0.74</v>
      </c>
      <c r="I69" s="31">
        <v>6.6</v>
      </c>
      <c r="J69" s="31"/>
      <c r="K69" s="35" t="s">
        <v>593</v>
      </c>
    </row>
    <row r="70" spans="2:11" x14ac:dyDescent="0.25">
      <c r="B70" s="8" t="s">
        <v>1337</v>
      </c>
      <c r="C70" s="57" t="s">
        <v>1338</v>
      </c>
      <c r="D70" s="54" t="s">
        <v>1339</v>
      </c>
      <c r="E70" s="6" t="s">
        <v>754</v>
      </c>
      <c r="F70" s="19">
        <v>10000</v>
      </c>
      <c r="G70" s="24">
        <v>49743.95</v>
      </c>
      <c r="H70" s="24">
        <v>0.74</v>
      </c>
      <c r="I70" s="31">
        <v>6.71</v>
      </c>
      <c r="J70" s="31"/>
      <c r="K70" s="35" t="s">
        <v>593</v>
      </c>
    </row>
    <row r="71" spans="2:11" x14ac:dyDescent="0.25">
      <c r="B71" s="8" t="s">
        <v>1340</v>
      </c>
      <c r="C71" s="57" t="s">
        <v>1250</v>
      </c>
      <c r="D71" s="54" t="s">
        <v>1341</v>
      </c>
      <c r="E71" s="6" t="s">
        <v>754</v>
      </c>
      <c r="F71" s="19">
        <v>10000</v>
      </c>
      <c r="G71" s="24">
        <v>49708.25</v>
      </c>
      <c r="H71" s="24">
        <v>0.74</v>
      </c>
      <c r="I71" s="31">
        <v>6.6951999999999998</v>
      </c>
      <c r="J71" s="31"/>
      <c r="K71" s="35" t="s">
        <v>593</v>
      </c>
    </row>
    <row r="72" spans="2:11" x14ac:dyDescent="0.25">
      <c r="B72" s="8" t="s">
        <v>1342</v>
      </c>
      <c r="C72" s="57" t="s">
        <v>1338</v>
      </c>
      <c r="D72" s="54" t="s">
        <v>1343</v>
      </c>
      <c r="E72" s="6" t="s">
        <v>754</v>
      </c>
      <c r="F72" s="19">
        <v>10000</v>
      </c>
      <c r="G72" s="24">
        <v>49695.15</v>
      </c>
      <c r="H72" s="24">
        <v>0.74</v>
      </c>
      <c r="I72" s="31">
        <v>6.7850000000000001</v>
      </c>
      <c r="J72" s="31"/>
      <c r="K72" s="35" t="s">
        <v>593</v>
      </c>
    </row>
    <row r="73" spans="2:11" x14ac:dyDescent="0.25">
      <c r="B73" s="8" t="s">
        <v>1344</v>
      </c>
      <c r="C73" s="57" t="s">
        <v>1338</v>
      </c>
      <c r="D73" s="54" t="s">
        <v>1345</v>
      </c>
      <c r="E73" s="6" t="s">
        <v>754</v>
      </c>
      <c r="F73" s="19">
        <v>10000</v>
      </c>
      <c r="G73" s="24">
        <v>49676.800000000003</v>
      </c>
      <c r="H73" s="24">
        <v>0.74</v>
      </c>
      <c r="I73" s="31">
        <v>6.7849000000000004</v>
      </c>
      <c r="J73" s="31"/>
      <c r="K73" s="35" t="s">
        <v>593</v>
      </c>
    </row>
    <row r="74" spans="2:11" x14ac:dyDescent="0.25">
      <c r="B74" s="8" t="s">
        <v>1346</v>
      </c>
      <c r="C74" s="57" t="s">
        <v>1291</v>
      </c>
      <c r="D74" s="54" t="s">
        <v>1347</v>
      </c>
      <c r="E74" s="6" t="s">
        <v>754</v>
      </c>
      <c r="F74" s="19">
        <v>10000</v>
      </c>
      <c r="G74" s="24">
        <v>49674.2</v>
      </c>
      <c r="H74" s="24">
        <v>0.74</v>
      </c>
      <c r="I74" s="31">
        <v>6.6497999999999999</v>
      </c>
      <c r="J74" s="31"/>
      <c r="K74" s="35" t="s">
        <v>593</v>
      </c>
    </row>
    <row r="75" spans="2:11" x14ac:dyDescent="0.25">
      <c r="B75" s="8" t="s">
        <v>1348</v>
      </c>
      <c r="C75" s="57" t="s">
        <v>1349</v>
      </c>
      <c r="D75" s="54" t="s">
        <v>1350</v>
      </c>
      <c r="E75" s="6" t="s">
        <v>754</v>
      </c>
      <c r="F75" s="19">
        <v>10000</v>
      </c>
      <c r="G75" s="24">
        <v>49643</v>
      </c>
      <c r="H75" s="24">
        <v>0.74</v>
      </c>
      <c r="I75" s="31">
        <v>6.7304000000000004</v>
      </c>
      <c r="J75" s="31"/>
      <c r="K75" s="35" t="s">
        <v>593</v>
      </c>
    </row>
    <row r="76" spans="2:11" x14ac:dyDescent="0.25">
      <c r="B76" s="8" t="s">
        <v>1351</v>
      </c>
      <c r="C76" s="57" t="s">
        <v>1320</v>
      </c>
      <c r="D76" s="54" t="s">
        <v>1352</v>
      </c>
      <c r="E76" s="6" t="s">
        <v>754</v>
      </c>
      <c r="F76" s="19">
        <v>10000</v>
      </c>
      <c r="G76" s="24">
        <v>49642.75</v>
      </c>
      <c r="H76" s="24">
        <v>0.74</v>
      </c>
      <c r="I76" s="31">
        <v>6.7351000000000001</v>
      </c>
      <c r="J76" s="31"/>
      <c r="K76" s="35" t="s">
        <v>593</v>
      </c>
    </row>
    <row r="77" spans="2:11" x14ac:dyDescent="0.25">
      <c r="B77" s="8" t="s">
        <v>1353</v>
      </c>
      <c r="C77" s="57" t="s">
        <v>1354</v>
      </c>
      <c r="D77" s="54" t="s">
        <v>1355</v>
      </c>
      <c r="E77" s="6" t="s">
        <v>754</v>
      </c>
      <c r="F77" s="19">
        <v>10000</v>
      </c>
      <c r="G77" s="24">
        <v>49621.7</v>
      </c>
      <c r="H77" s="24">
        <v>0.74</v>
      </c>
      <c r="I77" s="31">
        <v>6.7873999999999999</v>
      </c>
      <c r="J77" s="31"/>
      <c r="K77" s="35" t="s">
        <v>593</v>
      </c>
    </row>
    <row r="78" spans="2:11" x14ac:dyDescent="0.25">
      <c r="B78" s="8" t="s">
        <v>1356</v>
      </c>
      <c r="C78" s="57" t="s">
        <v>998</v>
      </c>
      <c r="D78" s="54" t="s">
        <v>1357</v>
      </c>
      <c r="E78" s="6" t="s">
        <v>754</v>
      </c>
      <c r="F78" s="19">
        <v>10000</v>
      </c>
      <c r="G78" s="24">
        <v>49618.15</v>
      </c>
      <c r="H78" s="24">
        <v>0.74</v>
      </c>
      <c r="I78" s="31">
        <v>6.5324999999999998</v>
      </c>
      <c r="J78" s="31"/>
      <c r="K78" s="35" t="s">
        <v>593</v>
      </c>
    </row>
    <row r="79" spans="2:11" x14ac:dyDescent="0.25">
      <c r="B79" s="8" t="s">
        <v>1358</v>
      </c>
      <c r="C79" s="57" t="s">
        <v>73</v>
      </c>
      <c r="D79" s="54" t="s">
        <v>1359</v>
      </c>
      <c r="E79" s="6" t="s">
        <v>754</v>
      </c>
      <c r="F79" s="19">
        <v>10000</v>
      </c>
      <c r="G79" s="24">
        <v>49615.7</v>
      </c>
      <c r="H79" s="24">
        <v>0.74</v>
      </c>
      <c r="I79" s="31">
        <v>6.5747</v>
      </c>
      <c r="J79" s="31"/>
      <c r="K79" s="35" t="s">
        <v>593</v>
      </c>
    </row>
    <row r="80" spans="2:11" x14ac:dyDescent="0.25">
      <c r="B80" s="8" t="s">
        <v>1360</v>
      </c>
      <c r="C80" s="57" t="s">
        <v>1361</v>
      </c>
      <c r="D80" s="54" t="s">
        <v>1362</v>
      </c>
      <c r="E80" s="6" t="s">
        <v>754</v>
      </c>
      <c r="F80" s="19">
        <v>10000</v>
      </c>
      <c r="G80" s="24">
        <v>49569.15</v>
      </c>
      <c r="H80" s="24">
        <v>0.73</v>
      </c>
      <c r="I80" s="31">
        <v>6.7500999999999998</v>
      </c>
      <c r="J80" s="31"/>
      <c r="K80" s="35" t="s">
        <v>593</v>
      </c>
    </row>
    <row r="81" spans="2:11" x14ac:dyDescent="0.25">
      <c r="B81" s="8" t="s">
        <v>1363</v>
      </c>
      <c r="C81" s="57" t="s">
        <v>1325</v>
      </c>
      <c r="D81" s="54" t="s">
        <v>1364</v>
      </c>
      <c r="E81" s="6" t="s">
        <v>754</v>
      </c>
      <c r="F81" s="19">
        <v>10000</v>
      </c>
      <c r="G81" s="24">
        <v>49567.6</v>
      </c>
      <c r="H81" s="24">
        <v>0.73</v>
      </c>
      <c r="I81" s="31">
        <v>6.7750000000000004</v>
      </c>
      <c r="J81" s="31"/>
      <c r="K81" s="35" t="s">
        <v>593</v>
      </c>
    </row>
    <row r="82" spans="2:11" x14ac:dyDescent="0.25">
      <c r="B82" s="8" t="s">
        <v>1365</v>
      </c>
      <c r="C82" s="57" t="s">
        <v>998</v>
      </c>
      <c r="D82" s="54" t="s">
        <v>1366</v>
      </c>
      <c r="E82" s="6" t="s">
        <v>754</v>
      </c>
      <c r="F82" s="19">
        <v>10000</v>
      </c>
      <c r="G82" s="24">
        <v>49494.9</v>
      </c>
      <c r="H82" s="24">
        <v>0.73</v>
      </c>
      <c r="I82" s="31">
        <v>6.5347999999999997</v>
      </c>
      <c r="J82" s="31"/>
      <c r="K82" s="35" t="s">
        <v>593</v>
      </c>
    </row>
    <row r="83" spans="2:11" x14ac:dyDescent="0.25">
      <c r="B83" s="8" t="s">
        <v>1367</v>
      </c>
      <c r="C83" s="57" t="s">
        <v>1335</v>
      </c>
      <c r="D83" s="54" t="s">
        <v>1368</v>
      </c>
      <c r="E83" s="6" t="s">
        <v>754</v>
      </c>
      <c r="F83" s="19">
        <v>10000</v>
      </c>
      <c r="G83" s="24">
        <v>49489.95</v>
      </c>
      <c r="H83" s="24">
        <v>0.73</v>
      </c>
      <c r="I83" s="31">
        <v>6.5998999999999999</v>
      </c>
      <c r="J83" s="31"/>
      <c r="K83" s="35" t="s">
        <v>593</v>
      </c>
    </row>
    <row r="84" spans="2:11" x14ac:dyDescent="0.25">
      <c r="B84" s="8" t="s">
        <v>1369</v>
      </c>
      <c r="C84" s="57" t="s">
        <v>1370</v>
      </c>
      <c r="D84" s="54" t="s">
        <v>1371</v>
      </c>
      <c r="E84" s="6" t="s">
        <v>760</v>
      </c>
      <c r="F84" s="19">
        <v>10000</v>
      </c>
      <c r="G84" s="24">
        <v>49474.400000000001</v>
      </c>
      <c r="H84" s="24">
        <v>0.73</v>
      </c>
      <c r="I84" s="31">
        <v>6.4626999999999999</v>
      </c>
      <c r="J84" s="31"/>
      <c r="K84" s="35" t="s">
        <v>593</v>
      </c>
    </row>
    <row r="85" spans="2:11" x14ac:dyDescent="0.25">
      <c r="B85" s="8" t="s">
        <v>1372</v>
      </c>
      <c r="C85" s="57" t="s">
        <v>1259</v>
      </c>
      <c r="D85" s="54" t="s">
        <v>1373</v>
      </c>
      <c r="E85" s="6" t="s">
        <v>754</v>
      </c>
      <c r="F85" s="19">
        <v>10000</v>
      </c>
      <c r="G85" s="24">
        <v>49445.7</v>
      </c>
      <c r="H85" s="24">
        <v>0.73</v>
      </c>
      <c r="I85" s="31">
        <v>6.5998999999999999</v>
      </c>
      <c r="J85" s="31"/>
      <c r="K85" s="35" t="s">
        <v>593</v>
      </c>
    </row>
    <row r="86" spans="2:11" x14ac:dyDescent="0.25">
      <c r="B86" s="8" t="s">
        <v>1374</v>
      </c>
      <c r="C86" s="57" t="s">
        <v>1375</v>
      </c>
      <c r="D86" s="54" t="s">
        <v>1376</v>
      </c>
      <c r="E86" s="6" t="s">
        <v>754</v>
      </c>
      <c r="F86" s="19">
        <v>10000</v>
      </c>
      <c r="G86" s="24">
        <v>49319.5</v>
      </c>
      <c r="H86" s="24">
        <v>0.73</v>
      </c>
      <c r="I86" s="31">
        <v>6.7149000000000001</v>
      </c>
      <c r="J86" s="31"/>
      <c r="K86" s="35" t="s">
        <v>593</v>
      </c>
    </row>
    <row r="87" spans="2:11" x14ac:dyDescent="0.25">
      <c r="B87" s="8" t="s">
        <v>1377</v>
      </c>
      <c r="C87" s="57" t="s">
        <v>612</v>
      </c>
      <c r="D87" s="54" t="s">
        <v>1378</v>
      </c>
      <c r="E87" s="6" t="s">
        <v>754</v>
      </c>
      <c r="F87" s="19">
        <v>9300</v>
      </c>
      <c r="G87" s="24">
        <v>46316.05</v>
      </c>
      <c r="H87" s="24">
        <v>0.69</v>
      </c>
      <c r="I87" s="31">
        <v>6.5894000000000004</v>
      </c>
      <c r="J87" s="31"/>
      <c r="K87" s="35" t="s">
        <v>593</v>
      </c>
    </row>
    <row r="88" spans="2:11" x14ac:dyDescent="0.25">
      <c r="B88" s="8" t="s">
        <v>1379</v>
      </c>
      <c r="C88" s="57" t="s">
        <v>1380</v>
      </c>
      <c r="D88" s="54" t="s">
        <v>1381</v>
      </c>
      <c r="E88" s="6" t="s">
        <v>754</v>
      </c>
      <c r="F88" s="19">
        <v>8500</v>
      </c>
      <c r="G88" s="24">
        <v>42400.59</v>
      </c>
      <c r="H88" s="24">
        <v>0.63</v>
      </c>
      <c r="I88" s="31">
        <v>6.5839999999999996</v>
      </c>
      <c r="J88" s="31"/>
      <c r="K88" s="35" t="s">
        <v>593</v>
      </c>
    </row>
    <row r="89" spans="2:11" x14ac:dyDescent="0.25">
      <c r="B89" s="8" t="s">
        <v>1382</v>
      </c>
      <c r="C89" s="57" t="s">
        <v>1375</v>
      </c>
      <c r="D89" s="54" t="s">
        <v>1383</v>
      </c>
      <c r="E89" s="6" t="s">
        <v>754</v>
      </c>
      <c r="F89" s="19">
        <v>8000</v>
      </c>
      <c r="G89" s="24">
        <v>39861</v>
      </c>
      <c r="H89" s="24">
        <v>0.59</v>
      </c>
      <c r="I89" s="31">
        <v>6.6999000000000004</v>
      </c>
      <c r="J89" s="31"/>
      <c r="K89" s="35" t="s">
        <v>593</v>
      </c>
    </row>
    <row r="90" spans="2:11" x14ac:dyDescent="0.25">
      <c r="B90" s="8" t="s">
        <v>1384</v>
      </c>
      <c r="C90" s="57" t="s">
        <v>1320</v>
      </c>
      <c r="D90" s="54" t="s">
        <v>1385</v>
      </c>
      <c r="E90" s="6" t="s">
        <v>754</v>
      </c>
      <c r="F90" s="19">
        <v>8000</v>
      </c>
      <c r="G90" s="24">
        <v>39583.360000000001</v>
      </c>
      <c r="H90" s="24">
        <v>0.59</v>
      </c>
      <c r="I90" s="31">
        <v>6.7401</v>
      </c>
      <c r="J90" s="31"/>
      <c r="K90" s="35" t="s">
        <v>593</v>
      </c>
    </row>
    <row r="91" spans="2:11" x14ac:dyDescent="0.25">
      <c r="B91" s="8" t="s">
        <v>1386</v>
      </c>
      <c r="C91" s="57" t="s">
        <v>1168</v>
      </c>
      <c r="D91" s="54" t="s">
        <v>1387</v>
      </c>
      <c r="E91" s="6" t="s">
        <v>754</v>
      </c>
      <c r="F91" s="19">
        <v>7500</v>
      </c>
      <c r="G91" s="24">
        <v>36982.730000000003</v>
      </c>
      <c r="H91" s="24">
        <v>0.55000000000000004</v>
      </c>
      <c r="I91" s="31">
        <v>6.6302000000000003</v>
      </c>
      <c r="J91" s="31"/>
      <c r="K91" s="35" t="s">
        <v>593</v>
      </c>
    </row>
    <row r="92" spans="2:11" x14ac:dyDescent="0.25">
      <c r="B92" s="8" t="s">
        <v>1388</v>
      </c>
      <c r="C92" s="57" t="s">
        <v>623</v>
      </c>
      <c r="D92" s="54" t="s">
        <v>1389</v>
      </c>
      <c r="E92" s="6" t="s">
        <v>754</v>
      </c>
      <c r="F92" s="19">
        <v>7000</v>
      </c>
      <c r="G92" s="24">
        <v>34842.89</v>
      </c>
      <c r="H92" s="24">
        <v>0.52</v>
      </c>
      <c r="I92" s="31">
        <v>6.5842000000000001</v>
      </c>
      <c r="J92" s="31"/>
      <c r="K92" s="35" t="s">
        <v>593</v>
      </c>
    </row>
    <row r="93" spans="2:11" x14ac:dyDescent="0.25">
      <c r="B93" s="8" t="s">
        <v>1390</v>
      </c>
      <c r="C93" s="57" t="s">
        <v>1354</v>
      </c>
      <c r="D93" s="54" t="s">
        <v>1391</v>
      </c>
      <c r="E93" s="6" t="s">
        <v>754</v>
      </c>
      <c r="F93" s="19">
        <v>7000</v>
      </c>
      <c r="G93" s="24">
        <v>34696.76</v>
      </c>
      <c r="H93" s="24">
        <v>0.51</v>
      </c>
      <c r="I93" s="31">
        <v>6.7876000000000003</v>
      </c>
      <c r="J93" s="31"/>
      <c r="K93" s="35" t="s">
        <v>593</v>
      </c>
    </row>
    <row r="94" spans="2:11" x14ac:dyDescent="0.25">
      <c r="B94" s="8" t="s">
        <v>1392</v>
      </c>
      <c r="C94" s="57" t="s">
        <v>623</v>
      </c>
      <c r="D94" s="54" t="s">
        <v>1393</v>
      </c>
      <c r="E94" s="6" t="s">
        <v>754</v>
      </c>
      <c r="F94" s="19">
        <v>6000</v>
      </c>
      <c r="G94" s="24">
        <v>29994.87</v>
      </c>
      <c r="H94" s="24">
        <v>0.44</v>
      </c>
      <c r="I94" s="31">
        <v>6.2607999999999997</v>
      </c>
      <c r="J94" s="31"/>
      <c r="K94" s="35" t="s">
        <v>593</v>
      </c>
    </row>
    <row r="95" spans="2:11" x14ac:dyDescent="0.25">
      <c r="B95" s="8" t="s">
        <v>1394</v>
      </c>
      <c r="C95" s="57" t="s">
        <v>1165</v>
      </c>
      <c r="D95" s="54" t="s">
        <v>1395</v>
      </c>
      <c r="E95" s="6" t="s">
        <v>760</v>
      </c>
      <c r="F95" s="19">
        <v>6000</v>
      </c>
      <c r="G95" s="24">
        <v>29777.61</v>
      </c>
      <c r="H95" s="24">
        <v>0.44</v>
      </c>
      <c r="I95" s="31">
        <v>6.6490999999999998</v>
      </c>
      <c r="J95" s="31"/>
      <c r="K95" s="35" t="s">
        <v>593</v>
      </c>
    </row>
    <row r="96" spans="2:11" x14ac:dyDescent="0.25">
      <c r="B96" s="8" t="s">
        <v>1396</v>
      </c>
      <c r="C96" s="57" t="s">
        <v>1349</v>
      </c>
      <c r="D96" s="54" t="s">
        <v>1397</v>
      </c>
      <c r="E96" s="6" t="s">
        <v>754</v>
      </c>
      <c r="F96" s="19">
        <v>6000</v>
      </c>
      <c r="G96" s="24">
        <v>29742.240000000002</v>
      </c>
      <c r="H96" s="24">
        <v>0.44</v>
      </c>
      <c r="I96" s="31">
        <v>6.7302999999999997</v>
      </c>
      <c r="J96" s="31"/>
      <c r="K96" s="35"/>
    </row>
    <row r="97" spans="2:11" x14ac:dyDescent="0.25">
      <c r="B97" s="8" t="s">
        <v>1398</v>
      </c>
      <c r="C97" s="57" t="s">
        <v>1399</v>
      </c>
      <c r="D97" s="54" t="s">
        <v>1400</v>
      </c>
      <c r="E97" s="6" t="s">
        <v>754</v>
      </c>
      <c r="F97" s="19">
        <v>6000</v>
      </c>
      <c r="G97" s="24">
        <v>29702.61</v>
      </c>
      <c r="H97" s="24">
        <v>0.44</v>
      </c>
      <c r="I97" s="31">
        <v>6.8952</v>
      </c>
      <c r="J97" s="31"/>
      <c r="K97" s="35" t="s">
        <v>593</v>
      </c>
    </row>
    <row r="98" spans="2:11" x14ac:dyDescent="0.25">
      <c r="B98" s="8" t="s">
        <v>1401</v>
      </c>
      <c r="C98" s="57" t="s">
        <v>1349</v>
      </c>
      <c r="D98" s="54" t="s">
        <v>1402</v>
      </c>
      <c r="E98" s="6" t="s">
        <v>754</v>
      </c>
      <c r="F98" s="19">
        <v>6000</v>
      </c>
      <c r="G98" s="24">
        <v>29687.97</v>
      </c>
      <c r="H98" s="24">
        <v>0.44</v>
      </c>
      <c r="I98" s="31">
        <v>6.7302999999999997</v>
      </c>
      <c r="J98" s="31"/>
      <c r="K98" s="35" t="s">
        <v>593</v>
      </c>
    </row>
    <row r="99" spans="2:11" x14ac:dyDescent="0.25">
      <c r="B99" s="8" t="s">
        <v>1403</v>
      </c>
      <c r="C99" s="57" t="s">
        <v>1380</v>
      </c>
      <c r="D99" s="54" t="s">
        <v>1404</v>
      </c>
      <c r="E99" s="6" t="s">
        <v>754</v>
      </c>
      <c r="F99" s="19">
        <v>6000</v>
      </c>
      <c r="G99" s="24">
        <v>29678.76</v>
      </c>
      <c r="H99" s="24">
        <v>0.44</v>
      </c>
      <c r="I99" s="31">
        <v>6.5849000000000002</v>
      </c>
      <c r="J99" s="31"/>
      <c r="K99" s="35" t="s">
        <v>593</v>
      </c>
    </row>
    <row r="100" spans="2:11" x14ac:dyDescent="0.25">
      <c r="B100" s="8" t="s">
        <v>1405</v>
      </c>
      <c r="C100" s="57" t="s">
        <v>1361</v>
      </c>
      <c r="D100" s="54" t="s">
        <v>1406</v>
      </c>
      <c r="E100" s="6" t="s">
        <v>754</v>
      </c>
      <c r="F100" s="19">
        <v>5000</v>
      </c>
      <c r="G100" s="24">
        <v>24811.88</v>
      </c>
      <c r="H100" s="24">
        <v>0.37</v>
      </c>
      <c r="I100" s="31">
        <v>6.7499000000000002</v>
      </c>
      <c r="J100" s="31"/>
      <c r="K100" s="35" t="s">
        <v>593</v>
      </c>
    </row>
    <row r="101" spans="2:11" x14ac:dyDescent="0.25">
      <c r="B101" s="8" t="s">
        <v>1407</v>
      </c>
      <c r="C101" s="57" t="s">
        <v>1320</v>
      </c>
      <c r="D101" s="54" t="s">
        <v>1408</v>
      </c>
      <c r="E101" s="6" t="s">
        <v>754</v>
      </c>
      <c r="F101" s="19">
        <v>5000</v>
      </c>
      <c r="G101" s="24">
        <v>24785.200000000001</v>
      </c>
      <c r="H101" s="24">
        <v>0.37</v>
      </c>
      <c r="I101" s="31">
        <v>6.7302999999999997</v>
      </c>
      <c r="J101" s="31"/>
      <c r="K101" s="35"/>
    </row>
    <row r="102" spans="2:11" x14ac:dyDescent="0.25">
      <c r="B102" s="8" t="s">
        <v>1409</v>
      </c>
      <c r="C102" s="57" t="s">
        <v>1380</v>
      </c>
      <c r="D102" s="54" t="s">
        <v>1410</v>
      </c>
      <c r="E102" s="6" t="s">
        <v>754</v>
      </c>
      <c r="F102" s="19">
        <v>5000</v>
      </c>
      <c r="G102" s="24">
        <v>24681.23</v>
      </c>
      <c r="H102" s="24">
        <v>0.37</v>
      </c>
      <c r="I102" s="31">
        <v>6.64</v>
      </c>
      <c r="J102" s="31"/>
      <c r="K102" s="35" t="s">
        <v>593</v>
      </c>
    </row>
    <row r="103" spans="2:11" x14ac:dyDescent="0.25">
      <c r="B103" s="8" t="s">
        <v>1411</v>
      </c>
      <c r="C103" s="57" t="s">
        <v>5212</v>
      </c>
      <c r="D103" s="54" t="s">
        <v>1412</v>
      </c>
      <c r="E103" s="6" t="s">
        <v>754</v>
      </c>
      <c r="F103" s="19">
        <v>5000</v>
      </c>
      <c r="G103" s="24">
        <v>24675.3</v>
      </c>
      <c r="H103" s="24">
        <v>0.37</v>
      </c>
      <c r="I103" s="31">
        <v>6.7651000000000003</v>
      </c>
      <c r="J103" s="31"/>
      <c r="K103" s="35" t="s">
        <v>593</v>
      </c>
    </row>
    <row r="104" spans="2:11" x14ac:dyDescent="0.25">
      <c r="B104" s="8" t="s">
        <v>1413</v>
      </c>
      <c r="C104" s="57" t="s">
        <v>62</v>
      </c>
      <c r="D104" s="54" t="s">
        <v>1414</v>
      </c>
      <c r="E104" s="6" t="s">
        <v>754</v>
      </c>
      <c r="F104" s="19">
        <v>5000</v>
      </c>
      <c r="G104" s="24">
        <v>24633.1</v>
      </c>
      <c r="H104" s="24">
        <v>0.37</v>
      </c>
      <c r="I104" s="31">
        <v>6.6299000000000001</v>
      </c>
      <c r="J104" s="31"/>
      <c r="K104" s="35" t="s">
        <v>593</v>
      </c>
    </row>
    <row r="105" spans="2:11" x14ac:dyDescent="0.25">
      <c r="B105" s="8" t="s">
        <v>1167</v>
      </c>
      <c r="C105" s="57" t="s">
        <v>1168</v>
      </c>
      <c r="D105" s="54" t="s">
        <v>1169</v>
      </c>
      <c r="E105" s="6" t="s">
        <v>754</v>
      </c>
      <c r="F105" s="19">
        <v>4500</v>
      </c>
      <c r="G105" s="24">
        <v>22496.15</v>
      </c>
      <c r="H105" s="24">
        <v>0.33</v>
      </c>
      <c r="I105" s="31">
        <v>6.2426000000000004</v>
      </c>
      <c r="J105" s="31"/>
      <c r="K105" s="35"/>
    </row>
    <row r="106" spans="2:11" x14ac:dyDescent="0.25">
      <c r="B106" s="8" t="s">
        <v>1415</v>
      </c>
      <c r="C106" s="57" t="s">
        <v>1416</v>
      </c>
      <c r="D106" s="54" t="s">
        <v>1417</v>
      </c>
      <c r="E106" s="6" t="s">
        <v>754</v>
      </c>
      <c r="F106" s="19">
        <v>4000</v>
      </c>
      <c r="G106" s="24">
        <v>19948.740000000002</v>
      </c>
      <c r="H106" s="24">
        <v>0.3</v>
      </c>
      <c r="I106" s="31">
        <v>6.6993</v>
      </c>
      <c r="J106" s="31"/>
      <c r="K106" s="35" t="s">
        <v>593</v>
      </c>
    </row>
    <row r="107" spans="2:11" x14ac:dyDescent="0.25">
      <c r="B107" s="8" t="s">
        <v>1418</v>
      </c>
      <c r="C107" s="57" t="s">
        <v>1399</v>
      </c>
      <c r="D107" s="54" t="s">
        <v>1419</v>
      </c>
      <c r="E107" s="6" t="s">
        <v>754</v>
      </c>
      <c r="F107" s="19">
        <v>4000</v>
      </c>
      <c r="G107" s="24">
        <v>19943.48</v>
      </c>
      <c r="H107" s="24">
        <v>0.3</v>
      </c>
      <c r="I107" s="31">
        <v>6.8960999999999997</v>
      </c>
      <c r="J107" s="31"/>
      <c r="K107" s="35" t="s">
        <v>593</v>
      </c>
    </row>
    <row r="108" spans="2:11" x14ac:dyDescent="0.25">
      <c r="B108" s="8" t="s">
        <v>1420</v>
      </c>
      <c r="C108" s="57" t="s">
        <v>1421</v>
      </c>
      <c r="D108" s="54" t="s">
        <v>1422</v>
      </c>
      <c r="E108" s="6" t="s">
        <v>754</v>
      </c>
      <c r="F108" s="19">
        <v>4000</v>
      </c>
      <c r="G108" s="24">
        <v>19871.38</v>
      </c>
      <c r="H108" s="24">
        <v>0.28999999999999998</v>
      </c>
      <c r="I108" s="31">
        <v>6.75</v>
      </c>
      <c r="J108" s="31"/>
      <c r="K108" s="35" t="s">
        <v>593</v>
      </c>
    </row>
    <row r="109" spans="2:11" x14ac:dyDescent="0.25">
      <c r="B109" s="8" t="s">
        <v>1423</v>
      </c>
      <c r="C109" s="57" t="s">
        <v>1424</v>
      </c>
      <c r="D109" s="54" t="s">
        <v>1425</v>
      </c>
      <c r="E109" s="6" t="s">
        <v>754</v>
      </c>
      <c r="F109" s="19">
        <v>4000</v>
      </c>
      <c r="G109" s="24">
        <v>19849.8</v>
      </c>
      <c r="H109" s="24">
        <v>0.28999999999999998</v>
      </c>
      <c r="I109" s="31">
        <v>6.9047000000000001</v>
      </c>
      <c r="J109" s="31"/>
      <c r="K109" s="35" t="s">
        <v>593</v>
      </c>
    </row>
    <row r="110" spans="2:11" x14ac:dyDescent="0.25">
      <c r="B110" s="8" t="s">
        <v>1426</v>
      </c>
      <c r="C110" s="57" t="s">
        <v>1416</v>
      </c>
      <c r="D110" s="54" t="s">
        <v>1427</v>
      </c>
      <c r="E110" s="6" t="s">
        <v>754</v>
      </c>
      <c r="F110" s="19">
        <v>4000</v>
      </c>
      <c r="G110" s="24">
        <v>19821.72</v>
      </c>
      <c r="H110" s="24">
        <v>0.28999999999999998</v>
      </c>
      <c r="I110" s="31">
        <v>6.6997</v>
      </c>
      <c r="J110" s="31"/>
      <c r="K110" s="35" t="s">
        <v>593</v>
      </c>
    </row>
    <row r="111" spans="2:11" x14ac:dyDescent="0.25">
      <c r="B111" s="8" t="s">
        <v>1428</v>
      </c>
      <c r="C111" s="57" t="s">
        <v>1416</v>
      </c>
      <c r="D111" s="54" t="s">
        <v>1429</v>
      </c>
      <c r="E111" s="6" t="s">
        <v>754</v>
      </c>
      <c r="F111" s="19">
        <v>4000</v>
      </c>
      <c r="G111" s="24">
        <v>19818.099999999999</v>
      </c>
      <c r="H111" s="24">
        <v>0.28999999999999998</v>
      </c>
      <c r="I111" s="31">
        <v>6.7003000000000004</v>
      </c>
      <c r="J111" s="31"/>
      <c r="K111" s="35" t="s">
        <v>593</v>
      </c>
    </row>
    <row r="112" spans="2:11" x14ac:dyDescent="0.25">
      <c r="B112" s="8" t="s">
        <v>1430</v>
      </c>
      <c r="C112" s="57" t="s">
        <v>248</v>
      </c>
      <c r="D112" s="54" t="s">
        <v>1431</v>
      </c>
      <c r="E112" s="6" t="s">
        <v>754</v>
      </c>
      <c r="F112" s="19">
        <v>4000</v>
      </c>
      <c r="G112" s="24">
        <v>19802.04</v>
      </c>
      <c r="H112" s="24">
        <v>0.28999999999999998</v>
      </c>
      <c r="I112" s="31">
        <v>6.6342999999999996</v>
      </c>
      <c r="J112" s="31"/>
      <c r="K112" s="35" t="s">
        <v>593</v>
      </c>
    </row>
    <row r="113" spans="2:11" x14ac:dyDescent="0.25">
      <c r="B113" s="8" t="s">
        <v>1432</v>
      </c>
      <c r="C113" s="57" t="s">
        <v>1433</v>
      </c>
      <c r="D113" s="54" t="s">
        <v>1434</v>
      </c>
      <c r="E113" s="6" t="s">
        <v>760</v>
      </c>
      <c r="F113" s="19">
        <v>3500</v>
      </c>
      <c r="G113" s="24">
        <v>17484.16</v>
      </c>
      <c r="H113" s="24">
        <v>0.26</v>
      </c>
      <c r="I113" s="31">
        <v>6.6124999999999998</v>
      </c>
      <c r="J113" s="31"/>
      <c r="K113" s="35" t="s">
        <v>593</v>
      </c>
    </row>
    <row r="114" spans="2:11" x14ac:dyDescent="0.25">
      <c r="B114" s="8" t="s">
        <v>1435</v>
      </c>
      <c r="C114" s="57" t="s">
        <v>1165</v>
      </c>
      <c r="D114" s="54" t="s">
        <v>1436</v>
      </c>
      <c r="E114" s="6" t="s">
        <v>760</v>
      </c>
      <c r="F114" s="19">
        <v>3500</v>
      </c>
      <c r="G114" s="24">
        <v>17480.89</v>
      </c>
      <c r="H114" s="24">
        <v>0.26</v>
      </c>
      <c r="I114" s="31">
        <v>6.6502999999999997</v>
      </c>
      <c r="J114" s="31"/>
      <c r="K114" s="35" t="s">
        <v>593</v>
      </c>
    </row>
    <row r="115" spans="2:11" x14ac:dyDescent="0.25">
      <c r="B115" s="8" t="s">
        <v>1437</v>
      </c>
      <c r="C115" s="57" t="s">
        <v>1438</v>
      </c>
      <c r="D115" s="54" t="s">
        <v>1439</v>
      </c>
      <c r="E115" s="6" t="s">
        <v>754</v>
      </c>
      <c r="F115" s="19">
        <v>3500</v>
      </c>
      <c r="G115" s="24">
        <v>17337.57</v>
      </c>
      <c r="H115" s="24">
        <v>0.26</v>
      </c>
      <c r="I115" s="31">
        <v>6.8396999999999997</v>
      </c>
      <c r="J115" s="31"/>
      <c r="K115" s="35" t="s">
        <v>593</v>
      </c>
    </row>
    <row r="116" spans="2:11" x14ac:dyDescent="0.25">
      <c r="B116" s="8" t="s">
        <v>1440</v>
      </c>
      <c r="C116" s="57" t="s">
        <v>1441</v>
      </c>
      <c r="D116" s="54" t="s">
        <v>1442</v>
      </c>
      <c r="E116" s="6" t="s">
        <v>754</v>
      </c>
      <c r="F116" s="19">
        <v>3500</v>
      </c>
      <c r="G116" s="24">
        <v>17312.52</v>
      </c>
      <c r="H116" s="24">
        <v>0.26</v>
      </c>
      <c r="I116" s="31">
        <v>6.5876000000000001</v>
      </c>
      <c r="J116" s="31"/>
      <c r="K116" s="35" t="s">
        <v>593</v>
      </c>
    </row>
    <row r="117" spans="2:11" x14ac:dyDescent="0.25">
      <c r="B117" s="8" t="s">
        <v>1443</v>
      </c>
      <c r="C117" s="57" t="s">
        <v>1416</v>
      </c>
      <c r="D117" s="54" t="s">
        <v>1444</v>
      </c>
      <c r="E117" s="6" t="s">
        <v>754</v>
      </c>
      <c r="F117" s="19">
        <v>3000</v>
      </c>
      <c r="G117" s="24">
        <v>14904.24</v>
      </c>
      <c r="H117" s="24">
        <v>0.22</v>
      </c>
      <c r="I117" s="31">
        <v>6.7004000000000001</v>
      </c>
      <c r="J117" s="31"/>
      <c r="K117" s="35" t="s">
        <v>593</v>
      </c>
    </row>
    <row r="118" spans="2:11" x14ac:dyDescent="0.25">
      <c r="B118" s="8" t="s">
        <v>1445</v>
      </c>
      <c r="C118" s="57" t="s">
        <v>1446</v>
      </c>
      <c r="D118" s="54" t="s">
        <v>1447</v>
      </c>
      <c r="E118" s="6" t="s">
        <v>754</v>
      </c>
      <c r="F118" s="19">
        <v>3000</v>
      </c>
      <c r="G118" s="24">
        <v>14896.5</v>
      </c>
      <c r="H118" s="24">
        <v>0.22</v>
      </c>
      <c r="I118" s="31">
        <v>7.0449999999999999</v>
      </c>
      <c r="J118" s="31"/>
      <c r="K118" s="35" t="s">
        <v>593</v>
      </c>
    </row>
    <row r="119" spans="2:11" x14ac:dyDescent="0.25">
      <c r="B119" s="8" t="s">
        <v>1448</v>
      </c>
      <c r="C119" s="57" t="s">
        <v>1449</v>
      </c>
      <c r="D119" s="54" t="s">
        <v>1450</v>
      </c>
      <c r="E119" s="6" t="s">
        <v>754</v>
      </c>
      <c r="F119" s="19">
        <v>3000</v>
      </c>
      <c r="G119" s="24">
        <v>14864.64</v>
      </c>
      <c r="H119" s="24">
        <v>0.22</v>
      </c>
      <c r="I119" s="31">
        <v>6.9249000000000001</v>
      </c>
      <c r="J119" s="31"/>
      <c r="K119" s="35" t="s">
        <v>593</v>
      </c>
    </row>
    <row r="120" spans="2:11" x14ac:dyDescent="0.25">
      <c r="B120" s="8" t="s">
        <v>1451</v>
      </c>
      <c r="C120" s="57" t="s">
        <v>1433</v>
      </c>
      <c r="D120" s="54" t="s">
        <v>1452</v>
      </c>
      <c r="E120" s="6" t="s">
        <v>760</v>
      </c>
      <c r="F120" s="19">
        <v>2500</v>
      </c>
      <c r="G120" s="24">
        <v>12346.93</v>
      </c>
      <c r="H120" s="24">
        <v>0.18</v>
      </c>
      <c r="I120" s="31">
        <v>6.6550000000000002</v>
      </c>
      <c r="J120" s="31"/>
      <c r="K120" s="35" t="s">
        <v>593</v>
      </c>
    </row>
    <row r="121" spans="2:11" x14ac:dyDescent="0.25">
      <c r="B121" s="8" t="s">
        <v>1453</v>
      </c>
      <c r="C121" s="57" t="s">
        <v>1132</v>
      </c>
      <c r="D121" s="54" t="s">
        <v>1454</v>
      </c>
      <c r="E121" s="6" t="s">
        <v>1455</v>
      </c>
      <c r="F121" s="19">
        <v>2000</v>
      </c>
      <c r="G121" s="24">
        <v>9980.1200000000008</v>
      </c>
      <c r="H121" s="24">
        <v>0.15</v>
      </c>
      <c r="I121" s="31">
        <v>6.6097000000000001</v>
      </c>
      <c r="J121" s="31"/>
      <c r="K121" s="35" t="s">
        <v>593</v>
      </c>
    </row>
    <row r="122" spans="2:11" x14ac:dyDescent="0.25">
      <c r="B122" s="8" t="s">
        <v>1456</v>
      </c>
      <c r="C122" s="57" t="s">
        <v>1399</v>
      </c>
      <c r="D122" s="54" t="s">
        <v>1457</v>
      </c>
      <c r="E122" s="6" t="s">
        <v>754</v>
      </c>
      <c r="F122" s="19">
        <v>2000</v>
      </c>
      <c r="G122" s="24">
        <v>9960.49</v>
      </c>
      <c r="H122" s="24">
        <v>0.15</v>
      </c>
      <c r="I122" s="31">
        <v>6.8944999999999999</v>
      </c>
      <c r="J122" s="31"/>
      <c r="K122" s="35" t="s">
        <v>593</v>
      </c>
    </row>
    <row r="123" spans="2:11" x14ac:dyDescent="0.25">
      <c r="B123" s="8" t="s">
        <v>1458</v>
      </c>
      <c r="C123" s="57" t="s">
        <v>1433</v>
      </c>
      <c r="D123" s="54" t="s">
        <v>1459</v>
      </c>
      <c r="E123" s="6" t="s">
        <v>760</v>
      </c>
      <c r="F123" s="19">
        <v>2000</v>
      </c>
      <c r="G123" s="24">
        <v>9949.52</v>
      </c>
      <c r="H123" s="24">
        <v>0.15</v>
      </c>
      <c r="I123" s="31">
        <v>6.6144999999999996</v>
      </c>
      <c r="J123" s="31"/>
      <c r="K123" s="35" t="s">
        <v>593</v>
      </c>
    </row>
    <row r="124" spans="2:11" x14ac:dyDescent="0.25">
      <c r="B124" s="8" t="s">
        <v>1460</v>
      </c>
      <c r="C124" s="57" t="s">
        <v>1449</v>
      </c>
      <c r="D124" s="54" t="s">
        <v>1461</v>
      </c>
      <c r="E124" s="6" t="s">
        <v>754</v>
      </c>
      <c r="F124" s="19">
        <v>2000</v>
      </c>
      <c r="G124" s="24">
        <v>9920.9500000000007</v>
      </c>
      <c r="H124" s="24">
        <v>0.15</v>
      </c>
      <c r="I124" s="31">
        <v>6.9249999999999998</v>
      </c>
      <c r="J124" s="31"/>
      <c r="K124" s="35" t="s">
        <v>593</v>
      </c>
    </row>
    <row r="125" spans="2:11" x14ac:dyDescent="0.25">
      <c r="B125" s="8" t="s">
        <v>1462</v>
      </c>
      <c r="C125" s="57" t="s">
        <v>623</v>
      </c>
      <c r="D125" s="54" t="s">
        <v>1463</v>
      </c>
      <c r="E125" s="6" t="s">
        <v>754</v>
      </c>
      <c r="F125" s="19">
        <v>2000</v>
      </c>
      <c r="G125" s="24">
        <v>9910.7999999999993</v>
      </c>
      <c r="H125" s="24">
        <v>0.15</v>
      </c>
      <c r="I125" s="31">
        <v>6.5701999999999998</v>
      </c>
      <c r="J125" s="31"/>
      <c r="K125" s="35" t="s">
        <v>593</v>
      </c>
    </row>
    <row r="126" spans="2:11" x14ac:dyDescent="0.25">
      <c r="B126" s="8" t="s">
        <v>1464</v>
      </c>
      <c r="C126" s="57" t="s">
        <v>1424</v>
      </c>
      <c r="D126" s="54" t="s">
        <v>1465</v>
      </c>
      <c r="E126" s="6" t="s">
        <v>754</v>
      </c>
      <c r="F126" s="19">
        <v>2000</v>
      </c>
      <c r="G126" s="24">
        <v>9856.65</v>
      </c>
      <c r="H126" s="24">
        <v>0.15</v>
      </c>
      <c r="I126" s="31">
        <v>6.9848999999999997</v>
      </c>
      <c r="J126" s="31"/>
      <c r="K126" s="35" t="s">
        <v>593</v>
      </c>
    </row>
    <row r="127" spans="2:11" x14ac:dyDescent="0.25">
      <c r="B127" s="8" t="s">
        <v>1466</v>
      </c>
      <c r="C127" s="57" t="s">
        <v>62</v>
      </c>
      <c r="D127" s="54" t="s">
        <v>1467</v>
      </c>
      <c r="E127" s="6" t="s">
        <v>754</v>
      </c>
      <c r="F127" s="19">
        <v>2000</v>
      </c>
      <c r="G127" s="24">
        <v>9855</v>
      </c>
      <c r="H127" s="24">
        <v>0.15</v>
      </c>
      <c r="I127" s="31">
        <v>6.6300999999999997</v>
      </c>
      <c r="J127" s="31"/>
      <c r="K127" s="35" t="s">
        <v>593</v>
      </c>
    </row>
    <row r="128" spans="2:11" x14ac:dyDescent="0.25">
      <c r="C128" s="58" t="s">
        <v>175</v>
      </c>
      <c r="D128" s="54"/>
      <c r="E128" s="6"/>
      <c r="F128" s="19"/>
      <c r="G128" s="25">
        <v>3856783.5</v>
      </c>
      <c r="H128" s="25">
        <v>57.21</v>
      </c>
      <c r="I128" s="31"/>
      <c r="J128" s="31"/>
      <c r="K128" s="35"/>
    </row>
    <row r="129" spans="2:11" x14ac:dyDescent="0.25">
      <c r="C129" s="57"/>
      <c r="D129" s="54"/>
      <c r="E129" s="6"/>
      <c r="F129" s="19"/>
      <c r="G129" s="24"/>
      <c r="H129" s="24"/>
      <c r="I129" s="31"/>
      <c r="J129" s="31"/>
      <c r="K129" s="35"/>
    </row>
    <row r="130" spans="2:11" x14ac:dyDescent="0.25">
      <c r="C130" s="59" t="s">
        <v>14</v>
      </c>
      <c r="D130" s="54"/>
      <c r="E130" s="6"/>
      <c r="F130" s="19"/>
      <c r="G130" s="24"/>
      <c r="H130" s="24"/>
      <c r="I130" s="31"/>
      <c r="J130" s="31"/>
      <c r="K130" s="35"/>
    </row>
    <row r="131" spans="2:11" x14ac:dyDescent="0.25">
      <c r="B131" s="8" t="s">
        <v>1468</v>
      </c>
      <c r="C131" s="57" t="s">
        <v>282</v>
      </c>
      <c r="D131" s="54" t="s">
        <v>1469</v>
      </c>
      <c r="E131" s="6" t="s">
        <v>1455</v>
      </c>
      <c r="F131" s="19">
        <v>40000</v>
      </c>
      <c r="G131" s="24">
        <v>198726</v>
      </c>
      <c r="H131" s="24">
        <v>2.95</v>
      </c>
      <c r="I131" s="31">
        <v>6.4999000000000002</v>
      </c>
      <c r="J131" s="31"/>
      <c r="K131" s="35" t="s">
        <v>593</v>
      </c>
    </row>
    <row r="132" spans="2:11" x14ac:dyDescent="0.25">
      <c r="B132" s="8" t="s">
        <v>1470</v>
      </c>
      <c r="C132" s="57" t="s">
        <v>1471</v>
      </c>
      <c r="D132" s="54" t="s">
        <v>1472</v>
      </c>
      <c r="E132" s="6" t="s">
        <v>754</v>
      </c>
      <c r="F132" s="19">
        <v>40000</v>
      </c>
      <c r="G132" s="24">
        <v>198342.39999999999</v>
      </c>
      <c r="H132" s="24">
        <v>2.94</v>
      </c>
      <c r="I132" s="31">
        <v>6.4901999999999997</v>
      </c>
      <c r="J132" s="31"/>
      <c r="K132" s="35" t="s">
        <v>593</v>
      </c>
    </row>
    <row r="133" spans="2:11" x14ac:dyDescent="0.25">
      <c r="B133" s="8" t="s">
        <v>1473</v>
      </c>
      <c r="C133" s="57" t="s">
        <v>282</v>
      </c>
      <c r="D133" s="54" t="s">
        <v>1474</v>
      </c>
      <c r="E133" s="6" t="s">
        <v>1455</v>
      </c>
      <c r="F133" s="19">
        <v>30000</v>
      </c>
      <c r="G133" s="24">
        <v>148939.20000000001</v>
      </c>
      <c r="H133" s="24">
        <v>2.21</v>
      </c>
      <c r="I133" s="31">
        <v>6.4992000000000001</v>
      </c>
      <c r="J133" s="31"/>
      <c r="K133" s="35"/>
    </row>
    <row r="134" spans="2:11" x14ac:dyDescent="0.25">
      <c r="B134" s="8" t="s">
        <v>1475</v>
      </c>
      <c r="C134" s="57" t="s">
        <v>1471</v>
      </c>
      <c r="D134" s="54" t="s">
        <v>1476</v>
      </c>
      <c r="E134" s="6" t="s">
        <v>754</v>
      </c>
      <c r="F134" s="19">
        <v>20000</v>
      </c>
      <c r="G134" s="24">
        <v>99751.8</v>
      </c>
      <c r="H134" s="24">
        <v>1.48</v>
      </c>
      <c r="I134" s="31">
        <v>6.4870000000000001</v>
      </c>
      <c r="J134" s="31"/>
      <c r="K134" s="35" t="s">
        <v>593</v>
      </c>
    </row>
    <row r="135" spans="2:11" x14ac:dyDescent="0.25">
      <c r="B135" s="8" t="s">
        <v>1477</v>
      </c>
      <c r="C135" s="57" t="s">
        <v>1478</v>
      </c>
      <c r="D135" s="54" t="s">
        <v>1479</v>
      </c>
      <c r="E135" s="6" t="s">
        <v>754</v>
      </c>
      <c r="F135" s="19">
        <v>20000</v>
      </c>
      <c r="G135" s="24">
        <v>99682.9</v>
      </c>
      <c r="H135" s="24">
        <v>1.48</v>
      </c>
      <c r="I135" s="31">
        <v>6.4504999999999999</v>
      </c>
      <c r="J135" s="31"/>
      <c r="K135" s="35" t="s">
        <v>593</v>
      </c>
    </row>
    <row r="136" spans="2:11" x14ac:dyDescent="0.25">
      <c r="B136" s="8" t="s">
        <v>1480</v>
      </c>
      <c r="C136" s="57" t="s">
        <v>41</v>
      </c>
      <c r="D136" s="54" t="s">
        <v>1481</v>
      </c>
      <c r="E136" s="6" t="s">
        <v>754</v>
      </c>
      <c r="F136" s="19">
        <v>20000</v>
      </c>
      <c r="G136" s="24">
        <v>99539.9</v>
      </c>
      <c r="H136" s="24">
        <v>1.48</v>
      </c>
      <c r="I136" s="31">
        <v>6.4889999999999999</v>
      </c>
      <c r="J136" s="31"/>
      <c r="K136" s="35"/>
    </row>
    <row r="137" spans="2:11" x14ac:dyDescent="0.25">
      <c r="B137" s="8" t="s">
        <v>1482</v>
      </c>
      <c r="C137" s="57" t="s">
        <v>1483</v>
      </c>
      <c r="D137" s="54" t="s">
        <v>1484</v>
      </c>
      <c r="E137" s="6" t="s">
        <v>760</v>
      </c>
      <c r="F137" s="19">
        <v>20000</v>
      </c>
      <c r="G137" s="24">
        <v>99293.5</v>
      </c>
      <c r="H137" s="24">
        <v>1.47</v>
      </c>
      <c r="I137" s="31">
        <v>6.4927000000000001</v>
      </c>
      <c r="J137" s="31"/>
      <c r="K137" s="35" t="s">
        <v>593</v>
      </c>
    </row>
    <row r="138" spans="2:11" x14ac:dyDescent="0.25">
      <c r="B138" s="8" t="s">
        <v>1485</v>
      </c>
      <c r="C138" s="57" t="s">
        <v>425</v>
      </c>
      <c r="D138" s="54" t="s">
        <v>1486</v>
      </c>
      <c r="E138" s="6" t="s">
        <v>754</v>
      </c>
      <c r="F138" s="19">
        <v>20000</v>
      </c>
      <c r="G138" s="24">
        <v>99184.4</v>
      </c>
      <c r="H138" s="24">
        <v>1.47</v>
      </c>
      <c r="I138" s="31">
        <v>6.5247999999999999</v>
      </c>
      <c r="J138" s="31"/>
      <c r="K138" s="35" t="s">
        <v>593</v>
      </c>
    </row>
    <row r="139" spans="2:11" x14ac:dyDescent="0.25">
      <c r="B139" s="8" t="s">
        <v>1487</v>
      </c>
      <c r="C139" s="57" t="s">
        <v>425</v>
      </c>
      <c r="D139" s="54" t="s">
        <v>1488</v>
      </c>
      <c r="E139" s="6" t="s">
        <v>754</v>
      </c>
      <c r="F139" s="19">
        <v>20000</v>
      </c>
      <c r="G139" s="24">
        <v>99061.4</v>
      </c>
      <c r="H139" s="24">
        <v>1.47</v>
      </c>
      <c r="I139" s="31">
        <v>6.5251999999999999</v>
      </c>
      <c r="J139" s="31"/>
      <c r="K139" s="35" t="s">
        <v>593</v>
      </c>
    </row>
    <row r="140" spans="2:11" x14ac:dyDescent="0.25">
      <c r="B140" s="8" t="s">
        <v>1489</v>
      </c>
      <c r="C140" s="57" t="s">
        <v>41</v>
      </c>
      <c r="D140" s="54" t="s">
        <v>1490</v>
      </c>
      <c r="E140" s="6" t="s">
        <v>754</v>
      </c>
      <c r="F140" s="19">
        <v>16000</v>
      </c>
      <c r="G140" s="24">
        <v>79435.039999999994</v>
      </c>
      <c r="H140" s="24">
        <v>1.18</v>
      </c>
      <c r="I140" s="31">
        <v>6.4898999999999996</v>
      </c>
      <c r="J140" s="31"/>
      <c r="K140" s="35" t="s">
        <v>593</v>
      </c>
    </row>
    <row r="141" spans="2:11" x14ac:dyDescent="0.25">
      <c r="B141" s="8" t="s">
        <v>1491</v>
      </c>
      <c r="C141" s="57" t="s">
        <v>327</v>
      </c>
      <c r="D141" s="54" t="s">
        <v>1492</v>
      </c>
      <c r="E141" s="6" t="s">
        <v>754</v>
      </c>
      <c r="F141" s="19">
        <v>16000</v>
      </c>
      <c r="G141" s="24">
        <v>79306.960000000006</v>
      </c>
      <c r="H141" s="24">
        <v>1.18</v>
      </c>
      <c r="I141" s="31">
        <v>6.5098000000000003</v>
      </c>
      <c r="J141" s="31"/>
      <c r="K141" s="35" t="s">
        <v>593</v>
      </c>
    </row>
    <row r="142" spans="2:11" x14ac:dyDescent="0.25">
      <c r="B142" s="8" t="s">
        <v>1493</v>
      </c>
      <c r="C142" s="57" t="s">
        <v>1478</v>
      </c>
      <c r="D142" s="54" t="s">
        <v>1494</v>
      </c>
      <c r="E142" s="6" t="s">
        <v>754</v>
      </c>
      <c r="F142" s="19">
        <v>10000</v>
      </c>
      <c r="G142" s="24">
        <v>49929.4</v>
      </c>
      <c r="H142" s="24">
        <v>0.74</v>
      </c>
      <c r="I142" s="31">
        <v>6.4513999999999996</v>
      </c>
      <c r="J142" s="31"/>
      <c r="K142" s="35" t="s">
        <v>593</v>
      </c>
    </row>
    <row r="143" spans="2:11" x14ac:dyDescent="0.25">
      <c r="B143" s="8" t="s">
        <v>1495</v>
      </c>
      <c r="C143" s="57" t="s">
        <v>1496</v>
      </c>
      <c r="D143" s="54" t="s">
        <v>1497</v>
      </c>
      <c r="E143" s="6" t="s">
        <v>1498</v>
      </c>
      <c r="F143" s="19">
        <v>10000</v>
      </c>
      <c r="G143" s="24">
        <v>49809.55</v>
      </c>
      <c r="H143" s="24">
        <v>0.74</v>
      </c>
      <c r="I143" s="31">
        <v>6.6466000000000003</v>
      </c>
      <c r="J143" s="31"/>
      <c r="K143" s="35" t="s">
        <v>593</v>
      </c>
    </row>
    <row r="144" spans="2:11" x14ac:dyDescent="0.25">
      <c r="B144" s="8" t="s">
        <v>1499</v>
      </c>
      <c r="C144" s="57" t="s">
        <v>425</v>
      </c>
      <c r="D144" s="54" t="s">
        <v>1500</v>
      </c>
      <c r="E144" s="6" t="s">
        <v>754</v>
      </c>
      <c r="F144" s="19">
        <v>10000</v>
      </c>
      <c r="G144" s="24">
        <v>49716.25</v>
      </c>
      <c r="H144" s="24">
        <v>0.74</v>
      </c>
      <c r="I144" s="31">
        <v>6.51</v>
      </c>
      <c r="J144" s="31"/>
      <c r="K144" s="35" t="s">
        <v>593</v>
      </c>
    </row>
    <row r="145" spans="2:11" x14ac:dyDescent="0.25">
      <c r="B145" s="8" t="s">
        <v>1501</v>
      </c>
      <c r="C145" s="57" t="s">
        <v>1478</v>
      </c>
      <c r="D145" s="54" t="s">
        <v>1502</v>
      </c>
      <c r="E145" s="6" t="s">
        <v>754</v>
      </c>
      <c r="F145" s="19">
        <v>10000</v>
      </c>
      <c r="G145" s="24">
        <v>49627.65</v>
      </c>
      <c r="H145" s="24">
        <v>0.74</v>
      </c>
      <c r="I145" s="31">
        <v>6.5204000000000004</v>
      </c>
      <c r="J145" s="31"/>
      <c r="K145" s="35" t="s">
        <v>593</v>
      </c>
    </row>
    <row r="146" spans="2:11" x14ac:dyDescent="0.25">
      <c r="B146" s="8" t="s">
        <v>1503</v>
      </c>
      <c r="C146" s="57" t="s">
        <v>327</v>
      </c>
      <c r="D146" s="54" t="s">
        <v>1504</v>
      </c>
      <c r="E146" s="6" t="s">
        <v>754</v>
      </c>
      <c r="F146" s="19">
        <v>10000</v>
      </c>
      <c r="G146" s="24">
        <v>49514.3</v>
      </c>
      <c r="H146" s="24">
        <v>0.73</v>
      </c>
      <c r="I146" s="31">
        <v>6.5098000000000003</v>
      </c>
      <c r="J146" s="31"/>
      <c r="K146" s="35" t="s">
        <v>593</v>
      </c>
    </row>
    <row r="147" spans="2:11" x14ac:dyDescent="0.25">
      <c r="B147" s="8" t="s">
        <v>1505</v>
      </c>
      <c r="C147" s="57" t="s">
        <v>1483</v>
      </c>
      <c r="D147" s="54" t="s">
        <v>1506</v>
      </c>
      <c r="E147" s="6" t="s">
        <v>760</v>
      </c>
      <c r="F147" s="19">
        <v>8000</v>
      </c>
      <c r="G147" s="24">
        <v>39759.56</v>
      </c>
      <c r="H147" s="24">
        <v>0.59</v>
      </c>
      <c r="I147" s="31">
        <v>6.492</v>
      </c>
      <c r="J147" s="31"/>
      <c r="K147" s="35" t="s">
        <v>593</v>
      </c>
    </row>
    <row r="148" spans="2:11" x14ac:dyDescent="0.25">
      <c r="B148" s="8" t="s">
        <v>1507</v>
      </c>
      <c r="C148" s="57" t="s">
        <v>1112</v>
      </c>
      <c r="D148" s="54" t="s">
        <v>1508</v>
      </c>
      <c r="E148" s="6" t="s">
        <v>754</v>
      </c>
      <c r="F148" s="19">
        <v>7000</v>
      </c>
      <c r="G148" s="24">
        <v>34778.239999999998</v>
      </c>
      <c r="H148" s="24">
        <v>0.52</v>
      </c>
      <c r="I148" s="31">
        <v>6.6497000000000002</v>
      </c>
      <c r="J148" s="31"/>
      <c r="K148" s="35" t="s">
        <v>593</v>
      </c>
    </row>
    <row r="149" spans="2:11" x14ac:dyDescent="0.25">
      <c r="B149" s="8" t="s">
        <v>1509</v>
      </c>
      <c r="C149" s="57" t="s">
        <v>425</v>
      </c>
      <c r="D149" s="54" t="s">
        <v>1510</v>
      </c>
      <c r="E149" s="6" t="s">
        <v>754</v>
      </c>
      <c r="F149" s="19">
        <v>6500</v>
      </c>
      <c r="G149" s="24">
        <v>32349.53</v>
      </c>
      <c r="H149" s="24">
        <v>0.48</v>
      </c>
      <c r="I149" s="31">
        <v>6.53</v>
      </c>
      <c r="J149" s="31"/>
      <c r="K149" s="35" t="s">
        <v>593</v>
      </c>
    </row>
    <row r="150" spans="2:11" x14ac:dyDescent="0.25">
      <c r="B150" s="8" t="s">
        <v>1511</v>
      </c>
      <c r="C150" s="57" t="s">
        <v>1512</v>
      </c>
      <c r="D150" s="54" t="s">
        <v>1513</v>
      </c>
      <c r="E150" s="6" t="s">
        <v>754</v>
      </c>
      <c r="F150" s="19">
        <v>6000</v>
      </c>
      <c r="G150" s="24">
        <v>29554.080000000002</v>
      </c>
      <c r="H150" s="24">
        <v>0.44</v>
      </c>
      <c r="I150" s="31">
        <v>6.6352000000000002</v>
      </c>
      <c r="J150" s="31"/>
      <c r="K150" s="35" t="s">
        <v>593</v>
      </c>
    </row>
    <row r="151" spans="2:11" x14ac:dyDescent="0.25">
      <c r="B151" s="8" t="s">
        <v>1514</v>
      </c>
      <c r="C151" s="57" t="s">
        <v>623</v>
      </c>
      <c r="D151" s="54" t="s">
        <v>1515</v>
      </c>
      <c r="E151" s="6" t="s">
        <v>754</v>
      </c>
      <c r="F151" s="19">
        <v>5500</v>
      </c>
      <c r="G151" s="24">
        <v>27258.06</v>
      </c>
      <c r="H151" s="24">
        <v>0.4</v>
      </c>
      <c r="I151" s="31">
        <v>6.4798999999999998</v>
      </c>
      <c r="J151" s="31"/>
      <c r="K151" s="35" t="s">
        <v>593</v>
      </c>
    </row>
    <row r="152" spans="2:11" x14ac:dyDescent="0.25">
      <c r="B152" s="8" t="s">
        <v>1516</v>
      </c>
      <c r="C152" s="57" t="s">
        <v>52</v>
      </c>
      <c r="D152" s="54" t="s">
        <v>1517</v>
      </c>
      <c r="E152" s="6" t="s">
        <v>754</v>
      </c>
      <c r="F152" s="19">
        <v>5000</v>
      </c>
      <c r="G152" s="24">
        <v>24920.23</v>
      </c>
      <c r="H152" s="24">
        <v>0.37</v>
      </c>
      <c r="I152" s="31">
        <v>6.4923999999999999</v>
      </c>
      <c r="J152" s="31"/>
      <c r="K152" s="35" t="s">
        <v>593</v>
      </c>
    </row>
    <row r="153" spans="2:11" x14ac:dyDescent="0.25">
      <c r="B153" s="8" t="s">
        <v>1518</v>
      </c>
      <c r="C153" s="57" t="s">
        <v>41</v>
      </c>
      <c r="D153" s="54" t="s">
        <v>1519</v>
      </c>
      <c r="E153" s="6" t="s">
        <v>754</v>
      </c>
      <c r="F153" s="19">
        <v>4000</v>
      </c>
      <c r="G153" s="24">
        <v>19834.18</v>
      </c>
      <c r="H153" s="24">
        <v>0.28999999999999998</v>
      </c>
      <c r="I153" s="31">
        <v>6.4926000000000004</v>
      </c>
      <c r="J153" s="31"/>
      <c r="K153" s="35" t="s">
        <v>593</v>
      </c>
    </row>
    <row r="154" spans="2:11" x14ac:dyDescent="0.25">
      <c r="B154" s="8" t="s">
        <v>1520</v>
      </c>
      <c r="C154" s="57" t="s">
        <v>425</v>
      </c>
      <c r="D154" s="54" t="s">
        <v>1521</v>
      </c>
      <c r="E154" s="6" t="s">
        <v>754</v>
      </c>
      <c r="F154" s="19">
        <v>4000</v>
      </c>
      <c r="G154" s="24">
        <v>19829.72</v>
      </c>
      <c r="H154" s="24">
        <v>0.28999999999999998</v>
      </c>
      <c r="I154" s="31">
        <v>6.5297999999999998</v>
      </c>
      <c r="J154" s="31"/>
      <c r="K154" s="35"/>
    </row>
    <row r="155" spans="2:11" x14ac:dyDescent="0.25">
      <c r="B155" s="8" t="s">
        <v>1522</v>
      </c>
      <c r="C155" s="57" t="s">
        <v>1471</v>
      </c>
      <c r="D155" s="54" t="s">
        <v>1523</v>
      </c>
      <c r="E155" s="6" t="s">
        <v>754</v>
      </c>
      <c r="F155" s="19">
        <v>2500</v>
      </c>
      <c r="G155" s="24">
        <v>12484.48</v>
      </c>
      <c r="H155" s="24">
        <v>0.19</v>
      </c>
      <c r="I155" s="31">
        <v>6.4867999999999997</v>
      </c>
      <c r="J155" s="31"/>
      <c r="K155" s="35" t="s">
        <v>593</v>
      </c>
    </row>
    <row r="156" spans="2:11" x14ac:dyDescent="0.25">
      <c r="B156" s="8" t="s">
        <v>1524</v>
      </c>
      <c r="C156" s="57" t="s">
        <v>623</v>
      </c>
      <c r="D156" s="54" t="s">
        <v>1525</v>
      </c>
      <c r="E156" s="6" t="s">
        <v>754</v>
      </c>
      <c r="F156" s="19">
        <v>1000</v>
      </c>
      <c r="G156" s="24">
        <v>4952.53</v>
      </c>
      <c r="H156" s="24">
        <v>7.0000000000000007E-2</v>
      </c>
      <c r="I156" s="31">
        <v>6.4798</v>
      </c>
      <c r="J156" s="31"/>
      <c r="K156" s="35" t="s">
        <v>593</v>
      </c>
    </row>
    <row r="157" spans="2:11" x14ac:dyDescent="0.25">
      <c r="C157" s="58" t="s">
        <v>175</v>
      </c>
      <c r="D157" s="54"/>
      <c r="E157" s="6"/>
      <c r="F157" s="19"/>
      <c r="G157" s="25">
        <v>1795581.26</v>
      </c>
      <c r="H157" s="25">
        <v>26.64</v>
      </c>
      <c r="I157" s="31"/>
      <c r="J157" s="31"/>
      <c r="K157" s="35"/>
    </row>
    <row r="158" spans="2:11" x14ac:dyDescent="0.25">
      <c r="C158" s="57"/>
      <c r="D158" s="54"/>
      <c r="E158" s="6"/>
      <c r="F158" s="19"/>
      <c r="G158" s="24"/>
      <c r="H158" s="24"/>
      <c r="I158" s="31"/>
      <c r="J158" s="31"/>
      <c r="K158" s="35"/>
    </row>
    <row r="159" spans="2:11" x14ac:dyDescent="0.25">
      <c r="C159" s="59" t="s">
        <v>15</v>
      </c>
      <c r="D159" s="54"/>
      <c r="E159" s="6"/>
      <c r="F159" s="19"/>
      <c r="G159" s="24"/>
      <c r="H159" s="24"/>
      <c r="I159" s="31"/>
      <c r="J159" s="31"/>
      <c r="K159" s="35"/>
    </row>
    <row r="160" spans="2:11" x14ac:dyDescent="0.25">
      <c r="B160" s="8" t="s">
        <v>1055</v>
      </c>
      <c r="C160" s="57" t="s">
        <v>1056</v>
      </c>
      <c r="D160" s="54" t="s">
        <v>1057</v>
      </c>
      <c r="E160" s="6" t="s">
        <v>189</v>
      </c>
      <c r="F160" s="19">
        <v>350000000</v>
      </c>
      <c r="G160" s="24">
        <v>349608.7</v>
      </c>
      <c r="H160" s="24">
        <v>5.18</v>
      </c>
      <c r="I160" s="31">
        <v>5.8387000000000002</v>
      </c>
      <c r="J160" s="31"/>
      <c r="K160" s="35"/>
    </row>
    <row r="161" spans="1:11" x14ac:dyDescent="0.25">
      <c r="B161" s="8" t="s">
        <v>1067</v>
      </c>
      <c r="C161" s="57" t="s">
        <v>1068</v>
      </c>
      <c r="D161" s="54" t="s">
        <v>1069</v>
      </c>
      <c r="E161" s="6" t="s">
        <v>189</v>
      </c>
      <c r="F161" s="19">
        <v>190000000</v>
      </c>
      <c r="G161" s="24">
        <v>188086.89</v>
      </c>
      <c r="H161" s="24">
        <v>2.79</v>
      </c>
      <c r="I161" s="31">
        <v>5.8929999999999998</v>
      </c>
      <c r="J161" s="31"/>
      <c r="K161" s="35"/>
    </row>
    <row r="162" spans="1:11" x14ac:dyDescent="0.25">
      <c r="B162" s="8" t="s">
        <v>1526</v>
      </c>
      <c r="C162" s="57" t="s">
        <v>1527</v>
      </c>
      <c r="D162" s="54" t="s">
        <v>1528</v>
      </c>
      <c r="E162" s="6" t="s">
        <v>189</v>
      </c>
      <c r="F162" s="19">
        <v>150500000</v>
      </c>
      <c r="G162" s="24">
        <v>148795.29</v>
      </c>
      <c r="H162" s="24">
        <v>2.21</v>
      </c>
      <c r="I162" s="31">
        <v>5.8897000000000004</v>
      </c>
      <c r="J162" s="31"/>
      <c r="K162" s="35"/>
    </row>
    <row r="163" spans="1:11" x14ac:dyDescent="0.25">
      <c r="B163" s="8" t="s">
        <v>1058</v>
      </c>
      <c r="C163" s="57" t="s">
        <v>1059</v>
      </c>
      <c r="D163" s="54" t="s">
        <v>1060</v>
      </c>
      <c r="E163" s="6" t="s">
        <v>189</v>
      </c>
      <c r="F163" s="19">
        <v>135000000</v>
      </c>
      <c r="G163" s="24">
        <v>133338.01999999999</v>
      </c>
      <c r="H163" s="24">
        <v>1.98</v>
      </c>
      <c r="I163" s="31">
        <v>5.9086999999999996</v>
      </c>
      <c r="J163" s="31"/>
      <c r="K163" s="35"/>
    </row>
    <row r="164" spans="1:11" x14ac:dyDescent="0.25">
      <c r="B164" s="8" t="s">
        <v>1529</v>
      </c>
      <c r="C164" s="57" t="s">
        <v>1530</v>
      </c>
      <c r="D164" s="54" t="s">
        <v>1531</v>
      </c>
      <c r="E164" s="6" t="s">
        <v>189</v>
      </c>
      <c r="F164" s="19">
        <v>23500000</v>
      </c>
      <c r="G164" s="24">
        <v>23446.94</v>
      </c>
      <c r="H164" s="24">
        <v>0.35</v>
      </c>
      <c r="I164" s="31">
        <v>5.9002999999999997</v>
      </c>
      <c r="J164" s="31"/>
      <c r="K164" s="35"/>
    </row>
    <row r="165" spans="1:11" x14ac:dyDescent="0.25">
      <c r="B165" s="8" t="s">
        <v>1061</v>
      </c>
      <c r="C165" s="57" t="s">
        <v>1062</v>
      </c>
      <c r="D165" s="54" t="s">
        <v>1063</v>
      </c>
      <c r="E165" s="6" t="s">
        <v>189</v>
      </c>
      <c r="F165" s="19">
        <v>12500000</v>
      </c>
      <c r="G165" s="24">
        <v>12416.28</v>
      </c>
      <c r="H165" s="24">
        <v>0.18</v>
      </c>
      <c r="I165" s="31">
        <v>5.8601000000000001</v>
      </c>
      <c r="J165" s="31"/>
      <c r="K165" s="35"/>
    </row>
    <row r="166" spans="1:11" x14ac:dyDescent="0.25">
      <c r="B166" s="8" t="s">
        <v>1172</v>
      </c>
      <c r="C166" s="57" t="s">
        <v>1173</v>
      </c>
      <c r="D166" s="54" t="s">
        <v>1174</v>
      </c>
      <c r="E166" s="6" t="s">
        <v>189</v>
      </c>
      <c r="F166" s="19">
        <v>10000000</v>
      </c>
      <c r="G166" s="24">
        <v>9977.42</v>
      </c>
      <c r="H166" s="24">
        <v>0.15</v>
      </c>
      <c r="I166" s="31">
        <v>5.9002999999999997</v>
      </c>
      <c r="J166" s="31"/>
      <c r="K166" s="35"/>
    </row>
    <row r="167" spans="1:11" x14ac:dyDescent="0.25">
      <c r="B167" s="8" t="s">
        <v>1532</v>
      </c>
      <c r="C167" s="57" t="s">
        <v>1533</v>
      </c>
      <c r="D167" s="54" t="s">
        <v>1534</v>
      </c>
      <c r="E167" s="6" t="s">
        <v>189</v>
      </c>
      <c r="F167" s="19">
        <v>10000000</v>
      </c>
      <c r="G167" s="24">
        <v>9954.01</v>
      </c>
      <c r="H167" s="24">
        <v>0.15</v>
      </c>
      <c r="I167" s="31">
        <v>5.8158000000000003</v>
      </c>
      <c r="J167" s="31"/>
      <c r="K167" s="35"/>
    </row>
    <row r="168" spans="1:11" x14ac:dyDescent="0.25">
      <c r="C168" s="58" t="s">
        <v>175</v>
      </c>
      <c r="D168" s="54"/>
      <c r="E168" s="6"/>
      <c r="F168" s="19"/>
      <c r="G168" s="25">
        <v>875623.55</v>
      </c>
      <c r="H168" s="25">
        <v>12.99</v>
      </c>
      <c r="I168" s="31"/>
      <c r="J168" s="31"/>
      <c r="K168" s="35"/>
    </row>
    <row r="169" spans="1:11" x14ac:dyDescent="0.25">
      <c r="C169" s="57"/>
      <c r="D169" s="54"/>
      <c r="E169" s="6"/>
      <c r="F169" s="19"/>
      <c r="G169" s="24"/>
      <c r="H169" s="24"/>
      <c r="I169" s="31"/>
      <c r="J169" s="31"/>
      <c r="K169" s="35"/>
    </row>
    <row r="170" spans="1:11" x14ac:dyDescent="0.25">
      <c r="C170" s="58" t="s">
        <v>16</v>
      </c>
      <c r="D170" s="54"/>
      <c r="E170" s="6"/>
      <c r="F170" s="19"/>
      <c r="G170" s="24" t="s">
        <v>2</v>
      </c>
      <c r="H170" s="24" t="s">
        <v>2</v>
      </c>
      <c r="I170" s="31"/>
      <c r="J170" s="31"/>
      <c r="K170" s="35"/>
    </row>
    <row r="171" spans="1:11" x14ac:dyDescent="0.25">
      <c r="C171" s="57"/>
      <c r="D171" s="54"/>
      <c r="E171" s="6"/>
      <c r="F171" s="19"/>
      <c r="G171" s="24"/>
      <c r="H171" s="24"/>
      <c r="I171" s="31"/>
      <c r="J171" s="31"/>
      <c r="K171" s="35"/>
    </row>
    <row r="172" spans="1:11" x14ac:dyDescent="0.25">
      <c r="C172" s="58" t="s">
        <v>17</v>
      </c>
      <c r="D172" s="54"/>
      <c r="E172" s="6"/>
      <c r="F172" s="19"/>
      <c r="G172" s="24" t="s">
        <v>2</v>
      </c>
      <c r="H172" s="24" t="s">
        <v>2</v>
      </c>
      <c r="I172" s="31"/>
      <c r="J172" s="31"/>
      <c r="K172" s="35"/>
    </row>
    <row r="173" spans="1:11" x14ac:dyDescent="0.25">
      <c r="C173" s="57"/>
      <c r="D173" s="54"/>
      <c r="E173" s="6"/>
      <c r="F173" s="19"/>
      <c r="G173" s="24"/>
      <c r="H173" s="24"/>
      <c r="I173" s="31"/>
      <c r="J173" s="31"/>
      <c r="K173" s="35"/>
    </row>
    <row r="174" spans="1:11" x14ac:dyDescent="0.25">
      <c r="A174" s="10"/>
      <c r="B174" s="28"/>
      <c r="C174" s="58" t="s">
        <v>18</v>
      </c>
      <c r="D174" s="54"/>
      <c r="E174" s="6"/>
      <c r="F174" s="19"/>
      <c r="G174" s="24"/>
      <c r="H174" s="24"/>
      <c r="I174" s="31"/>
      <c r="J174" s="31"/>
      <c r="K174" s="35"/>
    </row>
    <row r="175" spans="1:11" x14ac:dyDescent="0.25">
      <c r="A175" s="28"/>
      <c r="B175" s="28"/>
      <c r="C175" s="58" t="s">
        <v>19</v>
      </c>
      <c r="D175" s="54"/>
      <c r="E175" s="6"/>
      <c r="F175" s="19"/>
      <c r="G175" s="24" t="s">
        <v>2</v>
      </c>
      <c r="H175" s="24" t="s">
        <v>2</v>
      </c>
      <c r="I175" s="31"/>
      <c r="J175" s="31"/>
      <c r="K175" s="35"/>
    </row>
    <row r="176" spans="1:11" x14ac:dyDescent="0.25">
      <c r="A176" s="28"/>
      <c r="B176" s="28"/>
      <c r="C176" s="58"/>
      <c r="D176" s="54"/>
      <c r="E176" s="6"/>
      <c r="F176" s="19"/>
      <c r="G176" s="24"/>
      <c r="H176" s="24"/>
      <c r="I176" s="31"/>
      <c r="J176" s="31"/>
      <c r="K176" s="35"/>
    </row>
    <row r="177" spans="1:11" x14ac:dyDescent="0.25">
      <c r="C177" s="59" t="s">
        <v>20</v>
      </c>
      <c r="D177" s="54"/>
      <c r="E177" s="6"/>
      <c r="F177" s="19"/>
      <c r="G177" s="24"/>
      <c r="H177" s="24"/>
      <c r="I177" s="31"/>
      <c r="J177" s="31"/>
      <c r="K177" s="35"/>
    </row>
    <row r="178" spans="1:11" x14ac:dyDescent="0.25">
      <c r="B178" s="8" t="s">
        <v>807</v>
      </c>
      <c r="C178" s="57" t="s">
        <v>5205</v>
      </c>
      <c r="D178" s="54" t="s">
        <v>808</v>
      </c>
      <c r="E178" s="6" t="s">
        <v>809</v>
      </c>
      <c r="F178" s="19">
        <v>158633.068</v>
      </c>
      <c r="G178" s="24">
        <v>17637.02</v>
      </c>
      <c r="H178" s="24">
        <v>0.26</v>
      </c>
      <c r="I178" s="31">
        <v>5.97</v>
      </c>
      <c r="J178" s="31"/>
      <c r="K178" s="35"/>
    </row>
    <row r="179" spans="1:11" x14ac:dyDescent="0.25">
      <c r="C179" s="58" t="s">
        <v>175</v>
      </c>
      <c r="D179" s="54"/>
      <c r="E179" s="6"/>
      <c r="F179" s="19"/>
      <c r="G179" s="25">
        <v>17637.02</v>
      </c>
      <c r="H179" s="25">
        <v>0.26</v>
      </c>
      <c r="I179" s="31"/>
      <c r="J179" s="31"/>
      <c r="K179" s="35"/>
    </row>
    <row r="180" spans="1:11" x14ac:dyDescent="0.25">
      <c r="C180" s="57"/>
      <c r="D180" s="54"/>
      <c r="E180" s="6"/>
      <c r="F180" s="19"/>
      <c r="G180" s="24"/>
      <c r="H180" s="24"/>
      <c r="I180" s="31"/>
      <c r="J180" s="31"/>
      <c r="K180" s="35"/>
    </row>
    <row r="181" spans="1:11" x14ac:dyDescent="0.25">
      <c r="C181" s="58" t="s">
        <v>21</v>
      </c>
      <c r="D181" s="54"/>
      <c r="E181" s="6"/>
      <c r="F181" s="19"/>
      <c r="G181" s="24" t="s">
        <v>2</v>
      </c>
      <c r="H181" s="24" t="s">
        <v>2</v>
      </c>
      <c r="I181" s="31"/>
      <c r="J181" s="31"/>
      <c r="K181" s="35"/>
    </row>
    <row r="182" spans="1:11" x14ac:dyDescent="0.25">
      <c r="C182" s="57"/>
      <c r="D182" s="54"/>
      <c r="E182" s="6"/>
      <c r="F182" s="19"/>
      <c r="G182" s="24"/>
      <c r="H182" s="24"/>
      <c r="I182" s="31"/>
      <c r="J182" s="31"/>
      <c r="K182" s="35"/>
    </row>
    <row r="183" spans="1:11" x14ac:dyDescent="0.25">
      <c r="C183" s="58" t="s">
        <v>22</v>
      </c>
      <c r="D183" s="54"/>
      <c r="E183" s="6"/>
      <c r="F183" s="19"/>
      <c r="G183" s="24" t="s">
        <v>2</v>
      </c>
      <c r="H183" s="24" t="s">
        <v>2</v>
      </c>
      <c r="I183" s="31"/>
      <c r="J183" s="31"/>
      <c r="K183" s="35"/>
    </row>
    <row r="184" spans="1:11" x14ac:dyDescent="0.25">
      <c r="C184" s="57"/>
      <c r="D184" s="54"/>
      <c r="E184" s="6"/>
      <c r="F184" s="19"/>
      <c r="G184" s="24"/>
      <c r="H184" s="24"/>
      <c r="I184" s="31"/>
      <c r="J184" s="31"/>
      <c r="K184" s="35"/>
    </row>
    <row r="185" spans="1:11" x14ac:dyDescent="0.25">
      <c r="C185" s="58" t="s">
        <v>23</v>
      </c>
      <c r="D185" s="54"/>
      <c r="E185" s="6"/>
      <c r="F185" s="19"/>
      <c r="G185" s="24" t="s">
        <v>2</v>
      </c>
      <c r="H185" s="24" t="s">
        <v>2</v>
      </c>
      <c r="I185" s="31"/>
      <c r="J185" s="31"/>
      <c r="K185" s="35"/>
    </row>
    <row r="186" spans="1:11" x14ac:dyDescent="0.25">
      <c r="C186" s="57"/>
      <c r="D186" s="54"/>
      <c r="E186" s="6"/>
      <c r="F186" s="19"/>
      <c r="G186" s="24"/>
      <c r="H186" s="24"/>
      <c r="I186" s="31"/>
      <c r="J186" s="31"/>
      <c r="K186" s="35"/>
    </row>
    <row r="187" spans="1:11" x14ac:dyDescent="0.25">
      <c r="C187" s="59" t="s">
        <v>24</v>
      </c>
      <c r="D187" s="54"/>
      <c r="E187" s="6"/>
      <c r="F187" s="19"/>
      <c r="G187" s="24"/>
      <c r="H187" s="24"/>
      <c r="I187" s="31"/>
      <c r="J187" s="31"/>
      <c r="K187" s="35"/>
    </row>
    <row r="188" spans="1:11" x14ac:dyDescent="0.25">
      <c r="B188" s="8" t="s">
        <v>1535</v>
      </c>
      <c r="C188" s="57" t="s">
        <v>1179</v>
      </c>
      <c r="D188" s="54" t="s">
        <v>5200</v>
      </c>
      <c r="E188" s="6" t="s">
        <v>189</v>
      </c>
      <c r="F188" s="19"/>
      <c r="G188" s="24">
        <v>103037.85</v>
      </c>
      <c r="H188" s="24">
        <v>1.53</v>
      </c>
      <c r="I188" s="31">
        <v>6.1971999999999996</v>
      </c>
      <c r="J188" s="31"/>
      <c r="K188" s="35"/>
    </row>
    <row r="189" spans="1:11" x14ac:dyDescent="0.25">
      <c r="B189" s="8" t="s">
        <v>1536</v>
      </c>
      <c r="C189" s="57" t="s">
        <v>1179</v>
      </c>
      <c r="D189" s="54" t="s">
        <v>5201</v>
      </c>
      <c r="E189" s="6" t="s">
        <v>189</v>
      </c>
      <c r="F189" s="19"/>
      <c r="G189" s="24">
        <v>49998.01</v>
      </c>
      <c r="H189" s="24">
        <v>0.74</v>
      </c>
      <c r="I189" s="31">
        <v>6.1520000000000001</v>
      </c>
      <c r="J189" s="31"/>
      <c r="K189" s="35"/>
    </row>
    <row r="190" spans="1:11" x14ac:dyDescent="0.25">
      <c r="C190" s="58" t="s">
        <v>175</v>
      </c>
      <c r="D190" s="54"/>
      <c r="E190" s="6"/>
      <c r="F190" s="19"/>
      <c r="G190" s="25">
        <v>153035.85999999999</v>
      </c>
      <c r="H190" s="25">
        <v>2.27</v>
      </c>
      <c r="I190" s="31"/>
      <c r="J190" s="31"/>
      <c r="K190" s="35"/>
    </row>
    <row r="191" spans="1:11" x14ac:dyDescent="0.25">
      <c r="C191" s="57"/>
      <c r="D191" s="54"/>
      <c r="E191" s="6"/>
      <c r="F191" s="19"/>
      <c r="G191" s="24"/>
      <c r="H191" s="24"/>
      <c r="I191" s="31"/>
      <c r="J191" s="31"/>
      <c r="K191" s="35"/>
    </row>
    <row r="192" spans="1:11" x14ac:dyDescent="0.25">
      <c r="A192" s="10"/>
      <c r="B192" s="28"/>
      <c r="C192" s="58" t="s">
        <v>25</v>
      </c>
      <c r="D192" s="54"/>
      <c r="E192" s="6"/>
      <c r="F192" s="19"/>
      <c r="G192" s="24"/>
      <c r="H192" s="24"/>
      <c r="I192" s="31"/>
      <c r="J192" s="31"/>
      <c r="K192" s="35"/>
    </row>
    <row r="193" spans="1:54" s="2" customFormat="1" ht="13.5" x14ac:dyDescent="0.25">
      <c r="A193" s="28"/>
      <c r="B193" s="28"/>
      <c r="C193" s="57" t="s">
        <v>5188</v>
      </c>
      <c r="D193" s="54"/>
      <c r="E193" s="6"/>
      <c r="F193" s="19"/>
      <c r="G193" s="24" t="s">
        <v>2</v>
      </c>
      <c r="H193" s="24" t="s">
        <v>2</v>
      </c>
      <c r="I193" s="31"/>
      <c r="J193" s="31"/>
      <c r="K193" s="35"/>
      <c r="L193" s="3"/>
      <c r="AI193" s="3"/>
      <c r="AV193" s="3"/>
      <c r="AX193" s="3"/>
      <c r="BB193" s="3"/>
    </row>
    <row r="194" spans="1:54" x14ac:dyDescent="0.25">
      <c r="B194" s="8"/>
      <c r="C194" s="57" t="s">
        <v>192</v>
      </c>
      <c r="D194" s="54"/>
      <c r="E194" s="6"/>
      <c r="F194" s="19"/>
      <c r="G194" s="24">
        <v>-710206.49</v>
      </c>
      <c r="H194" s="24">
        <v>-10.62</v>
      </c>
      <c r="I194" s="31"/>
      <c r="J194" s="31"/>
      <c r="K194" s="35"/>
    </row>
    <row r="195" spans="1:54" x14ac:dyDescent="0.25">
      <c r="C195" s="58" t="s">
        <v>175</v>
      </c>
      <c r="D195" s="54"/>
      <c r="E195" s="6"/>
      <c r="F195" s="19"/>
      <c r="G195" s="25">
        <v>-710206.49</v>
      </c>
      <c r="H195" s="25">
        <v>-10.62</v>
      </c>
      <c r="I195" s="31"/>
      <c r="J195" s="31"/>
      <c r="K195" s="35"/>
    </row>
    <row r="196" spans="1:54" x14ac:dyDescent="0.25">
      <c r="C196" s="57"/>
      <c r="D196" s="54"/>
      <c r="E196" s="6"/>
      <c r="F196" s="19"/>
      <c r="G196" s="24"/>
      <c r="H196" s="24"/>
      <c r="I196" s="31"/>
      <c r="J196" s="31"/>
      <c r="K196" s="35"/>
    </row>
    <row r="197" spans="1:54" x14ac:dyDescent="0.25">
      <c r="C197" s="60" t="s">
        <v>193</v>
      </c>
      <c r="D197" s="55"/>
      <c r="E197" s="5"/>
      <c r="F197" s="20"/>
      <c r="G197" s="26">
        <v>6747611.6900000004</v>
      </c>
      <c r="H197" s="26">
        <v>100</v>
      </c>
      <c r="I197" s="32"/>
      <c r="J197" s="32"/>
      <c r="K197" s="36"/>
    </row>
    <row r="200" spans="1:54" x14ac:dyDescent="0.25">
      <c r="C200" s="1" t="s">
        <v>194</v>
      </c>
    </row>
    <row r="201" spans="1:54" x14ac:dyDescent="0.25">
      <c r="C201" s="37" t="s">
        <v>195</v>
      </c>
      <c r="D201" s="37"/>
      <c r="E201" s="37"/>
      <c r="F201" s="37"/>
      <c r="G201" s="37"/>
      <c r="H201" s="37"/>
      <c r="I201" s="37"/>
      <c r="J201" s="37"/>
      <c r="K201" s="37"/>
    </row>
    <row r="202" spans="1:54" x14ac:dyDescent="0.25">
      <c r="C202" s="2" t="s">
        <v>196</v>
      </c>
    </row>
    <row r="203" spans="1:54" x14ac:dyDescent="0.25">
      <c r="C203" s="2" t="s">
        <v>197</v>
      </c>
    </row>
    <row r="204" spans="1:54" ht="30" customHeight="1" x14ac:dyDescent="0.25">
      <c r="C204" s="80" t="s">
        <v>198</v>
      </c>
      <c r="D204" s="81"/>
      <c r="E204" s="81"/>
      <c r="F204" s="81"/>
      <c r="G204" s="81"/>
      <c r="H204" s="81"/>
      <c r="I204" s="81"/>
      <c r="J204" s="81"/>
      <c r="K204" s="81"/>
    </row>
    <row r="205" spans="1:54" x14ac:dyDescent="0.25">
      <c r="C205" s="2" t="s">
        <v>199</v>
      </c>
    </row>
    <row r="206" spans="1:54" x14ac:dyDescent="0.25">
      <c r="C206" s="2" t="s">
        <v>5196</v>
      </c>
    </row>
    <row r="208" spans="1:54" x14ac:dyDescent="0.25">
      <c r="A208" s="76"/>
      <c r="B208" s="76" t="s">
        <v>5254</v>
      </c>
      <c r="C208" s="77" t="s">
        <v>5253</v>
      </c>
      <c r="E208" s="77" t="s">
        <v>5254</v>
      </c>
      <c r="F208" s="78"/>
    </row>
    <row r="209" spans="5:5" x14ac:dyDescent="0.25">
      <c r="E209" s="2" t="s">
        <v>5268</v>
      </c>
    </row>
  </sheetData>
  <mergeCells count="1">
    <mergeCell ref="C204:K204"/>
  </mergeCells>
  <hyperlinks>
    <hyperlink ref="J2" location="'Index'!A1" display="'Index'!A1" xr:uid="{64A45C7D-25C9-463B-AE67-76C0D33B2EAA}"/>
  </hyperlinks>
  <pageMargins left="0.7" right="0.7" top="0.75" bottom="0.75" header="0.3" footer="0.3"/>
  <pageSetup orientation="portrait" horizont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C75CE-D078-4867-B6A4-97C038B6F031}">
  <sheetPr codeName="Sheet115"/>
  <dimension ref="A1:IV97"/>
  <sheetViews>
    <sheetView showGridLines="0" zoomScale="90" zoomScaleNormal="90" workbookViewId="0">
      <pane ySplit="6" topLeftCell="A79" activePane="bottomLeft" state="frozen"/>
      <selection activeCell="E1" sqref="E1"/>
      <selection pane="bottomLeft" activeCell="C96" sqref="C96:F9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1537</v>
      </c>
      <c r="J2" s="38" t="s">
        <v>4923</v>
      </c>
    </row>
    <row r="3" spans="1:54" ht="16.5" x14ac:dyDescent="0.3">
      <c r="C3" s="1" t="s">
        <v>28</v>
      </c>
      <c r="D3" s="21" t="s">
        <v>1538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1539</v>
      </c>
      <c r="C18" s="57" t="s">
        <v>657</v>
      </c>
      <c r="D18" s="54" t="s">
        <v>1540</v>
      </c>
      <c r="E18" s="6" t="s">
        <v>592</v>
      </c>
      <c r="F18" s="19">
        <v>1500</v>
      </c>
      <c r="G18" s="24">
        <v>15927.72</v>
      </c>
      <c r="H18" s="24">
        <v>4.57</v>
      </c>
      <c r="I18" s="31">
        <v>7.5655999999999999</v>
      </c>
      <c r="J18" s="31"/>
      <c r="K18" s="35" t="s">
        <v>593</v>
      </c>
    </row>
    <row r="19" spans="2:11" x14ac:dyDescent="0.25">
      <c r="B19" s="8" t="s">
        <v>653</v>
      </c>
      <c r="C19" s="57" t="s">
        <v>654</v>
      </c>
      <c r="D19" s="54" t="s">
        <v>655</v>
      </c>
      <c r="E19" s="6" t="s">
        <v>592</v>
      </c>
      <c r="F19" s="19">
        <v>15000</v>
      </c>
      <c r="G19" s="24">
        <v>15473.21</v>
      </c>
      <c r="H19" s="24">
        <v>4.4400000000000004</v>
      </c>
      <c r="I19" s="31">
        <v>6.94</v>
      </c>
      <c r="J19" s="31"/>
      <c r="K19" s="35" t="s">
        <v>593</v>
      </c>
    </row>
    <row r="20" spans="2:11" x14ac:dyDescent="0.25">
      <c r="B20" s="8" t="s">
        <v>589</v>
      </c>
      <c r="C20" s="57" t="s">
        <v>590</v>
      </c>
      <c r="D20" s="54" t="s">
        <v>591</v>
      </c>
      <c r="E20" s="6" t="s">
        <v>592</v>
      </c>
      <c r="F20" s="19">
        <v>15000</v>
      </c>
      <c r="G20" s="24">
        <v>15350.43</v>
      </c>
      <c r="H20" s="24">
        <v>4.4000000000000004</v>
      </c>
      <c r="I20" s="31">
        <v>6.8650000000000002</v>
      </c>
      <c r="J20" s="31"/>
      <c r="K20" s="35" t="s">
        <v>593</v>
      </c>
    </row>
    <row r="21" spans="2:11" x14ac:dyDescent="0.25">
      <c r="B21" s="8" t="s">
        <v>1215</v>
      </c>
      <c r="C21" s="57" t="s">
        <v>113</v>
      </c>
      <c r="D21" s="54" t="s">
        <v>1216</v>
      </c>
      <c r="E21" s="6" t="s">
        <v>592</v>
      </c>
      <c r="F21" s="19">
        <v>15000</v>
      </c>
      <c r="G21" s="24">
        <v>15029.22</v>
      </c>
      <c r="H21" s="24">
        <v>4.3099999999999996</v>
      </c>
      <c r="I21" s="31">
        <v>6.9109999999999996</v>
      </c>
      <c r="J21" s="31"/>
      <c r="K21" s="35"/>
    </row>
    <row r="22" spans="2:11" x14ac:dyDescent="0.25">
      <c r="B22" s="8" t="s">
        <v>785</v>
      </c>
      <c r="C22" s="57" t="s">
        <v>583</v>
      </c>
      <c r="D22" s="54" t="s">
        <v>786</v>
      </c>
      <c r="E22" s="6" t="s">
        <v>601</v>
      </c>
      <c r="F22" s="19">
        <v>22500</v>
      </c>
      <c r="G22" s="24">
        <v>11030.58</v>
      </c>
      <c r="H22" s="24">
        <v>3.16</v>
      </c>
      <c r="I22" s="31">
        <v>7.5846</v>
      </c>
      <c r="J22" s="31"/>
      <c r="K22" s="35" t="s">
        <v>593</v>
      </c>
    </row>
    <row r="23" spans="2:11" x14ac:dyDescent="0.25">
      <c r="B23" s="8" t="s">
        <v>1541</v>
      </c>
      <c r="C23" s="57" t="s">
        <v>1542</v>
      </c>
      <c r="D23" s="54" t="s">
        <v>1543</v>
      </c>
      <c r="E23" s="6" t="s">
        <v>592</v>
      </c>
      <c r="F23" s="19">
        <v>10000</v>
      </c>
      <c r="G23" s="24">
        <v>10063.59</v>
      </c>
      <c r="H23" s="24">
        <v>2.88</v>
      </c>
      <c r="I23" s="31">
        <v>7.7187999999999999</v>
      </c>
      <c r="J23" s="31"/>
      <c r="K23" s="35" t="s">
        <v>593</v>
      </c>
    </row>
    <row r="24" spans="2:11" x14ac:dyDescent="0.25">
      <c r="B24" s="8" t="s">
        <v>1544</v>
      </c>
      <c r="C24" s="57" t="s">
        <v>637</v>
      </c>
      <c r="D24" s="54" t="s">
        <v>1545</v>
      </c>
      <c r="E24" s="6" t="s">
        <v>592</v>
      </c>
      <c r="F24" s="19">
        <v>2500</v>
      </c>
      <c r="G24" s="24">
        <v>2571</v>
      </c>
      <c r="H24" s="24">
        <v>0.74</v>
      </c>
      <c r="I24" s="31">
        <v>6.9104999999999999</v>
      </c>
      <c r="J24" s="31"/>
      <c r="K24" s="35" t="s">
        <v>593</v>
      </c>
    </row>
    <row r="25" spans="2:11" x14ac:dyDescent="0.25">
      <c r="C25" s="58" t="s">
        <v>175</v>
      </c>
      <c r="D25" s="54"/>
      <c r="E25" s="6"/>
      <c r="F25" s="19"/>
      <c r="G25" s="25">
        <v>85445.75</v>
      </c>
      <c r="H25" s="25">
        <v>24.5</v>
      </c>
      <c r="I25" s="31"/>
      <c r="J25" s="31"/>
      <c r="K25" s="35"/>
    </row>
    <row r="26" spans="2:11" x14ac:dyDescent="0.25">
      <c r="C26" s="57"/>
      <c r="D26" s="54"/>
      <c r="E26" s="6"/>
      <c r="F26" s="19"/>
      <c r="G26" s="24"/>
      <c r="H26" s="24"/>
      <c r="I26" s="31"/>
      <c r="J26" s="31"/>
      <c r="K26" s="35"/>
    </row>
    <row r="27" spans="2:11" x14ac:dyDescent="0.25">
      <c r="C27" s="58" t="s">
        <v>7</v>
      </c>
      <c r="D27" s="54"/>
      <c r="E27" s="6"/>
      <c r="F27" s="19"/>
      <c r="G27" s="24" t="s">
        <v>2</v>
      </c>
      <c r="H27" s="24" t="s">
        <v>2</v>
      </c>
      <c r="I27" s="31"/>
      <c r="J27" s="31"/>
      <c r="K27" s="35"/>
    </row>
    <row r="28" spans="2:11" x14ac:dyDescent="0.25">
      <c r="C28" s="57"/>
      <c r="D28" s="54"/>
      <c r="E28" s="6"/>
      <c r="F28" s="19"/>
      <c r="G28" s="24"/>
      <c r="H28" s="24"/>
      <c r="I28" s="31"/>
      <c r="J28" s="31"/>
      <c r="K28" s="35"/>
    </row>
    <row r="29" spans="2:11" x14ac:dyDescent="0.25">
      <c r="C29" s="59" t="s">
        <v>8</v>
      </c>
      <c r="D29" s="54"/>
      <c r="E29" s="6"/>
      <c r="F29" s="19"/>
      <c r="G29" s="24"/>
      <c r="H29" s="24"/>
      <c r="I29" s="31"/>
      <c r="J29" s="31"/>
      <c r="K29" s="35"/>
    </row>
    <row r="30" spans="2:11" x14ac:dyDescent="0.25">
      <c r="B30" s="8" t="s">
        <v>701</v>
      </c>
      <c r="C30" s="57" t="s">
        <v>5202</v>
      </c>
      <c r="D30" s="54" t="s">
        <v>702</v>
      </c>
      <c r="E30" s="6" t="s">
        <v>703</v>
      </c>
      <c r="F30" s="19">
        <v>147</v>
      </c>
      <c r="G30" s="24">
        <v>13341.13</v>
      </c>
      <c r="H30" s="24">
        <v>3.82</v>
      </c>
      <c r="I30" s="31">
        <v>7.8324999999999996</v>
      </c>
      <c r="J30" s="31"/>
      <c r="K30" s="35" t="s">
        <v>593</v>
      </c>
    </row>
    <row r="31" spans="2:11" x14ac:dyDescent="0.25">
      <c r="C31" s="58" t="s">
        <v>175</v>
      </c>
      <c r="D31" s="54"/>
      <c r="E31" s="6"/>
      <c r="F31" s="19"/>
      <c r="G31" s="25">
        <v>13341.13</v>
      </c>
      <c r="H31" s="25">
        <v>3.82</v>
      </c>
      <c r="I31" s="31"/>
      <c r="J31" s="31"/>
      <c r="K31" s="35"/>
    </row>
    <row r="32" spans="2:11" x14ac:dyDescent="0.25">
      <c r="C32" s="57"/>
      <c r="D32" s="54"/>
      <c r="E32" s="6"/>
      <c r="F32" s="19"/>
      <c r="G32" s="24"/>
      <c r="H32" s="24"/>
      <c r="I32" s="31"/>
      <c r="J32" s="31"/>
      <c r="K32" s="35"/>
    </row>
    <row r="33" spans="2:11" x14ac:dyDescent="0.25">
      <c r="C33" s="59" t="s">
        <v>9</v>
      </c>
      <c r="D33" s="54"/>
      <c r="E33" s="6"/>
      <c r="F33" s="19"/>
      <c r="G33" s="24"/>
      <c r="H33" s="24"/>
      <c r="I33" s="31"/>
      <c r="J33" s="31"/>
      <c r="K33" s="35"/>
    </row>
    <row r="34" spans="2:11" x14ac:dyDescent="0.25">
      <c r="B34" s="8" t="s">
        <v>801</v>
      </c>
      <c r="C34" s="57" t="s">
        <v>802</v>
      </c>
      <c r="D34" s="54" t="s">
        <v>803</v>
      </c>
      <c r="E34" s="6" t="s">
        <v>189</v>
      </c>
      <c r="F34" s="19">
        <v>56500000</v>
      </c>
      <c r="G34" s="24">
        <v>60568.17</v>
      </c>
      <c r="H34" s="24">
        <v>17.36</v>
      </c>
      <c r="I34" s="31">
        <v>6.9264786000000003</v>
      </c>
      <c r="J34" s="31"/>
      <c r="K34" s="35"/>
    </row>
    <row r="35" spans="2:11" x14ac:dyDescent="0.25">
      <c r="B35" s="8" t="s">
        <v>707</v>
      </c>
      <c r="C35" s="57" t="s">
        <v>708</v>
      </c>
      <c r="D35" s="54" t="s">
        <v>709</v>
      </c>
      <c r="E35" s="6" t="s">
        <v>189</v>
      </c>
      <c r="F35" s="19">
        <v>32500000</v>
      </c>
      <c r="G35" s="24">
        <v>32967.81</v>
      </c>
      <c r="H35" s="24">
        <v>9.4499999999999993</v>
      </c>
      <c r="I35" s="31">
        <v>6.9099065</v>
      </c>
      <c r="J35" s="31"/>
      <c r="K35" s="35"/>
    </row>
    <row r="36" spans="2:11" x14ac:dyDescent="0.25">
      <c r="B36" s="8" t="s">
        <v>1547</v>
      </c>
      <c r="C36" s="57" t="s">
        <v>1548</v>
      </c>
      <c r="D36" s="54" t="s">
        <v>1549</v>
      </c>
      <c r="E36" s="6" t="s">
        <v>189</v>
      </c>
      <c r="F36" s="19">
        <v>20000000</v>
      </c>
      <c r="G36" s="24">
        <v>24354.28</v>
      </c>
      <c r="H36" s="24">
        <v>6.98</v>
      </c>
      <c r="I36" s="31">
        <v>6.7552367000000002</v>
      </c>
      <c r="J36" s="31"/>
      <c r="K36" s="35"/>
    </row>
    <row r="37" spans="2:11" x14ac:dyDescent="0.25">
      <c r="B37" s="8" t="s">
        <v>704</v>
      </c>
      <c r="C37" s="57" t="s">
        <v>705</v>
      </c>
      <c r="D37" s="54" t="s">
        <v>706</v>
      </c>
      <c r="E37" s="6" t="s">
        <v>189</v>
      </c>
      <c r="F37" s="19">
        <v>22500000</v>
      </c>
      <c r="G37" s="24">
        <v>23179.5</v>
      </c>
      <c r="H37" s="24">
        <v>6.64</v>
      </c>
      <c r="I37" s="31">
        <v>6.4595881999999998</v>
      </c>
      <c r="J37" s="31"/>
      <c r="K37" s="35"/>
    </row>
    <row r="38" spans="2:11" x14ac:dyDescent="0.25">
      <c r="B38" s="8" t="s">
        <v>798</v>
      </c>
      <c r="C38" s="57" t="s">
        <v>799</v>
      </c>
      <c r="D38" s="54" t="s">
        <v>800</v>
      </c>
      <c r="E38" s="6" t="s">
        <v>189</v>
      </c>
      <c r="F38" s="19">
        <v>18500000</v>
      </c>
      <c r="G38" s="24">
        <v>19697.52</v>
      </c>
      <c r="H38" s="24">
        <v>5.65</v>
      </c>
      <c r="I38" s="31">
        <v>6.8956223999999997</v>
      </c>
      <c r="J38" s="31"/>
      <c r="K38" s="35"/>
    </row>
    <row r="39" spans="2:11" x14ac:dyDescent="0.25">
      <c r="B39" s="8" t="s">
        <v>804</v>
      </c>
      <c r="C39" s="57" t="s">
        <v>805</v>
      </c>
      <c r="D39" s="54" t="s">
        <v>806</v>
      </c>
      <c r="E39" s="6" t="s">
        <v>189</v>
      </c>
      <c r="F39" s="19">
        <v>17500000</v>
      </c>
      <c r="G39" s="24">
        <v>18269.14</v>
      </c>
      <c r="H39" s="24">
        <v>5.24</v>
      </c>
      <c r="I39" s="31">
        <v>6.5532918000000002</v>
      </c>
      <c r="J39" s="31"/>
      <c r="K39" s="35"/>
    </row>
    <row r="40" spans="2:11" x14ac:dyDescent="0.25">
      <c r="C40" s="58" t="s">
        <v>175</v>
      </c>
      <c r="D40" s="54"/>
      <c r="E40" s="6"/>
      <c r="F40" s="19"/>
      <c r="G40" s="25">
        <v>179036.42</v>
      </c>
      <c r="H40" s="25">
        <v>51.32</v>
      </c>
      <c r="I40" s="31"/>
      <c r="J40" s="31"/>
      <c r="K40" s="35"/>
    </row>
    <row r="41" spans="2:11" x14ac:dyDescent="0.25">
      <c r="C41" s="57"/>
      <c r="D41" s="54"/>
      <c r="E41" s="6"/>
      <c r="F41" s="19"/>
      <c r="G41" s="24"/>
      <c r="H41" s="24"/>
      <c r="I41" s="31"/>
      <c r="J41" s="31"/>
      <c r="K41" s="35"/>
    </row>
    <row r="42" spans="2:11" x14ac:dyDescent="0.25">
      <c r="C42" s="59" t="s">
        <v>10</v>
      </c>
      <c r="D42" s="54"/>
      <c r="E42" s="6"/>
      <c r="F42" s="19"/>
      <c r="G42" s="24"/>
      <c r="H42" s="24"/>
      <c r="I42" s="31"/>
      <c r="J42" s="31"/>
      <c r="K42" s="35"/>
    </row>
    <row r="43" spans="2:11" x14ac:dyDescent="0.25">
      <c r="B43" s="8" t="s">
        <v>1550</v>
      </c>
      <c r="C43" s="57" t="s">
        <v>1551</v>
      </c>
      <c r="D43" s="54" t="s">
        <v>1552</v>
      </c>
      <c r="E43" s="6" t="s">
        <v>189</v>
      </c>
      <c r="F43" s="19">
        <v>14164700</v>
      </c>
      <c r="G43" s="24">
        <v>14599.91</v>
      </c>
      <c r="H43" s="24">
        <v>4.18</v>
      </c>
      <c r="I43" s="31">
        <v>6.8692082000000001</v>
      </c>
      <c r="J43" s="31"/>
      <c r="K43" s="35"/>
    </row>
    <row r="44" spans="2:11" x14ac:dyDescent="0.25">
      <c r="B44" s="8" t="s">
        <v>1553</v>
      </c>
      <c r="C44" s="57" t="s">
        <v>1554</v>
      </c>
      <c r="D44" s="54" t="s">
        <v>1555</v>
      </c>
      <c r="E44" s="6" t="s">
        <v>189</v>
      </c>
      <c r="F44" s="19">
        <v>11500000</v>
      </c>
      <c r="G44" s="24">
        <v>11990.11</v>
      </c>
      <c r="H44" s="24">
        <v>3.44</v>
      </c>
      <c r="I44" s="31">
        <v>6.8824718000000003</v>
      </c>
      <c r="J44" s="31"/>
      <c r="K44" s="35"/>
    </row>
    <row r="45" spans="2:11" x14ac:dyDescent="0.25">
      <c r="B45" s="8" t="s">
        <v>1556</v>
      </c>
      <c r="C45" s="57" t="s">
        <v>1557</v>
      </c>
      <c r="D45" s="54" t="s">
        <v>1558</v>
      </c>
      <c r="E45" s="6" t="s">
        <v>189</v>
      </c>
      <c r="F45" s="19">
        <v>10000000</v>
      </c>
      <c r="G45" s="24">
        <v>10342.280000000001</v>
      </c>
      <c r="H45" s="24">
        <v>2.96</v>
      </c>
      <c r="I45" s="31">
        <v>6.8665064999999998</v>
      </c>
      <c r="J45" s="31"/>
      <c r="K45" s="35"/>
    </row>
    <row r="46" spans="2:11" x14ac:dyDescent="0.25">
      <c r="B46" s="8" t="s">
        <v>1559</v>
      </c>
      <c r="C46" s="57" t="s">
        <v>1560</v>
      </c>
      <c r="D46" s="54" t="s">
        <v>1561</v>
      </c>
      <c r="E46" s="6" t="s">
        <v>189</v>
      </c>
      <c r="F46" s="19">
        <v>10000000</v>
      </c>
      <c r="G46" s="24">
        <v>10338.94</v>
      </c>
      <c r="H46" s="24">
        <v>2.96</v>
      </c>
      <c r="I46" s="31">
        <v>6.8239730999999999</v>
      </c>
      <c r="J46" s="31"/>
      <c r="K46" s="35"/>
    </row>
    <row r="47" spans="2:11" x14ac:dyDescent="0.25">
      <c r="B47" s="8" t="s">
        <v>1562</v>
      </c>
      <c r="C47" s="57" t="s">
        <v>1563</v>
      </c>
      <c r="D47" s="54" t="s">
        <v>1564</v>
      </c>
      <c r="E47" s="6" t="s">
        <v>189</v>
      </c>
      <c r="F47" s="19">
        <v>6000000</v>
      </c>
      <c r="G47" s="24">
        <v>6370.82</v>
      </c>
      <c r="H47" s="24">
        <v>1.83</v>
      </c>
      <c r="I47" s="31">
        <v>6.8018780000000003</v>
      </c>
      <c r="J47" s="31"/>
      <c r="K47" s="35"/>
    </row>
    <row r="48" spans="2:11" x14ac:dyDescent="0.25">
      <c r="B48" s="8" t="s">
        <v>737</v>
      </c>
      <c r="C48" s="57" t="s">
        <v>738</v>
      </c>
      <c r="D48" s="54" t="s">
        <v>739</v>
      </c>
      <c r="E48" s="6" t="s">
        <v>189</v>
      </c>
      <c r="F48" s="19">
        <v>5232700</v>
      </c>
      <c r="G48" s="24">
        <v>5378.46</v>
      </c>
      <c r="H48" s="24">
        <v>1.54</v>
      </c>
      <c r="I48" s="31">
        <v>6.9578711999999996</v>
      </c>
      <c r="J48" s="31"/>
      <c r="K48" s="35"/>
    </row>
    <row r="49" spans="1:11" x14ac:dyDescent="0.25">
      <c r="B49" s="8" t="s">
        <v>1565</v>
      </c>
      <c r="C49" s="57" t="s">
        <v>1566</v>
      </c>
      <c r="D49" s="54" t="s">
        <v>1567</v>
      </c>
      <c r="E49" s="6" t="s">
        <v>189</v>
      </c>
      <c r="F49" s="19">
        <v>5000000</v>
      </c>
      <c r="G49" s="24">
        <v>5340.54</v>
      </c>
      <c r="H49" s="24">
        <v>1.53</v>
      </c>
      <c r="I49" s="31">
        <v>6.8018780000000003</v>
      </c>
      <c r="J49" s="31"/>
      <c r="K49" s="35"/>
    </row>
    <row r="50" spans="1:11" x14ac:dyDescent="0.25">
      <c r="C50" s="58" t="s">
        <v>175</v>
      </c>
      <c r="D50" s="54"/>
      <c r="E50" s="6"/>
      <c r="F50" s="19"/>
      <c r="G50" s="25">
        <v>64361.06</v>
      </c>
      <c r="H50" s="25">
        <v>18.440000000000001</v>
      </c>
      <c r="I50" s="31"/>
      <c r="J50" s="31"/>
      <c r="K50" s="35"/>
    </row>
    <row r="51" spans="1:11" x14ac:dyDescent="0.25">
      <c r="C51" s="57"/>
      <c r="D51" s="54"/>
      <c r="E51" s="6"/>
      <c r="F51" s="19"/>
      <c r="G51" s="24"/>
      <c r="H51" s="24"/>
      <c r="I51" s="31"/>
      <c r="J51" s="31"/>
      <c r="K51" s="35"/>
    </row>
    <row r="52" spans="1:11" x14ac:dyDescent="0.25">
      <c r="C52" s="58" t="s">
        <v>11</v>
      </c>
      <c r="D52" s="54"/>
      <c r="E52" s="6"/>
      <c r="F52" s="19"/>
      <c r="G52" s="24"/>
      <c r="H52" s="24"/>
      <c r="I52" s="31"/>
      <c r="J52" s="31"/>
      <c r="K52" s="35"/>
    </row>
    <row r="53" spans="1:11" x14ac:dyDescent="0.25">
      <c r="C53" s="57"/>
      <c r="D53" s="54"/>
      <c r="E53" s="6"/>
      <c r="F53" s="19"/>
      <c r="G53" s="24"/>
      <c r="H53" s="24"/>
      <c r="I53" s="31"/>
      <c r="J53" s="31"/>
      <c r="K53" s="35"/>
    </row>
    <row r="54" spans="1:11" x14ac:dyDescent="0.25">
      <c r="C54" s="58" t="s">
        <v>13</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14</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15</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11" x14ac:dyDescent="0.25">
      <c r="A65" s="28"/>
      <c r="B65" s="28"/>
      <c r="C65" s="58" t="s">
        <v>19</v>
      </c>
      <c r="D65" s="54"/>
      <c r="E65" s="6"/>
      <c r="F65" s="19"/>
      <c r="G65" s="24" t="s">
        <v>2</v>
      </c>
      <c r="H65" s="24" t="s">
        <v>2</v>
      </c>
      <c r="I65" s="31"/>
      <c r="J65" s="31"/>
      <c r="K65" s="35"/>
    </row>
    <row r="66" spans="1:11" x14ac:dyDescent="0.25">
      <c r="A66" s="28"/>
      <c r="B66" s="28"/>
      <c r="C66" s="58"/>
      <c r="D66" s="54"/>
      <c r="E66" s="6"/>
      <c r="F66" s="19"/>
      <c r="G66" s="24"/>
      <c r="H66" s="24"/>
      <c r="I66" s="31"/>
      <c r="J66" s="31"/>
      <c r="K66" s="35"/>
    </row>
    <row r="67" spans="1:11" x14ac:dyDescent="0.25">
      <c r="C67" s="59" t="s">
        <v>20</v>
      </c>
      <c r="D67" s="54"/>
      <c r="E67" s="6"/>
      <c r="F67" s="19"/>
      <c r="G67" s="24"/>
      <c r="H67" s="24"/>
      <c r="I67" s="31"/>
      <c r="J67" s="31"/>
      <c r="K67" s="35"/>
    </row>
    <row r="68" spans="1:11" x14ac:dyDescent="0.25">
      <c r="B68" s="8" t="s">
        <v>807</v>
      </c>
      <c r="C68" s="57" t="s">
        <v>5205</v>
      </c>
      <c r="D68" s="54" t="s">
        <v>808</v>
      </c>
      <c r="E68" s="6" t="s">
        <v>809</v>
      </c>
      <c r="F68" s="19">
        <v>8243.4740000000002</v>
      </c>
      <c r="G68" s="24">
        <v>916.52</v>
      </c>
      <c r="H68" s="24">
        <v>0.26</v>
      </c>
      <c r="I68" s="31">
        <v>5.97</v>
      </c>
      <c r="J68" s="31"/>
      <c r="K68" s="35"/>
    </row>
    <row r="69" spans="1:11" x14ac:dyDescent="0.25">
      <c r="C69" s="58" t="s">
        <v>175</v>
      </c>
      <c r="D69" s="54"/>
      <c r="E69" s="6"/>
      <c r="F69" s="19"/>
      <c r="G69" s="25">
        <v>916.52</v>
      </c>
      <c r="H69" s="25">
        <v>0.26</v>
      </c>
      <c r="I69" s="31"/>
      <c r="J69" s="31"/>
      <c r="K69" s="35"/>
    </row>
    <row r="70" spans="1:11" x14ac:dyDescent="0.25">
      <c r="C70" s="57"/>
      <c r="D70" s="54"/>
      <c r="E70" s="6"/>
      <c r="F70" s="19"/>
      <c r="G70" s="24"/>
      <c r="H70" s="24"/>
      <c r="I70" s="31"/>
      <c r="J70" s="31"/>
      <c r="K70" s="35"/>
    </row>
    <row r="71" spans="1:11" x14ac:dyDescent="0.25">
      <c r="C71" s="58" t="s">
        <v>21</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22</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23</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C77" s="59" t="s">
        <v>24</v>
      </c>
      <c r="D77" s="54"/>
      <c r="E77" s="6"/>
      <c r="F77" s="19"/>
      <c r="G77" s="24"/>
      <c r="H77" s="24"/>
      <c r="I77" s="31"/>
      <c r="J77" s="31"/>
      <c r="K77" s="35"/>
    </row>
    <row r="78" spans="1:11" x14ac:dyDescent="0.25">
      <c r="B78" s="8" t="s">
        <v>190</v>
      </c>
      <c r="C78" s="57" t="s">
        <v>191</v>
      </c>
      <c r="D78" s="54"/>
      <c r="E78" s="6"/>
      <c r="F78" s="19"/>
      <c r="G78" s="24">
        <v>2501.5500000000002</v>
      </c>
      <c r="H78" s="24">
        <v>0.72</v>
      </c>
      <c r="I78" s="31"/>
      <c r="J78" s="31"/>
      <c r="K78" s="35"/>
    </row>
    <row r="79" spans="1:11" x14ac:dyDescent="0.25">
      <c r="C79" s="58" t="s">
        <v>175</v>
      </c>
      <c r="D79" s="54"/>
      <c r="E79" s="6"/>
      <c r="F79" s="19"/>
      <c r="G79" s="25">
        <v>2501.5500000000002</v>
      </c>
      <c r="H79" s="25">
        <v>0.72</v>
      </c>
      <c r="I79" s="31"/>
      <c r="J79" s="31"/>
      <c r="K79" s="35"/>
    </row>
    <row r="80" spans="1:11" x14ac:dyDescent="0.25">
      <c r="C80" s="57"/>
      <c r="D80" s="54"/>
      <c r="E80" s="6"/>
      <c r="F80" s="19"/>
      <c r="G80" s="24"/>
      <c r="H80" s="24"/>
      <c r="I80" s="31"/>
      <c r="J80" s="31"/>
      <c r="K80" s="35"/>
    </row>
    <row r="81" spans="1:54" x14ac:dyDescent="0.25">
      <c r="A81" s="10"/>
      <c r="B81" s="28"/>
      <c r="C81" s="58" t="s">
        <v>25</v>
      </c>
      <c r="D81" s="54"/>
      <c r="E81" s="6"/>
      <c r="F81" s="19"/>
      <c r="G81" s="24"/>
      <c r="H81" s="24"/>
      <c r="I81" s="31"/>
      <c r="J81" s="31"/>
      <c r="K81" s="35"/>
    </row>
    <row r="82" spans="1:54" s="2" customFormat="1" ht="13.5" x14ac:dyDescent="0.25">
      <c r="A82" s="28"/>
      <c r="B82" s="28"/>
      <c r="C82" s="57" t="s">
        <v>5188</v>
      </c>
      <c r="D82" s="54"/>
      <c r="E82" s="6"/>
      <c r="F82" s="19"/>
      <c r="G82" s="24" t="s">
        <v>2</v>
      </c>
      <c r="H82" s="24" t="s">
        <v>2</v>
      </c>
      <c r="I82" s="31"/>
      <c r="J82" s="31"/>
      <c r="K82" s="35"/>
      <c r="L82" s="3"/>
      <c r="AI82" s="3"/>
      <c r="AV82" s="3"/>
      <c r="AX82" s="3"/>
      <c r="BB82" s="3"/>
    </row>
    <row r="83" spans="1:54" x14ac:dyDescent="0.25">
      <c r="B83" s="8"/>
      <c r="C83" s="57" t="s">
        <v>192</v>
      </c>
      <c r="D83" s="54"/>
      <c r="E83" s="6"/>
      <c r="F83" s="19"/>
      <c r="G83" s="24">
        <v>3266.71</v>
      </c>
      <c r="H83" s="24">
        <v>0.94</v>
      </c>
      <c r="I83" s="31"/>
      <c r="J83" s="31"/>
      <c r="K83" s="35"/>
    </row>
    <row r="84" spans="1:54" x14ac:dyDescent="0.25">
      <c r="C84" s="58" t="s">
        <v>175</v>
      </c>
      <c r="D84" s="54"/>
      <c r="E84" s="6"/>
      <c r="F84" s="19"/>
      <c r="G84" s="25">
        <v>3266.71</v>
      </c>
      <c r="H84" s="25">
        <v>0.94</v>
      </c>
      <c r="I84" s="31"/>
      <c r="J84" s="31"/>
      <c r="K84" s="35"/>
    </row>
    <row r="85" spans="1:54" x14ac:dyDescent="0.25">
      <c r="C85" s="57"/>
      <c r="D85" s="54"/>
      <c r="E85" s="6"/>
      <c r="F85" s="19"/>
      <c r="G85" s="24"/>
      <c r="H85" s="24"/>
      <c r="I85" s="31"/>
      <c r="J85" s="31"/>
      <c r="K85" s="35"/>
    </row>
    <row r="86" spans="1:54" x14ac:dyDescent="0.25">
      <c r="C86" s="60" t="s">
        <v>193</v>
      </c>
      <c r="D86" s="55"/>
      <c r="E86" s="5"/>
      <c r="F86" s="20"/>
      <c r="G86" s="26">
        <v>348869.14</v>
      </c>
      <c r="H86" s="26">
        <v>100</v>
      </c>
      <c r="I86" s="32"/>
      <c r="J86" s="32"/>
      <c r="K86" s="36"/>
    </row>
    <row r="89" spans="1:54" x14ac:dyDescent="0.25">
      <c r="C89" s="1" t="s">
        <v>194</v>
      </c>
    </row>
    <row r="90" spans="1:54" x14ac:dyDescent="0.25">
      <c r="C90" s="37" t="s">
        <v>195</v>
      </c>
      <c r="D90" s="37"/>
      <c r="E90" s="37"/>
      <c r="F90" s="37"/>
      <c r="G90" s="37"/>
      <c r="H90" s="37"/>
      <c r="I90" s="37"/>
      <c r="J90" s="37"/>
      <c r="K90" s="37"/>
    </row>
    <row r="91" spans="1:54" x14ac:dyDescent="0.25">
      <c r="C91" s="2" t="s">
        <v>196</v>
      </c>
    </row>
    <row r="92" spans="1:54" x14ac:dyDescent="0.25">
      <c r="C92" s="2" t="s">
        <v>197</v>
      </c>
    </row>
    <row r="93" spans="1:54" ht="30" customHeight="1" x14ac:dyDescent="0.25">
      <c r="C93" s="80" t="s">
        <v>198</v>
      </c>
      <c r="D93" s="81"/>
      <c r="E93" s="81"/>
      <c r="F93" s="81"/>
      <c r="G93" s="81"/>
      <c r="H93" s="81"/>
      <c r="I93" s="81"/>
      <c r="J93" s="81"/>
      <c r="K93" s="81"/>
    </row>
    <row r="94" spans="1:54" x14ac:dyDescent="0.25">
      <c r="C94" s="2" t="s">
        <v>199</v>
      </c>
    </row>
    <row r="96" spans="1:54" x14ac:dyDescent="0.25">
      <c r="A96" s="76"/>
      <c r="B96" s="76" t="s">
        <v>5254</v>
      </c>
      <c r="C96" s="77" t="s">
        <v>5253</v>
      </c>
      <c r="E96" s="77" t="s">
        <v>5254</v>
      </c>
      <c r="F96" s="78"/>
    </row>
    <row r="97" spans="5:5" x14ac:dyDescent="0.25">
      <c r="E97" s="2" t="s">
        <v>5269</v>
      </c>
    </row>
  </sheetData>
  <mergeCells count="1">
    <mergeCell ref="C93:K93"/>
  </mergeCells>
  <hyperlinks>
    <hyperlink ref="J2" location="'Index'!A1" display="'Index'!A1" xr:uid="{707E239C-3B0B-4D5F-BF8C-7506D8718D6C}"/>
  </hyperlinks>
  <pageMargins left="0.7" right="0.7" top="0.75" bottom="0.75" header="0.3" footer="0.3"/>
  <pageSetup orientation="portrait" horizont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5343-BA21-47D0-91DB-5E4DDCA211E9}">
  <sheetPr codeName="Sheet116"/>
  <dimension ref="A1:IV167"/>
  <sheetViews>
    <sheetView showGridLines="0" zoomScale="90" zoomScaleNormal="90" workbookViewId="0">
      <pane ySplit="6" topLeftCell="A149" activePane="bottomLeft" state="frozen"/>
      <selection activeCell="E1" sqref="E1"/>
      <selection pane="bottomLeft" activeCell="C166" sqref="C166:F16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1568</v>
      </c>
      <c r="J2" s="38" t="s">
        <v>4923</v>
      </c>
    </row>
    <row r="3" spans="1:54" ht="16.5" x14ac:dyDescent="0.3">
      <c r="C3" s="1" t="s">
        <v>28</v>
      </c>
      <c r="D3" s="21" t="s">
        <v>1569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1570</v>
      </c>
      <c r="C24" s="57" t="s">
        <v>1571</v>
      </c>
      <c r="D24" s="54" t="s">
        <v>1572</v>
      </c>
      <c r="E24" s="6" t="s">
        <v>189</v>
      </c>
      <c r="F24" s="19">
        <v>65000000</v>
      </c>
      <c r="G24" s="24">
        <v>64793.17</v>
      </c>
      <c r="H24" s="24">
        <v>2.38</v>
      </c>
      <c r="I24" s="31">
        <v>6.0654937000000002</v>
      </c>
      <c r="J24" s="31"/>
      <c r="K24" s="35"/>
    </row>
    <row r="25" spans="1:11" x14ac:dyDescent="0.25">
      <c r="C25" s="58" t="s">
        <v>175</v>
      </c>
      <c r="D25" s="54"/>
      <c r="E25" s="6"/>
      <c r="F25" s="19"/>
      <c r="G25" s="25">
        <v>64793.17</v>
      </c>
      <c r="H25" s="25">
        <v>2.38</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1573</v>
      </c>
      <c r="C28" s="57" t="s">
        <v>1574</v>
      </c>
      <c r="D28" s="54" t="s">
        <v>1575</v>
      </c>
      <c r="E28" s="6" t="s">
        <v>189</v>
      </c>
      <c r="F28" s="19">
        <v>80000000</v>
      </c>
      <c r="G28" s="24">
        <v>80257.600000000006</v>
      </c>
      <c r="H28" s="24">
        <v>2.95</v>
      </c>
      <c r="I28" s="31">
        <v>6.0907</v>
      </c>
      <c r="J28" s="31"/>
      <c r="K28" s="35"/>
    </row>
    <row r="29" spans="1:11" x14ac:dyDescent="0.25">
      <c r="B29" s="8" t="s">
        <v>1576</v>
      </c>
      <c r="C29" s="57" t="s">
        <v>1577</v>
      </c>
      <c r="D29" s="54" t="s">
        <v>1578</v>
      </c>
      <c r="E29" s="6" t="s">
        <v>189</v>
      </c>
      <c r="F29" s="19">
        <v>26500000</v>
      </c>
      <c r="G29" s="24">
        <v>26738.69</v>
      </c>
      <c r="H29" s="24">
        <v>0.98</v>
      </c>
      <c r="I29" s="31">
        <v>6.0907</v>
      </c>
      <c r="J29" s="31"/>
      <c r="K29" s="35"/>
    </row>
    <row r="30" spans="1:11" x14ac:dyDescent="0.25">
      <c r="B30" s="8" t="s">
        <v>1579</v>
      </c>
      <c r="C30" s="57" t="s">
        <v>1580</v>
      </c>
      <c r="D30" s="54" t="s">
        <v>1581</v>
      </c>
      <c r="E30" s="6" t="s">
        <v>189</v>
      </c>
      <c r="F30" s="19">
        <v>23491500</v>
      </c>
      <c r="G30" s="24">
        <v>23735.84</v>
      </c>
      <c r="H30" s="24">
        <v>0.87</v>
      </c>
      <c r="I30" s="31">
        <v>6.2143364999999999</v>
      </c>
      <c r="J30" s="31"/>
      <c r="K30" s="35"/>
    </row>
    <row r="31" spans="1:11" x14ac:dyDescent="0.25">
      <c r="B31" s="8" t="s">
        <v>1582</v>
      </c>
      <c r="C31" s="57" t="s">
        <v>1583</v>
      </c>
      <c r="D31" s="54" t="s">
        <v>1584</v>
      </c>
      <c r="E31" s="6" t="s">
        <v>189</v>
      </c>
      <c r="F31" s="19">
        <v>20500000</v>
      </c>
      <c r="G31" s="24">
        <v>20499.77</v>
      </c>
      <c r="H31" s="24">
        <v>0.75</v>
      </c>
      <c r="I31" s="31">
        <v>6.2809438999999996</v>
      </c>
      <c r="J31" s="31"/>
      <c r="K31" s="35"/>
    </row>
    <row r="32" spans="1:11" x14ac:dyDescent="0.25">
      <c r="B32" s="8" t="s">
        <v>1585</v>
      </c>
      <c r="C32" s="57" t="s">
        <v>1586</v>
      </c>
      <c r="D32" s="54" t="s">
        <v>1587</v>
      </c>
      <c r="E32" s="6" t="s">
        <v>189</v>
      </c>
      <c r="F32" s="19">
        <v>16000000</v>
      </c>
      <c r="G32" s="24">
        <v>16307.02</v>
      </c>
      <c r="H32" s="24">
        <v>0.6</v>
      </c>
      <c r="I32" s="31">
        <v>6.3125708999999999</v>
      </c>
      <c r="J32" s="31"/>
      <c r="K32" s="35"/>
    </row>
    <row r="33" spans="2:11" x14ac:dyDescent="0.25">
      <c r="B33" s="8" t="s">
        <v>1588</v>
      </c>
      <c r="C33" s="57" t="s">
        <v>1589</v>
      </c>
      <c r="D33" s="54" t="s">
        <v>1590</v>
      </c>
      <c r="E33" s="6" t="s">
        <v>189</v>
      </c>
      <c r="F33" s="19">
        <v>14500000</v>
      </c>
      <c r="G33" s="24">
        <v>14594.34</v>
      </c>
      <c r="H33" s="24">
        <v>0.54</v>
      </c>
      <c r="I33" s="31">
        <v>6.0757000000000003</v>
      </c>
      <c r="J33" s="31"/>
      <c r="K33" s="35"/>
    </row>
    <row r="34" spans="2:11" x14ac:dyDescent="0.25">
      <c r="B34" s="8" t="s">
        <v>1591</v>
      </c>
      <c r="C34" s="57" t="s">
        <v>1592</v>
      </c>
      <c r="D34" s="54" t="s">
        <v>1593</v>
      </c>
      <c r="E34" s="6" t="s">
        <v>189</v>
      </c>
      <c r="F34" s="19">
        <v>10000000</v>
      </c>
      <c r="G34" s="24">
        <v>10171.51</v>
      </c>
      <c r="H34" s="24">
        <v>0.37</v>
      </c>
      <c r="I34" s="31">
        <v>6.3241671000000004</v>
      </c>
      <c r="J34" s="31"/>
      <c r="K34" s="35"/>
    </row>
    <row r="35" spans="2:11" x14ac:dyDescent="0.25">
      <c r="B35" s="8" t="s">
        <v>1594</v>
      </c>
      <c r="C35" s="57" t="s">
        <v>1595</v>
      </c>
      <c r="D35" s="54" t="s">
        <v>1596</v>
      </c>
      <c r="E35" s="6" t="s">
        <v>189</v>
      </c>
      <c r="F35" s="19">
        <v>10000000</v>
      </c>
      <c r="G35" s="24">
        <v>10089.59</v>
      </c>
      <c r="H35" s="24">
        <v>0.37</v>
      </c>
      <c r="I35" s="31">
        <v>6.0907</v>
      </c>
      <c r="J35" s="31"/>
      <c r="K35" s="35"/>
    </row>
    <row r="36" spans="2:11" x14ac:dyDescent="0.25">
      <c r="B36" s="8" t="s">
        <v>1597</v>
      </c>
      <c r="C36" s="57" t="s">
        <v>1598</v>
      </c>
      <c r="D36" s="54" t="s">
        <v>1599</v>
      </c>
      <c r="E36" s="6" t="s">
        <v>189</v>
      </c>
      <c r="F36" s="19">
        <v>8756700</v>
      </c>
      <c r="G36" s="24">
        <v>8864.99</v>
      </c>
      <c r="H36" s="24">
        <v>0.33</v>
      </c>
      <c r="I36" s="31">
        <v>6.1988865000000004</v>
      </c>
      <c r="J36" s="31"/>
      <c r="K36" s="35"/>
    </row>
    <row r="37" spans="2:11" x14ac:dyDescent="0.25">
      <c r="B37" s="8" t="s">
        <v>1600</v>
      </c>
      <c r="C37" s="57" t="s">
        <v>1601</v>
      </c>
      <c r="D37" s="54" t="s">
        <v>1602</v>
      </c>
      <c r="E37" s="6" t="s">
        <v>189</v>
      </c>
      <c r="F37" s="19">
        <v>8000000</v>
      </c>
      <c r="G37" s="24">
        <v>8115.56</v>
      </c>
      <c r="H37" s="24">
        <v>0.3</v>
      </c>
      <c r="I37" s="31">
        <v>6.2726132000000003</v>
      </c>
      <c r="J37" s="31"/>
      <c r="K37" s="35"/>
    </row>
    <row r="38" spans="2:11" x14ac:dyDescent="0.25">
      <c r="B38" s="8" t="s">
        <v>1603</v>
      </c>
      <c r="C38" s="57" t="s">
        <v>1604</v>
      </c>
      <c r="D38" s="54" t="s">
        <v>1605</v>
      </c>
      <c r="E38" s="6" t="s">
        <v>189</v>
      </c>
      <c r="F38" s="19">
        <v>7500000</v>
      </c>
      <c r="G38" s="24">
        <v>7629.26</v>
      </c>
      <c r="H38" s="24">
        <v>0.28000000000000003</v>
      </c>
      <c r="I38" s="31">
        <v>6.2393999999999998</v>
      </c>
      <c r="J38" s="31"/>
      <c r="K38" s="35"/>
    </row>
    <row r="39" spans="2:11" x14ac:dyDescent="0.25">
      <c r="B39" s="8" t="s">
        <v>1606</v>
      </c>
      <c r="C39" s="57" t="s">
        <v>1607</v>
      </c>
      <c r="D39" s="54" t="s">
        <v>1608</v>
      </c>
      <c r="E39" s="6" t="s">
        <v>189</v>
      </c>
      <c r="F39" s="19">
        <v>7500000</v>
      </c>
      <c r="G39" s="24">
        <v>7605.29</v>
      </c>
      <c r="H39" s="24">
        <v>0.28000000000000003</v>
      </c>
      <c r="I39" s="31">
        <v>6.2931891000000002</v>
      </c>
      <c r="J39" s="31"/>
      <c r="K39" s="35"/>
    </row>
    <row r="40" spans="2:11" x14ac:dyDescent="0.25">
      <c r="B40" s="8" t="s">
        <v>1609</v>
      </c>
      <c r="C40" s="57" t="s">
        <v>1610</v>
      </c>
      <c r="D40" s="54" t="s">
        <v>1611</v>
      </c>
      <c r="E40" s="6" t="s">
        <v>189</v>
      </c>
      <c r="F40" s="19">
        <v>7500000</v>
      </c>
      <c r="G40" s="24">
        <v>7604.36</v>
      </c>
      <c r="H40" s="24">
        <v>0.28000000000000003</v>
      </c>
      <c r="I40" s="31">
        <v>6.3118939000000003</v>
      </c>
      <c r="J40" s="31"/>
      <c r="K40" s="35"/>
    </row>
    <row r="41" spans="2:11" x14ac:dyDescent="0.25">
      <c r="B41" s="8" t="s">
        <v>1612</v>
      </c>
      <c r="C41" s="57" t="s">
        <v>1613</v>
      </c>
      <c r="D41" s="54" t="s">
        <v>1614</v>
      </c>
      <c r="E41" s="6" t="s">
        <v>189</v>
      </c>
      <c r="F41" s="19">
        <v>7500000</v>
      </c>
      <c r="G41" s="24">
        <v>7598.18</v>
      </c>
      <c r="H41" s="24">
        <v>0.28000000000000003</v>
      </c>
      <c r="I41" s="31">
        <v>6.2409189999999999</v>
      </c>
      <c r="J41" s="31"/>
      <c r="K41" s="35"/>
    </row>
    <row r="42" spans="2:11" x14ac:dyDescent="0.25">
      <c r="B42" s="8" t="s">
        <v>1615</v>
      </c>
      <c r="C42" s="57" t="s">
        <v>1616</v>
      </c>
      <c r="D42" s="54" t="s">
        <v>1617</v>
      </c>
      <c r="E42" s="6" t="s">
        <v>189</v>
      </c>
      <c r="F42" s="19">
        <v>7500000</v>
      </c>
      <c r="G42" s="24">
        <v>7590.78</v>
      </c>
      <c r="H42" s="24">
        <v>0.28000000000000003</v>
      </c>
      <c r="I42" s="31">
        <v>6.2194865000000004</v>
      </c>
      <c r="J42" s="31"/>
      <c r="K42" s="35"/>
    </row>
    <row r="43" spans="2:11" x14ac:dyDescent="0.25">
      <c r="B43" s="8" t="s">
        <v>1618</v>
      </c>
      <c r="C43" s="57" t="s">
        <v>1619</v>
      </c>
      <c r="D43" s="54" t="s">
        <v>1620</v>
      </c>
      <c r="E43" s="6" t="s">
        <v>189</v>
      </c>
      <c r="F43" s="19">
        <v>6500000</v>
      </c>
      <c r="G43" s="24">
        <v>6591.16</v>
      </c>
      <c r="H43" s="24">
        <v>0.24</v>
      </c>
      <c r="I43" s="31">
        <v>6.2651500000000002</v>
      </c>
      <c r="J43" s="31"/>
      <c r="K43" s="35"/>
    </row>
    <row r="44" spans="2:11" x14ac:dyDescent="0.25">
      <c r="B44" s="8" t="s">
        <v>1621</v>
      </c>
      <c r="C44" s="57" t="s">
        <v>1622</v>
      </c>
      <c r="D44" s="54" t="s">
        <v>1623</v>
      </c>
      <c r="E44" s="6" t="s">
        <v>189</v>
      </c>
      <c r="F44" s="19">
        <v>5500000</v>
      </c>
      <c r="G44" s="24">
        <v>5577.13</v>
      </c>
      <c r="H44" s="24">
        <v>0.2</v>
      </c>
      <c r="I44" s="31">
        <v>6.2651500000000002</v>
      </c>
      <c r="J44" s="31"/>
      <c r="K44" s="35"/>
    </row>
    <row r="45" spans="2:11" x14ac:dyDescent="0.25">
      <c r="B45" s="8" t="s">
        <v>1624</v>
      </c>
      <c r="C45" s="57" t="s">
        <v>1625</v>
      </c>
      <c r="D45" s="54" t="s">
        <v>1626</v>
      </c>
      <c r="E45" s="6" t="s">
        <v>189</v>
      </c>
      <c r="F45" s="19">
        <v>5500000</v>
      </c>
      <c r="G45" s="24">
        <v>5557.82</v>
      </c>
      <c r="H45" s="24">
        <v>0.2</v>
      </c>
      <c r="I45" s="31">
        <v>6.2027998999999996</v>
      </c>
      <c r="J45" s="31"/>
      <c r="K45" s="35"/>
    </row>
    <row r="46" spans="2:11" x14ac:dyDescent="0.25">
      <c r="B46" s="8" t="s">
        <v>1627</v>
      </c>
      <c r="C46" s="57" t="s">
        <v>1628</v>
      </c>
      <c r="D46" s="54" t="s">
        <v>1629</v>
      </c>
      <c r="E46" s="6" t="s">
        <v>189</v>
      </c>
      <c r="F46" s="19">
        <v>5000000</v>
      </c>
      <c r="G46" s="24">
        <v>5060.59</v>
      </c>
      <c r="H46" s="24">
        <v>0.19</v>
      </c>
      <c r="I46" s="31">
        <v>6.2479208000000002</v>
      </c>
      <c r="J46" s="31"/>
      <c r="K46" s="35"/>
    </row>
    <row r="47" spans="2:11" x14ac:dyDescent="0.25">
      <c r="B47" s="8" t="s">
        <v>1630</v>
      </c>
      <c r="C47" s="57" t="s">
        <v>1631</v>
      </c>
      <c r="D47" s="54" t="s">
        <v>1632</v>
      </c>
      <c r="E47" s="6" t="s">
        <v>189</v>
      </c>
      <c r="F47" s="19">
        <v>4222700</v>
      </c>
      <c r="G47" s="24">
        <v>4240.6400000000003</v>
      </c>
      <c r="H47" s="24">
        <v>0.16</v>
      </c>
      <c r="I47" s="31">
        <v>6.0807000000000002</v>
      </c>
      <c r="J47" s="31"/>
      <c r="K47" s="35"/>
    </row>
    <row r="48" spans="2:11" x14ac:dyDescent="0.25">
      <c r="B48" s="8" t="s">
        <v>1633</v>
      </c>
      <c r="C48" s="57" t="s">
        <v>1634</v>
      </c>
      <c r="D48" s="54" t="s">
        <v>1635</v>
      </c>
      <c r="E48" s="6" t="s">
        <v>189</v>
      </c>
      <c r="F48" s="19">
        <v>4000000</v>
      </c>
      <c r="G48" s="24">
        <v>4044.68</v>
      </c>
      <c r="H48" s="24">
        <v>0.15</v>
      </c>
      <c r="I48" s="31">
        <v>6.2244913999999998</v>
      </c>
      <c r="J48" s="31"/>
      <c r="K48" s="35"/>
    </row>
    <row r="49" spans="1:11" x14ac:dyDescent="0.25">
      <c r="B49" s="8" t="s">
        <v>1636</v>
      </c>
      <c r="C49" s="57" t="s">
        <v>1637</v>
      </c>
      <c r="D49" s="54" t="s">
        <v>1638</v>
      </c>
      <c r="E49" s="6" t="s">
        <v>189</v>
      </c>
      <c r="F49" s="19">
        <v>3500000</v>
      </c>
      <c r="G49" s="24">
        <v>3539.59</v>
      </c>
      <c r="H49" s="24">
        <v>0.13</v>
      </c>
      <c r="I49" s="31">
        <v>6.1988865000000004</v>
      </c>
      <c r="J49" s="31"/>
      <c r="K49" s="35"/>
    </row>
    <row r="50" spans="1:11" x14ac:dyDescent="0.25">
      <c r="B50" s="8" t="s">
        <v>1639</v>
      </c>
      <c r="C50" s="57" t="s">
        <v>1640</v>
      </c>
      <c r="D50" s="54" t="s">
        <v>1641</v>
      </c>
      <c r="E50" s="6" t="s">
        <v>189</v>
      </c>
      <c r="F50" s="19">
        <v>2500000</v>
      </c>
      <c r="G50" s="24">
        <v>2538.61</v>
      </c>
      <c r="H50" s="24">
        <v>0.09</v>
      </c>
      <c r="I50" s="31">
        <v>6.2931891000000002</v>
      </c>
      <c r="J50" s="31"/>
      <c r="K50" s="35"/>
    </row>
    <row r="51" spans="1:11" x14ac:dyDescent="0.25">
      <c r="B51" s="8" t="s">
        <v>1642</v>
      </c>
      <c r="C51" s="57" t="s">
        <v>1643</v>
      </c>
      <c r="D51" s="54" t="s">
        <v>1644</v>
      </c>
      <c r="E51" s="6" t="s">
        <v>189</v>
      </c>
      <c r="F51" s="19">
        <v>2500000</v>
      </c>
      <c r="G51" s="24">
        <v>2535.61</v>
      </c>
      <c r="H51" s="24">
        <v>0.09</v>
      </c>
      <c r="I51" s="31">
        <v>6.2726648000000003</v>
      </c>
      <c r="J51" s="31"/>
      <c r="K51" s="35"/>
    </row>
    <row r="52" spans="1:11" x14ac:dyDescent="0.25">
      <c r="B52" s="8" t="s">
        <v>1645</v>
      </c>
      <c r="C52" s="57" t="s">
        <v>1646</v>
      </c>
      <c r="D52" s="54" t="s">
        <v>1647</v>
      </c>
      <c r="E52" s="6" t="s">
        <v>189</v>
      </c>
      <c r="F52" s="19">
        <v>2500000</v>
      </c>
      <c r="G52" s="24">
        <v>2535.06</v>
      </c>
      <c r="H52" s="24">
        <v>0.09</v>
      </c>
      <c r="I52" s="31">
        <v>6.2651500000000002</v>
      </c>
      <c r="J52" s="31"/>
      <c r="K52" s="35"/>
    </row>
    <row r="53" spans="1:11" x14ac:dyDescent="0.25">
      <c r="B53" s="8" t="s">
        <v>1648</v>
      </c>
      <c r="C53" s="57" t="s">
        <v>1649</v>
      </c>
      <c r="D53" s="54" t="s">
        <v>1650</v>
      </c>
      <c r="E53" s="6" t="s">
        <v>189</v>
      </c>
      <c r="F53" s="19">
        <v>2500000</v>
      </c>
      <c r="G53" s="24">
        <v>2534.61</v>
      </c>
      <c r="H53" s="24">
        <v>0.09</v>
      </c>
      <c r="I53" s="31">
        <v>6.3127705000000001</v>
      </c>
      <c r="J53" s="31"/>
      <c r="K53" s="35"/>
    </row>
    <row r="54" spans="1:11" x14ac:dyDescent="0.25">
      <c r="B54" s="8" t="s">
        <v>1651</v>
      </c>
      <c r="C54" s="57" t="s">
        <v>1652</v>
      </c>
      <c r="D54" s="54" t="s">
        <v>1653</v>
      </c>
      <c r="E54" s="6" t="s">
        <v>189</v>
      </c>
      <c r="F54" s="19">
        <v>2500000</v>
      </c>
      <c r="G54" s="24">
        <v>2533</v>
      </c>
      <c r="H54" s="24">
        <v>0.09</v>
      </c>
      <c r="I54" s="31">
        <v>6.2234499000000003</v>
      </c>
      <c r="J54" s="31"/>
      <c r="K54" s="35"/>
    </row>
    <row r="55" spans="1:11" x14ac:dyDescent="0.25">
      <c r="B55" s="8" t="s">
        <v>1654</v>
      </c>
      <c r="C55" s="57" t="s">
        <v>1613</v>
      </c>
      <c r="D55" s="54" t="s">
        <v>1655</v>
      </c>
      <c r="E55" s="6" t="s">
        <v>189</v>
      </c>
      <c r="F55" s="19">
        <v>2500000</v>
      </c>
      <c r="G55" s="24">
        <v>2530.83</v>
      </c>
      <c r="H55" s="24">
        <v>0.09</v>
      </c>
      <c r="I55" s="31">
        <v>6.2409189999999999</v>
      </c>
      <c r="J55" s="31"/>
      <c r="K55" s="35"/>
    </row>
    <row r="56" spans="1:11" x14ac:dyDescent="0.25">
      <c r="B56" s="8" t="s">
        <v>1656</v>
      </c>
      <c r="C56" s="57" t="s">
        <v>1657</v>
      </c>
      <c r="D56" s="54" t="s">
        <v>1658</v>
      </c>
      <c r="E56" s="6" t="s">
        <v>189</v>
      </c>
      <c r="F56" s="19">
        <v>2500000</v>
      </c>
      <c r="G56" s="24">
        <v>2520.04</v>
      </c>
      <c r="H56" s="24">
        <v>0.09</v>
      </c>
      <c r="I56" s="31">
        <v>6.0907</v>
      </c>
      <c r="J56" s="31"/>
      <c r="K56" s="35"/>
    </row>
    <row r="57" spans="1:11" x14ac:dyDescent="0.25">
      <c r="B57" s="8" t="s">
        <v>1659</v>
      </c>
      <c r="C57" s="57" t="s">
        <v>1660</v>
      </c>
      <c r="D57" s="54" t="s">
        <v>1661</v>
      </c>
      <c r="E57" s="6" t="s">
        <v>189</v>
      </c>
      <c r="F57" s="19">
        <v>2500000</v>
      </c>
      <c r="G57" s="24">
        <v>2512.44</v>
      </c>
      <c r="H57" s="24">
        <v>0.09</v>
      </c>
      <c r="I57" s="31">
        <v>6.1103500000000004</v>
      </c>
      <c r="J57" s="31"/>
      <c r="K57" s="35"/>
    </row>
    <row r="58" spans="1:11" x14ac:dyDescent="0.25">
      <c r="B58" s="8" t="s">
        <v>1662</v>
      </c>
      <c r="C58" s="57" t="s">
        <v>1663</v>
      </c>
      <c r="D58" s="54" t="s">
        <v>1664</v>
      </c>
      <c r="E58" s="6" t="s">
        <v>189</v>
      </c>
      <c r="F58" s="19">
        <v>2500000</v>
      </c>
      <c r="G58" s="24">
        <v>2508.7600000000002</v>
      </c>
      <c r="H58" s="24">
        <v>0.09</v>
      </c>
      <c r="I58" s="31">
        <v>6.0707000000000004</v>
      </c>
      <c r="J58" s="31"/>
      <c r="K58" s="35"/>
    </row>
    <row r="59" spans="1:11" x14ac:dyDescent="0.25">
      <c r="B59" s="8" t="s">
        <v>1665</v>
      </c>
      <c r="C59" s="57" t="s">
        <v>1666</v>
      </c>
      <c r="D59" s="54" t="s">
        <v>1667</v>
      </c>
      <c r="E59" s="6" t="s">
        <v>189</v>
      </c>
      <c r="F59" s="19">
        <v>1000000</v>
      </c>
      <c r="G59" s="24">
        <v>1002.85</v>
      </c>
      <c r="H59" s="24">
        <v>0.04</v>
      </c>
      <c r="I59" s="31">
        <v>6.0401999999999996</v>
      </c>
      <c r="J59" s="31"/>
      <c r="K59" s="35"/>
    </row>
    <row r="60" spans="1:11" x14ac:dyDescent="0.25">
      <c r="C60" s="58" t="s">
        <v>175</v>
      </c>
      <c r="D60" s="54"/>
      <c r="E60" s="6"/>
      <c r="F60" s="19"/>
      <c r="G60" s="25">
        <v>315766.2</v>
      </c>
      <c r="H60" s="25">
        <v>11.58</v>
      </c>
      <c r="I60" s="31"/>
      <c r="J60" s="31"/>
      <c r="K60" s="35"/>
    </row>
    <row r="61" spans="1:11" x14ac:dyDescent="0.25">
      <c r="C61" s="57"/>
      <c r="D61" s="54"/>
      <c r="E61" s="6"/>
      <c r="F61" s="19"/>
      <c r="G61" s="24"/>
      <c r="H61" s="24"/>
      <c r="I61" s="31"/>
      <c r="J61" s="31"/>
      <c r="K61" s="35"/>
    </row>
    <row r="62" spans="1:11" x14ac:dyDescent="0.25">
      <c r="A62" s="10"/>
      <c r="B62" s="28"/>
      <c r="C62" s="58" t="s">
        <v>11</v>
      </c>
      <c r="D62" s="54"/>
      <c r="E62" s="6"/>
      <c r="F62" s="19"/>
      <c r="G62" s="24"/>
      <c r="H62" s="24"/>
      <c r="I62" s="31"/>
      <c r="J62" s="31"/>
      <c r="K62" s="35"/>
    </row>
    <row r="63" spans="1:11" x14ac:dyDescent="0.25">
      <c r="C63" s="59" t="s">
        <v>13</v>
      </c>
      <c r="D63" s="54"/>
      <c r="E63" s="6"/>
      <c r="F63" s="19"/>
      <c r="G63" s="24"/>
      <c r="H63" s="24"/>
      <c r="I63" s="31"/>
      <c r="J63" s="31"/>
      <c r="K63" s="35"/>
    </row>
    <row r="64" spans="1:11" x14ac:dyDescent="0.25">
      <c r="B64" s="8" t="s">
        <v>1668</v>
      </c>
      <c r="C64" s="57" t="s">
        <v>603</v>
      </c>
      <c r="D64" s="54" t="s">
        <v>1669</v>
      </c>
      <c r="E64" s="6" t="s">
        <v>754</v>
      </c>
      <c r="F64" s="19">
        <v>20000</v>
      </c>
      <c r="G64" s="24">
        <v>97233.600000000006</v>
      </c>
      <c r="H64" s="24">
        <v>3.57</v>
      </c>
      <c r="I64" s="31">
        <v>7.3650000000000002</v>
      </c>
      <c r="J64" s="31"/>
      <c r="K64" s="35" t="s">
        <v>593</v>
      </c>
    </row>
    <row r="65" spans="2:11" x14ac:dyDescent="0.25">
      <c r="B65" s="8" t="s">
        <v>1670</v>
      </c>
      <c r="C65" s="57" t="s">
        <v>1671</v>
      </c>
      <c r="D65" s="54" t="s">
        <v>1672</v>
      </c>
      <c r="E65" s="6" t="s">
        <v>1498</v>
      </c>
      <c r="F65" s="19">
        <v>20000</v>
      </c>
      <c r="G65" s="24">
        <v>97138</v>
      </c>
      <c r="H65" s="24">
        <v>3.57</v>
      </c>
      <c r="I65" s="31">
        <v>7.0750999999999999</v>
      </c>
      <c r="J65" s="31"/>
      <c r="K65" s="35" t="s">
        <v>593</v>
      </c>
    </row>
    <row r="66" spans="2:11" x14ac:dyDescent="0.25">
      <c r="B66" s="8" t="s">
        <v>1673</v>
      </c>
      <c r="C66" s="57" t="s">
        <v>590</v>
      </c>
      <c r="D66" s="54" t="s">
        <v>1674</v>
      </c>
      <c r="E66" s="6" t="s">
        <v>754</v>
      </c>
      <c r="F66" s="19">
        <v>20000</v>
      </c>
      <c r="G66" s="24">
        <v>94481.1</v>
      </c>
      <c r="H66" s="24">
        <v>3.47</v>
      </c>
      <c r="I66" s="31">
        <v>6.79</v>
      </c>
      <c r="J66" s="31"/>
      <c r="K66" s="35" t="s">
        <v>593</v>
      </c>
    </row>
    <row r="67" spans="2:11" x14ac:dyDescent="0.25">
      <c r="B67" s="8" t="s">
        <v>1675</v>
      </c>
      <c r="C67" s="57" t="s">
        <v>1676</v>
      </c>
      <c r="D67" s="54" t="s">
        <v>1677</v>
      </c>
      <c r="E67" s="6" t="s">
        <v>754</v>
      </c>
      <c r="F67" s="19">
        <v>15000</v>
      </c>
      <c r="G67" s="24">
        <v>73267.350000000006</v>
      </c>
      <c r="H67" s="24">
        <v>2.69</v>
      </c>
      <c r="I67" s="31">
        <v>7.3148999999999997</v>
      </c>
      <c r="J67" s="31"/>
      <c r="K67" s="35" t="s">
        <v>593</v>
      </c>
    </row>
    <row r="68" spans="2:11" x14ac:dyDescent="0.25">
      <c r="B68" s="8" t="s">
        <v>1678</v>
      </c>
      <c r="C68" s="57" t="s">
        <v>1380</v>
      </c>
      <c r="D68" s="54" t="s">
        <v>1679</v>
      </c>
      <c r="E68" s="6" t="s">
        <v>754</v>
      </c>
      <c r="F68" s="19">
        <v>14000</v>
      </c>
      <c r="G68" s="24">
        <v>66268.789999999994</v>
      </c>
      <c r="H68" s="24">
        <v>2.44</v>
      </c>
      <c r="I68" s="31">
        <v>6.8049999999999997</v>
      </c>
      <c r="J68" s="31"/>
      <c r="K68" s="35" t="s">
        <v>593</v>
      </c>
    </row>
    <row r="69" spans="2:11" x14ac:dyDescent="0.25">
      <c r="B69" s="8" t="s">
        <v>1680</v>
      </c>
      <c r="C69" s="57" t="s">
        <v>960</v>
      </c>
      <c r="D69" s="54" t="s">
        <v>1681</v>
      </c>
      <c r="E69" s="6" t="s">
        <v>754</v>
      </c>
      <c r="F69" s="19">
        <v>12000</v>
      </c>
      <c r="G69" s="24">
        <v>58111.26</v>
      </c>
      <c r="H69" s="24">
        <v>2.14</v>
      </c>
      <c r="I69" s="31">
        <v>7.8048999999999999</v>
      </c>
      <c r="J69" s="31"/>
      <c r="K69" s="35" t="s">
        <v>593</v>
      </c>
    </row>
    <row r="70" spans="2:11" x14ac:dyDescent="0.25">
      <c r="B70" s="8" t="s">
        <v>1682</v>
      </c>
      <c r="C70" s="57" t="s">
        <v>1683</v>
      </c>
      <c r="D70" s="54" t="s">
        <v>1684</v>
      </c>
      <c r="E70" s="6" t="s">
        <v>754</v>
      </c>
      <c r="F70" s="19">
        <v>12000</v>
      </c>
      <c r="G70" s="24">
        <v>57103.08</v>
      </c>
      <c r="H70" s="24">
        <v>2.1</v>
      </c>
      <c r="I70" s="31">
        <v>7.2050000000000001</v>
      </c>
      <c r="J70" s="31"/>
      <c r="K70" s="35" t="s">
        <v>593</v>
      </c>
    </row>
    <row r="71" spans="2:11" x14ac:dyDescent="0.25">
      <c r="B71" s="8" t="s">
        <v>1685</v>
      </c>
      <c r="C71" s="57" t="s">
        <v>1686</v>
      </c>
      <c r="D71" s="54" t="s">
        <v>1687</v>
      </c>
      <c r="E71" s="6" t="s">
        <v>754</v>
      </c>
      <c r="F71" s="19">
        <v>10000</v>
      </c>
      <c r="G71" s="24">
        <v>47243.6</v>
      </c>
      <c r="H71" s="24">
        <v>1.74</v>
      </c>
      <c r="I71" s="31">
        <v>7.0750000000000002</v>
      </c>
      <c r="J71" s="31"/>
      <c r="K71" s="35" t="s">
        <v>593</v>
      </c>
    </row>
    <row r="72" spans="2:11" x14ac:dyDescent="0.25">
      <c r="B72" s="8" t="s">
        <v>1688</v>
      </c>
      <c r="C72" s="57" t="s">
        <v>1689</v>
      </c>
      <c r="D72" s="54" t="s">
        <v>1690</v>
      </c>
      <c r="E72" s="6" t="s">
        <v>754</v>
      </c>
      <c r="F72" s="19">
        <v>10000</v>
      </c>
      <c r="G72" s="24">
        <v>46910.3</v>
      </c>
      <c r="H72" s="24">
        <v>1.72</v>
      </c>
      <c r="I72" s="31">
        <v>7.2850000000000001</v>
      </c>
      <c r="J72" s="31"/>
      <c r="K72" s="35" t="s">
        <v>593</v>
      </c>
    </row>
    <row r="73" spans="2:11" x14ac:dyDescent="0.25">
      <c r="B73" s="8" t="s">
        <v>1691</v>
      </c>
      <c r="C73" s="57" t="s">
        <v>226</v>
      </c>
      <c r="D73" s="54" t="s">
        <v>1692</v>
      </c>
      <c r="E73" s="6" t="s">
        <v>754</v>
      </c>
      <c r="F73" s="19">
        <v>6500</v>
      </c>
      <c r="G73" s="24">
        <v>30724.23</v>
      </c>
      <c r="H73" s="24">
        <v>1.1299999999999999</v>
      </c>
      <c r="I73" s="31">
        <v>7.3250000000000002</v>
      </c>
      <c r="J73" s="31"/>
      <c r="K73" s="35" t="s">
        <v>593</v>
      </c>
    </row>
    <row r="74" spans="2:11" x14ac:dyDescent="0.25">
      <c r="B74" s="8" t="s">
        <v>1693</v>
      </c>
      <c r="C74" s="57" t="s">
        <v>1694</v>
      </c>
      <c r="D74" s="54" t="s">
        <v>1695</v>
      </c>
      <c r="E74" s="6" t="s">
        <v>754</v>
      </c>
      <c r="F74" s="19">
        <v>6000</v>
      </c>
      <c r="G74" s="24">
        <v>29126.1</v>
      </c>
      <c r="H74" s="24">
        <v>1.07</v>
      </c>
      <c r="I74" s="31">
        <v>7.2050000000000001</v>
      </c>
      <c r="J74" s="31"/>
      <c r="K74" s="35" t="s">
        <v>593</v>
      </c>
    </row>
    <row r="75" spans="2:11" x14ac:dyDescent="0.25">
      <c r="B75" s="8" t="s">
        <v>1696</v>
      </c>
      <c r="C75" s="57" t="s">
        <v>1697</v>
      </c>
      <c r="D75" s="54" t="s">
        <v>1698</v>
      </c>
      <c r="E75" s="6" t="s">
        <v>754</v>
      </c>
      <c r="F75" s="19">
        <v>6000</v>
      </c>
      <c r="G75" s="24">
        <v>28377.3</v>
      </c>
      <c r="H75" s="24">
        <v>1.04</v>
      </c>
      <c r="I75" s="31">
        <v>7.5349000000000004</v>
      </c>
      <c r="J75" s="31"/>
      <c r="K75" s="35" t="s">
        <v>593</v>
      </c>
    </row>
    <row r="76" spans="2:11" x14ac:dyDescent="0.25">
      <c r="B76" s="8" t="s">
        <v>1699</v>
      </c>
      <c r="C76" s="57" t="s">
        <v>1399</v>
      </c>
      <c r="D76" s="54" t="s">
        <v>1700</v>
      </c>
      <c r="E76" s="6" t="s">
        <v>754</v>
      </c>
      <c r="F76" s="19">
        <v>5000</v>
      </c>
      <c r="G76" s="24">
        <v>23674.25</v>
      </c>
      <c r="H76" s="24">
        <v>0.87</v>
      </c>
      <c r="I76" s="31">
        <v>7.3</v>
      </c>
      <c r="J76" s="31"/>
      <c r="K76" s="35" t="s">
        <v>593</v>
      </c>
    </row>
    <row r="77" spans="2:11" x14ac:dyDescent="0.25">
      <c r="B77" s="8" t="s">
        <v>1701</v>
      </c>
      <c r="C77" s="57" t="s">
        <v>1213</v>
      </c>
      <c r="D77" s="54" t="s">
        <v>1702</v>
      </c>
      <c r="E77" s="6" t="s">
        <v>754</v>
      </c>
      <c r="F77" s="19">
        <v>5000</v>
      </c>
      <c r="G77" s="24">
        <v>23607.1</v>
      </c>
      <c r="H77" s="24">
        <v>0.87</v>
      </c>
      <c r="I77" s="31">
        <v>7.86</v>
      </c>
      <c r="J77" s="31"/>
      <c r="K77" s="35" t="s">
        <v>593</v>
      </c>
    </row>
    <row r="78" spans="2:11" x14ac:dyDescent="0.25">
      <c r="B78" s="8" t="s">
        <v>1703</v>
      </c>
      <c r="C78" s="57" t="s">
        <v>1704</v>
      </c>
      <c r="D78" s="54" t="s">
        <v>1705</v>
      </c>
      <c r="E78" s="6" t="s">
        <v>754</v>
      </c>
      <c r="F78" s="19">
        <v>5000</v>
      </c>
      <c r="G78" s="24">
        <v>23437.78</v>
      </c>
      <c r="H78" s="24">
        <v>0.86</v>
      </c>
      <c r="I78" s="31">
        <v>7.44</v>
      </c>
      <c r="J78" s="31"/>
      <c r="K78" s="35" t="s">
        <v>593</v>
      </c>
    </row>
    <row r="79" spans="2:11" x14ac:dyDescent="0.25">
      <c r="B79" s="8" t="s">
        <v>1706</v>
      </c>
      <c r="C79" s="57" t="s">
        <v>1707</v>
      </c>
      <c r="D79" s="54" t="s">
        <v>1708</v>
      </c>
      <c r="E79" s="6" t="s">
        <v>754</v>
      </c>
      <c r="F79" s="19">
        <v>4000</v>
      </c>
      <c r="G79" s="24">
        <v>19409.16</v>
      </c>
      <c r="H79" s="24">
        <v>0.71</v>
      </c>
      <c r="I79" s="31">
        <v>7.31</v>
      </c>
      <c r="J79" s="31"/>
      <c r="K79" s="35" t="s">
        <v>593</v>
      </c>
    </row>
    <row r="80" spans="2:11" x14ac:dyDescent="0.25">
      <c r="B80" s="8" t="s">
        <v>1709</v>
      </c>
      <c r="C80" s="57" t="s">
        <v>1710</v>
      </c>
      <c r="D80" s="54" t="s">
        <v>1711</v>
      </c>
      <c r="E80" s="6" t="s">
        <v>760</v>
      </c>
      <c r="F80" s="19">
        <v>4000</v>
      </c>
      <c r="G80" s="24">
        <v>19394.66</v>
      </c>
      <c r="H80" s="24">
        <v>0.71</v>
      </c>
      <c r="I80" s="31">
        <v>7.4950000000000001</v>
      </c>
      <c r="J80" s="31"/>
      <c r="K80" s="35" t="s">
        <v>593</v>
      </c>
    </row>
    <row r="81" spans="2:11" x14ac:dyDescent="0.25">
      <c r="B81" s="8" t="s">
        <v>1712</v>
      </c>
      <c r="C81" s="57" t="s">
        <v>84</v>
      </c>
      <c r="D81" s="54" t="s">
        <v>1713</v>
      </c>
      <c r="E81" s="6" t="s">
        <v>754</v>
      </c>
      <c r="F81" s="19">
        <v>4000</v>
      </c>
      <c r="G81" s="24">
        <v>18946.18</v>
      </c>
      <c r="H81" s="24">
        <v>0.7</v>
      </c>
      <c r="I81" s="31">
        <v>7.2249999999999996</v>
      </c>
      <c r="J81" s="31"/>
      <c r="K81" s="35" t="s">
        <v>593</v>
      </c>
    </row>
    <row r="82" spans="2:11" x14ac:dyDescent="0.25">
      <c r="B82" s="8" t="s">
        <v>1714</v>
      </c>
      <c r="C82" s="57" t="s">
        <v>1715</v>
      </c>
      <c r="D82" s="54" t="s">
        <v>1716</v>
      </c>
      <c r="E82" s="6" t="s">
        <v>754</v>
      </c>
      <c r="F82" s="19">
        <v>4000</v>
      </c>
      <c r="G82" s="24">
        <v>18876.7</v>
      </c>
      <c r="H82" s="24">
        <v>0.69</v>
      </c>
      <c r="I82" s="31">
        <v>7.0750000000000002</v>
      </c>
      <c r="J82" s="31"/>
      <c r="K82" s="35" t="s">
        <v>593</v>
      </c>
    </row>
    <row r="83" spans="2:11" x14ac:dyDescent="0.25">
      <c r="B83" s="8" t="s">
        <v>1717</v>
      </c>
      <c r="C83" s="57" t="s">
        <v>1325</v>
      </c>
      <c r="D83" s="54" t="s">
        <v>1718</v>
      </c>
      <c r="E83" s="6" t="s">
        <v>754</v>
      </c>
      <c r="F83" s="19">
        <v>4000</v>
      </c>
      <c r="G83" s="24">
        <v>18811.759999999998</v>
      </c>
      <c r="H83" s="24">
        <v>0.69</v>
      </c>
      <c r="I83" s="31">
        <v>7.16</v>
      </c>
      <c r="J83" s="31"/>
      <c r="K83" s="35" t="s">
        <v>593</v>
      </c>
    </row>
    <row r="84" spans="2:11" x14ac:dyDescent="0.25">
      <c r="B84" s="8" t="s">
        <v>1719</v>
      </c>
      <c r="C84" s="57" t="s">
        <v>226</v>
      </c>
      <c r="D84" s="54" t="s">
        <v>1720</v>
      </c>
      <c r="E84" s="6" t="s">
        <v>754</v>
      </c>
      <c r="F84" s="19">
        <v>3500</v>
      </c>
      <c r="G84" s="24">
        <v>16521.87</v>
      </c>
      <c r="H84" s="24">
        <v>0.61</v>
      </c>
      <c r="I84" s="31">
        <v>7.3250000000000002</v>
      </c>
      <c r="J84" s="31"/>
      <c r="K84" s="35" t="s">
        <v>593</v>
      </c>
    </row>
    <row r="85" spans="2:11" x14ac:dyDescent="0.25">
      <c r="B85" s="8" t="s">
        <v>1721</v>
      </c>
      <c r="C85" s="57" t="s">
        <v>590</v>
      </c>
      <c r="D85" s="54" t="s">
        <v>1722</v>
      </c>
      <c r="E85" s="6" t="s">
        <v>754</v>
      </c>
      <c r="F85" s="19">
        <v>2000</v>
      </c>
      <c r="G85" s="24">
        <v>9747.16</v>
      </c>
      <c r="H85" s="24">
        <v>0.36</v>
      </c>
      <c r="I85" s="31">
        <v>6.7149000000000001</v>
      </c>
      <c r="J85" s="31"/>
      <c r="K85" s="35" t="s">
        <v>593</v>
      </c>
    </row>
    <row r="86" spans="2:11" x14ac:dyDescent="0.25">
      <c r="B86" s="8" t="s">
        <v>1723</v>
      </c>
      <c r="C86" s="57" t="s">
        <v>1724</v>
      </c>
      <c r="D86" s="54" t="s">
        <v>1725</v>
      </c>
      <c r="E86" s="6" t="s">
        <v>754</v>
      </c>
      <c r="F86" s="19">
        <v>2000</v>
      </c>
      <c r="G86" s="24">
        <v>9622.0400000000009</v>
      </c>
      <c r="H86" s="24">
        <v>0.35</v>
      </c>
      <c r="I86" s="31">
        <v>6.7950999999999997</v>
      </c>
      <c r="J86" s="31"/>
      <c r="K86" s="35" t="s">
        <v>593</v>
      </c>
    </row>
    <row r="87" spans="2:11" x14ac:dyDescent="0.25">
      <c r="C87" s="58" t="s">
        <v>175</v>
      </c>
      <c r="D87" s="54"/>
      <c r="E87" s="6"/>
      <c r="F87" s="19"/>
      <c r="G87" s="25">
        <v>928033.37</v>
      </c>
      <c r="H87" s="25">
        <v>34.1</v>
      </c>
      <c r="I87" s="31"/>
      <c r="J87" s="31"/>
      <c r="K87" s="35"/>
    </row>
    <row r="88" spans="2:11" x14ac:dyDescent="0.25">
      <c r="C88" s="57"/>
      <c r="D88" s="54"/>
      <c r="E88" s="6"/>
      <c r="F88" s="19"/>
      <c r="G88" s="24"/>
      <c r="H88" s="24"/>
      <c r="I88" s="31"/>
      <c r="J88" s="31"/>
      <c r="K88" s="35"/>
    </row>
    <row r="89" spans="2:11" x14ac:dyDescent="0.25">
      <c r="C89" s="59" t="s">
        <v>14</v>
      </c>
      <c r="D89" s="54"/>
      <c r="E89" s="6"/>
      <c r="F89" s="19"/>
      <c r="G89" s="24"/>
      <c r="H89" s="24"/>
      <c r="I89" s="31"/>
      <c r="J89" s="31"/>
      <c r="K89" s="35"/>
    </row>
    <row r="90" spans="2:11" x14ac:dyDescent="0.25">
      <c r="B90" s="8" t="s">
        <v>1726</v>
      </c>
      <c r="C90" s="57" t="s">
        <v>41</v>
      </c>
      <c r="D90" s="54" t="s">
        <v>1727</v>
      </c>
      <c r="E90" s="6" t="s">
        <v>754</v>
      </c>
      <c r="F90" s="19">
        <v>30000</v>
      </c>
      <c r="G90" s="24">
        <v>141506.1</v>
      </c>
      <c r="H90" s="24">
        <v>5.2</v>
      </c>
      <c r="I90" s="31">
        <v>6.7</v>
      </c>
      <c r="J90" s="31"/>
      <c r="K90" s="35"/>
    </row>
    <row r="91" spans="2:11" x14ac:dyDescent="0.25">
      <c r="B91" s="8" t="s">
        <v>1728</v>
      </c>
      <c r="C91" s="57" t="s">
        <v>425</v>
      </c>
      <c r="D91" s="54" t="s">
        <v>1729</v>
      </c>
      <c r="E91" s="6" t="s">
        <v>754</v>
      </c>
      <c r="F91" s="19">
        <v>24000</v>
      </c>
      <c r="G91" s="24">
        <v>113302.32</v>
      </c>
      <c r="H91" s="24">
        <v>4.16</v>
      </c>
      <c r="I91" s="31">
        <v>6.68</v>
      </c>
      <c r="J91" s="31"/>
      <c r="K91" s="35" t="s">
        <v>593</v>
      </c>
    </row>
    <row r="92" spans="2:11" x14ac:dyDescent="0.25">
      <c r="B92" s="8" t="s">
        <v>1730</v>
      </c>
      <c r="C92" s="57" t="s">
        <v>623</v>
      </c>
      <c r="D92" s="54" t="s">
        <v>1731</v>
      </c>
      <c r="E92" s="6" t="s">
        <v>754</v>
      </c>
      <c r="F92" s="19">
        <v>16500</v>
      </c>
      <c r="G92" s="24">
        <v>78302.98</v>
      </c>
      <c r="H92" s="24">
        <v>2.88</v>
      </c>
      <c r="I92" s="31">
        <v>6.7</v>
      </c>
      <c r="J92" s="31"/>
      <c r="K92" s="35" t="s">
        <v>593</v>
      </c>
    </row>
    <row r="93" spans="2:11" x14ac:dyDescent="0.25">
      <c r="B93" s="8" t="s">
        <v>1732</v>
      </c>
      <c r="C93" s="57" t="s">
        <v>425</v>
      </c>
      <c r="D93" s="54" t="s">
        <v>1733</v>
      </c>
      <c r="E93" s="6" t="s">
        <v>754</v>
      </c>
      <c r="F93" s="19">
        <v>16000</v>
      </c>
      <c r="G93" s="24">
        <v>75561.039999999994</v>
      </c>
      <c r="H93" s="24">
        <v>2.78</v>
      </c>
      <c r="I93" s="31">
        <v>6.68</v>
      </c>
      <c r="J93" s="31"/>
      <c r="K93" s="35" t="s">
        <v>593</v>
      </c>
    </row>
    <row r="94" spans="2:11" x14ac:dyDescent="0.25">
      <c r="B94" s="8" t="s">
        <v>1734</v>
      </c>
      <c r="C94" s="57" t="s">
        <v>623</v>
      </c>
      <c r="D94" s="54" t="s">
        <v>1735</v>
      </c>
      <c r="E94" s="6" t="s">
        <v>754</v>
      </c>
      <c r="F94" s="19">
        <v>15000</v>
      </c>
      <c r="G94" s="24">
        <v>70753.13</v>
      </c>
      <c r="H94" s="24">
        <v>2.6</v>
      </c>
      <c r="I94" s="31">
        <v>6.7</v>
      </c>
      <c r="J94" s="31"/>
      <c r="K94" s="35" t="s">
        <v>593</v>
      </c>
    </row>
    <row r="95" spans="2:11" x14ac:dyDescent="0.25">
      <c r="B95" s="8" t="s">
        <v>1736</v>
      </c>
      <c r="C95" s="57" t="s">
        <v>1259</v>
      </c>
      <c r="D95" s="54" t="s">
        <v>1737</v>
      </c>
      <c r="E95" s="6" t="s">
        <v>754</v>
      </c>
      <c r="F95" s="19">
        <v>14000</v>
      </c>
      <c r="G95" s="24">
        <v>66318.14</v>
      </c>
      <c r="H95" s="24">
        <v>2.44</v>
      </c>
      <c r="I95" s="31">
        <v>6.71</v>
      </c>
      <c r="J95" s="31"/>
      <c r="K95" s="35" t="s">
        <v>593</v>
      </c>
    </row>
    <row r="96" spans="2:11" x14ac:dyDescent="0.25">
      <c r="B96" s="8" t="s">
        <v>1738</v>
      </c>
      <c r="C96" s="57" t="s">
        <v>1739</v>
      </c>
      <c r="D96" s="54" t="s">
        <v>1740</v>
      </c>
      <c r="E96" s="6" t="s">
        <v>754</v>
      </c>
      <c r="F96" s="19">
        <v>14000</v>
      </c>
      <c r="G96" s="24">
        <v>66261.02</v>
      </c>
      <c r="H96" s="24">
        <v>2.44</v>
      </c>
      <c r="I96" s="31">
        <v>6.8198999999999996</v>
      </c>
      <c r="J96" s="31"/>
      <c r="K96" s="35" t="s">
        <v>593</v>
      </c>
    </row>
    <row r="97" spans="2:11" x14ac:dyDescent="0.25">
      <c r="B97" s="8" t="s">
        <v>1741</v>
      </c>
      <c r="C97" s="57" t="s">
        <v>59</v>
      </c>
      <c r="D97" s="54" t="s">
        <v>1742</v>
      </c>
      <c r="E97" s="6" t="s">
        <v>754</v>
      </c>
      <c r="F97" s="19">
        <v>10500</v>
      </c>
      <c r="G97" s="24">
        <v>49756.14</v>
      </c>
      <c r="H97" s="24">
        <v>1.83</v>
      </c>
      <c r="I97" s="31">
        <v>6.665</v>
      </c>
      <c r="J97" s="31"/>
      <c r="K97" s="35" t="s">
        <v>593</v>
      </c>
    </row>
    <row r="98" spans="2:11" x14ac:dyDescent="0.25">
      <c r="B98" s="8" t="s">
        <v>1743</v>
      </c>
      <c r="C98" s="57" t="s">
        <v>1112</v>
      </c>
      <c r="D98" s="54" t="s">
        <v>1744</v>
      </c>
      <c r="E98" s="6" t="s">
        <v>754</v>
      </c>
      <c r="F98" s="19">
        <v>10000</v>
      </c>
      <c r="G98" s="24">
        <v>48976.05</v>
      </c>
      <c r="H98" s="24">
        <v>1.8</v>
      </c>
      <c r="I98" s="31">
        <v>6.875</v>
      </c>
      <c r="J98" s="31"/>
      <c r="K98" s="35" t="s">
        <v>593</v>
      </c>
    </row>
    <row r="99" spans="2:11" x14ac:dyDescent="0.25">
      <c r="B99" s="8" t="s">
        <v>1745</v>
      </c>
      <c r="C99" s="57" t="s">
        <v>517</v>
      </c>
      <c r="D99" s="54" t="s">
        <v>1746</v>
      </c>
      <c r="E99" s="6" t="s">
        <v>754</v>
      </c>
      <c r="F99" s="19">
        <v>10000</v>
      </c>
      <c r="G99" s="24">
        <v>48602.25</v>
      </c>
      <c r="H99" s="24">
        <v>1.79</v>
      </c>
      <c r="I99" s="31">
        <v>7.4447999999999999</v>
      </c>
      <c r="J99" s="31"/>
      <c r="K99" s="35" t="s">
        <v>593</v>
      </c>
    </row>
    <row r="100" spans="2:11" x14ac:dyDescent="0.25">
      <c r="B100" s="8" t="s">
        <v>1747</v>
      </c>
      <c r="C100" s="57" t="s">
        <v>1739</v>
      </c>
      <c r="D100" s="54" t="s">
        <v>1748</v>
      </c>
      <c r="E100" s="6" t="s">
        <v>754</v>
      </c>
      <c r="F100" s="19">
        <v>10000</v>
      </c>
      <c r="G100" s="24">
        <v>47514.15</v>
      </c>
      <c r="H100" s="24">
        <v>1.75</v>
      </c>
      <c r="I100" s="31">
        <v>6.82</v>
      </c>
      <c r="J100" s="31"/>
      <c r="K100" s="35" t="s">
        <v>593</v>
      </c>
    </row>
    <row r="101" spans="2:11" x14ac:dyDescent="0.25">
      <c r="B101" s="8" t="s">
        <v>1749</v>
      </c>
      <c r="C101" s="57" t="s">
        <v>59</v>
      </c>
      <c r="D101" s="54" t="s">
        <v>1750</v>
      </c>
      <c r="E101" s="6" t="s">
        <v>754</v>
      </c>
      <c r="F101" s="19">
        <v>10000</v>
      </c>
      <c r="G101" s="24">
        <v>47460.75</v>
      </c>
      <c r="H101" s="24">
        <v>1.74</v>
      </c>
      <c r="I101" s="31">
        <v>6.665</v>
      </c>
      <c r="J101" s="31"/>
      <c r="K101" s="35" t="s">
        <v>593</v>
      </c>
    </row>
    <row r="102" spans="2:11" x14ac:dyDescent="0.25">
      <c r="B102" s="8" t="s">
        <v>1751</v>
      </c>
      <c r="C102" s="57" t="s">
        <v>1483</v>
      </c>
      <c r="D102" s="54" t="s">
        <v>1752</v>
      </c>
      <c r="E102" s="6" t="s">
        <v>760</v>
      </c>
      <c r="F102" s="19">
        <v>10000</v>
      </c>
      <c r="G102" s="24">
        <v>47375.65</v>
      </c>
      <c r="H102" s="24">
        <v>1.74</v>
      </c>
      <c r="I102" s="31">
        <v>6.6950000000000003</v>
      </c>
      <c r="J102" s="31"/>
      <c r="K102" s="35" t="s">
        <v>593</v>
      </c>
    </row>
    <row r="103" spans="2:11" x14ac:dyDescent="0.25">
      <c r="B103" s="8" t="s">
        <v>1753</v>
      </c>
      <c r="C103" s="57" t="s">
        <v>282</v>
      </c>
      <c r="D103" s="54" t="s">
        <v>1754</v>
      </c>
      <c r="E103" s="6" t="s">
        <v>1455</v>
      </c>
      <c r="F103" s="19">
        <v>10000</v>
      </c>
      <c r="G103" s="24">
        <v>47329.5</v>
      </c>
      <c r="H103" s="24">
        <v>1.74</v>
      </c>
      <c r="I103" s="31">
        <v>6.665</v>
      </c>
      <c r="J103" s="31"/>
      <c r="K103" s="35" t="s">
        <v>593</v>
      </c>
    </row>
    <row r="104" spans="2:11" x14ac:dyDescent="0.25">
      <c r="B104" s="8" t="s">
        <v>1755</v>
      </c>
      <c r="C104" s="57" t="s">
        <v>623</v>
      </c>
      <c r="D104" s="54" t="s">
        <v>1756</v>
      </c>
      <c r="E104" s="6" t="s">
        <v>754</v>
      </c>
      <c r="F104" s="19">
        <v>10000</v>
      </c>
      <c r="G104" s="24">
        <v>47283.4</v>
      </c>
      <c r="H104" s="24">
        <v>1.74</v>
      </c>
      <c r="I104" s="31">
        <v>6.6999000000000004</v>
      </c>
      <c r="J104" s="31"/>
      <c r="K104" s="35" t="s">
        <v>593</v>
      </c>
    </row>
    <row r="105" spans="2:11" x14ac:dyDescent="0.25">
      <c r="B105" s="8" t="s">
        <v>1757</v>
      </c>
      <c r="C105" s="57" t="s">
        <v>1259</v>
      </c>
      <c r="D105" s="54" t="s">
        <v>1758</v>
      </c>
      <c r="E105" s="6" t="s">
        <v>754</v>
      </c>
      <c r="F105" s="19">
        <v>10000</v>
      </c>
      <c r="G105" s="24">
        <v>47156.55</v>
      </c>
      <c r="H105" s="24">
        <v>1.73</v>
      </c>
      <c r="I105" s="31">
        <v>6.71</v>
      </c>
      <c r="J105" s="31"/>
      <c r="K105" s="35" t="s">
        <v>593</v>
      </c>
    </row>
    <row r="106" spans="2:11" x14ac:dyDescent="0.25">
      <c r="B106" s="8" t="s">
        <v>1759</v>
      </c>
      <c r="C106" s="57" t="s">
        <v>1478</v>
      </c>
      <c r="D106" s="54" t="s">
        <v>1760</v>
      </c>
      <c r="E106" s="6" t="s">
        <v>754</v>
      </c>
      <c r="F106" s="19">
        <v>9000</v>
      </c>
      <c r="G106" s="24">
        <v>42455.3</v>
      </c>
      <c r="H106" s="24">
        <v>1.56</v>
      </c>
      <c r="I106" s="31">
        <v>6.67</v>
      </c>
      <c r="J106" s="31"/>
      <c r="K106" s="35"/>
    </row>
    <row r="107" spans="2:11" x14ac:dyDescent="0.25">
      <c r="B107" s="8" t="s">
        <v>1761</v>
      </c>
      <c r="C107" s="57" t="s">
        <v>1259</v>
      </c>
      <c r="D107" s="54" t="s">
        <v>1762</v>
      </c>
      <c r="E107" s="6" t="s">
        <v>754</v>
      </c>
      <c r="F107" s="19">
        <v>8000</v>
      </c>
      <c r="G107" s="24">
        <v>38035.199999999997</v>
      </c>
      <c r="H107" s="24">
        <v>1.4</v>
      </c>
      <c r="I107" s="31">
        <v>6.71</v>
      </c>
      <c r="J107" s="31"/>
      <c r="K107" s="35" t="s">
        <v>593</v>
      </c>
    </row>
    <row r="108" spans="2:11" x14ac:dyDescent="0.25">
      <c r="B108" s="8" t="s">
        <v>1763</v>
      </c>
      <c r="C108" s="57" t="s">
        <v>1483</v>
      </c>
      <c r="D108" s="54" t="s">
        <v>1764</v>
      </c>
      <c r="E108" s="6" t="s">
        <v>760</v>
      </c>
      <c r="F108" s="19">
        <v>6000</v>
      </c>
      <c r="G108" s="24">
        <v>28544.46</v>
      </c>
      <c r="H108" s="24">
        <v>1.05</v>
      </c>
      <c r="I108" s="31">
        <v>6.6950000000000003</v>
      </c>
      <c r="J108" s="31"/>
      <c r="K108" s="35" t="s">
        <v>593</v>
      </c>
    </row>
    <row r="109" spans="2:11" x14ac:dyDescent="0.25">
      <c r="B109" s="8" t="s">
        <v>1765</v>
      </c>
      <c r="C109" s="57" t="s">
        <v>440</v>
      </c>
      <c r="D109" s="54" t="s">
        <v>1766</v>
      </c>
      <c r="E109" s="6" t="s">
        <v>754</v>
      </c>
      <c r="F109" s="19">
        <v>6000</v>
      </c>
      <c r="G109" s="24">
        <v>28148.19</v>
      </c>
      <c r="H109" s="24">
        <v>1.03</v>
      </c>
      <c r="I109" s="31">
        <v>7.5274999999999999</v>
      </c>
      <c r="J109" s="31"/>
      <c r="K109" s="35" t="s">
        <v>593</v>
      </c>
    </row>
    <row r="110" spans="2:11" x14ac:dyDescent="0.25">
      <c r="B110" s="8" t="s">
        <v>1767</v>
      </c>
      <c r="C110" s="57" t="s">
        <v>440</v>
      </c>
      <c r="D110" s="54" t="s">
        <v>1768</v>
      </c>
      <c r="E110" s="6" t="s">
        <v>754</v>
      </c>
      <c r="F110" s="19">
        <v>5000</v>
      </c>
      <c r="G110" s="24">
        <v>23895.4</v>
      </c>
      <c r="H110" s="24">
        <v>0.88</v>
      </c>
      <c r="I110" s="31">
        <v>7.5324999999999998</v>
      </c>
      <c r="J110" s="31"/>
      <c r="K110" s="35" t="s">
        <v>593</v>
      </c>
    </row>
    <row r="111" spans="2:11" x14ac:dyDescent="0.25">
      <c r="B111" s="8" t="s">
        <v>1769</v>
      </c>
      <c r="C111" s="57" t="s">
        <v>1483</v>
      </c>
      <c r="D111" s="54" t="s">
        <v>1770</v>
      </c>
      <c r="E111" s="6" t="s">
        <v>760</v>
      </c>
      <c r="F111" s="19">
        <v>5000</v>
      </c>
      <c r="G111" s="24">
        <v>23659.05</v>
      </c>
      <c r="H111" s="24">
        <v>0.87</v>
      </c>
      <c r="I111" s="31">
        <v>6.6950000000000003</v>
      </c>
      <c r="J111" s="31"/>
      <c r="K111" s="35" t="s">
        <v>593</v>
      </c>
    </row>
    <row r="112" spans="2:11" x14ac:dyDescent="0.25">
      <c r="B112" s="8" t="s">
        <v>1771</v>
      </c>
      <c r="C112" s="57" t="s">
        <v>1259</v>
      </c>
      <c r="D112" s="54" t="s">
        <v>1772</v>
      </c>
      <c r="E112" s="6" t="s">
        <v>754</v>
      </c>
      <c r="F112" s="19">
        <v>5000</v>
      </c>
      <c r="G112" s="24">
        <v>23574.2</v>
      </c>
      <c r="H112" s="24">
        <v>0.87</v>
      </c>
      <c r="I112" s="31">
        <v>6.7099000000000002</v>
      </c>
      <c r="J112" s="31"/>
      <c r="K112" s="35"/>
    </row>
    <row r="113" spans="2:11" x14ac:dyDescent="0.25">
      <c r="B113" s="8" t="s">
        <v>1773</v>
      </c>
      <c r="C113" s="57" t="s">
        <v>327</v>
      </c>
      <c r="D113" s="54" t="s">
        <v>1774</v>
      </c>
      <c r="E113" s="6" t="s">
        <v>754</v>
      </c>
      <c r="F113" s="19">
        <v>5000</v>
      </c>
      <c r="G113" s="24">
        <v>23567.85</v>
      </c>
      <c r="H113" s="24">
        <v>0.87</v>
      </c>
      <c r="I113" s="31">
        <v>6.7416</v>
      </c>
      <c r="J113" s="31"/>
      <c r="K113" s="35" t="s">
        <v>593</v>
      </c>
    </row>
    <row r="114" spans="2:11" x14ac:dyDescent="0.25">
      <c r="B114" s="8" t="s">
        <v>1775</v>
      </c>
      <c r="C114" s="57" t="s">
        <v>762</v>
      </c>
      <c r="D114" s="54" t="s">
        <v>1776</v>
      </c>
      <c r="E114" s="6" t="s">
        <v>754</v>
      </c>
      <c r="F114" s="19">
        <v>5000</v>
      </c>
      <c r="G114" s="24">
        <v>23527.45</v>
      </c>
      <c r="H114" s="24">
        <v>0.86</v>
      </c>
      <c r="I114" s="31">
        <v>6.9649000000000001</v>
      </c>
      <c r="J114" s="31"/>
      <c r="K114" s="35" t="s">
        <v>593</v>
      </c>
    </row>
    <row r="115" spans="2:11" x14ac:dyDescent="0.25">
      <c r="B115" s="8" t="s">
        <v>1777</v>
      </c>
      <c r="C115" s="57" t="s">
        <v>1471</v>
      </c>
      <c r="D115" s="54" t="s">
        <v>1778</v>
      </c>
      <c r="E115" s="6" t="s">
        <v>754</v>
      </c>
      <c r="F115" s="19">
        <v>4000</v>
      </c>
      <c r="G115" s="24">
        <v>19234.939999999999</v>
      </c>
      <c r="H115" s="24">
        <v>0.71</v>
      </c>
      <c r="I115" s="31">
        <v>6.6901999999999999</v>
      </c>
      <c r="J115" s="31"/>
      <c r="K115" s="35"/>
    </row>
    <row r="116" spans="2:11" x14ac:dyDescent="0.25">
      <c r="B116" s="8" t="s">
        <v>1779</v>
      </c>
      <c r="C116" s="57" t="s">
        <v>440</v>
      </c>
      <c r="D116" s="54" t="s">
        <v>1780</v>
      </c>
      <c r="E116" s="6" t="s">
        <v>754</v>
      </c>
      <c r="F116" s="19">
        <v>4000</v>
      </c>
      <c r="G116" s="24">
        <v>19086.2</v>
      </c>
      <c r="H116" s="24">
        <v>0.7</v>
      </c>
      <c r="I116" s="31">
        <v>7.5324999999999998</v>
      </c>
      <c r="J116" s="31"/>
      <c r="K116" s="35" t="s">
        <v>593</v>
      </c>
    </row>
    <row r="117" spans="2:11" x14ac:dyDescent="0.25">
      <c r="B117" s="8" t="s">
        <v>1781</v>
      </c>
      <c r="C117" s="57" t="s">
        <v>52</v>
      </c>
      <c r="D117" s="54" t="s">
        <v>1782</v>
      </c>
      <c r="E117" s="6" t="s">
        <v>754</v>
      </c>
      <c r="F117" s="19">
        <v>3000</v>
      </c>
      <c r="G117" s="24">
        <v>14265.54</v>
      </c>
      <c r="H117" s="24">
        <v>0.52</v>
      </c>
      <c r="I117" s="31">
        <v>6.7114000000000003</v>
      </c>
      <c r="J117" s="31"/>
      <c r="K117" s="35" t="s">
        <v>593</v>
      </c>
    </row>
    <row r="118" spans="2:11" x14ac:dyDescent="0.25">
      <c r="B118" s="8" t="s">
        <v>1783</v>
      </c>
      <c r="C118" s="57" t="s">
        <v>440</v>
      </c>
      <c r="D118" s="54" t="s">
        <v>1784</v>
      </c>
      <c r="E118" s="6" t="s">
        <v>754</v>
      </c>
      <c r="F118" s="19">
        <v>3000</v>
      </c>
      <c r="G118" s="24">
        <v>14071.38</v>
      </c>
      <c r="H118" s="24">
        <v>0.52</v>
      </c>
      <c r="I118" s="31">
        <v>7.5274999999999999</v>
      </c>
      <c r="J118" s="31"/>
      <c r="K118" s="35" t="s">
        <v>593</v>
      </c>
    </row>
    <row r="119" spans="2:11" x14ac:dyDescent="0.25">
      <c r="B119" s="8" t="s">
        <v>1785</v>
      </c>
      <c r="C119" s="57" t="s">
        <v>559</v>
      </c>
      <c r="D119" s="54" t="s">
        <v>1786</v>
      </c>
      <c r="E119" s="6" t="s">
        <v>754</v>
      </c>
      <c r="F119" s="19">
        <v>2000</v>
      </c>
      <c r="G119" s="24">
        <v>9497.77</v>
      </c>
      <c r="H119" s="24">
        <v>0.35</v>
      </c>
      <c r="I119" s="31">
        <v>7.0698999999999996</v>
      </c>
      <c r="J119" s="31"/>
      <c r="K119" s="35" t="s">
        <v>593</v>
      </c>
    </row>
    <row r="120" spans="2:11" x14ac:dyDescent="0.25">
      <c r="B120" s="8" t="s">
        <v>1787</v>
      </c>
      <c r="C120" s="57" t="s">
        <v>559</v>
      </c>
      <c r="D120" s="54" t="s">
        <v>1788</v>
      </c>
      <c r="E120" s="6" t="s">
        <v>754</v>
      </c>
      <c r="F120" s="19">
        <v>2000</v>
      </c>
      <c r="G120" s="24">
        <v>9489.0400000000009</v>
      </c>
      <c r="H120" s="24">
        <v>0.35</v>
      </c>
      <c r="I120" s="31">
        <v>7.07</v>
      </c>
      <c r="J120" s="31"/>
      <c r="K120" s="35" t="s">
        <v>593</v>
      </c>
    </row>
    <row r="121" spans="2:11" x14ac:dyDescent="0.25">
      <c r="B121" s="8" t="s">
        <v>1789</v>
      </c>
      <c r="C121" s="57" t="s">
        <v>623</v>
      </c>
      <c r="D121" s="54" t="s">
        <v>1790</v>
      </c>
      <c r="E121" s="6" t="s">
        <v>754</v>
      </c>
      <c r="F121" s="19">
        <v>2000</v>
      </c>
      <c r="G121" s="24">
        <v>9432.1200000000008</v>
      </c>
      <c r="H121" s="24">
        <v>0.35</v>
      </c>
      <c r="I121" s="31">
        <v>6.6999000000000004</v>
      </c>
      <c r="J121" s="31"/>
      <c r="K121" s="35" t="s">
        <v>593</v>
      </c>
    </row>
    <row r="122" spans="2:11" x14ac:dyDescent="0.25">
      <c r="C122" s="58" t="s">
        <v>175</v>
      </c>
      <c r="D122" s="54"/>
      <c r="E122" s="6"/>
      <c r="F122" s="19"/>
      <c r="G122" s="25">
        <v>1393943.26</v>
      </c>
      <c r="H122" s="25">
        <v>51.25</v>
      </c>
      <c r="I122" s="31"/>
      <c r="J122" s="31"/>
      <c r="K122" s="35"/>
    </row>
    <row r="123" spans="2:11" x14ac:dyDescent="0.25">
      <c r="C123" s="57"/>
      <c r="D123" s="54"/>
      <c r="E123" s="6"/>
      <c r="F123" s="19"/>
      <c r="G123" s="24"/>
      <c r="H123" s="24"/>
      <c r="I123" s="31"/>
      <c r="J123" s="31"/>
      <c r="K123" s="35"/>
    </row>
    <row r="124" spans="2:11" x14ac:dyDescent="0.25">
      <c r="C124" s="59" t="s">
        <v>15</v>
      </c>
      <c r="D124" s="54"/>
      <c r="E124" s="6"/>
      <c r="F124" s="19"/>
      <c r="G124" s="24"/>
      <c r="H124" s="24"/>
      <c r="I124" s="31"/>
      <c r="J124" s="31"/>
      <c r="K124" s="35"/>
    </row>
    <row r="125" spans="2:11" x14ac:dyDescent="0.25">
      <c r="B125" s="8" t="s">
        <v>1791</v>
      </c>
      <c r="C125" s="57" t="s">
        <v>1792</v>
      </c>
      <c r="D125" s="54" t="s">
        <v>1793</v>
      </c>
      <c r="E125" s="6" t="s">
        <v>189</v>
      </c>
      <c r="F125" s="19">
        <v>38000000</v>
      </c>
      <c r="G125" s="24">
        <v>35964.800000000003</v>
      </c>
      <c r="H125" s="24">
        <v>1.32</v>
      </c>
      <c r="I125" s="31">
        <v>5.9015000000000004</v>
      </c>
      <c r="J125" s="31"/>
      <c r="K125" s="35"/>
    </row>
    <row r="126" spans="2:11" x14ac:dyDescent="0.25">
      <c r="B126" s="8" t="s">
        <v>1794</v>
      </c>
      <c r="C126" s="57" t="s">
        <v>1795</v>
      </c>
      <c r="D126" s="54" t="s">
        <v>1796</v>
      </c>
      <c r="E126" s="6" t="s">
        <v>189</v>
      </c>
      <c r="F126" s="19">
        <v>2500000</v>
      </c>
      <c r="G126" s="24">
        <v>2461.02</v>
      </c>
      <c r="H126" s="24">
        <v>0.09</v>
      </c>
      <c r="I126" s="31">
        <v>5.9</v>
      </c>
      <c r="J126" s="31"/>
      <c r="K126" s="35"/>
    </row>
    <row r="127" spans="2:11" x14ac:dyDescent="0.25">
      <c r="C127" s="58" t="s">
        <v>175</v>
      </c>
      <c r="D127" s="54"/>
      <c r="E127" s="6"/>
      <c r="F127" s="19"/>
      <c r="G127" s="25">
        <v>38425.82</v>
      </c>
      <c r="H127" s="25">
        <v>1.41</v>
      </c>
      <c r="I127" s="31"/>
      <c r="J127" s="31"/>
      <c r="K127" s="35"/>
    </row>
    <row r="128" spans="2:11" x14ac:dyDescent="0.25">
      <c r="C128" s="57"/>
      <c r="D128" s="54"/>
      <c r="E128" s="6"/>
      <c r="F128" s="19"/>
      <c r="G128" s="24"/>
      <c r="H128" s="24"/>
      <c r="I128" s="31"/>
      <c r="J128" s="31"/>
      <c r="K128" s="35"/>
    </row>
    <row r="129" spans="1:11" x14ac:dyDescent="0.25">
      <c r="C129" s="58" t="s">
        <v>16</v>
      </c>
      <c r="D129" s="54"/>
      <c r="E129" s="6"/>
      <c r="F129" s="19"/>
      <c r="G129" s="24" t="s">
        <v>2</v>
      </c>
      <c r="H129" s="24" t="s">
        <v>2</v>
      </c>
      <c r="I129" s="31"/>
      <c r="J129" s="31"/>
      <c r="K129" s="35"/>
    </row>
    <row r="130" spans="1:11" x14ac:dyDescent="0.25">
      <c r="C130" s="57"/>
      <c r="D130" s="54"/>
      <c r="E130" s="6"/>
      <c r="F130" s="19"/>
      <c r="G130" s="24"/>
      <c r="H130" s="24"/>
      <c r="I130" s="31"/>
      <c r="J130" s="31"/>
      <c r="K130" s="35"/>
    </row>
    <row r="131" spans="1:11" x14ac:dyDescent="0.25">
      <c r="C131" s="58" t="s">
        <v>17</v>
      </c>
      <c r="D131" s="54"/>
      <c r="E131" s="6"/>
      <c r="F131" s="19"/>
      <c r="G131" s="24" t="s">
        <v>2</v>
      </c>
      <c r="H131" s="24" t="s">
        <v>2</v>
      </c>
      <c r="I131" s="31"/>
      <c r="J131" s="31"/>
      <c r="K131" s="35"/>
    </row>
    <row r="132" spans="1:11" x14ac:dyDescent="0.25">
      <c r="C132" s="57"/>
      <c r="D132" s="54"/>
      <c r="E132" s="6"/>
      <c r="F132" s="19"/>
      <c r="G132" s="24"/>
      <c r="H132" s="24"/>
      <c r="I132" s="31"/>
      <c r="J132" s="31"/>
      <c r="K132" s="35"/>
    </row>
    <row r="133" spans="1:11" x14ac:dyDescent="0.25">
      <c r="A133" s="10"/>
      <c r="B133" s="28"/>
      <c r="C133" s="58" t="s">
        <v>18</v>
      </c>
      <c r="D133" s="54"/>
      <c r="E133" s="6"/>
      <c r="F133" s="19"/>
      <c r="G133" s="24"/>
      <c r="H133" s="24"/>
      <c r="I133" s="31"/>
      <c r="J133" s="31"/>
      <c r="K133" s="35"/>
    </row>
    <row r="134" spans="1:11" x14ac:dyDescent="0.25">
      <c r="A134" s="28"/>
      <c r="B134" s="28"/>
      <c r="C134" s="58" t="s">
        <v>19</v>
      </c>
      <c r="D134" s="54"/>
      <c r="E134" s="6"/>
      <c r="F134" s="19"/>
      <c r="G134" s="24" t="s">
        <v>2</v>
      </c>
      <c r="H134" s="24" t="s">
        <v>2</v>
      </c>
      <c r="I134" s="31"/>
      <c r="J134" s="31"/>
      <c r="K134" s="35"/>
    </row>
    <row r="135" spans="1:11" x14ac:dyDescent="0.25">
      <c r="A135" s="28"/>
      <c r="B135" s="28"/>
      <c r="C135" s="58"/>
      <c r="D135" s="54"/>
      <c r="E135" s="6"/>
      <c r="F135" s="19"/>
      <c r="G135" s="24"/>
      <c r="H135" s="24"/>
      <c r="I135" s="31"/>
      <c r="J135" s="31"/>
      <c r="K135" s="35"/>
    </row>
    <row r="136" spans="1:11" x14ac:dyDescent="0.25">
      <c r="C136" s="59" t="s">
        <v>20</v>
      </c>
      <c r="D136" s="54"/>
      <c r="E136" s="6"/>
      <c r="F136" s="19"/>
      <c r="G136" s="24"/>
      <c r="H136" s="24"/>
      <c r="I136" s="31"/>
      <c r="J136" s="31"/>
      <c r="K136" s="35"/>
    </row>
    <row r="137" spans="1:11" x14ac:dyDescent="0.25">
      <c r="B137" s="8" t="s">
        <v>807</v>
      </c>
      <c r="C137" s="57" t="s">
        <v>5205</v>
      </c>
      <c r="D137" s="54" t="s">
        <v>808</v>
      </c>
      <c r="E137" s="6" t="s">
        <v>809</v>
      </c>
      <c r="F137" s="19">
        <v>70200.721999999994</v>
      </c>
      <c r="G137" s="24">
        <v>7805</v>
      </c>
      <c r="H137" s="24">
        <v>0.28999999999999998</v>
      </c>
      <c r="I137" s="31">
        <v>5.97</v>
      </c>
      <c r="J137" s="31"/>
      <c r="K137" s="35"/>
    </row>
    <row r="138" spans="1:11" x14ac:dyDescent="0.25">
      <c r="C138" s="58" t="s">
        <v>175</v>
      </c>
      <c r="D138" s="54"/>
      <c r="E138" s="6"/>
      <c r="F138" s="19"/>
      <c r="G138" s="25">
        <v>7805</v>
      </c>
      <c r="H138" s="25">
        <v>0.28999999999999998</v>
      </c>
      <c r="I138" s="31"/>
      <c r="J138" s="31"/>
      <c r="K138" s="35"/>
    </row>
    <row r="139" spans="1:11" x14ac:dyDescent="0.25">
      <c r="C139" s="57"/>
      <c r="D139" s="54"/>
      <c r="E139" s="6"/>
      <c r="F139" s="19"/>
      <c r="G139" s="24"/>
      <c r="H139" s="24"/>
      <c r="I139" s="31"/>
      <c r="J139" s="31"/>
      <c r="K139" s="35"/>
    </row>
    <row r="140" spans="1:11" x14ac:dyDescent="0.25">
      <c r="C140" s="58" t="s">
        <v>21</v>
      </c>
      <c r="D140" s="54"/>
      <c r="E140" s="6"/>
      <c r="F140" s="19"/>
      <c r="G140" s="24" t="s">
        <v>2</v>
      </c>
      <c r="H140" s="24" t="s">
        <v>2</v>
      </c>
      <c r="I140" s="31"/>
      <c r="J140" s="31"/>
      <c r="K140" s="35"/>
    </row>
    <row r="141" spans="1:11" x14ac:dyDescent="0.25">
      <c r="C141" s="57"/>
      <c r="D141" s="54"/>
      <c r="E141" s="6"/>
      <c r="F141" s="19"/>
      <c r="G141" s="24"/>
      <c r="H141" s="24"/>
      <c r="I141" s="31"/>
      <c r="J141" s="31"/>
      <c r="K141" s="35"/>
    </row>
    <row r="142" spans="1:11" x14ac:dyDescent="0.25">
      <c r="C142" s="58" t="s">
        <v>22</v>
      </c>
      <c r="D142" s="54"/>
      <c r="E142" s="6"/>
      <c r="F142" s="19"/>
      <c r="G142" s="24" t="s">
        <v>2</v>
      </c>
      <c r="H142" s="24" t="s">
        <v>2</v>
      </c>
      <c r="I142" s="31"/>
      <c r="J142" s="31"/>
      <c r="K142" s="35"/>
    </row>
    <row r="143" spans="1:11" x14ac:dyDescent="0.25">
      <c r="C143" s="57"/>
      <c r="D143" s="54"/>
      <c r="E143" s="6"/>
      <c r="F143" s="19"/>
      <c r="G143" s="24"/>
      <c r="H143" s="24"/>
      <c r="I143" s="31"/>
      <c r="J143" s="31"/>
      <c r="K143" s="35"/>
    </row>
    <row r="144" spans="1:11" x14ac:dyDescent="0.25">
      <c r="C144" s="58" t="s">
        <v>23</v>
      </c>
      <c r="D144" s="54"/>
      <c r="E144" s="6"/>
      <c r="F144" s="19"/>
      <c r="G144" s="24" t="s">
        <v>2</v>
      </c>
      <c r="H144" s="24" t="s">
        <v>2</v>
      </c>
      <c r="I144" s="31"/>
      <c r="J144" s="31"/>
      <c r="K144" s="35"/>
    </row>
    <row r="145" spans="1:54" x14ac:dyDescent="0.25">
      <c r="C145" s="57"/>
      <c r="D145" s="54"/>
      <c r="E145" s="6"/>
      <c r="F145" s="19"/>
      <c r="G145" s="24"/>
      <c r="H145" s="24"/>
      <c r="I145" s="31"/>
      <c r="J145" s="31"/>
      <c r="K145" s="35"/>
    </row>
    <row r="146" spans="1:54" x14ac:dyDescent="0.25">
      <c r="C146" s="59" t="s">
        <v>24</v>
      </c>
      <c r="D146" s="54"/>
      <c r="E146" s="6"/>
      <c r="F146" s="19"/>
      <c r="G146" s="24"/>
      <c r="H146" s="24"/>
      <c r="I146" s="31"/>
      <c r="J146" s="31"/>
      <c r="K146" s="35"/>
    </row>
    <row r="147" spans="1:54" x14ac:dyDescent="0.25">
      <c r="B147" s="8" t="s">
        <v>190</v>
      </c>
      <c r="C147" s="57" t="s">
        <v>191</v>
      </c>
      <c r="D147" s="54"/>
      <c r="E147" s="6"/>
      <c r="F147" s="19"/>
      <c r="G147" s="24">
        <v>3035.16</v>
      </c>
      <c r="H147" s="24">
        <v>0.11</v>
      </c>
      <c r="I147" s="31"/>
      <c r="J147" s="31"/>
      <c r="K147" s="35"/>
    </row>
    <row r="148" spans="1:54" x14ac:dyDescent="0.25">
      <c r="C148" s="58" t="s">
        <v>175</v>
      </c>
      <c r="D148" s="54"/>
      <c r="E148" s="6"/>
      <c r="F148" s="19"/>
      <c r="G148" s="25">
        <v>3035.16</v>
      </c>
      <c r="H148" s="25">
        <v>0.11</v>
      </c>
      <c r="I148" s="31"/>
      <c r="J148" s="31"/>
      <c r="K148" s="35"/>
    </row>
    <row r="149" spans="1:54" x14ac:dyDescent="0.25">
      <c r="C149" s="57"/>
      <c r="D149" s="54"/>
      <c r="E149" s="6"/>
      <c r="F149" s="19"/>
      <c r="G149" s="24"/>
      <c r="H149" s="24"/>
      <c r="I149" s="31"/>
      <c r="J149" s="31"/>
      <c r="K149" s="35"/>
    </row>
    <row r="150" spans="1:54" x14ac:dyDescent="0.25">
      <c r="A150" s="10"/>
      <c r="B150" s="28"/>
      <c r="C150" s="58" t="s">
        <v>25</v>
      </c>
      <c r="D150" s="54"/>
      <c r="E150" s="6"/>
      <c r="F150" s="19"/>
      <c r="G150" s="24"/>
      <c r="H150" s="24"/>
      <c r="I150" s="31"/>
      <c r="J150" s="31"/>
      <c r="K150" s="35"/>
    </row>
    <row r="151" spans="1:54" s="2" customFormat="1" ht="13.5" x14ac:dyDescent="0.25">
      <c r="A151" s="28"/>
      <c r="B151" s="28"/>
      <c r="C151" s="57" t="s">
        <v>5188</v>
      </c>
      <c r="D151" s="54"/>
      <c r="E151" s="6"/>
      <c r="F151" s="19"/>
      <c r="G151" s="24" t="s">
        <v>2</v>
      </c>
      <c r="H151" s="24" t="s">
        <v>2</v>
      </c>
      <c r="I151" s="31"/>
      <c r="J151" s="31"/>
      <c r="K151" s="35"/>
      <c r="L151" s="3"/>
      <c r="AI151" s="3"/>
      <c r="AV151" s="3"/>
      <c r="AX151" s="3"/>
      <c r="BB151" s="3"/>
    </row>
    <row r="152" spans="1:54" x14ac:dyDescent="0.25">
      <c r="B152" s="8"/>
      <c r="C152" s="57" t="s">
        <v>192</v>
      </c>
      <c r="D152" s="54"/>
      <c r="E152" s="6"/>
      <c r="F152" s="19"/>
      <c r="G152" s="24">
        <v>-31066.62</v>
      </c>
      <c r="H152" s="24">
        <v>-1.1199999999999999</v>
      </c>
      <c r="I152" s="31"/>
      <c r="J152" s="31"/>
      <c r="K152" s="35"/>
    </row>
    <row r="153" spans="1:54" x14ac:dyDescent="0.25">
      <c r="C153" s="58" t="s">
        <v>175</v>
      </c>
      <c r="D153" s="54"/>
      <c r="E153" s="6"/>
      <c r="F153" s="19"/>
      <c r="G153" s="25">
        <v>-31066.62</v>
      </c>
      <c r="H153" s="25">
        <v>-1.1199999999999999</v>
      </c>
      <c r="I153" s="31"/>
      <c r="J153" s="31"/>
      <c r="K153" s="35"/>
    </row>
    <row r="154" spans="1:54" x14ac:dyDescent="0.25">
      <c r="C154" s="57"/>
      <c r="D154" s="54"/>
      <c r="E154" s="6"/>
      <c r="F154" s="19"/>
      <c r="G154" s="24"/>
      <c r="H154" s="24"/>
      <c r="I154" s="31"/>
      <c r="J154" s="31"/>
      <c r="K154" s="35"/>
    </row>
    <row r="155" spans="1:54" x14ac:dyDescent="0.25">
      <c r="C155" s="60" t="s">
        <v>193</v>
      </c>
      <c r="D155" s="55"/>
      <c r="E155" s="5"/>
      <c r="F155" s="20"/>
      <c r="G155" s="26">
        <v>2720735.36</v>
      </c>
      <c r="H155" s="26">
        <v>100</v>
      </c>
      <c r="I155" s="32"/>
      <c r="J155" s="32"/>
      <c r="K155" s="36"/>
    </row>
    <row r="158" spans="1:54" x14ac:dyDescent="0.25">
      <c r="C158" s="1" t="s">
        <v>194</v>
      </c>
    </row>
    <row r="159" spans="1:54" x14ac:dyDescent="0.25">
      <c r="C159" s="37" t="s">
        <v>195</v>
      </c>
      <c r="D159" s="37"/>
      <c r="E159" s="37"/>
      <c r="F159" s="37"/>
      <c r="G159" s="37"/>
      <c r="H159" s="37"/>
      <c r="I159" s="37"/>
      <c r="J159" s="37"/>
      <c r="K159" s="37"/>
    </row>
    <row r="160" spans="1:54" x14ac:dyDescent="0.25">
      <c r="C160" s="2" t="s">
        <v>196</v>
      </c>
    </row>
    <row r="161" spans="1:11" x14ac:dyDescent="0.25">
      <c r="C161" s="2" t="s">
        <v>197</v>
      </c>
    </row>
    <row r="162" spans="1:11" ht="30" customHeight="1" x14ac:dyDescent="0.25">
      <c r="C162" s="80" t="s">
        <v>198</v>
      </c>
      <c r="D162" s="81"/>
      <c r="E162" s="81"/>
      <c r="F162" s="81"/>
      <c r="G162" s="81"/>
      <c r="H162" s="81"/>
      <c r="I162" s="81"/>
      <c r="J162" s="81"/>
      <c r="K162" s="81"/>
    </row>
    <row r="163" spans="1:11" x14ac:dyDescent="0.25">
      <c r="C163" s="2" t="s">
        <v>199</v>
      </c>
    </row>
    <row r="164" spans="1:11" x14ac:dyDescent="0.25">
      <c r="C164" s="2" t="s">
        <v>5194</v>
      </c>
    </row>
    <row r="166" spans="1:11" x14ac:dyDescent="0.25">
      <c r="A166" s="76"/>
      <c r="B166" s="76" t="s">
        <v>5254</v>
      </c>
      <c r="C166" s="77" t="s">
        <v>5253</v>
      </c>
      <c r="E166" s="77" t="s">
        <v>5254</v>
      </c>
      <c r="F166" s="78"/>
    </row>
    <row r="167" spans="1:11" x14ac:dyDescent="0.25">
      <c r="E167" s="2" t="s">
        <v>5270</v>
      </c>
    </row>
  </sheetData>
  <mergeCells count="1">
    <mergeCell ref="C162:K162"/>
  </mergeCells>
  <hyperlinks>
    <hyperlink ref="J2" location="'Index'!A1" display="'Index'!A1" xr:uid="{AE8F726D-B44D-4B98-A5EE-31B51125E2AF}"/>
  </hyperlinks>
  <pageMargins left="0.7" right="0.7" top="0.75" bottom="0.75" header="0.3" footer="0.3"/>
  <pageSetup orientation="portrait" horizont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8CD13-2353-4D81-B4DE-C0BDFB680FE2}">
  <sheetPr codeName="Sheet117"/>
  <dimension ref="A1:IV110"/>
  <sheetViews>
    <sheetView showGridLines="0" zoomScale="90" zoomScaleNormal="90" workbookViewId="0">
      <pane ySplit="6" topLeftCell="A92" activePane="bottomLeft" state="frozen"/>
      <selection activeCell="E1" sqref="E1"/>
      <selection pane="bottomLeft" activeCell="C109" sqref="C109:F10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1797</v>
      </c>
      <c r="J2" s="38" t="s">
        <v>4923</v>
      </c>
    </row>
    <row r="3" spans="1:54" ht="16.5" x14ac:dyDescent="0.3">
      <c r="C3" s="1" t="s">
        <v>28</v>
      </c>
      <c r="D3" s="21" t="s">
        <v>1798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8" t="s">
        <v>1</v>
      </c>
      <c r="D9" s="54"/>
      <c r="E9" s="6"/>
      <c r="F9" s="19"/>
      <c r="G9" s="24" t="s">
        <v>2</v>
      </c>
      <c r="H9" s="24" t="s">
        <v>2</v>
      </c>
      <c r="I9" s="31"/>
      <c r="J9" s="31"/>
      <c r="K9" s="35"/>
    </row>
    <row r="10" spans="1:54" x14ac:dyDescent="0.25">
      <c r="C10" s="57"/>
      <c r="D10" s="54"/>
      <c r="E10" s="6"/>
      <c r="F10" s="19"/>
      <c r="G10" s="24"/>
      <c r="H10" s="24"/>
      <c r="I10" s="31"/>
      <c r="J10" s="31"/>
      <c r="K10" s="35"/>
    </row>
    <row r="11" spans="1:54" x14ac:dyDescent="0.25">
      <c r="C11" s="58" t="s">
        <v>3</v>
      </c>
      <c r="D11" s="54"/>
      <c r="E11" s="6"/>
      <c r="F11" s="19"/>
      <c r="G11" s="24" t="s">
        <v>2</v>
      </c>
      <c r="H11" s="24" t="s">
        <v>2</v>
      </c>
      <c r="I11" s="31"/>
      <c r="J11" s="31"/>
      <c r="K11" s="35"/>
    </row>
    <row r="12" spans="1:54" x14ac:dyDescent="0.25">
      <c r="C12" s="57"/>
      <c r="D12" s="54"/>
      <c r="E12" s="6"/>
      <c r="F12" s="19"/>
      <c r="G12" s="24"/>
      <c r="H12" s="24"/>
      <c r="I12" s="31"/>
      <c r="J12" s="31"/>
      <c r="K12" s="35"/>
    </row>
    <row r="13" spans="1:54" x14ac:dyDescent="0.25">
      <c r="C13" s="58" t="s">
        <v>4</v>
      </c>
      <c r="D13" s="54"/>
      <c r="E13" s="6"/>
      <c r="F13" s="19"/>
      <c r="G13" s="24" t="s">
        <v>2</v>
      </c>
      <c r="H13" s="24" t="s">
        <v>2</v>
      </c>
      <c r="I13" s="31"/>
      <c r="J13" s="31"/>
      <c r="K13" s="35"/>
    </row>
    <row r="14" spans="1:54" x14ac:dyDescent="0.25">
      <c r="C14" s="57"/>
      <c r="D14" s="54"/>
      <c r="E14" s="6"/>
      <c r="F14" s="19"/>
      <c r="G14" s="24"/>
      <c r="H14" s="24"/>
      <c r="I14" s="31"/>
      <c r="J14" s="31"/>
      <c r="K14" s="35"/>
    </row>
    <row r="15" spans="1:54" x14ac:dyDescent="0.25">
      <c r="C15" s="59" t="s">
        <v>578</v>
      </c>
      <c r="D15" s="54"/>
      <c r="E15" s="6"/>
      <c r="F15" s="19"/>
      <c r="G15" s="24"/>
      <c r="H15" s="24"/>
      <c r="I15" s="31"/>
      <c r="J15" s="31"/>
      <c r="K15" s="35"/>
    </row>
    <row r="16" spans="1:54" x14ac:dyDescent="0.25">
      <c r="B16" s="8" t="s">
        <v>579</v>
      </c>
      <c r="C16" s="57" t="s">
        <v>580</v>
      </c>
      <c r="D16" s="54" t="s">
        <v>581</v>
      </c>
      <c r="E16" s="6" t="s">
        <v>542</v>
      </c>
      <c r="F16" s="19">
        <v>5000000</v>
      </c>
      <c r="G16" s="24">
        <v>6282</v>
      </c>
      <c r="H16" s="24">
        <v>2.79</v>
      </c>
      <c r="I16" s="31"/>
      <c r="J16" s="31"/>
      <c r="K16" s="35" t="s">
        <v>5239</v>
      </c>
    </row>
    <row r="17" spans="1:11" x14ac:dyDescent="0.25">
      <c r="B17" s="8" t="s">
        <v>582</v>
      </c>
      <c r="C17" s="57" t="s">
        <v>583</v>
      </c>
      <c r="D17" s="54" t="s">
        <v>584</v>
      </c>
      <c r="E17" s="6" t="s">
        <v>542</v>
      </c>
      <c r="F17" s="19">
        <v>750000</v>
      </c>
      <c r="G17" s="24">
        <v>1008.75</v>
      </c>
      <c r="H17" s="24">
        <v>0.45</v>
      </c>
      <c r="I17" s="31"/>
      <c r="J17" s="31"/>
      <c r="K17" s="35"/>
    </row>
    <row r="18" spans="1:11" x14ac:dyDescent="0.25">
      <c r="C18" s="58" t="s">
        <v>175</v>
      </c>
      <c r="D18" s="54"/>
      <c r="E18" s="6"/>
      <c r="F18" s="19"/>
      <c r="G18" s="25">
        <v>7290.75</v>
      </c>
      <c r="H18" s="25">
        <v>3.24</v>
      </c>
      <c r="I18" s="31"/>
      <c r="J18" s="31"/>
      <c r="K18" s="35"/>
    </row>
    <row r="19" spans="1:11" x14ac:dyDescent="0.25">
      <c r="C19" s="57"/>
      <c r="D19" s="54"/>
      <c r="E19" s="6"/>
      <c r="F19" s="19"/>
      <c r="G19" s="24"/>
      <c r="H19" s="24"/>
      <c r="I19" s="31"/>
      <c r="J19" s="31"/>
      <c r="K19" s="35"/>
    </row>
    <row r="20" spans="1:11" x14ac:dyDescent="0.25">
      <c r="A20" s="10"/>
      <c r="B20" s="28"/>
      <c r="C20" s="58" t="s">
        <v>5</v>
      </c>
      <c r="D20" s="54"/>
      <c r="E20" s="6"/>
      <c r="F20" s="19"/>
      <c r="G20" s="24"/>
      <c r="H20" s="24"/>
      <c r="I20" s="31"/>
      <c r="J20" s="31"/>
      <c r="K20" s="35"/>
    </row>
    <row r="21" spans="1:11" x14ac:dyDescent="0.25">
      <c r="C21" s="59" t="s">
        <v>6</v>
      </c>
      <c r="D21" s="54"/>
      <c r="E21" s="6"/>
      <c r="F21" s="19"/>
      <c r="G21" s="24"/>
      <c r="H21" s="24"/>
      <c r="I21" s="31"/>
      <c r="J21" s="31"/>
      <c r="K21" s="35"/>
    </row>
    <row r="22" spans="1:11" x14ac:dyDescent="0.25">
      <c r="B22" s="8" t="s">
        <v>1799</v>
      </c>
      <c r="C22" s="57" t="s">
        <v>788</v>
      </c>
      <c r="D22" s="54" t="s">
        <v>1800</v>
      </c>
      <c r="E22" s="6" t="s">
        <v>644</v>
      </c>
      <c r="F22" s="19">
        <v>11200</v>
      </c>
      <c r="G22" s="24">
        <v>11289.75</v>
      </c>
      <c r="H22" s="24">
        <v>5.0199999999999996</v>
      </c>
      <c r="I22" s="31">
        <v>7.6699000000000002</v>
      </c>
      <c r="J22" s="31"/>
      <c r="K22" s="35" t="s">
        <v>593</v>
      </c>
    </row>
    <row r="23" spans="1:11" x14ac:dyDescent="0.25">
      <c r="B23" s="8" t="s">
        <v>1230</v>
      </c>
      <c r="C23" s="57" t="s">
        <v>1231</v>
      </c>
      <c r="D23" s="54" t="s">
        <v>1232</v>
      </c>
      <c r="E23" s="6" t="s">
        <v>618</v>
      </c>
      <c r="F23" s="19">
        <v>11000</v>
      </c>
      <c r="G23" s="24">
        <v>11132.28</v>
      </c>
      <c r="H23" s="24">
        <v>4.95</v>
      </c>
      <c r="I23" s="31">
        <v>7.7350000000000003</v>
      </c>
      <c r="J23" s="31"/>
      <c r="K23" s="35" t="s">
        <v>593</v>
      </c>
    </row>
    <row r="24" spans="1:11" x14ac:dyDescent="0.25">
      <c r="B24" s="8" t="s">
        <v>773</v>
      </c>
      <c r="C24" s="57" t="s">
        <v>774</v>
      </c>
      <c r="D24" s="54" t="s">
        <v>775</v>
      </c>
      <c r="E24" s="6" t="s">
        <v>776</v>
      </c>
      <c r="F24" s="19">
        <v>11000</v>
      </c>
      <c r="G24" s="24">
        <v>10677.02</v>
      </c>
      <c r="H24" s="24">
        <v>4.75</v>
      </c>
      <c r="I24" s="31">
        <v>8.33</v>
      </c>
      <c r="J24" s="31"/>
      <c r="K24" s="35" t="s">
        <v>593</v>
      </c>
    </row>
    <row r="25" spans="1:11" x14ac:dyDescent="0.25">
      <c r="B25" s="8" t="s">
        <v>1801</v>
      </c>
      <c r="C25" s="57" t="s">
        <v>1802</v>
      </c>
      <c r="D25" s="54" t="s">
        <v>1803</v>
      </c>
      <c r="E25" s="6" t="s">
        <v>675</v>
      </c>
      <c r="F25" s="19">
        <v>10500</v>
      </c>
      <c r="G25" s="24">
        <v>10591.77</v>
      </c>
      <c r="H25" s="24">
        <v>4.71</v>
      </c>
      <c r="I25" s="31">
        <v>7.73</v>
      </c>
      <c r="J25" s="31"/>
      <c r="K25" s="35" t="s">
        <v>593</v>
      </c>
    </row>
    <row r="26" spans="1:11" x14ac:dyDescent="0.25">
      <c r="B26" s="8" t="s">
        <v>650</v>
      </c>
      <c r="C26" s="57" t="s">
        <v>651</v>
      </c>
      <c r="D26" s="54" t="s">
        <v>652</v>
      </c>
      <c r="E26" s="6" t="s">
        <v>618</v>
      </c>
      <c r="F26" s="19">
        <v>8500</v>
      </c>
      <c r="G26" s="24">
        <v>8617.9</v>
      </c>
      <c r="H26" s="24">
        <v>3.83</v>
      </c>
      <c r="I26" s="31">
        <v>7.6449999999999996</v>
      </c>
      <c r="J26" s="31"/>
      <c r="K26" s="35" t="s">
        <v>593</v>
      </c>
    </row>
    <row r="27" spans="1:11" x14ac:dyDescent="0.25">
      <c r="B27" s="8" t="s">
        <v>1804</v>
      </c>
      <c r="C27" s="57" t="s">
        <v>1805</v>
      </c>
      <c r="D27" s="54" t="s">
        <v>1806</v>
      </c>
      <c r="E27" s="6" t="s">
        <v>1229</v>
      </c>
      <c r="F27" s="19">
        <v>8500</v>
      </c>
      <c r="G27" s="24">
        <v>8327.15</v>
      </c>
      <c r="H27" s="24">
        <v>3.7</v>
      </c>
      <c r="I27" s="31">
        <v>11.5909</v>
      </c>
      <c r="J27" s="31"/>
      <c r="K27" s="35" t="s">
        <v>593</v>
      </c>
    </row>
    <row r="28" spans="1:11" x14ac:dyDescent="0.25">
      <c r="B28" s="8" t="s">
        <v>695</v>
      </c>
      <c r="C28" s="57" t="s">
        <v>673</v>
      </c>
      <c r="D28" s="54" t="s">
        <v>696</v>
      </c>
      <c r="E28" s="6" t="s">
        <v>675</v>
      </c>
      <c r="F28" s="19">
        <v>8000</v>
      </c>
      <c r="G28" s="24">
        <v>8043.02</v>
      </c>
      <c r="H28" s="24">
        <v>3.58</v>
      </c>
      <c r="I28" s="31">
        <v>9.19</v>
      </c>
      <c r="J28" s="31"/>
      <c r="K28" s="35" t="s">
        <v>593</v>
      </c>
    </row>
    <row r="29" spans="1:11" x14ac:dyDescent="0.25">
      <c r="B29" s="8" t="s">
        <v>615</v>
      </c>
      <c r="C29" s="57" t="s">
        <v>616</v>
      </c>
      <c r="D29" s="54" t="s">
        <v>617</v>
      </c>
      <c r="E29" s="6" t="s">
        <v>618</v>
      </c>
      <c r="F29" s="19">
        <v>7500</v>
      </c>
      <c r="G29" s="24">
        <v>7596.97</v>
      </c>
      <c r="H29" s="24">
        <v>3.38</v>
      </c>
      <c r="I29" s="31">
        <v>7.9497</v>
      </c>
      <c r="J29" s="31"/>
      <c r="K29" s="35" t="s">
        <v>593</v>
      </c>
    </row>
    <row r="30" spans="1:11" x14ac:dyDescent="0.25">
      <c r="B30" s="8" t="s">
        <v>1223</v>
      </c>
      <c r="C30" s="57" t="s">
        <v>1224</v>
      </c>
      <c r="D30" s="54" t="s">
        <v>1225</v>
      </c>
      <c r="E30" s="6" t="s">
        <v>784</v>
      </c>
      <c r="F30" s="19">
        <v>7500</v>
      </c>
      <c r="G30" s="24">
        <v>7558.3</v>
      </c>
      <c r="H30" s="24">
        <v>3.36</v>
      </c>
      <c r="I30" s="31">
        <v>8.2249999999999996</v>
      </c>
      <c r="J30" s="31"/>
      <c r="K30" s="35" t="s">
        <v>593</v>
      </c>
    </row>
    <row r="31" spans="1:11" x14ac:dyDescent="0.25">
      <c r="B31" s="8" t="s">
        <v>1807</v>
      </c>
      <c r="C31" s="57" t="s">
        <v>1083</v>
      </c>
      <c r="D31" s="54" t="s">
        <v>1808</v>
      </c>
      <c r="E31" s="6" t="s">
        <v>784</v>
      </c>
      <c r="F31" s="19">
        <v>750</v>
      </c>
      <c r="G31" s="24">
        <v>7526.97</v>
      </c>
      <c r="H31" s="24">
        <v>3.35</v>
      </c>
      <c r="I31" s="31">
        <v>7.4499000000000004</v>
      </c>
      <c r="J31" s="31"/>
      <c r="K31" s="35" t="s">
        <v>593</v>
      </c>
    </row>
    <row r="32" spans="1:11" x14ac:dyDescent="0.25">
      <c r="B32" s="8" t="s">
        <v>1226</v>
      </c>
      <c r="C32" s="57" t="s">
        <v>1227</v>
      </c>
      <c r="D32" s="54" t="s">
        <v>1228</v>
      </c>
      <c r="E32" s="6" t="s">
        <v>1229</v>
      </c>
      <c r="F32" s="19">
        <v>7500</v>
      </c>
      <c r="G32" s="24">
        <v>7523.83</v>
      </c>
      <c r="H32" s="24">
        <v>3.35</v>
      </c>
      <c r="I32" s="31">
        <v>9.4263999999999992</v>
      </c>
      <c r="J32" s="31"/>
      <c r="K32" s="35" t="s">
        <v>593</v>
      </c>
    </row>
    <row r="33" spans="2:11" x14ac:dyDescent="0.25">
      <c r="B33" s="8" t="s">
        <v>1809</v>
      </c>
      <c r="C33" s="57" t="s">
        <v>1201</v>
      </c>
      <c r="D33" s="54" t="s">
        <v>1810</v>
      </c>
      <c r="E33" s="6" t="s">
        <v>675</v>
      </c>
      <c r="F33" s="19">
        <v>7500</v>
      </c>
      <c r="G33" s="24">
        <v>7507.1</v>
      </c>
      <c r="H33" s="24">
        <v>3.34</v>
      </c>
      <c r="I33" s="31">
        <v>8.8172999999999995</v>
      </c>
      <c r="J33" s="31"/>
      <c r="K33" s="35" t="s">
        <v>593</v>
      </c>
    </row>
    <row r="34" spans="2:11" x14ac:dyDescent="0.25">
      <c r="B34" s="8" t="s">
        <v>1811</v>
      </c>
      <c r="C34" s="57" t="s">
        <v>307</v>
      </c>
      <c r="D34" s="54" t="s">
        <v>1812</v>
      </c>
      <c r="E34" s="6" t="s">
        <v>618</v>
      </c>
      <c r="F34" s="19">
        <v>750</v>
      </c>
      <c r="G34" s="24">
        <v>7506.17</v>
      </c>
      <c r="H34" s="24">
        <v>3.34</v>
      </c>
      <c r="I34" s="31">
        <v>7.12</v>
      </c>
      <c r="J34" s="31"/>
      <c r="K34" s="35" t="s">
        <v>593</v>
      </c>
    </row>
    <row r="35" spans="2:11" x14ac:dyDescent="0.25">
      <c r="B35" s="8" t="s">
        <v>777</v>
      </c>
      <c r="C35" s="57" t="s">
        <v>778</v>
      </c>
      <c r="D35" s="54" t="s">
        <v>779</v>
      </c>
      <c r="E35" s="6" t="s">
        <v>780</v>
      </c>
      <c r="F35" s="19">
        <v>7000</v>
      </c>
      <c r="G35" s="24">
        <v>7026.72</v>
      </c>
      <c r="H35" s="24">
        <v>3.13</v>
      </c>
      <c r="I35" s="31">
        <v>9.2849000000000004</v>
      </c>
      <c r="J35" s="31"/>
      <c r="K35" s="35" t="s">
        <v>593</v>
      </c>
    </row>
    <row r="36" spans="2:11" x14ac:dyDescent="0.25">
      <c r="B36" s="8" t="s">
        <v>1813</v>
      </c>
      <c r="C36" s="57" t="s">
        <v>1814</v>
      </c>
      <c r="D36" s="54" t="s">
        <v>1815</v>
      </c>
      <c r="E36" s="6" t="s">
        <v>1185</v>
      </c>
      <c r="F36" s="19">
        <v>650</v>
      </c>
      <c r="G36" s="24">
        <v>6413.35</v>
      </c>
      <c r="H36" s="24">
        <v>2.85</v>
      </c>
      <c r="I36" s="31">
        <v>10.5167</v>
      </c>
      <c r="J36" s="31"/>
      <c r="K36" s="35" t="s">
        <v>593</v>
      </c>
    </row>
    <row r="37" spans="2:11" x14ac:dyDescent="0.25">
      <c r="B37" s="8" t="s">
        <v>641</v>
      </c>
      <c r="C37" s="57" t="s">
        <v>642</v>
      </c>
      <c r="D37" s="54" t="s">
        <v>643</v>
      </c>
      <c r="E37" s="6" t="s">
        <v>644</v>
      </c>
      <c r="F37" s="19">
        <v>5000</v>
      </c>
      <c r="G37" s="24">
        <v>5049.12</v>
      </c>
      <c r="H37" s="24">
        <v>2.25</v>
      </c>
      <c r="I37" s="31">
        <v>7.7949999999999999</v>
      </c>
      <c r="J37" s="31"/>
      <c r="K37" s="35" t="s">
        <v>593</v>
      </c>
    </row>
    <row r="38" spans="2:11" x14ac:dyDescent="0.25">
      <c r="B38" s="8" t="s">
        <v>1817</v>
      </c>
      <c r="C38" s="57" t="s">
        <v>1818</v>
      </c>
      <c r="D38" s="54" t="s">
        <v>1819</v>
      </c>
      <c r="E38" s="6" t="s">
        <v>1185</v>
      </c>
      <c r="F38" s="19">
        <v>5000</v>
      </c>
      <c r="G38" s="24">
        <v>5034.38</v>
      </c>
      <c r="H38" s="24">
        <v>2.2400000000000002</v>
      </c>
      <c r="I38" s="31">
        <v>10.050000000000001</v>
      </c>
      <c r="J38" s="31"/>
      <c r="K38" s="35" t="s">
        <v>593</v>
      </c>
    </row>
    <row r="39" spans="2:11" x14ac:dyDescent="0.25">
      <c r="B39" s="8" t="s">
        <v>1820</v>
      </c>
      <c r="C39" s="57" t="s">
        <v>1220</v>
      </c>
      <c r="D39" s="54" t="s">
        <v>1821</v>
      </c>
      <c r="E39" s="6" t="s">
        <v>1222</v>
      </c>
      <c r="F39" s="19">
        <v>4500</v>
      </c>
      <c r="G39" s="24">
        <v>4562.4799999999996</v>
      </c>
      <c r="H39" s="24">
        <v>2.0299999999999998</v>
      </c>
      <c r="I39" s="31">
        <v>7.9699</v>
      </c>
      <c r="J39" s="31"/>
      <c r="K39" s="35" t="s">
        <v>593</v>
      </c>
    </row>
    <row r="40" spans="2:11" x14ac:dyDescent="0.25">
      <c r="B40" s="8" t="s">
        <v>793</v>
      </c>
      <c r="C40" s="57" t="s">
        <v>355</v>
      </c>
      <c r="D40" s="54" t="s">
        <v>794</v>
      </c>
      <c r="E40" s="6" t="s">
        <v>618</v>
      </c>
      <c r="F40" s="19">
        <v>450</v>
      </c>
      <c r="G40" s="24">
        <v>4498.34</v>
      </c>
      <c r="H40" s="24">
        <v>2</v>
      </c>
      <c r="I40" s="31">
        <v>8.2050000000000001</v>
      </c>
      <c r="J40" s="31"/>
      <c r="K40" s="35" t="s">
        <v>593</v>
      </c>
    </row>
    <row r="41" spans="2:11" x14ac:dyDescent="0.25">
      <c r="B41" s="8" t="s">
        <v>1219</v>
      </c>
      <c r="C41" s="57" t="s">
        <v>1220</v>
      </c>
      <c r="D41" s="54" t="s">
        <v>1221</v>
      </c>
      <c r="E41" s="6" t="s">
        <v>1222</v>
      </c>
      <c r="F41" s="19">
        <v>4000</v>
      </c>
      <c r="G41" s="24">
        <v>4047.89</v>
      </c>
      <c r="H41" s="24">
        <v>1.8</v>
      </c>
      <c r="I41" s="31">
        <v>7.9348999999999998</v>
      </c>
      <c r="J41" s="31"/>
      <c r="K41" s="35" t="s">
        <v>593</v>
      </c>
    </row>
    <row r="42" spans="2:11" x14ac:dyDescent="0.25">
      <c r="B42" s="8" t="s">
        <v>1212</v>
      </c>
      <c r="C42" s="57" t="s">
        <v>1213</v>
      </c>
      <c r="D42" s="54" t="s">
        <v>1214</v>
      </c>
      <c r="E42" s="6" t="s">
        <v>618</v>
      </c>
      <c r="F42" s="19">
        <v>3500</v>
      </c>
      <c r="G42" s="24">
        <v>3503.58</v>
      </c>
      <c r="H42" s="24">
        <v>1.56</v>
      </c>
      <c r="I42" s="31">
        <v>7.6875</v>
      </c>
      <c r="J42" s="31"/>
      <c r="K42" s="35" t="s">
        <v>593</v>
      </c>
    </row>
    <row r="43" spans="2:11" x14ac:dyDescent="0.25">
      <c r="B43" s="8" t="s">
        <v>790</v>
      </c>
      <c r="C43" s="57" t="s">
        <v>791</v>
      </c>
      <c r="D43" s="54" t="s">
        <v>792</v>
      </c>
      <c r="E43" s="6" t="s">
        <v>675</v>
      </c>
      <c r="F43" s="19">
        <v>3500</v>
      </c>
      <c r="G43" s="24">
        <v>2632.34</v>
      </c>
      <c r="H43" s="24">
        <v>1.17</v>
      </c>
      <c r="I43" s="31">
        <v>7.8886000000000003</v>
      </c>
      <c r="J43" s="31"/>
      <c r="K43" s="35" t="s">
        <v>593</v>
      </c>
    </row>
    <row r="44" spans="2:11" x14ac:dyDescent="0.25">
      <c r="B44" s="8" t="s">
        <v>1182</v>
      </c>
      <c r="C44" s="57" t="s">
        <v>1183</v>
      </c>
      <c r="D44" s="54" t="s">
        <v>1184</v>
      </c>
      <c r="E44" s="6" t="s">
        <v>1185</v>
      </c>
      <c r="F44" s="19">
        <v>200</v>
      </c>
      <c r="G44" s="24">
        <v>1981.52</v>
      </c>
      <c r="H44" s="24">
        <v>0.88</v>
      </c>
      <c r="I44" s="31">
        <v>8.6578999999999997</v>
      </c>
      <c r="J44" s="31"/>
      <c r="K44" s="35" t="s">
        <v>593</v>
      </c>
    </row>
    <row r="45" spans="2:11" x14ac:dyDescent="0.25">
      <c r="B45" s="8" t="s">
        <v>1822</v>
      </c>
      <c r="C45" s="57" t="s">
        <v>343</v>
      </c>
      <c r="D45" s="54" t="s">
        <v>1823</v>
      </c>
      <c r="E45" s="6" t="s">
        <v>644</v>
      </c>
      <c r="F45" s="19">
        <v>1875</v>
      </c>
      <c r="G45" s="24">
        <v>1892.96</v>
      </c>
      <c r="H45" s="24">
        <v>0.84</v>
      </c>
      <c r="I45" s="31">
        <v>7.6603000000000003</v>
      </c>
      <c r="J45" s="31"/>
      <c r="K45" s="35" t="s">
        <v>593</v>
      </c>
    </row>
    <row r="46" spans="2:11" x14ac:dyDescent="0.25">
      <c r="B46" s="8" t="s">
        <v>1824</v>
      </c>
      <c r="C46" s="57" t="s">
        <v>343</v>
      </c>
      <c r="D46" s="54" t="s">
        <v>1825</v>
      </c>
      <c r="E46" s="6" t="s">
        <v>644</v>
      </c>
      <c r="F46" s="19">
        <v>1875</v>
      </c>
      <c r="G46" s="24">
        <v>1887.61</v>
      </c>
      <c r="H46" s="24">
        <v>0.84</v>
      </c>
      <c r="I46" s="31">
        <v>7.6703000000000001</v>
      </c>
      <c r="J46" s="31"/>
      <c r="K46" s="35" t="s">
        <v>593</v>
      </c>
    </row>
    <row r="47" spans="2:11" x14ac:dyDescent="0.25">
      <c r="B47" s="8" t="s">
        <v>1826</v>
      </c>
      <c r="C47" s="57" t="s">
        <v>343</v>
      </c>
      <c r="D47" s="54" t="s">
        <v>1827</v>
      </c>
      <c r="E47" s="6" t="s">
        <v>644</v>
      </c>
      <c r="F47" s="19">
        <v>1875</v>
      </c>
      <c r="G47" s="24">
        <v>1878.98</v>
      </c>
      <c r="H47" s="24">
        <v>0.84</v>
      </c>
      <c r="I47" s="31">
        <v>7.5808</v>
      </c>
      <c r="J47" s="31"/>
      <c r="K47" s="35" t="s">
        <v>593</v>
      </c>
    </row>
    <row r="48" spans="2:11" x14ac:dyDescent="0.25">
      <c r="B48" s="8" t="s">
        <v>1192</v>
      </c>
      <c r="C48" s="57" t="s">
        <v>1193</v>
      </c>
      <c r="D48" s="54" t="s">
        <v>1194</v>
      </c>
      <c r="E48" s="6" t="s">
        <v>1195</v>
      </c>
      <c r="F48" s="19">
        <v>170</v>
      </c>
      <c r="G48" s="24">
        <v>1687.75</v>
      </c>
      <c r="H48" s="24">
        <v>0.75</v>
      </c>
      <c r="I48" s="31">
        <v>7.8498000000000001</v>
      </c>
      <c r="J48" s="31"/>
      <c r="K48" s="35" t="s">
        <v>593</v>
      </c>
    </row>
    <row r="49" spans="2:11" x14ac:dyDescent="0.25">
      <c r="B49" s="8" t="s">
        <v>1828</v>
      </c>
      <c r="C49" s="57" t="s">
        <v>1142</v>
      </c>
      <c r="D49" s="54" t="s">
        <v>1829</v>
      </c>
      <c r="E49" s="6" t="s">
        <v>1144</v>
      </c>
      <c r="F49" s="19">
        <v>150</v>
      </c>
      <c r="G49" s="24">
        <v>1518.39</v>
      </c>
      <c r="H49" s="24">
        <v>0.68</v>
      </c>
      <c r="I49" s="31">
        <v>7.7984999999999998</v>
      </c>
      <c r="J49" s="31"/>
      <c r="K49" s="35" t="s">
        <v>593</v>
      </c>
    </row>
    <row r="50" spans="2:11" x14ac:dyDescent="0.25">
      <c r="B50" s="8" t="s">
        <v>1203</v>
      </c>
      <c r="C50" s="57" t="s">
        <v>1201</v>
      </c>
      <c r="D50" s="54" t="s">
        <v>1204</v>
      </c>
      <c r="E50" s="6" t="s">
        <v>675</v>
      </c>
      <c r="F50" s="19">
        <v>500</v>
      </c>
      <c r="G50" s="24">
        <v>500.51</v>
      </c>
      <c r="H50" s="24">
        <v>0.22</v>
      </c>
      <c r="I50" s="31">
        <v>8.8148</v>
      </c>
      <c r="J50" s="31"/>
      <c r="K50" s="35" t="s">
        <v>593</v>
      </c>
    </row>
    <row r="51" spans="2:11" x14ac:dyDescent="0.25">
      <c r="C51" s="58" t="s">
        <v>175</v>
      </c>
      <c r="D51" s="54"/>
      <c r="E51" s="6"/>
      <c r="F51" s="19"/>
      <c r="G51" s="25">
        <v>168014.15</v>
      </c>
      <c r="H51" s="25">
        <v>74.739999999999995</v>
      </c>
      <c r="I51" s="31"/>
      <c r="J51" s="31"/>
      <c r="K51" s="35"/>
    </row>
    <row r="52" spans="2:11" x14ac:dyDescent="0.25">
      <c r="C52" s="57"/>
      <c r="D52" s="54"/>
      <c r="E52" s="6"/>
      <c r="F52" s="19"/>
      <c r="G52" s="24"/>
      <c r="H52" s="24"/>
      <c r="I52" s="31"/>
      <c r="J52" s="31"/>
      <c r="K52" s="35"/>
    </row>
    <row r="53" spans="2:11" x14ac:dyDescent="0.25">
      <c r="C53" s="58" t="s">
        <v>7</v>
      </c>
      <c r="D53" s="54"/>
      <c r="E53" s="6"/>
      <c r="F53" s="19"/>
      <c r="G53" s="24" t="s">
        <v>2</v>
      </c>
      <c r="H53" s="24" t="s">
        <v>2</v>
      </c>
      <c r="I53" s="31"/>
      <c r="J53" s="31"/>
      <c r="K53" s="35"/>
    </row>
    <row r="54" spans="2:11" x14ac:dyDescent="0.25">
      <c r="C54" s="57"/>
      <c r="D54" s="54"/>
      <c r="E54" s="6"/>
      <c r="F54" s="19"/>
      <c r="G54" s="24"/>
      <c r="H54" s="24"/>
      <c r="I54" s="31"/>
      <c r="J54" s="31"/>
      <c r="K54" s="35"/>
    </row>
    <row r="55" spans="2:11" x14ac:dyDescent="0.25">
      <c r="C55" s="58" t="s">
        <v>8</v>
      </c>
      <c r="D55" s="54"/>
      <c r="E55" s="6"/>
      <c r="F55" s="19"/>
      <c r="G55" s="24" t="s">
        <v>2</v>
      </c>
      <c r="H55" s="24" t="s">
        <v>2</v>
      </c>
      <c r="I55" s="31"/>
      <c r="J55" s="31"/>
      <c r="K55" s="35"/>
    </row>
    <row r="56" spans="2:11" x14ac:dyDescent="0.25">
      <c r="C56" s="57"/>
      <c r="D56" s="54"/>
      <c r="E56" s="6"/>
      <c r="F56" s="19"/>
      <c r="G56" s="24"/>
      <c r="H56" s="24"/>
      <c r="I56" s="31"/>
      <c r="J56" s="31"/>
      <c r="K56" s="35"/>
    </row>
    <row r="57" spans="2:11" x14ac:dyDescent="0.25">
      <c r="C57" s="59" t="s">
        <v>9</v>
      </c>
      <c r="D57" s="54"/>
      <c r="E57" s="6"/>
      <c r="F57" s="19"/>
      <c r="G57" s="24"/>
      <c r="H57" s="24"/>
      <c r="I57" s="31"/>
      <c r="J57" s="31"/>
      <c r="K57" s="35"/>
    </row>
    <row r="58" spans="2:11" x14ac:dyDescent="0.25">
      <c r="B58" s="8" t="s">
        <v>795</v>
      </c>
      <c r="C58" s="57" t="s">
        <v>796</v>
      </c>
      <c r="D58" s="54" t="s">
        <v>797</v>
      </c>
      <c r="E58" s="6" t="s">
        <v>189</v>
      </c>
      <c r="F58" s="19">
        <v>19000000</v>
      </c>
      <c r="G58" s="24">
        <v>20337.79</v>
      </c>
      <c r="H58" s="24">
        <v>9.0500000000000007</v>
      </c>
      <c r="I58" s="31">
        <v>6.5606064000000002</v>
      </c>
      <c r="J58" s="31"/>
      <c r="K58" s="35"/>
    </row>
    <row r="59" spans="2:11" x14ac:dyDescent="0.25">
      <c r="B59" s="8" t="s">
        <v>704</v>
      </c>
      <c r="C59" s="57" t="s">
        <v>705</v>
      </c>
      <c r="D59" s="54" t="s">
        <v>706</v>
      </c>
      <c r="E59" s="6" t="s">
        <v>189</v>
      </c>
      <c r="F59" s="19">
        <v>8000000</v>
      </c>
      <c r="G59" s="24">
        <v>8241.6</v>
      </c>
      <c r="H59" s="24">
        <v>3.67</v>
      </c>
      <c r="I59" s="31">
        <v>6.4595881999999998</v>
      </c>
      <c r="J59" s="31"/>
      <c r="K59" s="35"/>
    </row>
    <row r="60" spans="2:11" x14ac:dyDescent="0.25">
      <c r="B60" s="8" t="s">
        <v>1830</v>
      </c>
      <c r="C60" s="57" t="s">
        <v>1831</v>
      </c>
      <c r="D60" s="54" t="s">
        <v>1832</v>
      </c>
      <c r="E60" s="6" t="s">
        <v>189</v>
      </c>
      <c r="F60" s="19">
        <v>4000000</v>
      </c>
      <c r="G60" s="24">
        <v>4226.3900000000003</v>
      </c>
      <c r="H60" s="24">
        <v>1.88</v>
      </c>
      <c r="I60" s="31">
        <v>6.3786996</v>
      </c>
      <c r="J60" s="31"/>
      <c r="K60" s="35"/>
    </row>
    <row r="61" spans="2:11" x14ac:dyDescent="0.25">
      <c r="C61" s="58" t="s">
        <v>175</v>
      </c>
      <c r="D61" s="54"/>
      <c r="E61" s="6"/>
      <c r="F61" s="19"/>
      <c r="G61" s="25">
        <v>32805.78</v>
      </c>
      <c r="H61" s="25">
        <v>14.6</v>
      </c>
      <c r="I61" s="31"/>
      <c r="J61" s="31"/>
      <c r="K61" s="35"/>
    </row>
    <row r="62" spans="2:11" x14ac:dyDescent="0.25">
      <c r="C62" s="57"/>
      <c r="D62" s="54"/>
      <c r="E62" s="6"/>
      <c r="F62" s="19"/>
      <c r="G62" s="24"/>
      <c r="H62" s="24"/>
      <c r="I62" s="31"/>
      <c r="J62" s="31"/>
      <c r="K62" s="35"/>
    </row>
    <row r="63" spans="2:11" x14ac:dyDescent="0.25">
      <c r="C63" s="58" t="s">
        <v>10</v>
      </c>
      <c r="D63" s="54"/>
      <c r="E63" s="6"/>
      <c r="F63" s="19"/>
      <c r="G63" s="24" t="s">
        <v>2</v>
      </c>
      <c r="H63" s="24" t="s">
        <v>2</v>
      </c>
      <c r="I63" s="31"/>
      <c r="J63" s="31"/>
      <c r="K63" s="35"/>
    </row>
    <row r="64" spans="2:11" x14ac:dyDescent="0.25">
      <c r="C64" s="57"/>
      <c r="D64" s="54"/>
      <c r="E64" s="6"/>
      <c r="F64" s="19"/>
      <c r="G64" s="24"/>
      <c r="H64" s="24"/>
      <c r="I64" s="31"/>
      <c r="J64" s="31"/>
      <c r="K64" s="35"/>
    </row>
    <row r="65" spans="1:11" x14ac:dyDescent="0.25">
      <c r="C65" s="58" t="s">
        <v>11</v>
      </c>
      <c r="D65" s="54"/>
      <c r="E65" s="6"/>
      <c r="F65" s="19"/>
      <c r="G65" s="24"/>
      <c r="H65" s="24"/>
      <c r="I65" s="31"/>
      <c r="J65" s="31"/>
      <c r="K65" s="35"/>
    </row>
    <row r="66" spans="1:11" x14ac:dyDescent="0.25">
      <c r="C66" s="57"/>
      <c r="D66" s="54"/>
      <c r="E66" s="6"/>
      <c r="F66" s="19"/>
      <c r="G66" s="24"/>
      <c r="H66" s="24"/>
      <c r="I66" s="31"/>
      <c r="J66" s="31"/>
      <c r="K66" s="35"/>
    </row>
    <row r="67" spans="1:11" x14ac:dyDescent="0.25">
      <c r="C67" s="58" t="s">
        <v>13</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C69" s="58" t="s">
        <v>14</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8" t="s">
        <v>15</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16</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17</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A77" s="10"/>
      <c r="B77" s="28"/>
      <c r="C77" s="58" t="s">
        <v>18</v>
      </c>
      <c r="D77" s="54"/>
      <c r="E77" s="6"/>
      <c r="F77" s="19"/>
      <c r="G77" s="24"/>
      <c r="H77" s="24"/>
      <c r="I77" s="31"/>
      <c r="J77" s="31"/>
      <c r="K77" s="35"/>
    </row>
    <row r="78" spans="1:11" x14ac:dyDescent="0.25">
      <c r="A78" s="28"/>
      <c r="B78" s="28"/>
      <c r="C78" s="58" t="s">
        <v>19</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C80" s="59" t="s">
        <v>20</v>
      </c>
      <c r="D80" s="54"/>
      <c r="E80" s="6"/>
      <c r="F80" s="19"/>
      <c r="G80" s="24"/>
      <c r="H80" s="24"/>
      <c r="I80" s="31"/>
      <c r="J80" s="31"/>
      <c r="K80" s="35"/>
    </row>
    <row r="81" spans="1:54" x14ac:dyDescent="0.25">
      <c r="B81" s="8" t="s">
        <v>807</v>
      </c>
      <c r="C81" s="57" t="s">
        <v>5205</v>
      </c>
      <c r="D81" s="54" t="s">
        <v>808</v>
      </c>
      <c r="E81" s="6" t="s">
        <v>809</v>
      </c>
      <c r="F81" s="19">
        <v>7082.6459999999997</v>
      </c>
      <c r="G81" s="24">
        <v>787.46</v>
      </c>
      <c r="H81" s="24">
        <v>0.35</v>
      </c>
      <c r="I81" s="31">
        <v>5.97</v>
      </c>
      <c r="J81" s="31"/>
      <c r="K81" s="35"/>
    </row>
    <row r="82" spans="1:54" x14ac:dyDescent="0.25">
      <c r="C82" s="58" t="s">
        <v>175</v>
      </c>
      <c r="D82" s="54"/>
      <c r="E82" s="6"/>
      <c r="F82" s="19"/>
      <c r="G82" s="25">
        <v>787.46</v>
      </c>
      <c r="H82" s="25">
        <v>0.35</v>
      </c>
      <c r="I82" s="31"/>
      <c r="J82" s="31"/>
      <c r="K82" s="35"/>
    </row>
    <row r="83" spans="1:54" x14ac:dyDescent="0.25">
      <c r="C83" s="57"/>
      <c r="D83" s="54"/>
      <c r="E83" s="6"/>
      <c r="F83" s="19"/>
      <c r="G83" s="24"/>
      <c r="H83" s="24"/>
      <c r="I83" s="31"/>
      <c r="J83" s="31"/>
      <c r="K83" s="35"/>
    </row>
    <row r="84" spans="1:54" x14ac:dyDescent="0.25">
      <c r="C84" s="58" t="s">
        <v>21</v>
      </c>
      <c r="D84" s="54"/>
      <c r="E84" s="6"/>
      <c r="F84" s="19"/>
      <c r="G84" s="24" t="s">
        <v>2</v>
      </c>
      <c r="H84" s="24" t="s">
        <v>2</v>
      </c>
      <c r="I84" s="31"/>
      <c r="J84" s="31"/>
      <c r="K84" s="35"/>
    </row>
    <row r="85" spans="1:54" x14ac:dyDescent="0.25">
      <c r="C85" s="57"/>
      <c r="D85" s="54"/>
      <c r="E85" s="6"/>
      <c r="F85" s="19"/>
      <c r="G85" s="24"/>
      <c r="H85" s="24"/>
      <c r="I85" s="31"/>
      <c r="J85" s="31"/>
      <c r="K85" s="35"/>
    </row>
    <row r="86" spans="1:54" x14ac:dyDescent="0.25">
      <c r="C86" s="58" t="s">
        <v>22</v>
      </c>
      <c r="D86" s="54"/>
      <c r="E86" s="6"/>
      <c r="F86" s="19"/>
      <c r="G86" s="24" t="s">
        <v>2</v>
      </c>
      <c r="H86" s="24" t="s">
        <v>2</v>
      </c>
      <c r="I86" s="31"/>
      <c r="J86" s="31"/>
      <c r="K86" s="35"/>
    </row>
    <row r="87" spans="1:54" x14ac:dyDescent="0.25">
      <c r="C87" s="57"/>
      <c r="D87" s="54"/>
      <c r="E87" s="6"/>
      <c r="F87" s="19"/>
      <c r="G87" s="24"/>
      <c r="H87" s="24"/>
      <c r="I87" s="31"/>
      <c r="J87" s="31"/>
      <c r="K87" s="35"/>
    </row>
    <row r="88" spans="1:54" x14ac:dyDescent="0.25">
      <c r="C88" s="58" t="s">
        <v>23</v>
      </c>
      <c r="D88" s="54"/>
      <c r="E88" s="6"/>
      <c r="F88" s="19"/>
      <c r="G88" s="24" t="s">
        <v>2</v>
      </c>
      <c r="H88" s="24" t="s">
        <v>2</v>
      </c>
      <c r="I88" s="31"/>
      <c r="J88" s="31"/>
      <c r="K88" s="35"/>
    </row>
    <row r="89" spans="1:54" x14ac:dyDescent="0.25">
      <c r="C89" s="57"/>
      <c r="D89" s="54"/>
      <c r="E89" s="6"/>
      <c r="F89" s="19"/>
      <c r="G89" s="24"/>
      <c r="H89" s="24"/>
      <c r="I89" s="31"/>
      <c r="J89" s="31"/>
      <c r="K89" s="35"/>
    </row>
    <row r="90" spans="1:54" x14ac:dyDescent="0.25">
      <c r="C90" s="59" t="s">
        <v>24</v>
      </c>
      <c r="D90" s="54"/>
      <c r="E90" s="6"/>
      <c r="F90" s="19"/>
      <c r="G90" s="24"/>
      <c r="H90" s="24"/>
      <c r="I90" s="31"/>
      <c r="J90" s="31"/>
      <c r="K90" s="35"/>
    </row>
    <row r="91" spans="1:54" x14ac:dyDescent="0.25">
      <c r="B91" s="8" t="s">
        <v>190</v>
      </c>
      <c r="C91" s="57" t="s">
        <v>191</v>
      </c>
      <c r="D91" s="54"/>
      <c r="E91" s="6"/>
      <c r="F91" s="19"/>
      <c r="G91" s="24">
        <v>10321.049999999999</v>
      </c>
      <c r="H91" s="24">
        <v>4.59</v>
      </c>
      <c r="I91" s="31"/>
      <c r="J91" s="31"/>
      <c r="K91" s="35"/>
    </row>
    <row r="92" spans="1:54" x14ac:dyDescent="0.25">
      <c r="C92" s="58" t="s">
        <v>175</v>
      </c>
      <c r="D92" s="54"/>
      <c r="E92" s="6"/>
      <c r="F92" s="19"/>
      <c r="G92" s="25">
        <v>10321.049999999999</v>
      </c>
      <c r="H92" s="25">
        <v>4.59</v>
      </c>
      <c r="I92" s="31"/>
      <c r="J92" s="31"/>
      <c r="K92" s="35"/>
    </row>
    <row r="93" spans="1:54" x14ac:dyDescent="0.25">
      <c r="C93" s="57"/>
      <c r="D93" s="54"/>
      <c r="E93" s="6"/>
      <c r="F93" s="19"/>
      <c r="G93" s="24"/>
      <c r="H93" s="24"/>
      <c r="I93" s="31"/>
      <c r="J93" s="31"/>
      <c r="K93" s="35"/>
    </row>
    <row r="94" spans="1:54" x14ac:dyDescent="0.25">
      <c r="A94" s="10"/>
      <c r="B94" s="28"/>
      <c r="C94" s="58" t="s">
        <v>25</v>
      </c>
      <c r="D94" s="54"/>
      <c r="E94" s="6"/>
      <c r="F94" s="19"/>
      <c r="G94" s="24"/>
      <c r="H94" s="24"/>
      <c r="I94" s="31"/>
      <c r="J94" s="31"/>
      <c r="K94" s="35"/>
    </row>
    <row r="95" spans="1:54" s="2" customFormat="1" ht="13.5" x14ac:dyDescent="0.25">
      <c r="A95" s="28"/>
      <c r="B95" s="28"/>
      <c r="C95" s="57" t="s">
        <v>5188</v>
      </c>
      <c r="D95" s="54"/>
      <c r="E95" s="6"/>
      <c r="F95" s="19"/>
      <c r="G95" s="24" t="s">
        <v>2</v>
      </c>
      <c r="H95" s="24" t="s">
        <v>2</v>
      </c>
      <c r="I95" s="31"/>
      <c r="J95" s="31"/>
      <c r="K95" s="35"/>
      <c r="L95" s="3"/>
      <c r="AI95" s="3"/>
      <c r="AV95" s="3"/>
      <c r="AX95" s="3"/>
      <c r="BB95" s="3"/>
    </row>
    <row r="96" spans="1:54" x14ac:dyDescent="0.25">
      <c r="B96" s="8"/>
      <c r="C96" s="57" t="s">
        <v>192</v>
      </c>
      <c r="D96" s="54"/>
      <c r="E96" s="6"/>
      <c r="F96" s="19"/>
      <c r="G96" s="24">
        <v>5570.14</v>
      </c>
      <c r="H96" s="24">
        <v>2.48</v>
      </c>
      <c r="I96" s="31"/>
      <c r="J96" s="31"/>
      <c r="K96" s="35"/>
    </row>
    <row r="97" spans="1:11" x14ac:dyDescent="0.25">
      <c r="C97" s="58" t="s">
        <v>175</v>
      </c>
      <c r="D97" s="54"/>
      <c r="E97" s="6"/>
      <c r="F97" s="19"/>
      <c r="G97" s="25">
        <v>5570.14</v>
      </c>
      <c r="H97" s="25">
        <v>2.48</v>
      </c>
      <c r="I97" s="31"/>
      <c r="J97" s="31"/>
      <c r="K97" s="35"/>
    </row>
    <row r="98" spans="1:11" x14ac:dyDescent="0.25">
      <c r="C98" s="57"/>
      <c r="D98" s="54"/>
      <c r="E98" s="6"/>
      <c r="F98" s="19"/>
      <c r="G98" s="24"/>
      <c r="H98" s="24"/>
      <c r="I98" s="31"/>
      <c r="J98" s="31"/>
      <c r="K98" s="35"/>
    </row>
    <row r="99" spans="1:11" x14ac:dyDescent="0.25">
      <c r="C99" s="60" t="s">
        <v>193</v>
      </c>
      <c r="D99" s="55"/>
      <c r="E99" s="5"/>
      <c r="F99" s="20"/>
      <c r="G99" s="26">
        <v>224789.33</v>
      </c>
      <c r="H99" s="26">
        <v>99.999999999999986</v>
      </c>
      <c r="I99" s="32"/>
      <c r="J99" s="32"/>
      <c r="K99" s="36"/>
    </row>
    <row r="102" spans="1:11" x14ac:dyDescent="0.25">
      <c r="C102" s="1" t="s">
        <v>194</v>
      </c>
    </row>
    <row r="103" spans="1:11" x14ac:dyDescent="0.25">
      <c r="C103" s="37" t="s">
        <v>195</v>
      </c>
      <c r="D103" s="37"/>
      <c r="E103" s="37"/>
      <c r="F103" s="37"/>
      <c r="G103" s="37"/>
      <c r="H103" s="37"/>
      <c r="I103" s="37"/>
      <c r="J103" s="37"/>
      <c r="K103" s="37"/>
    </row>
    <row r="104" spans="1:11" x14ac:dyDescent="0.25">
      <c r="C104" s="2" t="s">
        <v>196</v>
      </c>
    </row>
    <row r="105" spans="1:11" x14ac:dyDescent="0.25">
      <c r="C105" s="2" t="s">
        <v>197</v>
      </c>
    </row>
    <row r="106" spans="1:11" ht="30" customHeight="1" x14ac:dyDescent="0.25">
      <c r="C106" s="80" t="s">
        <v>198</v>
      </c>
      <c r="D106" s="81"/>
      <c r="E106" s="81"/>
      <c r="F106" s="81"/>
      <c r="G106" s="81"/>
      <c r="H106" s="81"/>
      <c r="I106" s="81"/>
      <c r="J106" s="81"/>
      <c r="K106" s="81"/>
    </row>
    <row r="107" spans="1:11" x14ac:dyDescent="0.25">
      <c r="C107" s="2" t="s">
        <v>199</v>
      </c>
    </row>
    <row r="109" spans="1:11" x14ac:dyDescent="0.25">
      <c r="A109" s="76"/>
      <c r="B109" s="76" t="s">
        <v>5254</v>
      </c>
      <c r="C109" s="77" t="s">
        <v>5253</v>
      </c>
      <c r="E109" s="77" t="s">
        <v>5254</v>
      </c>
      <c r="F109" s="78"/>
    </row>
    <row r="110" spans="1:11" x14ac:dyDescent="0.25">
      <c r="E110" s="2" t="s">
        <v>5271</v>
      </c>
    </row>
  </sheetData>
  <mergeCells count="1">
    <mergeCell ref="C106:K106"/>
  </mergeCells>
  <hyperlinks>
    <hyperlink ref="J2" location="'Index'!A1" display="'Index'!A1" xr:uid="{CB1D69CB-6F44-4B94-B037-E6E759710657}"/>
  </hyperlinks>
  <pageMargins left="0.7" right="0.7" top="0.75" bottom="0.75" header="0.3" footer="0.3"/>
  <pageSetup orientation="portrait" horizont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4BF6-B17A-4AC1-AA2F-EAED03F0E762}">
  <sheetPr codeName="Sheet118"/>
  <dimension ref="A1:IV102"/>
  <sheetViews>
    <sheetView showGridLines="0" zoomScale="90" zoomScaleNormal="90" workbookViewId="0">
      <pane ySplit="6" topLeftCell="A84" activePane="bottomLeft" state="frozen"/>
      <selection activeCell="E1" sqref="E1"/>
      <selection pane="bottomLeft" activeCell="C101" sqref="C101:F10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1833</v>
      </c>
      <c r="J2" s="38" t="s">
        <v>4923</v>
      </c>
    </row>
    <row r="3" spans="1:54" ht="16.5" x14ac:dyDescent="0.3">
      <c r="C3" s="1" t="s">
        <v>28</v>
      </c>
      <c r="D3" s="21" t="s">
        <v>1834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17000000</v>
      </c>
      <c r="G10" s="24">
        <v>327250</v>
      </c>
      <c r="H10" s="24">
        <v>9.08</v>
      </c>
      <c r="I10" s="31"/>
      <c r="J10" s="31"/>
      <c r="K10" s="35"/>
    </row>
    <row r="11" spans="1:54" x14ac:dyDescent="0.25">
      <c r="B11" s="8" t="s">
        <v>58</v>
      </c>
      <c r="C11" s="57" t="s">
        <v>59</v>
      </c>
      <c r="D11" s="54" t="s">
        <v>60</v>
      </c>
      <c r="E11" s="6" t="s">
        <v>43</v>
      </c>
      <c r="F11" s="19">
        <v>9000000</v>
      </c>
      <c r="G11" s="24">
        <v>198729</v>
      </c>
      <c r="H11" s="24">
        <v>5.51</v>
      </c>
      <c r="I11" s="31"/>
      <c r="J11" s="31"/>
      <c r="K11" s="35"/>
    </row>
    <row r="12" spans="1:54" x14ac:dyDescent="0.25">
      <c r="B12" s="8" t="s">
        <v>1835</v>
      </c>
      <c r="C12" s="57" t="s">
        <v>324</v>
      </c>
      <c r="D12" s="54" t="s">
        <v>1836</v>
      </c>
      <c r="E12" s="6" t="s">
        <v>240</v>
      </c>
      <c r="F12" s="19">
        <v>14000000</v>
      </c>
      <c r="G12" s="24">
        <v>197862</v>
      </c>
      <c r="H12" s="24">
        <v>5.49</v>
      </c>
      <c r="I12" s="31"/>
      <c r="J12" s="31"/>
      <c r="K12" s="35" t="s">
        <v>1837</v>
      </c>
    </row>
    <row r="13" spans="1:54" x14ac:dyDescent="0.25">
      <c r="B13" s="8" t="s">
        <v>527</v>
      </c>
      <c r="C13" s="57" t="s">
        <v>528</v>
      </c>
      <c r="D13" s="54" t="s">
        <v>529</v>
      </c>
      <c r="E13" s="6" t="s">
        <v>312</v>
      </c>
      <c r="F13" s="19">
        <v>1400000</v>
      </c>
      <c r="G13" s="24">
        <v>184408</v>
      </c>
      <c r="H13" s="24">
        <v>5.12</v>
      </c>
      <c r="I13" s="31"/>
      <c r="J13" s="31"/>
      <c r="K13" s="35"/>
    </row>
    <row r="14" spans="1:54" x14ac:dyDescent="0.25">
      <c r="B14" s="8" t="s">
        <v>1079</v>
      </c>
      <c r="C14" s="57" t="s">
        <v>1080</v>
      </c>
      <c r="D14" s="54" t="s">
        <v>1081</v>
      </c>
      <c r="E14" s="6" t="s">
        <v>86</v>
      </c>
      <c r="F14" s="19">
        <v>9000000</v>
      </c>
      <c r="G14" s="24">
        <v>175644</v>
      </c>
      <c r="H14" s="24">
        <v>4.87</v>
      </c>
      <c r="I14" s="31"/>
      <c r="J14" s="31"/>
      <c r="K14" s="35"/>
    </row>
    <row r="15" spans="1:54" x14ac:dyDescent="0.25">
      <c r="B15" s="8" t="s">
        <v>44</v>
      </c>
      <c r="C15" s="57" t="s">
        <v>45</v>
      </c>
      <c r="D15" s="54" t="s">
        <v>46</v>
      </c>
      <c r="E15" s="6" t="s">
        <v>43</v>
      </c>
      <c r="F15" s="19">
        <v>11000000</v>
      </c>
      <c r="G15" s="24">
        <v>156970</v>
      </c>
      <c r="H15" s="24">
        <v>4.3600000000000003</v>
      </c>
      <c r="I15" s="31"/>
      <c r="J15" s="31"/>
      <c r="K15" s="35"/>
    </row>
    <row r="16" spans="1:54" x14ac:dyDescent="0.25">
      <c r="B16" s="8" t="s">
        <v>225</v>
      </c>
      <c r="C16" s="57" t="s">
        <v>226</v>
      </c>
      <c r="D16" s="54" t="s">
        <v>227</v>
      </c>
      <c r="E16" s="6" t="s">
        <v>86</v>
      </c>
      <c r="F16" s="19">
        <v>7000000</v>
      </c>
      <c r="G16" s="24">
        <v>151893</v>
      </c>
      <c r="H16" s="24">
        <v>4.21</v>
      </c>
      <c r="I16" s="31"/>
      <c r="J16" s="31"/>
      <c r="K16" s="35"/>
    </row>
    <row r="17" spans="2:11" x14ac:dyDescent="0.25">
      <c r="B17" s="8" t="s">
        <v>76</v>
      </c>
      <c r="C17" s="57" t="s">
        <v>77</v>
      </c>
      <c r="D17" s="54" t="s">
        <v>78</v>
      </c>
      <c r="E17" s="6" t="s">
        <v>43</v>
      </c>
      <c r="F17" s="19">
        <v>19000000</v>
      </c>
      <c r="G17" s="24">
        <v>149843.5</v>
      </c>
      <c r="H17" s="24">
        <v>4.16</v>
      </c>
      <c r="I17" s="31"/>
      <c r="J17" s="31"/>
      <c r="K17" s="35"/>
    </row>
    <row r="18" spans="2:11" x14ac:dyDescent="0.25">
      <c r="B18" s="8" t="s">
        <v>124</v>
      </c>
      <c r="C18" s="57" t="s">
        <v>125</v>
      </c>
      <c r="D18" s="54" t="s">
        <v>126</v>
      </c>
      <c r="E18" s="6" t="s">
        <v>127</v>
      </c>
      <c r="F18" s="19">
        <v>20859231</v>
      </c>
      <c r="G18" s="24">
        <v>149226.94</v>
      </c>
      <c r="H18" s="24">
        <v>4.1399999999999997</v>
      </c>
      <c r="I18" s="31"/>
      <c r="J18" s="31"/>
      <c r="K18" s="35"/>
    </row>
    <row r="19" spans="2:11" x14ac:dyDescent="0.25">
      <c r="B19" s="8" t="s">
        <v>478</v>
      </c>
      <c r="C19" s="57" t="s">
        <v>479</v>
      </c>
      <c r="D19" s="54" t="s">
        <v>480</v>
      </c>
      <c r="E19" s="6" t="s">
        <v>167</v>
      </c>
      <c r="F19" s="19">
        <v>952138</v>
      </c>
      <c r="G19" s="24">
        <v>135613.01999999999</v>
      </c>
      <c r="H19" s="24">
        <v>3.76</v>
      </c>
      <c r="I19" s="31"/>
      <c r="J19" s="31"/>
      <c r="K19" s="35"/>
    </row>
    <row r="20" spans="2:11" x14ac:dyDescent="0.25">
      <c r="B20" s="8" t="s">
        <v>90</v>
      </c>
      <c r="C20" s="57" t="s">
        <v>91</v>
      </c>
      <c r="D20" s="54" t="s">
        <v>92</v>
      </c>
      <c r="E20" s="6" t="s">
        <v>93</v>
      </c>
      <c r="F20" s="19">
        <v>2150009</v>
      </c>
      <c r="G20" s="24">
        <v>130871.05</v>
      </c>
      <c r="H20" s="24">
        <v>3.63</v>
      </c>
      <c r="I20" s="31"/>
      <c r="J20" s="31"/>
      <c r="K20" s="35"/>
    </row>
    <row r="21" spans="2:11" x14ac:dyDescent="0.25">
      <c r="B21" s="8" t="s">
        <v>87</v>
      </c>
      <c r="C21" s="57" t="s">
        <v>88</v>
      </c>
      <c r="D21" s="54" t="s">
        <v>89</v>
      </c>
      <c r="E21" s="6" t="s">
        <v>71</v>
      </c>
      <c r="F21" s="19">
        <v>2100000</v>
      </c>
      <c r="G21" s="24">
        <v>116907</v>
      </c>
      <c r="H21" s="24">
        <v>3.24</v>
      </c>
      <c r="I21" s="31"/>
      <c r="J21" s="31"/>
      <c r="K21" s="35"/>
    </row>
    <row r="22" spans="2:11" x14ac:dyDescent="0.25">
      <c r="B22" s="8" t="s">
        <v>206</v>
      </c>
      <c r="C22" s="57" t="s">
        <v>207</v>
      </c>
      <c r="D22" s="54" t="s">
        <v>208</v>
      </c>
      <c r="E22" s="6" t="s">
        <v>64</v>
      </c>
      <c r="F22" s="19">
        <v>370000</v>
      </c>
      <c r="G22" s="24">
        <v>109927</v>
      </c>
      <c r="H22" s="24">
        <v>3.05</v>
      </c>
      <c r="I22" s="31"/>
      <c r="J22" s="31"/>
      <c r="K22" s="35"/>
    </row>
    <row r="23" spans="2:11" x14ac:dyDescent="0.25">
      <c r="B23" s="8" t="s">
        <v>222</v>
      </c>
      <c r="C23" s="57" t="s">
        <v>223</v>
      </c>
      <c r="D23" s="54" t="s">
        <v>224</v>
      </c>
      <c r="E23" s="6" t="s">
        <v>115</v>
      </c>
      <c r="F23" s="19">
        <v>7000000</v>
      </c>
      <c r="G23" s="24">
        <v>107737</v>
      </c>
      <c r="H23" s="24">
        <v>2.99</v>
      </c>
      <c r="I23" s="31"/>
      <c r="J23" s="31"/>
      <c r="K23" s="35"/>
    </row>
    <row r="24" spans="2:11" x14ac:dyDescent="0.25">
      <c r="B24" s="8" t="s">
        <v>253</v>
      </c>
      <c r="C24" s="57" t="s">
        <v>254</v>
      </c>
      <c r="D24" s="54" t="s">
        <v>255</v>
      </c>
      <c r="E24" s="6" t="s">
        <v>146</v>
      </c>
      <c r="F24" s="19">
        <v>700000</v>
      </c>
      <c r="G24" s="24">
        <v>87689</v>
      </c>
      <c r="H24" s="24">
        <v>2.4300000000000002</v>
      </c>
      <c r="I24" s="31"/>
      <c r="J24" s="31"/>
      <c r="K24" s="35"/>
    </row>
    <row r="25" spans="2:11" x14ac:dyDescent="0.25">
      <c r="B25" s="8" t="s">
        <v>108</v>
      </c>
      <c r="C25" s="57" t="s">
        <v>109</v>
      </c>
      <c r="D25" s="54" t="s">
        <v>110</v>
      </c>
      <c r="E25" s="6" t="s">
        <v>111</v>
      </c>
      <c r="F25" s="19">
        <v>190000</v>
      </c>
      <c r="G25" s="24">
        <v>86668.5</v>
      </c>
      <c r="H25" s="24">
        <v>2.4</v>
      </c>
      <c r="I25" s="31"/>
      <c r="J25" s="31"/>
      <c r="K25" s="35"/>
    </row>
    <row r="26" spans="2:11" x14ac:dyDescent="0.25">
      <c r="B26" s="8" t="s">
        <v>539</v>
      </c>
      <c r="C26" s="57" t="s">
        <v>540</v>
      </c>
      <c r="D26" s="54" t="s">
        <v>541</v>
      </c>
      <c r="E26" s="6" t="s">
        <v>542</v>
      </c>
      <c r="F26" s="19">
        <v>7000000</v>
      </c>
      <c r="G26" s="24">
        <v>85155</v>
      </c>
      <c r="H26" s="24">
        <v>2.36</v>
      </c>
      <c r="I26" s="31"/>
      <c r="J26" s="31"/>
      <c r="K26" s="35"/>
    </row>
    <row r="27" spans="2:11" x14ac:dyDescent="0.25">
      <c r="B27" s="8" t="s">
        <v>316</v>
      </c>
      <c r="C27" s="57" t="s">
        <v>317</v>
      </c>
      <c r="D27" s="54" t="s">
        <v>318</v>
      </c>
      <c r="E27" s="6" t="s">
        <v>319</v>
      </c>
      <c r="F27" s="19">
        <v>9000000</v>
      </c>
      <c r="G27" s="24">
        <v>81517.5</v>
      </c>
      <c r="H27" s="24">
        <v>2.2599999999999998</v>
      </c>
      <c r="I27" s="31"/>
      <c r="J27" s="31"/>
      <c r="K27" s="35"/>
    </row>
    <row r="28" spans="2:11" x14ac:dyDescent="0.25">
      <c r="B28" s="8" t="s">
        <v>143</v>
      </c>
      <c r="C28" s="57" t="s">
        <v>144</v>
      </c>
      <c r="D28" s="54" t="s">
        <v>145</v>
      </c>
      <c r="E28" s="6" t="s">
        <v>146</v>
      </c>
      <c r="F28" s="19">
        <v>16914374</v>
      </c>
      <c r="G28" s="24">
        <v>81383.509999999995</v>
      </c>
      <c r="H28" s="24">
        <v>2.2599999999999998</v>
      </c>
      <c r="I28" s="31"/>
      <c r="J28" s="31"/>
      <c r="K28" s="35"/>
    </row>
    <row r="29" spans="2:11" x14ac:dyDescent="0.25">
      <c r="B29" s="8" t="s">
        <v>501</v>
      </c>
      <c r="C29" s="57" t="s">
        <v>502</v>
      </c>
      <c r="D29" s="54" t="s">
        <v>503</v>
      </c>
      <c r="E29" s="6" t="s">
        <v>146</v>
      </c>
      <c r="F29" s="19">
        <v>59000000</v>
      </c>
      <c r="G29" s="24">
        <v>78629.3</v>
      </c>
      <c r="H29" s="24">
        <v>2.1800000000000002</v>
      </c>
      <c r="I29" s="31"/>
      <c r="J29" s="31"/>
      <c r="K29" s="35"/>
    </row>
    <row r="30" spans="2:11" x14ac:dyDescent="0.25">
      <c r="B30" s="8" t="s">
        <v>128</v>
      </c>
      <c r="C30" s="57" t="s">
        <v>129</v>
      </c>
      <c r="D30" s="54" t="s">
        <v>130</v>
      </c>
      <c r="E30" s="6" t="s">
        <v>131</v>
      </c>
      <c r="F30" s="19">
        <v>2300000</v>
      </c>
      <c r="G30" s="24">
        <v>75699.899999999994</v>
      </c>
      <c r="H30" s="24">
        <v>2.1</v>
      </c>
      <c r="I30" s="31"/>
      <c r="J30" s="31"/>
      <c r="K30" s="35"/>
    </row>
    <row r="31" spans="2:11" x14ac:dyDescent="0.25">
      <c r="B31" s="8" t="s">
        <v>563</v>
      </c>
      <c r="C31" s="57" t="s">
        <v>564</v>
      </c>
      <c r="D31" s="54" t="s">
        <v>565</v>
      </c>
      <c r="E31" s="6" t="s">
        <v>119</v>
      </c>
      <c r="F31" s="19">
        <v>19000000</v>
      </c>
      <c r="G31" s="24">
        <v>64457.5</v>
      </c>
      <c r="H31" s="24">
        <v>1.79</v>
      </c>
      <c r="I31" s="31"/>
      <c r="J31" s="31"/>
      <c r="K31" s="35"/>
    </row>
    <row r="32" spans="2:11" x14ac:dyDescent="0.25">
      <c r="B32" s="8" t="s">
        <v>348</v>
      </c>
      <c r="C32" s="57" t="s">
        <v>349</v>
      </c>
      <c r="D32" s="54" t="s">
        <v>350</v>
      </c>
      <c r="E32" s="6" t="s">
        <v>163</v>
      </c>
      <c r="F32" s="19">
        <v>10000000</v>
      </c>
      <c r="G32" s="24">
        <v>40980</v>
      </c>
      <c r="H32" s="24">
        <v>1.1399999999999999</v>
      </c>
      <c r="I32" s="31"/>
      <c r="J32" s="31"/>
      <c r="K32" s="35"/>
    </row>
    <row r="33" spans="2:11" x14ac:dyDescent="0.25">
      <c r="C33" s="58" t="s">
        <v>175</v>
      </c>
      <c r="D33" s="54"/>
      <c r="E33" s="6"/>
      <c r="F33" s="19"/>
      <c r="G33" s="25">
        <f>SUM(XDO_?FINAL_MV?126?)</f>
        <v>2975061.7199999993</v>
      </c>
      <c r="H33" s="25">
        <f>SUM(XDO_?FINAL_PER_NET?126?)</f>
        <v>82.53000000000003</v>
      </c>
      <c r="I33" s="31"/>
      <c r="J33" s="31"/>
      <c r="K33" s="35"/>
    </row>
    <row r="34" spans="2:11" x14ac:dyDescent="0.25">
      <c r="C34" s="57"/>
      <c r="D34" s="54"/>
      <c r="E34" s="6"/>
      <c r="F34" s="19"/>
      <c r="G34" s="24"/>
      <c r="H34" s="24"/>
      <c r="I34" s="31"/>
      <c r="J34" s="31"/>
      <c r="K34" s="35"/>
    </row>
    <row r="35" spans="2:11" x14ac:dyDescent="0.25">
      <c r="C35" s="58" t="s">
        <v>3</v>
      </c>
      <c r="D35" s="54"/>
      <c r="E35" s="6"/>
      <c r="F35" s="19"/>
      <c r="G35" s="24" t="s">
        <v>2</v>
      </c>
      <c r="H35" s="24" t="s">
        <v>2</v>
      </c>
      <c r="I35" s="31"/>
      <c r="J35" s="31"/>
      <c r="K35" s="35"/>
    </row>
    <row r="36" spans="2:11" x14ac:dyDescent="0.25">
      <c r="C36" s="57"/>
      <c r="D36" s="54"/>
      <c r="E36" s="6"/>
      <c r="F36" s="19"/>
      <c r="G36" s="24"/>
      <c r="H36" s="24"/>
      <c r="I36" s="31"/>
      <c r="J36" s="31"/>
      <c r="K36" s="35"/>
    </row>
    <row r="37" spans="2:11" x14ac:dyDescent="0.25">
      <c r="C37" s="59" t="s">
        <v>4</v>
      </c>
      <c r="D37" s="54"/>
      <c r="E37" s="6"/>
      <c r="F37" s="19"/>
      <c r="G37" s="24"/>
      <c r="H37" s="24"/>
      <c r="I37" s="31"/>
      <c r="J37" s="31"/>
      <c r="K37" s="35"/>
    </row>
    <row r="38" spans="2:11" x14ac:dyDescent="0.25">
      <c r="B38" s="8" t="s">
        <v>929</v>
      </c>
      <c r="C38" s="57" t="s">
        <v>930</v>
      </c>
      <c r="D38" s="54" t="s">
        <v>931</v>
      </c>
      <c r="E38" s="6" t="s">
        <v>50</v>
      </c>
      <c r="F38" s="19">
        <v>1100000</v>
      </c>
      <c r="G38" s="24">
        <v>148571.45000000001</v>
      </c>
      <c r="H38" s="24">
        <v>4.12</v>
      </c>
      <c r="I38" s="31"/>
      <c r="J38" s="31"/>
      <c r="K38" s="35"/>
    </row>
    <row r="39" spans="2:11" x14ac:dyDescent="0.25">
      <c r="B39" s="8" t="s">
        <v>370</v>
      </c>
      <c r="C39" s="57" t="s">
        <v>371</v>
      </c>
      <c r="D39" s="54" t="s">
        <v>372</v>
      </c>
      <c r="E39" s="6" t="s">
        <v>123</v>
      </c>
      <c r="F39" s="19">
        <v>900000</v>
      </c>
      <c r="G39" s="24">
        <v>120111.7</v>
      </c>
      <c r="H39" s="24">
        <v>3.33</v>
      </c>
      <c r="I39" s="31"/>
      <c r="J39" s="31"/>
      <c r="K39" s="35"/>
    </row>
    <row r="40" spans="2:11" x14ac:dyDescent="0.25">
      <c r="C40" s="58" t="s">
        <v>175</v>
      </c>
      <c r="D40" s="54"/>
      <c r="E40" s="6"/>
      <c r="F40" s="19"/>
      <c r="G40" s="25">
        <v>268683.15000000002</v>
      </c>
      <c r="H40" s="25">
        <v>7.45</v>
      </c>
      <c r="I40" s="31"/>
      <c r="J40" s="31"/>
      <c r="K40" s="35"/>
    </row>
    <row r="41" spans="2:11" x14ac:dyDescent="0.25">
      <c r="C41" s="57"/>
      <c r="D41" s="54"/>
      <c r="E41" s="6"/>
      <c r="F41" s="19"/>
      <c r="G41" s="24"/>
      <c r="H41" s="24"/>
      <c r="I41" s="31"/>
      <c r="J41" s="31"/>
      <c r="K41" s="35"/>
    </row>
    <row r="42" spans="2:11" x14ac:dyDescent="0.25">
      <c r="C42" s="59" t="s">
        <v>5207</v>
      </c>
      <c r="D42" s="54"/>
      <c r="E42" s="6"/>
      <c r="F42" s="19"/>
      <c r="G42" s="24"/>
      <c r="H42" s="24"/>
      <c r="I42" s="31"/>
      <c r="J42" s="31"/>
      <c r="K42" s="35"/>
    </row>
    <row r="43" spans="2:11" x14ac:dyDescent="0.25">
      <c r="B43" s="8" t="s">
        <v>561</v>
      </c>
      <c r="C43" s="57" t="s">
        <v>502</v>
      </c>
      <c r="D43" s="54" t="s">
        <v>562</v>
      </c>
      <c r="E43" s="6" t="s">
        <v>146</v>
      </c>
      <c r="F43" s="19">
        <v>36300</v>
      </c>
      <c r="G43" s="24">
        <v>26442.76</v>
      </c>
      <c r="H43" s="24">
        <v>0.73</v>
      </c>
      <c r="I43" s="31">
        <v>7.41</v>
      </c>
      <c r="J43" s="31"/>
      <c r="K43" s="35" t="s">
        <v>593</v>
      </c>
    </row>
    <row r="44" spans="2:11" x14ac:dyDescent="0.25">
      <c r="C44" s="58" t="s">
        <v>175</v>
      </c>
      <c r="D44" s="54"/>
      <c r="E44" s="6"/>
      <c r="F44" s="19"/>
      <c r="G44" s="25">
        <v>26442.76</v>
      </c>
      <c r="H44" s="25">
        <v>0.73</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8</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9</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10</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A58" s="10"/>
      <c r="B58" s="28"/>
      <c r="C58" s="58" t="s">
        <v>11</v>
      </c>
      <c r="D58" s="54"/>
      <c r="E58" s="6"/>
      <c r="F58" s="19"/>
      <c r="G58" s="24"/>
      <c r="H58" s="24"/>
      <c r="I58" s="31"/>
      <c r="J58" s="31"/>
      <c r="K58" s="35"/>
    </row>
    <row r="59" spans="1:11" x14ac:dyDescent="0.25">
      <c r="A59" s="28"/>
      <c r="B59" s="28"/>
      <c r="C59" s="58" t="s">
        <v>13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14</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15</v>
      </c>
      <c r="D63" s="54"/>
      <c r="E63" s="6"/>
      <c r="F63" s="19"/>
      <c r="G63" s="24"/>
      <c r="H63" s="24"/>
      <c r="I63" s="31"/>
      <c r="J63" s="31"/>
      <c r="K63" s="35"/>
    </row>
    <row r="64" spans="1:11" x14ac:dyDescent="0.25">
      <c r="B64" s="8" t="s">
        <v>186</v>
      </c>
      <c r="C64" s="57" t="s">
        <v>187</v>
      </c>
      <c r="D64" s="54" t="s">
        <v>188</v>
      </c>
      <c r="E64" s="6" t="s">
        <v>189</v>
      </c>
      <c r="F64" s="19">
        <v>7500000</v>
      </c>
      <c r="G64" s="24">
        <v>7458.02</v>
      </c>
      <c r="H64" s="24">
        <v>0.21</v>
      </c>
      <c r="I64" s="31">
        <v>5.8703000000000003</v>
      </c>
      <c r="J64" s="31"/>
      <c r="K64" s="35"/>
    </row>
    <row r="65" spans="1:11" x14ac:dyDescent="0.25">
      <c r="C65" s="58" t="s">
        <v>175</v>
      </c>
      <c r="D65" s="54"/>
      <c r="E65" s="6"/>
      <c r="F65" s="19"/>
      <c r="G65" s="25">
        <v>7458.02</v>
      </c>
      <c r="H65" s="25">
        <v>0.21</v>
      </c>
      <c r="I65" s="31"/>
      <c r="J65" s="31"/>
      <c r="K65" s="35"/>
    </row>
    <row r="66" spans="1:11" x14ac:dyDescent="0.25">
      <c r="C66" s="57"/>
      <c r="D66" s="54"/>
      <c r="E66" s="6"/>
      <c r="F66" s="19"/>
      <c r="G66" s="24"/>
      <c r="H66" s="24"/>
      <c r="I66" s="31"/>
      <c r="J66" s="31"/>
      <c r="K66" s="35"/>
    </row>
    <row r="67" spans="1:11" x14ac:dyDescent="0.25">
      <c r="C67" s="58" t="s">
        <v>16</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C69" s="58" t="s">
        <v>17</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A71" s="10"/>
      <c r="B71" s="28"/>
      <c r="C71" s="58" t="s">
        <v>18</v>
      </c>
      <c r="D71" s="54"/>
      <c r="E71" s="6"/>
      <c r="F71" s="19"/>
      <c r="G71" s="24"/>
      <c r="H71" s="24"/>
      <c r="I71" s="31"/>
      <c r="J71" s="31"/>
      <c r="K71" s="35"/>
    </row>
    <row r="72" spans="1:11" x14ac:dyDescent="0.25">
      <c r="A72" s="28"/>
      <c r="B72" s="28"/>
      <c r="C72" s="58" t="s">
        <v>19</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20</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A76" s="28"/>
      <c r="B76" s="28"/>
      <c r="C76" s="58" t="s">
        <v>21</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A78" s="28"/>
      <c r="B78" s="28"/>
      <c r="C78" s="58" t="s">
        <v>22</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23</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C82" s="59" t="s">
        <v>24</v>
      </c>
      <c r="D82" s="54"/>
      <c r="E82" s="6"/>
      <c r="F82" s="19"/>
      <c r="G82" s="24"/>
      <c r="H82" s="24"/>
      <c r="I82" s="31"/>
      <c r="J82" s="31"/>
      <c r="K82" s="35"/>
    </row>
    <row r="83" spans="1:54" x14ac:dyDescent="0.25">
      <c r="B83" s="8" t="s">
        <v>190</v>
      </c>
      <c r="C83" s="57" t="s">
        <v>191</v>
      </c>
      <c r="D83" s="54"/>
      <c r="E83" s="6"/>
      <c r="F83" s="19"/>
      <c r="G83" s="24">
        <v>307072.51</v>
      </c>
      <c r="H83" s="24">
        <v>8.52</v>
      </c>
      <c r="I83" s="31"/>
      <c r="J83" s="31"/>
      <c r="K83" s="35"/>
    </row>
    <row r="84" spans="1:54" x14ac:dyDescent="0.25">
      <c r="C84" s="58" t="s">
        <v>175</v>
      </c>
      <c r="D84" s="54"/>
      <c r="E84" s="6"/>
      <c r="F84" s="19"/>
      <c r="G84" s="25">
        <v>307072.51</v>
      </c>
      <c r="H84" s="25">
        <v>8.52</v>
      </c>
      <c r="I84" s="31"/>
      <c r="J84" s="31"/>
      <c r="K84" s="35"/>
    </row>
    <row r="85" spans="1:54" x14ac:dyDescent="0.25">
      <c r="C85" s="57"/>
      <c r="D85" s="54"/>
      <c r="E85" s="6"/>
      <c r="F85" s="19"/>
      <c r="G85" s="24"/>
      <c r="H85" s="24"/>
      <c r="I85" s="31"/>
      <c r="J85" s="31"/>
      <c r="K85" s="35"/>
    </row>
    <row r="86" spans="1:54" x14ac:dyDescent="0.25">
      <c r="A86" s="10"/>
      <c r="B86" s="28"/>
      <c r="C86" s="58" t="s">
        <v>25</v>
      </c>
      <c r="D86" s="54"/>
      <c r="E86" s="6"/>
      <c r="F86" s="19"/>
      <c r="G86" s="24"/>
      <c r="H86" s="24"/>
      <c r="I86" s="31"/>
      <c r="J86" s="31"/>
      <c r="K86" s="35"/>
    </row>
    <row r="87" spans="1:54" s="2" customFormat="1" ht="13.5" x14ac:dyDescent="0.25">
      <c r="A87" s="28"/>
      <c r="B87" s="28"/>
      <c r="C87" s="57" t="s">
        <v>5188</v>
      </c>
      <c r="D87" s="54"/>
      <c r="E87" s="6"/>
      <c r="F87" s="19"/>
      <c r="G87" s="24">
        <v>1520</v>
      </c>
      <c r="H87" s="24">
        <v>0.04</v>
      </c>
      <c r="I87" s="31"/>
      <c r="J87" s="31"/>
      <c r="K87" s="35"/>
      <c r="L87" s="3"/>
      <c r="AI87" s="3"/>
      <c r="AV87" s="3"/>
      <c r="AX87" s="3"/>
      <c r="BB87" s="3"/>
    </row>
    <row r="88" spans="1:54" x14ac:dyDescent="0.25">
      <c r="B88" s="8"/>
      <c r="C88" s="57" t="s">
        <v>192</v>
      </c>
      <c r="D88" s="54"/>
      <c r="E88" s="6"/>
      <c r="F88" s="19"/>
      <c r="G88" s="24">
        <v>17843.93</v>
      </c>
      <c r="H88" s="24">
        <v>0.52</v>
      </c>
      <c r="I88" s="31"/>
      <c r="J88" s="31"/>
      <c r="K88" s="35"/>
    </row>
    <row r="89" spans="1:54" x14ac:dyDescent="0.25">
      <c r="C89" s="58" t="s">
        <v>175</v>
      </c>
      <c r="D89" s="54"/>
      <c r="E89" s="6"/>
      <c r="F89" s="19"/>
      <c r="G89" s="25">
        <v>19363.93</v>
      </c>
      <c r="H89" s="25">
        <v>0.56000000000000005</v>
      </c>
      <c r="I89" s="31"/>
      <c r="J89" s="31"/>
      <c r="K89" s="35"/>
    </row>
    <row r="90" spans="1:54" x14ac:dyDescent="0.25">
      <c r="C90" s="57"/>
      <c r="D90" s="54"/>
      <c r="E90" s="6"/>
      <c r="F90" s="19"/>
      <c r="G90" s="24"/>
      <c r="H90" s="24"/>
      <c r="I90" s="31"/>
      <c r="J90" s="31"/>
      <c r="K90" s="35"/>
    </row>
    <row r="91" spans="1:54" x14ac:dyDescent="0.25">
      <c r="C91" s="60" t="s">
        <v>193</v>
      </c>
      <c r="D91" s="55"/>
      <c r="E91" s="5"/>
      <c r="F91" s="20"/>
      <c r="G91" s="26">
        <v>3604082.09</v>
      </c>
      <c r="H91" s="26">
        <v>100</v>
      </c>
      <c r="I91" s="32"/>
      <c r="J91" s="32"/>
      <c r="K91" s="36"/>
    </row>
    <row r="94" spans="1:54" x14ac:dyDescent="0.25">
      <c r="C94" s="1" t="s">
        <v>194</v>
      </c>
    </row>
    <row r="95" spans="1:54" x14ac:dyDescent="0.25">
      <c r="C95" s="37" t="s">
        <v>195</v>
      </c>
      <c r="D95" s="37"/>
      <c r="E95" s="37"/>
      <c r="F95" s="37"/>
      <c r="G95" s="37"/>
      <c r="H95" s="37"/>
      <c r="I95" s="37"/>
      <c r="J95" s="37"/>
      <c r="K95" s="37"/>
    </row>
    <row r="96" spans="1:54" x14ac:dyDescent="0.25">
      <c r="C96" s="2" t="s">
        <v>196</v>
      </c>
    </row>
    <row r="97" spans="1:11" x14ac:dyDescent="0.25">
      <c r="C97" s="2" t="s">
        <v>197</v>
      </c>
    </row>
    <row r="98" spans="1:11" ht="30" customHeight="1" x14ac:dyDescent="0.25">
      <c r="C98" s="80" t="s">
        <v>198</v>
      </c>
      <c r="D98" s="81"/>
      <c r="E98" s="81"/>
      <c r="F98" s="81"/>
      <c r="G98" s="81"/>
      <c r="H98" s="81"/>
      <c r="I98" s="81"/>
      <c r="J98" s="81"/>
      <c r="K98" s="81"/>
    </row>
    <row r="99" spans="1:11" x14ac:dyDescent="0.25">
      <c r="C99" s="2" t="s">
        <v>199</v>
      </c>
    </row>
    <row r="101" spans="1:11" x14ac:dyDescent="0.25">
      <c r="A101" s="76"/>
      <c r="B101" s="76" t="s">
        <v>5254</v>
      </c>
      <c r="C101" s="77" t="s">
        <v>5253</v>
      </c>
      <c r="E101" s="77" t="s">
        <v>5254</v>
      </c>
      <c r="F101" s="78"/>
    </row>
    <row r="102" spans="1:11" x14ac:dyDescent="0.25">
      <c r="E102" s="2" t="s">
        <v>5257</v>
      </c>
    </row>
  </sheetData>
  <mergeCells count="1">
    <mergeCell ref="C98:K98"/>
  </mergeCells>
  <hyperlinks>
    <hyperlink ref="J2" location="'Index'!A1" display="'Index'!A1" xr:uid="{5C7D7E0B-6966-4EF4-801A-5ED6031018CD}"/>
  </hyperlinks>
  <pageMargins left="0.7" right="0.7" top="0.75" bottom="0.75" header="0.3" footer="0.3"/>
  <pageSetup orientation="portrait" horizont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0D32-F08E-4814-BEEA-A909F9CE0085}">
  <sheetPr codeName="Sheet119"/>
  <dimension ref="A1:IV180"/>
  <sheetViews>
    <sheetView showGridLines="0" zoomScale="90" zoomScaleNormal="90" workbookViewId="0">
      <pane ySplit="6" topLeftCell="A162" activePane="bottomLeft" state="frozen"/>
      <selection activeCell="E1" sqref="E1"/>
      <selection pane="bottomLeft" activeCell="C179" sqref="C179:F17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1838</v>
      </c>
      <c r="J2" s="38" t="s">
        <v>4923</v>
      </c>
    </row>
    <row r="3" spans="1:54" ht="16.5" x14ac:dyDescent="0.3">
      <c r="C3" s="1" t="s">
        <v>28</v>
      </c>
      <c r="D3" s="21" t="s">
        <v>1839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72</v>
      </c>
      <c r="C10" s="57" t="s">
        <v>73</v>
      </c>
      <c r="D10" s="54" t="s">
        <v>74</v>
      </c>
      <c r="E10" s="6" t="s">
        <v>75</v>
      </c>
      <c r="F10" s="19">
        <v>1880000</v>
      </c>
      <c r="G10" s="24">
        <v>26414</v>
      </c>
      <c r="H10" s="24">
        <v>2.75</v>
      </c>
      <c r="I10" s="31"/>
      <c r="J10" s="31"/>
      <c r="K10" s="35"/>
    </row>
    <row r="11" spans="1:54" x14ac:dyDescent="0.25">
      <c r="B11" s="8" t="s">
        <v>44</v>
      </c>
      <c r="C11" s="57" t="s">
        <v>45</v>
      </c>
      <c r="D11" s="54" t="s">
        <v>46</v>
      </c>
      <c r="E11" s="6" t="s">
        <v>43</v>
      </c>
      <c r="F11" s="19">
        <v>1200000</v>
      </c>
      <c r="G11" s="24">
        <v>17124</v>
      </c>
      <c r="H11" s="24">
        <v>1.78</v>
      </c>
      <c r="I11" s="31"/>
      <c r="J11" s="31"/>
      <c r="K11" s="35"/>
    </row>
    <row r="12" spans="1:54" x14ac:dyDescent="0.25">
      <c r="B12" s="8" t="s">
        <v>530</v>
      </c>
      <c r="C12" s="57" t="s">
        <v>531</v>
      </c>
      <c r="D12" s="54" t="s">
        <v>532</v>
      </c>
      <c r="E12" s="6" t="s">
        <v>86</v>
      </c>
      <c r="F12" s="19">
        <v>146000</v>
      </c>
      <c r="G12" s="24">
        <v>12606.37</v>
      </c>
      <c r="H12" s="24">
        <v>1.31</v>
      </c>
      <c r="I12" s="31"/>
      <c r="J12" s="31"/>
      <c r="K12" s="35"/>
    </row>
    <row r="13" spans="1:54" x14ac:dyDescent="0.25">
      <c r="B13" s="8" t="s">
        <v>51</v>
      </c>
      <c r="C13" s="57" t="s">
        <v>52</v>
      </c>
      <c r="D13" s="54" t="s">
        <v>53</v>
      </c>
      <c r="E13" s="6" t="s">
        <v>43</v>
      </c>
      <c r="F13" s="19">
        <v>1010000</v>
      </c>
      <c r="G13" s="24">
        <v>11968.5</v>
      </c>
      <c r="H13" s="24">
        <v>1.25</v>
      </c>
      <c r="I13" s="31"/>
      <c r="J13" s="31"/>
      <c r="K13" s="35"/>
    </row>
    <row r="14" spans="1:54" x14ac:dyDescent="0.25">
      <c r="B14" s="8" t="s">
        <v>47</v>
      </c>
      <c r="C14" s="57" t="s">
        <v>48</v>
      </c>
      <c r="D14" s="54" t="s">
        <v>49</v>
      </c>
      <c r="E14" s="6" t="s">
        <v>50</v>
      </c>
      <c r="F14" s="19">
        <v>740000</v>
      </c>
      <c r="G14" s="24">
        <v>11100.74</v>
      </c>
      <c r="H14" s="24">
        <v>1.1499999999999999</v>
      </c>
      <c r="I14" s="31"/>
      <c r="J14" s="31"/>
      <c r="K14" s="35"/>
    </row>
    <row r="15" spans="1:54" x14ac:dyDescent="0.25">
      <c r="B15" s="8" t="s">
        <v>65</v>
      </c>
      <c r="C15" s="57" t="s">
        <v>66</v>
      </c>
      <c r="D15" s="54" t="s">
        <v>67</v>
      </c>
      <c r="E15" s="6" t="s">
        <v>50</v>
      </c>
      <c r="F15" s="19">
        <v>272000</v>
      </c>
      <c r="G15" s="24">
        <v>9394.06</v>
      </c>
      <c r="H15" s="24">
        <v>0.98</v>
      </c>
      <c r="I15" s="31"/>
      <c r="J15" s="31"/>
      <c r="K15" s="35"/>
    </row>
    <row r="16" spans="1:54" x14ac:dyDescent="0.25">
      <c r="B16" s="8" t="s">
        <v>484</v>
      </c>
      <c r="C16" s="57" t="s">
        <v>485</v>
      </c>
      <c r="D16" s="54" t="s">
        <v>486</v>
      </c>
      <c r="E16" s="6" t="s">
        <v>312</v>
      </c>
      <c r="F16" s="19">
        <v>1030000</v>
      </c>
      <c r="G16" s="24">
        <v>8295.11</v>
      </c>
      <c r="H16" s="24">
        <v>0.86</v>
      </c>
      <c r="I16" s="31"/>
      <c r="J16" s="31"/>
      <c r="K16" s="35"/>
    </row>
    <row r="17" spans="2:11" x14ac:dyDescent="0.25">
      <c r="B17" s="8" t="s">
        <v>433</v>
      </c>
      <c r="C17" s="57" t="s">
        <v>434</v>
      </c>
      <c r="D17" s="54" t="s">
        <v>435</v>
      </c>
      <c r="E17" s="6" t="s">
        <v>142</v>
      </c>
      <c r="F17" s="19">
        <v>481630</v>
      </c>
      <c r="G17" s="24">
        <v>8120.76</v>
      </c>
      <c r="H17" s="24">
        <v>0.84</v>
      </c>
      <c r="I17" s="31"/>
      <c r="J17" s="31"/>
      <c r="K17" s="35"/>
    </row>
    <row r="18" spans="2:11" x14ac:dyDescent="0.25">
      <c r="B18" s="8" t="s">
        <v>209</v>
      </c>
      <c r="C18" s="57" t="s">
        <v>210</v>
      </c>
      <c r="D18" s="54" t="s">
        <v>211</v>
      </c>
      <c r="E18" s="6" t="s">
        <v>212</v>
      </c>
      <c r="F18" s="19">
        <v>182000</v>
      </c>
      <c r="G18" s="24">
        <v>7961.41</v>
      </c>
      <c r="H18" s="24">
        <v>0.83</v>
      </c>
      <c r="I18" s="31"/>
      <c r="J18" s="31"/>
      <c r="K18" s="35"/>
    </row>
    <row r="19" spans="2:11" x14ac:dyDescent="0.25">
      <c r="B19" s="8" t="s">
        <v>76</v>
      </c>
      <c r="C19" s="57" t="s">
        <v>77</v>
      </c>
      <c r="D19" s="54" t="s">
        <v>78</v>
      </c>
      <c r="E19" s="6" t="s">
        <v>43</v>
      </c>
      <c r="F19" s="19">
        <v>920000</v>
      </c>
      <c r="G19" s="24">
        <v>7255.58</v>
      </c>
      <c r="H19" s="24">
        <v>0.75</v>
      </c>
      <c r="I19" s="31"/>
      <c r="J19" s="31"/>
      <c r="K19" s="35"/>
    </row>
    <row r="20" spans="2:11" x14ac:dyDescent="0.25">
      <c r="B20" s="8" t="s">
        <v>58</v>
      </c>
      <c r="C20" s="57" t="s">
        <v>59</v>
      </c>
      <c r="D20" s="54" t="s">
        <v>60</v>
      </c>
      <c r="E20" s="6" t="s">
        <v>43</v>
      </c>
      <c r="F20" s="19">
        <v>315000</v>
      </c>
      <c r="G20" s="24">
        <v>6955.52</v>
      </c>
      <c r="H20" s="24">
        <v>0.72</v>
      </c>
      <c r="I20" s="31"/>
      <c r="J20" s="31"/>
      <c r="K20" s="35"/>
    </row>
    <row r="21" spans="2:11" x14ac:dyDescent="0.25">
      <c r="B21" s="8" t="s">
        <v>1840</v>
      </c>
      <c r="C21" s="57" t="s">
        <v>1841</v>
      </c>
      <c r="D21" s="54" t="s">
        <v>1842</v>
      </c>
      <c r="E21" s="6" t="s">
        <v>490</v>
      </c>
      <c r="F21" s="19">
        <v>1100000</v>
      </c>
      <c r="G21" s="24">
        <v>6059.9</v>
      </c>
      <c r="H21" s="24">
        <v>0.63</v>
      </c>
      <c r="I21" s="31"/>
      <c r="J21" s="31"/>
      <c r="K21" s="35"/>
    </row>
    <row r="22" spans="2:11" x14ac:dyDescent="0.25">
      <c r="B22" s="8" t="s">
        <v>206</v>
      </c>
      <c r="C22" s="57" t="s">
        <v>207</v>
      </c>
      <c r="D22" s="54" t="s">
        <v>208</v>
      </c>
      <c r="E22" s="6" t="s">
        <v>64</v>
      </c>
      <c r="F22" s="19">
        <v>20000</v>
      </c>
      <c r="G22" s="24">
        <v>5942</v>
      </c>
      <c r="H22" s="24">
        <v>0.62</v>
      </c>
      <c r="I22" s="31"/>
      <c r="J22" s="31"/>
      <c r="K22" s="35"/>
    </row>
    <row r="23" spans="2:11" x14ac:dyDescent="0.25">
      <c r="B23" s="8" t="s">
        <v>124</v>
      </c>
      <c r="C23" s="57" t="s">
        <v>125</v>
      </c>
      <c r="D23" s="54" t="s">
        <v>126</v>
      </c>
      <c r="E23" s="6" t="s">
        <v>127</v>
      </c>
      <c r="F23" s="19">
        <v>830000</v>
      </c>
      <c r="G23" s="24">
        <v>5937.82</v>
      </c>
      <c r="H23" s="24">
        <v>0.62</v>
      </c>
      <c r="I23" s="31"/>
      <c r="J23" s="31"/>
      <c r="K23" s="35"/>
    </row>
    <row r="24" spans="2:11" x14ac:dyDescent="0.25">
      <c r="B24" s="8" t="s">
        <v>284</v>
      </c>
      <c r="C24" s="57" t="s">
        <v>285</v>
      </c>
      <c r="D24" s="54" t="s">
        <v>286</v>
      </c>
      <c r="E24" s="6" t="s">
        <v>57</v>
      </c>
      <c r="F24" s="19">
        <v>550000</v>
      </c>
      <c r="G24" s="24">
        <v>5709.55</v>
      </c>
      <c r="H24" s="24">
        <v>0.59</v>
      </c>
      <c r="I24" s="31"/>
      <c r="J24" s="31"/>
      <c r="K24" s="35"/>
    </row>
    <row r="25" spans="2:11" x14ac:dyDescent="0.25">
      <c r="B25" s="8" t="s">
        <v>108</v>
      </c>
      <c r="C25" s="57" t="s">
        <v>109</v>
      </c>
      <c r="D25" s="54" t="s">
        <v>110</v>
      </c>
      <c r="E25" s="6" t="s">
        <v>111</v>
      </c>
      <c r="F25" s="19">
        <v>12446</v>
      </c>
      <c r="G25" s="24">
        <v>5677.24</v>
      </c>
      <c r="H25" s="24">
        <v>0.59</v>
      </c>
      <c r="I25" s="31"/>
      <c r="J25" s="31"/>
      <c r="K25" s="35"/>
    </row>
    <row r="26" spans="2:11" x14ac:dyDescent="0.25">
      <c r="B26" s="8" t="s">
        <v>1843</v>
      </c>
      <c r="C26" s="57" t="s">
        <v>1844</v>
      </c>
      <c r="D26" s="54" t="s">
        <v>1845</v>
      </c>
      <c r="E26" s="6" t="s">
        <v>142</v>
      </c>
      <c r="F26" s="19">
        <v>1160283</v>
      </c>
      <c r="G26" s="24">
        <v>5246.8</v>
      </c>
      <c r="H26" s="24">
        <v>0.55000000000000004</v>
      </c>
      <c r="I26" s="31"/>
      <c r="J26" s="31"/>
      <c r="K26" s="35"/>
    </row>
    <row r="27" spans="2:11" x14ac:dyDescent="0.25">
      <c r="B27" s="8" t="s">
        <v>247</v>
      </c>
      <c r="C27" s="57" t="s">
        <v>248</v>
      </c>
      <c r="D27" s="54" t="s">
        <v>249</v>
      </c>
      <c r="E27" s="6" t="s">
        <v>167</v>
      </c>
      <c r="F27" s="19">
        <v>398000</v>
      </c>
      <c r="G27" s="24">
        <v>5016.79</v>
      </c>
      <c r="H27" s="24">
        <v>0.52</v>
      </c>
      <c r="I27" s="31"/>
      <c r="J27" s="31"/>
      <c r="K27" s="35"/>
    </row>
    <row r="28" spans="2:11" x14ac:dyDescent="0.25">
      <c r="B28" s="8" t="s">
        <v>40</v>
      </c>
      <c r="C28" s="57" t="s">
        <v>41</v>
      </c>
      <c r="D28" s="54" t="s">
        <v>42</v>
      </c>
      <c r="E28" s="6" t="s">
        <v>43</v>
      </c>
      <c r="F28" s="19">
        <v>260000</v>
      </c>
      <c r="G28" s="24">
        <v>5005</v>
      </c>
      <c r="H28" s="24">
        <v>0.52</v>
      </c>
      <c r="I28" s="31"/>
      <c r="J28" s="31"/>
      <c r="K28" s="35"/>
    </row>
    <row r="29" spans="2:11" x14ac:dyDescent="0.25">
      <c r="B29" s="8" t="s">
        <v>1028</v>
      </c>
      <c r="C29" s="57" t="s">
        <v>1029</v>
      </c>
      <c r="D29" s="54" t="s">
        <v>1030</v>
      </c>
      <c r="E29" s="6" t="s">
        <v>142</v>
      </c>
      <c r="F29" s="19">
        <v>470000</v>
      </c>
      <c r="G29" s="24">
        <v>4804.34</v>
      </c>
      <c r="H29" s="24">
        <v>0.5</v>
      </c>
      <c r="I29" s="31"/>
      <c r="J29" s="31"/>
      <c r="K29" s="35"/>
    </row>
    <row r="30" spans="2:11" x14ac:dyDescent="0.25">
      <c r="B30" s="8" t="s">
        <v>244</v>
      </c>
      <c r="C30" s="57" t="s">
        <v>245</v>
      </c>
      <c r="D30" s="54" t="s">
        <v>246</v>
      </c>
      <c r="E30" s="6" t="s">
        <v>93</v>
      </c>
      <c r="F30" s="19">
        <v>318846</v>
      </c>
      <c r="G30" s="24">
        <v>4463.84</v>
      </c>
      <c r="H30" s="24">
        <v>0.46</v>
      </c>
      <c r="I30" s="31"/>
      <c r="J30" s="31"/>
      <c r="K30" s="35"/>
    </row>
    <row r="31" spans="2:11" x14ac:dyDescent="0.25">
      <c r="B31" s="8" t="s">
        <v>1846</v>
      </c>
      <c r="C31" s="57" t="s">
        <v>1847</v>
      </c>
      <c r="D31" s="54" t="s">
        <v>1848</v>
      </c>
      <c r="E31" s="6" t="s">
        <v>86</v>
      </c>
      <c r="F31" s="19">
        <v>1371296</v>
      </c>
      <c r="G31" s="24">
        <v>4369.63</v>
      </c>
      <c r="H31" s="24">
        <v>0.45</v>
      </c>
      <c r="I31" s="31"/>
      <c r="J31" s="31"/>
      <c r="K31" s="35"/>
    </row>
    <row r="32" spans="2:11" x14ac:dyDescent="0.25">
      <c r="B32" s="8" t="s">
        <v>357</v>
      </c>
      <c r="C32" s="57" t="s">
        <v>358</v>
      </c>
      <c r="D32" s="54" t="s">
        <v>359</v>
      </c>
      <c r="E32" s="6" t="s">
        <v>142</v>
      </c>
      <c r="F32" s="19">
        <v>2476176</v>
      </c>
      <c r="G32" s="24">
        <v>4320.43</v>
      </c>
      <c r="H32" s="24">
        <v>0.45</v>
      </c>
      <c r="I32" s="31"/>
      <c r="J32" s="31"/>
      <c r="K32" s="35"/>
    </row>
    <row r="33" spans="2:11" x14ac:dyDescent="0.25">
      <c r="B33" s="8" t="s">
        <v>253</v>
      </c>
      <c r="C33" s="57" t="s">
        <v>254</v>
      </c>
      <c r="D33" s="54" t="s">
        <v>255</v>
      </c>
      <c r="E33" s="6" t="s">
        <v>146</v>
      </c>
      <c r="F33" s="19">
        <v>32413</v>
      </c>
      <c r="G33" s="24">
        <v>4060.38</v>
      </c>
      <c r="H33" s="24">
        <v>0.42</v>
      </c>
      <c r="I33" s="31"/>
      <c r="J33" s="31"/>
      <c r="K33" s="35"/>
    </row>
    <row r="34" spans="2:11" x14ac:dyDescent="0.25">
      <c r="B34" s="8" t="s">
        <v>864</v>
      </c>
      <c r="C34" s="57" t="s">
        <v>865</v>
      </c>
      <c r="D34" s="54" t="s">
        <v>866</v>
      </c>
      <c r="E34" s="6" t="s">
        <v>319</v>
      </c>
      <c r="F34" s="19">
        <v>429407</v>
      </c>
      <c r="G34" s="24">
        <v>3753.23</v>
      </c>
      <c r="H34" s="24">
        <v>0.39</v>
      </c>
      <c r="I34" s="31"/>
      <c r="J34" s="31"/>
      <c r="K34" s="35"/>
    </row>
    <row r="35" spans="2:11" x14ac:dyDescent="0.25">
      <c r="B35" s="8" t="s">
        <v>316</v>
      </c>
      <c r="C35" s="57" t="s">
        <v>317</v>
      </c>
      <c r="D35" s="54" t="s">
        <v>318</v>
      </c>
      <c r="E35" s="6" t="s">
        <v>319</v>
      </c>
      <c r="F35" s="19">
        <v>397461</v>
      </c>
      <c r="G35" s="24">
        <v>3600</v>
      </c>
      <c r="H35" s="24">
        <v>0.37</v>
      </c>
      <c r="I35" s="31"/>
      <c r="J35" s="31"/>
      <c r="K35" s="35"/>
    </row>
    <row r="36" spans="2:11" x14ac:dyDescent="0.25">
      <c r="B36" s="8" t="s">
        <v>306</v>
      </c>
      <c r="C36" s="57" t="s">
        <v>307</v>
      </c>
      <c r="D36" s="54" t="s">
        <v>308</v>
      </c>
      <c r="E36" s="6" t="s">
        <v>64</v>
      </c>
      <c r="F36" s="19">
        <v>750613</v>
      </c>
      <c r="G36" s="24">
        <v>2396.33</v>
      </c>
      <c r="H36" s="24">
        <v>0.25</v>
      </c>
      <c r="I36" s="31"/>
      <c r="J36" s="31"/>
      <c r="K36" s="35"/>
    </row>
    <row r="37" spans="2:11" x14ac:dyDescent="0.25">
      <c r="B37" s="8" t="s">
        <v>1000</v>
      </c>
      <c r="C37" s="57" t="s">
        <v>1001</v>
      </c>
      <c r="D37" s="54" t="s">
        <v>1002</v>
      </c>
      <c r="E37" s="6" t="s">
        <v>212</v>
      </c>
      <c r="F37" s="19">
        <v>1236907</v>
      </c>
      <c r="G37" s="24">
        <v>2354.4499999999998</v>
      </c>
      <c r="H37" s="24">
        <v>0.24</v>
      </c>
      <c r="I37" s="31"/>
      <c r="J37" s="31"/>
      <c r="K37" s="35"/>
    </row>
    <row r="38" spans="2:11" x14ac:dyDescent="0.25">
      <c r="B38" s="8" t="s">
        <v>342</v>
      </c>
      <c r="C38" s="57" t="s">
        <v>343</v>
      </c>
      <c r="D38" s="54" t="s">
        <v>344</v>
      </c>
      <c r="E38" s="6" t="s">
        <v>163</v>
      </c>
      <c r="F38" s="19">
        <v>318337</v>
      </c>
      <c r="G38" s="24">
        <v>2051.0500000000002</v>
      </c>
      <c r="H38" s="24">
        <v>0.21</v>
      </c>
      <c r="I38" s="31"/>
      <c r="J38" s="31"/>
      <c r="K38" s="35"/>
    </row>
    <row r="39" spans="2:11" x14ac:dyDescent="0.25">
      <c r="B39" s="8" t="s">
        <v>974</v>
      </c>
      <c r="C39" s="57" t="s">
        <v>975</v>
      </c>
      <c r="D39" s="54" t="s">
        <v>976</v>
      </c>
      <c r="E39" s="6" t="s">
        <v>93</v>
      </c>
      <c r="F39" s="19">
        <v>377240</v>
      </c>
      <c r="G39" s="24">
        <v>1969.95</v>
      </c>
      <c r="H39" s="24">
        <v>0.2</v>
      </c>
      <c r="I39" s="31"/>
      <c r="J39" s="31"/>
      <c r="K39" s="35"/>
    </row>
    <row r="40" spans="2:11" x14ac:dyDescent="0.25">
      <c r="B40" s="8" t="s">
        <v>455</v>
      </c>
      <c r="C40" s="57" t="s">
        <v>456</v>
      </c>
      <c r="D40" s="54" t="s">
        <v>457</v>
      </c>
      <c r="E40" s="6" t="s">
        <v>312</v>
      </c>
      <c r="F40" s="19">
        <v>470000</v>
      </c>
      <c r="G40" s="24">
        <v>1930.06</v>
      </c>
      <c r="H40" s="24">
        <v>0.2</v>
      </c>
      <c r="I40" s="31"/>
      <c r="J40" s="31"/>
      <c r="K40" s="35"/>
    </row>
    <row r="41" spans="2:11" x14ac:dyDescent="0.25">
      <c r="B41" s="8" t="s">
        <v>475</v>
      </c>
      <c r="C41" s="57" t="s">
        <v>476</v>
      </c>
      <c r="D41" s="54" t="s">
        <v>477</v>
      </c>
      <c r="E41" s="6" t="s">
        <v>111</v>
      </c>
      <c r="F41" s="19">
        <v>215000</v>
      </c>
      <c r="G41" s="24">
        <v>1852.87</v>
      </c>
      <c r="H41" s="24">
        <v>0.19</v>
      </c>
      <c r="I41" s="31"/>
      <c r="J41" s="31"/>
      <c r="K41" s="35"/>
    </row>
    <row r="42" spans="2:11" x14ac:dyDescent="0.25">
      <c r="B42" s="8" t="s">
        <v>269</v>
      </c>
      <c r="C42" s="57" t="s">
        <v>270</v>
      </c>
      <c r="D42" s="54" t="s">
        <v>271</v>
      </c>
      <c r="E42" s="6" t="s">
        <v>146</v>
      </c>
      <c r="F42" s="19">
        <v>200000</v>
      </c>
      <c r="G42" s="24">
        <v>1834.2</v>
      </c>
      <c r="H42" s="24">
        <v>0.19</v>
      </c>
      <c r="I42" s="31"/>
      <c r="J42" s="31"/>
      <c r="K42" s="35"/>
    </row>
    <row r="43" spans="2:11" x14ac:dyDescent="0.25">
      <c r="B43" s="8" t="s">
        <v>867</v>
      </c>
      <c r="C43" s="57" t="s">
        <v>868</v>
      </c>
      <c r="D43" s="54" t="s">
        <v>869</v>
      </c>
      <c r="E43" s="6" t="s">
        <v>127</v>
      </c>
      <c r="F43" s="19">
        <v>2000000</v>
      </c>
      <c r="G43" s="24">
        <v>1620.4</v>
      </c>
      <c r="H43" s="24">
        <v>0.17</v>
      </c>
      <c r="I43" s="31"/>
      <c r="J43" s="31"/>
      <c r="K43" s="35"/>
    </row>
    <row r="44" spans="2:11" x14ac:dyDescent="0.25">
      <c r="B44" s="8" t="s">
        <v>1849</v>
      </c>
      <c r="C44" s="57" t="s">
        <v>1850</v>
      </c>
      <c r="D44" s="54" t="s">
        <v>1851</v>
      </c>
      <c r="E44" s="6" t="s">
        <v>202</v>
      </c>
      <c r="F44" s="19">
        <v>291000</v>
      </c>
      <c r="G44" s="24">
        <v>1334.09</v>
      </c>
      <c r="H44" s="24">
        <v>0.14000000000000001</v>
      </c>
      <c r="I44" s="31"/>
      <c r="J44" s="31"/>
      <c r="K44" s="35"/>
    </row>
    <row r="45" spans="2:11" x14ac:dyDescent="0.25">
      <c r="B45" s="8" t="s">
        <v>143</v>
      </c>
      <c r="C45" s="57" t="s">
        <v>144</v>
      </c>
      <c r="D45" s="54" t="s">
        <v>145</v>
      </c>
      <c r="E45" s="6" t="s">
        <v>146</v>
      </c>
      <c r="F45" s="19">
        <v>273448</v>
      </c>
      <c r="G45" s="24">
        <v>1315.7</v>
      </c>
      <c r="H45" s="24">
        <v>0.14000000000000001</v>
      </c>
      <c r="I45" s="31"/>
      <c r="J45" s="31"/>
      <c r="K45" s="35"/>
    </row>
    <row r="46" spans="2:11" x14ac:dyDescent="0.25">
      <c r="B46" s="8" t="s">
        <v>549</v>
      </c>
      <c r="C46" s="57" t="s">
        <v>550</v>
      </c>
      <c r="D46" s="54" t="s">
        <v>551</v>
      </c>
      <c r="E46" s="6" t="s">
        <v>82</v>
      </c>
      <c r="F46" s="19">
        <v>68318</v>
      </c>
      <c r="G46" s="24">
        <v>1281.99</v>
      </c>
      <c r="H46" s="24">
        <v>0.13</v>
      </c>
      <c r="I46" s="31"/>
      <c r="J46" s="31"/>
      <c r="K46" s="35"/>
    </row>
    <row r="47" spans="2:11" x14ac:dyDescent="0.25">
      <c r="B47" s="8" t="s">
        <v>1116</v>
      </c>
      <c r="C47" s="57" t="s">
        <v>1117</v>
      </c>
      <c r="D47" s="54" t="s">
        <v>1118</v>
      </c>
      <c r="E47" s="6" t="s">
        <v>163</v>
      </c>
      <c r="F47" s="19">
        <v>47457</v>
      </c>
      <c r="G47" s="24">
        <v>994.94</v>
      </c>
      <c r="H47" s="24">
        <v>0.1</v>
      </c>
      <c r="I47" s="31"/>
      <c r="J47" s="31"/>
      <c r="K47" s="35"/>
    </row>
    <row r="48" spans="2:11" x14ac:dyDescent="0.25">
      <c r="B48" s="8" t="s">
        <v>293</v>
      </c>
      <c r="C48" s="57" t="s">
        <v>294</v>
      </c>
      <c r="D48" s="54" t="s">
        <v>295</v>
      </c>
      <c r="E48" s="6" t="s">
        <v>296</v>
      </c>
      <c r="F48" s="19">
        <v>54234</v>
      </c>
      <c r="G48" s="24">
        <v>733.03</v>
      </c>
      <c r="H48" s="24">
        <v>0.08</v>
      </c>
      <c r="I48" s="31"/>
      <c r="J48" s="31"/>
      <c r="K48" s="35"/>
    </row>
    <row r="49" spans="1:11" x14ac:dyDescent="0.25">
      <c r="C49" s="58" t="s">
        <v>175</v>
      </c>
      <c r="D49" s="54"/>
      <c r="E49" s="6"/>
      <c r="F49" s="19"/>
      <c r="G49" s="25">
        <v>222832.06</v>
      </c>
      <c r="H49" s="25">
        <v>23.14</v>
      </c>
      <c r="I49" s="31"/>
      <c r="J49" s="31"/>
      <c r="K49" s="35"/>
    </row>
    <row r="50" spans="1:11" x14ac:dyDescent="0.25">
      <c r="C50" s="57"/>
      <c r="D50" s="54"/>
      <c r="E50" s="6"/>
      <c r="F50" s="19"/>
      <c r="G50" s="24"/>
      <c r="H50" s="24"/>
      <c r="I50" s="31"/>
      <c r="J50" s="31"/>
      <c r="K50" s="35"/>
    </row>
    <row r="51" spans="1:11" x14ac:dyDescent="0.25">
      <c r="C51" s="58" t="s">
        <v>3</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4</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9" t="s">
        <v>578</v>
      </c>
      <c r="D55" s="54"/>
      <c r="E55" s="6"/>
      <c r="F55" s="19"/>
      <c r="G55" s="24"/>
      <c r="H55" s="24"/>
      <c r="I55" s="31"/>
      <c r="J55" s="31"/>
      <c r="K55" s="35"/>
    </row>
    <row r="56" spans="1:11" x14ac:dyDescent="0.25">
      <c r="B56" s="8" t="s">
        <v>579</v>
      </c>
      <c r="C56" s="57" t="s">
        <v>580</v>
      </c>
      <c r="D56" s="54" t="s">
        <v>581</v>
      </c>
      <c r="E56" s="6" t="s">
        <v>542</v>
      </c>
      <c r="F56" s="19">
        <v>6000000</v>
      </c>
      <c r="G56" s="24">
        <v>7538.4</v>
      </c>
      <c r="H56" s="24">
        <v>0.78</v>
      </c>
      <c r="I56" s="31"/>
      <c r="J56" s="31"/>
      <c r="K56" s="35" t="s">
        <v>5239</v>
      </c>
    </row>
    <row r="57" spans="1:11" x14ac:dyDescent="0.25">
      <c r="C57" s="58" t="s">
        <v>175</v>
      </c>
      <c r="D57" s="54"/>
      <c r="E57" s="6"/>
      <c r="F57" s="19"/>
      <c r="G57" s="25">
        <v>7538.4</v>
      </c>
      <c r="H57" s="25">
        <v>0.78</v>
      </c>
      <c r="I57" s="31"/>
      <c r="J57" s="31"/>
      <c r="K57" s="35"/>
    </row>
    <row r="58" spans="1:11" x14ac:dyDescent="0.25">
      <c r="C58" s="57"/>
      <c r="D58" s="54"/>
      <c r="E58" s="6"/>
      <c r="F58" s="19"/>
      <c r="G58" s="24"/>
      <c r="H58" s="24"/>
      <c r="I58" s="31"/>
      <c r="J58" s="31"/>
      <c r="K58" s="35"/>
    </row>
    <row r="59" spans="1:11" x14ac:dyDescent="0.25">
      <c r="A59" s="10"/>
      <c r="B59" s="28"/>
      <c r="C59" s="58" t="s">
        <v>5</v>
      </c>
      <c r="D59" s="54"/>
      <c r="E59" s="6"/>
      <c r="F59" s="19"/>
      <c r="G59" s="24"/>
      <c r="H59" s="24"/>
      <c r="I59" s="31"/>
      <c r="J59" s="31"/>
      <c r="K59" s="35"/>
    </row>
    <row r="60" spans="1:11" x14ac:dyDescent="0.25">
      <c r="C60" s="59" t="s">
        <v>6</v>
      </c>
      <c r="D60" s="54"/>
      <c r="E60" s="6"/>
      <c r="F60" s="19"/>
      <c r="G60" s="24"/>
      <c r="H60" s="24"/>
      <c r="I60" s="31"/>
      <c r="J60" s="31"/>
      <c r="K60" s="35"/>
    </row>
    <row r="61" spans="1:11" x14ac:dyDescent="0.25">
      <c r="B61" s="8" t="s">
        <v>589</v>
      </c>
      <c r="C61" s="57" t="s">
        <v>590</v>
      </c>
      <c r="D61" s="54" t="s">
        <v>591</v>
      </c>
      <c r="E61" s="6" t="s">
        <v>592</v>
      </c>
      <c r="F61" s="19">
        <v>30000</v>
      </c>
      <c r="G61" s="24">
        <v>30700.86</v>
      </c>
      <c r="H61" s="24">
        <v>3.19</v>
      </c>
      <c r="I61" s="31">
        <v>6.8650000000000002</v>
      </c>
      <c r="J61" s="31"/>
      <c r="K61" s="35" t="s">
        <v>593</v>
      </c>
    </row>
    <row r="62" spans="1:11" x14ac:dyDescent="0.25">
      <c r="B62" s="8" t="s">
        <v>625</v>
      </c>
      <c r="C62" s="57" t="s">
        <v>626</v>
      </c>
      <c r="D62" s="54" t="s">
        <v>627</v>
      </c>
      <c r="E62" s="6" t="s">
        <v>628</v>
      </c>
      <c r="F62" s="19">
        <v>30000</v>
      </c>
      <c r="G62" s="24">
        <v>30683.37</v>
      </c>
      <c r="H62" s="24">
        <v>3.19</v>
      </c>
      <c r="I62" s="31">
        <v>7.4931999999999999</v>
      </c>
      <c r="J62" s="31"/>
      <c r="K62" s="35" t="s">
        <v>593</v>
      </c>
    </row>
    <row r="63" spans="1:11" x14ac:dyDescent="0.25">
      <c r="B63" s="8" t="s">
        <v>615</v>
      </c>
      <c r="C63" s="57" t="s">
        <v>616</v>
      </c>
      <c r="D63" s="54" t="s">
        <v>617</v>
      </c>
      <c r="E63" s="6" t="s">
        <v>618</v>
      </c>
      <c r="F63" s="19">
        <v>30000</v>
      </c>
      <c r="G63" s="24">
        <v>30387.87</v>
      </c>
      <c r="H63" s="24">
        <v>3.16</v>
      </c>
      <c r="I63" s="31">
        <v>7.9497</v>
      </c>
      <c r="J63" s="31"/>
      <c r="K63" s="35" t="s">
        <v>593</v>
      </c>
    </row>
    <row r="64" spans="1:11" x14ac:dyDescent="0.25">
      <c r="B64" s="8" t="s">
        <v>1801</v>
      </c>
      <c r="C64" s="57" t="s">
        <v>1802</v>
      </c>
      <c r="D64" s="54" t="s">
        <v>1803</v>
      </c>
      <c r="E64" s="6" t="s">
        <v>675</v>
      </c>
      <c r="F64" s="19">
        <v>30000</v>
      </c>
      <c r="G64" s="24">
        <v>30262.2</v>
      </c>
      <c r="H64" s="24">
        <v>3.15</v>
      </c>
      <c r="I64" s="31">
        <v>7.73</v>
      </c>
      <c r="J64" s="31"/>
      <c r="K64" s="35" t="s">
        <v>593</v>
      </c>
    </row>
    <row r="65" spans="2:11" x14ac:dyDescent="0.25">
      <c r="B65" s="8" t="s">
        <v>639</v>
      </c>
      <c r="C65" s="57" t="s">
        <v>531</v>
      </c>
      <c r="D65" s="54" t="s">
        <v>640</v>
      </c>
      <c r="E65" s="6" t="s">
        <v>592</v>
      </c>
      <c r="F65" s="19">
        <v>25000</v>
      </c>
      <c r="G65" s="24">
        <v>25504.75</v>
      </c>
      <c r="H65" s="24">
        <v>2.65</v>
      </c>
      <c r="I65" s="31">
        <v>7.49</v>
      </c>
      <c r="J65" s="31"/>
      <c r="K65" s="35" t="s">
        <v>593</v>
      </c>
    </row>
    <row r="66" spans="2:11" x14ac:dyDescent="0.25">
      <c r="B66" s="8" t="s">
        <v>1852</v>
      </c>
      <c r="C66" s="57" t="s">
        <v>84</v>
      </c>
      <c r="D66" s="54" t="s">
        <v>1853</v>
      </c>
      <c r="E66" s="6" t="s">
        <v>628</v>
      </c>
      <c r="F66" s="19">
        <v>20000</v>
      </c>
      <c r="G66" s="24">
        <v>20340.400000000001</v>
      </c>
      <c r="H66" s="24">
        <v>2.12</v>
      </c>
      <c r="I66" s="31">
        <v>8.6999999999999993</v>
      </c>
      <c r="J66" s="31"/>
      <c r="K66" s="35" t="s">
        <v>593</v>
      </c>
    </row>
    <row r="67" spans="2:11" x14ac:dyDescent="0.25">
      <c r="B67" s="8" t="s">
        <v>611</v>
      </c>
      <c r="C67" s="57" t="s">
        <v>612</v>
      </c>
      <c r="D67" s="54" t="s">
        <v>613</v>
      </c>
      <c r="E67" s="6" t="s">
        <v>614</v>
      </c>
      <c r="F67" s="19">
        <v>20000</v>
      </c>
      <c r="G67" s="24">
        <v>20176.36</v>
      </c>
      <c r="H67" s="24">
        <v>2.1</v>
      </c>
      <c r="I67" s="31">
        <v>6.9850000000000003</v>
      </c>
      <c r="J67" s="31"/>
      <c r="K67" s="35" t="s">
        <v>593</v>
      </c>
    </row>
    <row r="68" spans="2:11" x14ac:dyDescent="0.25">
      <c r="B68" s="8" t="s">
        <v>1854</v>
      </c>
      <c r="C68" s="57" t="s">
        <v>1686</v>
      </c>
      <c r="D68" s="54" t="s">
        <v>1855</v>
      </c>
      <c r="E68" s="6" t="s">
        <v>592</v>
      </c>
      <c r="F68" s="19">
        <v>19500</v>
      </c>
      <c r="G68" s="24">
        <v>19819.53</v>
      </c>
      <c r="H68" s="24">
        <v>2.06</v>
      </c>
      <c r="I68" s="31">
        <v>7.35</v>
      </c>
      <c r="J68" s="31"/>
      <c r="K68" s="35" t="s">
        <v>593</v>
      </c>
    </row>
    <row r="69" spans="2:11" x14ac:dyDescent="0.25">
      <c r="B69" s="8" t="s">
        <v>681</v>
      </c>
      <c r="C69" s="57" t="s">
        <v>603</v>
      </c>
      <c r="D69" s="54" t="s">
        <v>682</v>
      </c>
      <c r="E69" s="6" t="s">
        <v>605</v>
      </c>
      <c r="F69" s="19">
        <v>18000</v>
      </c>
      <c r="G69" s="24">
        <v>18445.52</v>
      </c>
      <c r="H69" s="24">
        <v>1.92</v>
      </c>
      <c r="I69" s="31">
        <v>7.8879000000000001</v>
      </c>
      <c r="J69" s="31"/>
      <c r="K69" s="35" t="s">
        <v>593</v>
      </c>
    </row>
    <row r="70" spans="2:11" x14ac:dyDescent="0.25">
      <c r="B70" s="8" t="s">
        <v>672</v>
      </c>
      <c r="C70" s="57" t="s">
        <v>673</v>
      </c>
      <c r="D70" s="54" t="s">
        <v>674</v>
      </c>
      <c r="E70" s="6" t="s">
        <v>675</v>
      </c>
      <c r="F70" s="19">
        <v>17500</v>
      </c>
      <c r="G70" s="24">
        <v>17573.87</v>
      </c>
      <c r="H70" s="24">
        <v>1.83</v>
      </c>
      <c r="I70" s="31">
        <v>9.1898999999999997</v>
      </c>
      <c r="J70" s="31"/>
      <c r="K70" s="35" t="s">
        <v>593</v>
      </c>
    </row>
    <row r="71" spans="2:11" x14ac:dyDescent="0.25">
      <c r="B71" s="8" t="s">
        <v>1856</v>
      </c>
      <c r="C71" s="57" t="s">
        <v>642</v>
      </c>
      <c r="D71" s="54" t="s">
        <v>1857</v>
      </c>
      <c r="E71" s="6" t="s">
        <v>644</v>
      </c>
      <c r="F71" s="19">
        <v>16500</v>
      </c>
      <c r="G71" s="24">
        <v>16598.900000000001</v>
      </c>
      <c r="H71" s="24">
        <v>1.73</v>
      </c>
      <c r="I71" s="31">
        <v>7.55</v>
      </c>
      <c r="J71" s="31"/>
      <c r="K71" s="35" t="s">
        <v>593</v>
      </c>
    </row>
    <row r="72" spans="2:11" x14ac:dyDescent="0.25">
      <c r="B72" s="8" t="s">
        <v>662</v>
      </c>
      <c r="C72" s="57" t="s">
        <v>603</v>
      </c>
      <c r="D72" s="54" t="s">
        <v>663</v>
      </c>
      <c r="E72" s="6" t="s">
        <v>605</v>
      </c>
      <c r="F72" s="19">
        <v>15000</v>
      </c>
      <c r="G72" s="24">
        <v>15517.16</v>
      </c>
      <c r="H72" s="24">
        <v>1.61</v>
      </c>
      <c r="I72" s="31">
        <v>7.7929000000000004</v>
      </c>
      <c r="J72" s="31"/>
      <c r="K72" s="35" t="s">
        <v>593</v>
      </c>
    </row>
    <row r="73" spans="2:11" x14ac:dyDescent="0.25">
      <c r="B73" s="8" t="s">
        <v>1858</v>
      </c>
      <c r="C73" s="57" t="s">
        <v>654</v>
      </c>
      <c r="D73" s="54" t="s">
        <v>1859</v>
      </c>
      <c r="E73" s="6" t="s">
        <v>592</v>
      </c>
      <c r="F73" s="19">
        <v>15000</v>
      </c>
      <c r="G73" s="24">
        <v>15361.14</v>
      </c>
      <c r="H73" s="24">
        <v>1.6</v>
      </c>
      <c r="I73" s="31">
        <v>6.9149000000000003</v>
      </c>
      <c r="J73" s="31"/>
      <c r="K73" s="35" t="s">
        <v>593</v>
      </c>
    </row>
    <row r="74" spans="2:11" x14ac:dyDescent="0.25">
      <c r="B74" s="8" t="s">
        <v>1860</v>
      </c>
      <c r="C74" s="57" t="s">
        <v>1267</v>
      </c>
      <c r="D74" s="54" t="s">
        <v>1861</v>
      </c>
      <c r="E74" s="6" t="s">
        <v>592</v>
      </c>
      <c r="F74" s="19">
        <v>15000</v>
      </c>
      <c r="G74" s="24">
        <v>15212.09</v>
      </c>
      <c r="H74" s="24">
        <v>1.58</v>
      </c>
      <c r="I74" s="31">
        <v>7.51</v>
      </c>
      <c r="J74" s="31"/>
      <c r="K74" s="35" t="s">
        <v>593</v>
      </c>
    </row>
    <row r="75" spans="2:11" x14ac:dyDescent="0.25">
      <c r="B75" s="8" t="s">
        <v>1828</v>
      </c>
      <c r="C75" s="57" t="s">
        <v>1142</v>
      </c>
      <c r="D75" s="54" t="s">
        <v>1829</v>
      </c>
      <c r="E75" s="6" t="s">
        <v>1144</v>
      </c>
      <c r="F75" s="19">
        <v>1500</v>
      </c>
      <c r="G75" s="24">
        <v>15183.89</v>
      </c>
      <c r="H75" s="24">
        <v>1.58</v>
      </c>
      <c r="I75" s="31">
        <v>7.7984999999999998</v>
      </c>
      <c r="J75" s="31"/>
      <c r="K75" s="35" t="s">
        <v>593</v>
      </c>
    </row>
    <row r="76" spans="2:11" x14ac:dyDescent="0.25">
      <c r="B76" s="8" t="s">
        <v>1862</v>
      </c>
      <c r="C76" s="57" t="s">
        <v>1863</v>
      </c>
      <c r="D76" s="54" t="s">
        <v>1864</v>
      </c>
      <c r="E76" s="6" t="s">
        <v>618</v>
      </c>
      <c r="F76" s="19">
        <v>14000</v>
      </c>
      <c r="G76" s="24">
        <v>14132.41</v>
      </c>
      <c r="H76" s="24">
        <v>1.47</v>
      </c>
      <c r="I76" s="31">
        <v>7.4317000000000002</v>
      </c>
      <c r="J76" s="31"/>
      <c r="K76" s="35" t="s">
        <v>593</v>
      </c>
    </row>
    <row r="77" spans="2:11" x14ac:dyDescent="0.25">
      <c r="B77" s="8" t="s">
        <v>1865</v>
      </c>
      <c r="C77" s="57" t="s">
        <v>1866</v>
      </c>
      <c r="D77" s="54" t="s">
        <v>1867</v>
      </c>
      <c r="E77" s="6" t="s">
        <v>592</v>
      </c>
      <c r="F77" s="19">
        <v>13500</v>
      </c>
      <c r="G77" s="24">
        <v>13622.61</v>
      </c>
      <c r="H77" s="24">
        <v>1.42</v>
      </c>
      <c r="I77" s="31">
        <v>7.3978999999999999</v>
      </c>
      <c r="J77" s="31"/>
      <c r="K77" s="35" t="s">
        <v>593</v>
      </c>
    </row>
    <row r="78" spans="2:11" x14ac:dyDescent="0.25">
      <c r="B78" s="8" t="s">
        <v>1868</v>
      </c>
      <c r="C78" s="57" t="s">
        <v>151</v>
      </c>
      <c r="D78" s="54" t="s">
        <v>1869</v>
      </c>
      <c r="E78" s="6" t="s">
        <v>628</v>
      </c>
      <c r="F78" s="19">
        <v>13500</v>
      </c>
      <c r="G78" s="24">
        <v>13605.72</v>
      </c>
      <c r="H78" s="24">
        <v>1.42</v>
      </c>
      <c r="I78" s="31">
        <v>7.3898999999999999</v>
      </c>
      <c r="J78" s="31"/>
      <c r="K78" s="35" t="s">
        <v>593</v>
      </c>
    </row>
    <row r="79" spans="2:11" x14ac:dyDescent="0.25">
      <c r="B79" s="8" t="s">
        <v>1870</v>
      </c>
      <c r="C79" s="57" t="s">
        <v>590</v>
      </c>
      <c r="D79" s="54" t="s">
        <v>1871</v>
      </c>
      <c r="E79" s="6" t="s">
        <v>592</v>
      </c>
      <c r="F79" s="19">
        <v>1250</v>
      </c>
      <c r="G79" s="24">
        <v>12875.28</v>
      </c>
      <c r="H79" s="24">
        <v>1.34</v>
      </c>
      <c r="I79" s="31">
        <v>7.125</v>
      </c>
      <c r="J79" s="31"/>
      <c r="K79" s="35" t="s">
        <v>593</v>
      </c>
    </row>
    <row r="80" spans="2:11" x14ac:dyDescent="0.25">
      <c r="B80" s="8" t="s">
        <v>1872</v>
      </c>
      <c r="C80" s="57" t="s">
        <v>1863</v>
      </c>
      <c r="D80" s="54" t="s">
        <v>1873</v>
      </c>
      <c r="E80" s="6" t="s">
        <v>618</v>
      </c>
      <c r="F80" s="19">
        <v>12500</v>
      </c>
      <c r="G80" s="24">
        <v>12659.6</v>
      </c>
      <c r="H80" s="24">
        <v>1.32</v>
      </c>
      <c r="I80" s="31">
        <v>7.4433999999999996</v>
      </c>
      <c r="J80" s="31"/>
      <c r="K80" s="35" t="s">
        <v>593</v>
      </c>
    </row>
    <row r="81" spans="2:11" x14ac:dyDescent="0.25">
      <c r="B81" s="8" t="s">
        <v>1874</v>
      </c>
      <c r="C81" s="57" t="s">
        <v>1875</v>
      </c>
      <c r="D81" s="54" t="s">
        <v>1876</v>
      </c>
      <c r="E81" s="6" t="s">
        <v>592</v>
      </c>
      <c r="F81" s="19">
        <v>12500</v>
      </c>
      <c r="G81" s="24">
        <v>12634.01</v>
      </c>
      <c r="H81" s="24">
        <v>1.31</v>
      </c>
      <c r="I81" s="31">
        <v>7.26</v>
      </c>
      <c r="J81" s="31"/>
      <c r="K81" s="35" t="s">
        <v>593</v>
      </c>
    </row>
    <row r="82" spans="2:11" x14ac:dyDescent="0.25">
      <c r="B82" s="8" t="s">
        <v>631</v>
      </c>
      <c r="C82" s="57" t="s">
        <v>580</v>
      </c>
      <c r="D82" s="54" t="s">
        <v>632</v>
      </c>
      <c r="E82" s="6" t="s">
        <v>601</v>
      </c>
      <c r="F82" s="19">
        <v>11200</v>
      </c>
      <c r="G82" s="24">
        <v>11181.09</v>
      </c>
      <c r="H82" s="24">
        <v>1.1599999999999999</v>
      </c>
      <c r="I82" s="31">
        <v>7.0949999999999998</v>
      </c>
      <c r="J82" s="31"/>
      <c r="K82" s="35" t="s">
        <v>593</v>
      </c>
    </row>
    <row r="83" spans="2:11" x14ac:dyDescent="0.25">
      <c r="B83" s="8" t="s">
        <v>1877</v>
      </c>
      <c r="C83" s="57" t="s">
        <v>223</v>
      </c>
      <c r="D83" s="54" t="s">
        <v>1878</v>
      </c>
      <c r="E83" s="6" t="s">
        <v>605</v>
      </c>
      <c r="F83" s="19">
        <v>10000</v>
      </c>
      <c r="G83" s="24">
        <v>10526.32</v>
      </c>
      <c r="H83" s="24">
        <v>1.1000000000000001</v>
      </c>
      <c r="I83" s="31">
        <v>7.6013999999999999</v>
      </c>
      <c r="J83" s="31"/>
      <c r="K83" s="35" t="s">
        <v>593</v>
      </c>
    </row>
    <row r="84" spans="2:11" x14ac:dyDescent="0.25">
      <c r="B84" s="8" t="s">
        <v>1879</v>
      </c>
      <c r="C84" s="57" t="s">
        <v>223</v>
      </c>
      <c r="D84" s="54" t="s">
        <v>1880</v>
      </c>
      <c r="E84" s="6" t="s">
        <v>605</v>
      </c>
      <c r="F84" s="19">
        <v>10000</v>
      </c>
      <c r="G84" s="24">
        <v>10526.32</v>
      </c>
      <c r="H84" s="24">
        <v>1.1000000000000001</v>
      </c>
      <c r="I84" s="31">
        <v>7.6013999999999999</v>
      </c>
      <c r="J84" s="31"/>
      <c r="K84" s="35" t="s">
        <v>593</v>
      </c>
    </row>
    <row r="85" spans="2:11" x14ac:dyDescent="0.25">
      <c r="B85" s="8" t="s">
        <v>1881</v>
      </c>
      <c r="C85" s="57" t="s">
        <v>1882</v>
      </c>
      <c r="D85" s="54" t="s">
        <v>1883</v>
      </c>
      <c r="E85" s="6" t="s">
        <v>592</v>
      </c>
      <c r="F85" s="19">
        <v>10000</v>
      </c>
      <c r="G85" s="24">
        <v>10229.459999999999</v>
      </c>
      <c r="H85" s="24">
        <v>1.06</v>
      </c>
      <c r="I85" s="31">
        <v>7.41</v>
      </c>
      <c r="J85" s="31"/>
      <c r="K85" s="35" t="s">
        <v>593</v>
      </c>
    </row>
    <row r="86" spans="2:11" x14ac:dyDescent="0.25">
      <c r="B86" s="8" t="s">
        <v>656</v>
      </c>
      <c r="C86" s="57" t="s">
        <v>657</v>
      </c>
      <c r="D86" s="54" t="s">
        <v>658</v>
      </c>
      <c r="E86" s="6" t="s">
        <v>592</v>
      </c>
      <c r="F86" s="19">
        <v>10000</v>
      </c>
      <c r="G86" s="24">
        <v>10168.700000000001</v>
      </c>
      <c r="H86" s="24">
        <v>1.06</v>
      </c>
      <c r="I86" s="31">
        <v>7.4450000000000003</v>
      </c>
      <c r="J86" s="31"/>
      <c r="K86" s="35" t="s">
        <v>593</v>
      </c>
    </row>
    <row r="87" spans="2:11" x14ac:dyDescent="0.25">
      <c r="B87" s="8" t="s">
        <v>1884</v>
      </c>
      <c r="C87" s="57" t="s">
        <v>1885</v>
      </c>
      <c r="D87" s="54" t="s">
        <v>1886</v>
      </c>
      <c r="E87" s="6" t="s">
        <v>592</v>
      </c>
      <c r="F87" s="19">
        <v>100</v>
      </c>
      <c r="G87" s="24">
        <v>10152.66</v>
      </c>
      <c r="H87" s="24">
        <v>1.06</v>
      </c>
      <c r="I87" s="31">
        <v>7.23</v>
      </c>
      <c r="J87" s="31">
        <v>7.1749585072499995</v>
      </c>
      <c r="K87" s="35" t="s">
        <v>593</v>
      </c>
    </row>
    <row r="88" spans="2:11" x14ac:dyDescent="0.25">
      <c r="B88" s="8" t="s">
        <v>1887</v>
      </c>
      <c r="C88" s="57" t="s">
        <v>531</v>
      </c>
      <c r="D88" s="54" t="s">
        <v>1888</v>
      </c>
      <c r="E88" s="6" t="s">
        <v>592</v>
      </c>
      <c r="F88" s="19">
        <v>10000</v>
      </c>
      <c r="G88" s="24">
        <v>10098.450000000001</v>
      </c>
      <c r="H88" s="24">
        <v>1.05</v>
      </c>
      <c r="I88" s="31">
        <v>7.32</v>
      </c>
      <c r="J88" s="31"/>
      <c r="K88" s="35" t="s">
        <v>593</v>
      </c>
    </row>
    <row r="89" spans="2:11" x14ac:dyDescent="0.25">
      <c r="B89" s="8" t="s">
        <v>1136</v>
      </c>
      <c r="C89" s="57" t="s">
        <v>226</v>
      </c>
      <c r="D89" s="54" t="s">
        <v>1137</v>
      </c>
      <c r="E89" s="6" t="s">
        <v>605</v>
      </c>
      <c r="F89" s="19">
        <v>9700</v>
      </c>
      <c r="G89" s="24">
        <v>9907.49</v>
      </c>
      <c r="H89" s="24">
        <v>1.03</v>
      </c>
      <c r="I89" s="31">
        <v>8.1213999999999995</v>
      </c>
      <c r="J89" s="31"/>
      <c r="K89" s="35" t="s">
        <v>593</v>
      </c>
    </row>
    <row r="90" spans="2:11" x14ac:dyDescent="0.25">
      <c r="B90" s="8" t="s">
        <v>1138</v>
      </c>
      <c r="C90" s="57" t="s">
        <v>1139</v>
      </c>
      <c r="D90" s="54" t="s">
        <v>1140</v>
      </c>
      <c r="E90" s="6" t="s">
        <v>592</v>
      </c>
      <c r="F90" s="19">
        <v>970</v>
      </c>
      <c r="G90" s="24">
        <v>9639.43</v>
      </c>
      <c r="H90" s="24">
        <v>1</v>
      </c>
      <c r="I90" s="31">
        <v>6.3701999999999996</v>
      </c>
      <c r="J90" s="31">
        <v>7.6149012247000005</v>
      </c>
      <c r="K90" s="35"/>
    </row>
    <row r="91" spans="2:11" x14ac:dyDescent="0.25">
      <c r="B91" s="8" t="s">
        <v>1889</v>
      </c>
      <c r="C91" s="57" t="s">
        <v>642</v>
      </c>
      <c r="D91" s="54" t="s">
        <v>1890</v>
      </c>
      <c r="E91" s="6" t="s">
        <v>644</v>
      </c>
      <c r="F91" s="19">
        <v>9500</v>
      </c>
      <c r="G91" s="24">
        <v>9618.4599999999991</v>
      </c>
      <c r="H91" s="24">
        <v>1</v>
      </c>
      <c r="I91" s="31">
        <v>7.5549999999999997</v>
      </c>
      <c r="J91" s="31"/>
      <c r="K91" s="35" t="s">
        <v>593</v>
      </c>
    </row>
    <row r="92" spans="2:11" x14ac:dyDescent="0.25">
      <c r="B92" s="8" t="s">
        <v>608</v>
      </c>
      <c r="C92" s="57" t="s">
        <v>609</v>
      </c>
      <c r="D92" s="54" t="s">
        <v>610</v>
      </c>
      <c r="E92" s="6" t="s">
        <v>605</v>
      </c>
      <c r="F92" s="19">
        <v>85</v>
      </c>
      <c r="G92" s="24">
        <v>8906.8700000000008</v>
      </c>
      <c r="H92" s="24">
        <v>0.93</v>
      </c>
      <c r="I92" s="31">
        <v>7.5608000000000004</v>
      </c>
      <c r="J92" s="31"/>
      <c r="K92" s="35" t="s">
        <v>593</v>
      </c>
    </row>
    <row r="93" spans="2:11" x14ac:dyDescent="0.25">
      <c r="B93" s="8" t="s">
        <v>1891</v>
      </c>
      <c r="C93" s="57" t="s">
        <v>226</v>
      </c>
      <c r="D93" s="54" t="s">
        <v>1892</v>
      </c>
      <c r="E93" s="6" t="s">
        <v>605</v>
      </c>
      <c r="F93" s="19">
        <v>7500</v>
      </c>
      <c r="G93" s="24">
        <v>7722.59</v>
      </c>
      <c r="H93" s="24">
        <v>0.8</v>
      </c>
      <c r="I93" s="31">
        <v>8.1974999999999998</v>
      </c>
      <c r="J93" s="31"/>
      <c r="K93" s="35" t="s">
        <v>593</v>
      </c>
    </row>
    <row r="94" spans="2:11" x14ac:dyDescent="0.25">
      <c r="B94" s="8" t="s">
        <v>1893</v>
      </c>
      <c r="C94" s="57" t="s">
        <v>226</v>
      </c>
      <c r="D94" s="54" t="s">
        <v>1894</v>
      </c>
      <c r="E94" s="6" t="s">
        <v>605</v>
      </c>
      <c r="F94" s="19">
        <v>7500</v>
      </c>
      <c r="G94" s="24">
        <v>7587.58</v>
      </c>
      <c r="H94" s="24">
        <v>0.79</v>
      </c>
      <c r="I94" s="31">
        <v>8.1300000000000008</v>
      </c>
      <c r="J94" s="31"/>
      <c r="K94" s="35" t="s">
        <v>593</v>
      </c>
    </row>
    <row r="95" spans="2:11" x14ac:dyDescent="0.25">
      <c r="B95" s="8" t="s">
        <v>787</v>
      </c>
      <c r="C95" s="57" t="s">
        <v>788</v>
      </c>
      <c r="D95" s="54" t="s">
        <v>789</v>
      </c>
      <c r="E95" s="6" t="s">
        <v>784</v>
      </c>
      <c r="F95" s="19">
        <v>7000</v>
      </c>
      <c r="G95" s="24">
        <v>7059.29</v>
      </c>
      <c r="H95" s="24">
        <v>0.73</v>
      </c>
      <c r="I95" s="31">
        <v>7.7324999999999999</v>
      </c>
      <c r="J95" s="31"/>
      <c r="K95" s="35" t="s">
        <v>593</v>
      </c>
    </row>
    <row r="96" spans="2:11" x14ac:dyDescent="0.25">
      <c r="B96" s="8" t="s">
        <v>695</v>
      </c>
      <c r="C96" s="57" t="s">
        <v>673</v>
      </c>
      <c r="D96" s="54" t="s">
        <v>696</v>
      </c>
      <c r="E96" s="6" t="s">
        <v>675</v>
      </c>
      <c r="F96" s="19">
        <v>6500</v>
      </c>
      <c r="G96" s="24">
        <v>6534.95</v>
      </c>
      <c r="H96" s="24">
        <v>0.68</v>
      </c>
      <c r="I96" s="31">
        <v>9.19</v>
      </c>
      <c r="J96" s="31"/>
      <c r="K96" s="35" t="s">
        <v>593</v>
      </c>
    </row>
    <row r="97" spans="2:11" x14ac:dyDescent="0.25">
      <c r="B97" s="8" t="s">
        <v>1895</v>
      </c>
      <c r="C97" s="57" t="s">
        <v>1142</v>
      </c>
      <c r="D97" s="54" t="s">
        <v>1896</v>
      </c>
      <c r="E97" s="6" t="s">
        <v>1144</v>
      </c>
      <c r="F97" s="19">
        <v>600</v>
      </c>
      <c r="G97" s="24">
        <v>6118.09</v>
      </c>
      <c r="H97" s="24">
        <v>0.64</v>
      </c>
      <c r="I97" s="31">
        <v>7.7971000000000004</v>
      </c>
      <c r="J97" s="31"/>
      <c r="K97" s="35"/>
    </row>
    <row r="98" spans="2:11" x14ac:dyDescent="0.25">
      <c r="B98" s="8" t="s">
        <v>1897</v>
      </c>
      <c r="C98" s="57" t="s">
        <v>1898</v>
      </c>
      <c r="D98" s="54" t="s">
        <v>1899</v>
      </c>
      <c r="E98" s="6" t="s">
        <v>1900</v>
      </c>
      <c r="F98" s="19">
        <v>54</v>
      </c>
      <c r="G98" s="24">
        <v>5507.06</v>
      </c>
      <c r="H98" s="24">
        <v>0.56999999999999995</v>
      </c>
      <c r="I98" s="31">
        <v>7.8769999999999998</v>
      </c>
      <c r="J98" s="31"/>
      <c r="K98" s="35" t="s">
        <v>593</v>
      </c>
    </row>
    <row r="99" spans="2:11" x14ac:dyDescent="0.25">
      <c r="B99" s="8" t="s">
        <v>619</v>
      </c>
      <c r="C99" s="57" t="s">
        <v>620</v>
      </c>
      <c r="D99" s="54" t="s">
        <v>621</v>
      </c>
      <c r="E99" s="6" t="s">
        <v>592</v>
      </c>
      <c r="F99" s="19">
        <v>5000</v>
      </c>
      <c r="G99" s="24">
        <v>5178.08</v>
      </c>
      <c r="H99" s="24">
        <v>0.54</v>
      </c>
      <c r="I99" s="31">
        <v>7.3372999999999999</v>
      </c>
      <c r="J99" s="31"/>
      <c r="K99" s="35" t="s">
        <v>593</v>
      </c>
    </row>
    <row r="100" spans="2:11" x14ac:dyDescent="0.25">
      <c r="B100" s="8" t="s">
        <v>1901</v>
      </c>
      <c r="C100" s="57" t="s">
        <v>1902</v>
      </c>
      <c r="D100" s="54" t="s">
        <v>1903</v>
      </c>
      <c r="E100" s="6" t="s">
        <v>592</v>
      </c>
      <c r="F100" s="19">
        <v>5000</v>
      </c>
      <c r="G100" s="24">
        <v>5144.7</v>
      </c>
      <c r="H100" s="24">
        <v>0.54</v>
      </c>
      <c r="I100" s="31">
        <v>7.2649999999999997</v>
      </c>
      <c r="J100" s="31"/>
      <c r="K100" s="35" t="s">
        <v>593</v>
      </c>
    </row>
    <row r="101" spans="2:11" x14ac:dyDescent="0.25">
      <c r="B101" s="8" t="s">
        <v>1904</v>
      </c>
      <c r="C101" s="57" t="s">
        <v>620</v>
      </c>
      <c r="D101" s="54" t="s">
        <v>1905</v>
      </c>
      <c r="E101" s="6" t="s">
        <v>592</v>
      </c>
      <c r="F101" s="19">
        <v>5000</v>
      </c>
      <c r="G101" s="24">
        <v>5143.6000000000004</v>
      </c>
      <c r="H101" s="24">
        <v>0.54</v>
      </c>
      <c r="I101" s="31">
        <v>7.3372000000000002</v>
      </c>
      <c r="J101" s="31"/>
      <c r="K101" s="35" t="s">
        <v>593</v>
      </c>
    </row>
    <row r="102" spans="2:11" x14ac:dyDescent="0.25">
      <c r="B102" s="8" t="s">
        <v>1906</v>
      </c>
      <c r="C102" s="57" t="s">
        <v>1882</v>
      </c>
      <c r="D102" s="54" t="s">
        <v>1907</v>
      </c>
      <c r="E102" s="6" t="s">
        <v>592</v>
      </c>
      <c r="F102" s="19">
        <v>5000</v>
      </c>
      <c r="G102" s="24">
        <v>5114.95</v>
      </c>
      <c r="H102" s="24">
        <v>0.53</v>
      </c>
      <c r="I102" s="31">
        <v>7.41</v>
      </c>
      <c r="J102" s="31"/>
      <c r="K102" s="35" t="s">
        <v>593</v>
      </c>
    </row>
    <row r="103" spans="2:11" x14ac:dyDescent="0.25">
      <c r="B103" s="8" t="s">
        <v>1908</v>
      </c>
      <c r="C103" s="57" t="s">
        <v>1259</v>
      </c>
      <c r="D103" s="54" t="s">
        <v>1909</v>
      </c>
      <c r="E103" s="6" t="s">
        <v>592</v>
      </c>
      <c r="F103" s="19">
        <v>5000</v>
      </c>
      <c r="G103" s="24">
        <v>5095.3900000000003</v>
      </c>
      <c r="H103" s="24">
        <v>0.53</v>
      </c>
      <c r="I103" s="31">
        <v>6.9311999999999996</v>
      </c>
      <c r="J103" s="31"/>
      <c r="K103" s="35" t="s">
        <v>593</v>
      </c>
    </row>
    <row r="104" spans="2:11" x14ac:dyDescent="0.25">
      <c r="B104" s="8" t="s">
        <v>1910</v>
      </c>
      <c r="C104" s="57" t="s">
        <v>1911</v>
      </c>
      <c r="D104" s="54" t="s">
        <v>1912</v>
      </c>
      <c r="E104" s="6" t="s">
        <v>605</v>
      </c>
      <c r="F104" s="19">
        <v>30</v>
      </c>
      <c r="G104" s="24">
        <v>3041.38</v>
      </c>
      <c r="H104" s="24">
        <v>0.32</v>
      </c>
      <c r="I104" s="31">
        <v>7.9604302000000002</v>
      </c>
      <c r="J104" s="31"/>
      <c r="K104" s="35" t="s">
        <v>593</v>
      </c>
    </row>
    <row r="105" spans="2:11" x14ac:dyDescent="0.25">
      <c r="B105" s="8" t="s">
        <v>1913</v>
      </c>
      <c r="C105" s="57" t="s">
        <v>226</v>
      </c>
      <c r="D105" s="54" t="s">
        <v>1914</v>
      </c>
      <c r="E105" s="6" t="s">
        <v>605</v>
      </c>
      <c r="F105" s="19">
        <v>2500</v>
      </c>
      <c r="G105" s="24">
        <v>2509.35</v>
      </c>
      <c r="H105" s="24">
        <v>0.26</v>
      </c>
      <c r="I105" s="31">
        <v>8.0500000000000007</v>
      </c>
      <c r="J105" s="31"/>
      <c r="K105" s="35" t="s">
        <v>593</v>
      </c>
    </row>
    <row r="106" spans="2:11" x14ac:dyDescent="0.25">
      <c r="B106" s="8" t="s">
        <v>1915</v>
      </c>
      <c r="C106" s="57" t="s">
        <v>1911</v>
      </c>
      <c r="D106" s="54" t="s">
        <v>1916</v>
      </c>
      <c r="E106" s="6" t="s">
        <v>605</v>
      </c>
      <c r="F106" s="19">
        <v>19</v>
      </c>
      <c r="G106" s="24">
        <v>1912.36</v>
      </c>
      <c r="H106" s="24">
        <v>0.2</v>
      </c>
      <c r="I106" s="31">
        <v>8.0774974000000004</v>
      </c>
      <c r="J106" s="31"/>
      <c r="K106" s="35" t="s">
        <v>593</v>
      </c>
    </row>
    <row r="107" spans="2:11" x14ac:dyDescent="0.25">
      <c r="B107" s="8" t="s">
        <v>1917</v>
      </c>
      <c r="C107" s="57" t="s">
        <v>1911</v>
      </c>
      <c r="D107" s="54" t="s">
        <v>1918</v>
      </c>
      <c r="E107" s="6" t="s">
        <v>605</v>
      </c>
      <c r="F107" s="19">
        <v>1</v>
      </c>
      <c r="G107" s="24">
        <v>100.83</v>
      </c>
      <c r="H107" s="24">
        <v>0.01</v>
      </c>
      <c r="I107" s="31">
        <v>8.0522275000000008</v>
      </c>
      <c r="J107" s="31"/>
      <c r="K107" s="35" t="s">
        <v>593</v>
      </c>
    </row>
    <row r="108" spans="2:11" x14ac:dyDescent="0.25">
      <c r="C108" s="58" t="s">
        <v>175</v>
      </c>
      <c r="D108" s="54"/>
      <c r="E108" s="6"/>
      <c r="F108" s="19"/>
      <c r="G108" s="25">
        <v>586022.99</v>
      </c>
      <c r="H108" s="25">
        <v>60.98</v>
      </c>
      <c r="I108" s="31"/>
      <c r="J108" s="31"/>
      <c r="K108" s="35"/>
    </row>
    <row r="109" spans="2:11" x14ac:dyDescent="0.25">
      <c r="C109" s="57"/>
      <c r="D109" s="54"/>
      <c r="E109" s="6"/>
      <c r="F109" s="19"/>
      <c r="G109" s="24"/>
      <c r="H109" s="24"/>
      <c r="I109" s="31"/>
      <c r="J109" s="31"/>
      <c r="K109" s="35"/>
    </row>
    <row r="110" spans="2:11" x14ac:dyDescent="0.25">
      <c r="C110" s="58" t="s">
        <v>7</v>
      </c>
      <c r="D110" s="54"/>
      <c r="E110" s="6"/>
      <c r="F110" s="19"/>
      <c r="G110" s="24" t="s">
        <v>2</v>
      </c>
      <c r="H110" s="24" t="s">
        <v>2</v>
      </c>
      <c r="I110" s="31"/>
      <c r="J110" s="31"/>
      <c r="K110" s="35"/>
    </row>
    <row r="111" spans="2:11" x14ac:dyDescent="0.25">
      <c r="C111" s="57"/>
      <c r="D111" s="54"/>
      <c r="E111" s="6"/>
      <c r="F111" s="19"/>
      <c r="G111" s="24"/>
      <c r="H111" s="24"/>
      <c r="I111" s="31"/>
      <c r="J111" s="31"/>
      <c r="K111" s="35"/>
    </row>
    <row r="112" spans="2:11" x14ac:dyDescent="0.25">
      <c r="C112" s="58" t="s">
        <v>8</v>
      </c>
      <c r="D112" s="54"/>
      <c r="E112" s="6"/>
      <c r="F112" s="19"/>
      <c r="G112" s="24" t="s">
        <v>2</v>
      </c>
      <c r="H112" s="24" t="s">
        <v>2</v>
      </c>
      <c r="I112" s="31"/>
      <c r="J112" s="31"/>
      <c r="K112" s="35"/>
    </row>
    <row r="113" spans="2:11" x14ac:dyDescent="0.25">
      <c r="C113" s="57"/>
      <c r="D113" s="54"/>
      <c r="E113" s="6"/>
      <c r="F113" s="19"/>
      <c r="G113" s="24"/>
      <c r="H113" s="24"/>
      <c r="I113" s="31"/>
      <c r="J113" s="31"/>
      <c r="K113" s="35"/>
    </row>
    <row r="114" spans="2:11" x14ac:dyDescent="0.25">
      <c r="C114" s="59" t="s">
        <v>9</v>
      </c>
      <c r="D114" s="54"/>
      <c r="E114" s="6"/>
      <c r="F114" s="19"/>
      <c r="G114" s="24"/>
      <c r="H114" s="24"/>
      <c r="I114" s="31"/>
      <c r="J114" s="31"/>
      <c r="K114" s="35"/>
    </row>
    <row r="115" spans="2:11" x14ac:dyDescent="0.25">
      <c r="B115" s="8" t="s">
        <v>801</v>
      </c>
      <c r="C115" s="57" t="s">
        <v>802</v>
      </c>
      <c r="D115" s="54" t="s">
        <v>803</v>
      </c>
      <c r="E115" s="6" t="s">
        <v>189</v>
      </c>
      <c r="F115" s="19">
        <v>20000000</v>
      </c>
      <c r="G115" s="24">
        <v>21440.06</v>
      </c>
      <c r="H115" s="24">
        <v>2.23</v>
      </c>
      <c r="I115" s="31">
        <v>6.9264786000000003</v>
      </c>
      <c r="J115" s="31"/>
      <c r="K115" s="35"/>
    </row>
    <row r="116" spans="2:11" x14ac:dyDescent="0.25">
      <c r="B116" s="8" t="s">
        <v>704</v>
      </c>
      <c r="C116" s="57" t="s">
        <v>705</v>
      </c>
      <c r="D116" s="54" t="s">
        <v>706</v>
      </c>
      <c r="E116" s="6" t="s">
        <v>189</v>
      </c>
      <c r="F116" s="19">
        <v>14500000</v>
      </c>
      <c r="G116" s="24">
        <v>14937.9</v>
      </c>
      <c r="H116" s="24">
        <v>1.55</v>
      </c>
      <c r="I116" s="31">
        <v>6.4595881999999998</v>
      </c>
      <c r="J116" s="31"/>
      <c r="K116" s="35"/>
    </row>
    <row r="117" spans="2:11" x14ac:dyDescent="0.25">
      <c r="B117" s="8" t="s">
        <v>707</v>
      </c>
      <c r="C117" s="57" t="s">
        <v>708</v>
      </c>
      <c r="D117" s="54" t="s">
        <v>709</v>
      </c>
      <c r="E117" s="6" t="s">
        <v>189</v>
      </c>
      <c r="F117" s="19">
        <v>7813900</v>
      </c>
      <c r="G117" s="24">
        <v>7926.37</v>
      </c>
      <c r="H117" s="24">
        <v>0.82</v>
      </c>
      <c r="I117" s="31">
        <v>6.9099065</v>
      </c>
      <c r="J117" s="31"/>
      <c r="K117" s="35"/>
    </row>
    <row r="118" spans="2:11" x14ac:dyDescent="0.25">
      <c r="B118" s="8" t="s">
        <v>1919</v>
      </c>
      <c r="C118" s="57" t="s">
        <v>1920</v>
      </c>
      <c r="D118" s="54" t="s">
        <v>1921</v>
      </c>
      <c r="E118" s="6" t="s">
        <v>189</v>
      </c>
      <c r="F118" s="19">
        <v>7500000</v>
      </c>
      <c r="G118" s="24">
        <v>7701</v>
      </c>
      <c r="H118" s="24">
        <v>0.8</v>
      </c>
      <c r="I118" s="31">
        <v>6.1093824000000003</v>
      </c>
      <c r="J118" s="31"/>
      <c r="K118" s="35"/>
    </row>
    <row r="119" spans="2:11" x14ac:dyDescent="0.25">
      <c r="C119" s="58" t="s">
        <v>175</v>
      </c>
      <c r="D119" s="54"/>
      <c r="E119" s="6"/>
      <c r="F119" s="19"/>
      <c r="G119" s="25">
        <v>52005.33</v>
      </c>
      <c r="H119" s="25">
        <v>5.4</v>
      </c>
      <c r="I119" s="31"/>
      <c r="J119" s="31"/>
      <c r="K119" s="35"/>
    </row>
    <row r="120" spans="2:11" x14ac:dyDescent="0.25">
      <c r="C120" s="57"/>
      <c r="D120" s="54"/>
      <c r="E120" s="6"/>
      <c r="F120" s="19"/>
      <c r="G120" s="24"/>
      <c r="H120" s="24"/>
      <c r="I120" s="31"/>
      <c r="J120" s="31"/>
      <c r="K120" s="35"/>
    </row>
    <row r="121" spans="2:11" x14ac:dyDescent="0.25">
      <c r="C121" s="59" t="s">
        <v>10</v>
      </c>
      <c r="D121" s="54"/>
      <c r="E121" s="6"/>
      <c r="F121" s="19"/>
      <c r="G121" s="24"/>
      <c r="H121" s="24"/>
      <c r="I121" s="31"/>
      <c r="J121" s="31"/>
      <c r="K121" s="35"/>
    </row>
    <row r="122" spans="2:11" x14ac:dyDescent="0.25">
      <c r="B122" s="8" t="s">
        <v>737</v>
      </c>
      <c r="C122" s="57" t="s">
        <v>738</v>
      </c>
      <c r="D122" s="54" t="s">
        <v>739</v>
      </c>
      <c r="E122" s="6" t="s">
        <v>189</v>
      </c>
      <c r="F122" s="19">
        <v>25000000</v>
      </c>
      <c r="G122" s="24">
        <v>25696.38</v>
      </c>
      <c r="H122" s="24">
        <v>2.67</v>
      </c>
      <c r="I122" s="31">
        <v>6.9578711999999996</v>
      </c>
      <c r="J122" s="31"/>
      <c r="K122" s="35"/>
    </row>
    <row r="123" spans="2:11" x14ac:dyDescent="0.25">
      <c r="B123" s="8" t="s">
        <v>1922</v>
      </c>
      <c r="C123" s="57" t="s">
        <v>1923</v>
      </c>
      <c r="D123" s="54" t="s">
        <v>1924</v>
      </c>
      <c r="E123" s="6" t="s">
        <v>189</v>
      </c>
      <c r="F123" s="19">
        <v>11162700</v>
      </c>
      <c r="G123" s="24">
        <v>11616.25</v>
      </c>
      <c r="H123" s="24">
        <v>1.21</v>
      </c>
      <c r="I123" s="31">
        <v>6.8536862000000003</v>
      </c>
      <c r="J123" s="31"/>
      <c r="K123" s="35"/>
    </row>
    <row r="124" spans="2:11" x14ac:dyDescent="0.25">
      <c r="B124" s="8" t="s">
        <v>1925</v>
      </c>
      <c r="C124" s="57" t="s">
        <v>1926</v>
      </c>
      <c r="D124" s="54" t="s">
        <v>1927</v>
      </c>
      <c r="E124" s="6" t="s">
        <v>189</v>
      </c>
      <c r="F124" s="19">
        <v>10000000</v>
      </c>
      <c r="G124" s="24">
        <v>10460.18</v>
      </c>
      <c r="H124" s="24">
        <v>1.0900000000000001</v>
      </c>
      <c r="I124" s="31">
        <v>6.8957892999999997</v>
      </c>
      <c r="J124" s="31"/>
      <c r="K124" s="35"/>
    </row>
    <row r="125" spans="2:11" x14ac:dyDescent="0.25">
      <c r="B125" s="8" t="s">
        <v>1928</v>
      </c>
      <c r="C125" s="57" t="s">
        <v>1929</v>
      </c>
      <c r="D125" s="54" t="s">
        <v>1930</v>
      </c>
      <c r="E125" s="6" t="s">
        <v>189</v>
      </c>
      <c r="F125" s="19">
        <v>10000000</v>
      </c>
      <c r="G125" s="24">
        <v>10442.879999999999</v>
      </c>
      <c r="H125" s="24">
        <v>1.0900000000000001</v>
      </c>
      <c r="I125" s="31">
        <v>6.8957892999999997</v>
      </c>
      <c r="J125" s="31"/>
      <c r="K125" s="35"/>
    </row>
    <row r="126" spans="2:11" x14ac:dyDescent="0.25">
      <c r="B126" s="8" t="s">
        <v>1931</v>
      </c>
      <c r="C126" s="57" t="s">
        <v>1932</v>
      </c>
      <c r="D126" s="54" t="s">
        <v>1933</v>
      </c>
      <c r="E126" s="6" t="s">
        <v>189</v>
      </c>
      <c r="F126" s="19">
        <v>617000</v>
      </c>
      <c r="G126" s="24">
        <v>640.76</v>
      </c>
      <c r="H126" s="24">
        <v>7.0000000000000007E-2</v>
      </c>
      <c r="I126" s="31">
        <v>6.8975470000000003</v>
      </c>
      <c r="J126" s="31"/>
      <c r="K126" s="35"/>
    </row>
    <row r="127" spans="2:11" x14ac:dyDescent="0.25">
      <c r="B127" s="8" t="s">
        <v>1934</v>
      </c>
      <c r="C127" s="57" t="s">
        <v>1935</v>
      </c>
      <c r="D127" s="54" t="s">
        <v>1936</v>
      </c>
      <c r="E127" s="6" t="s">
        <v>189</v>
      </c>
      <c r="F127" s="19">
        <v>307200</v>
      </c>
      <c r="G127" s="24">
        <v>327.45999999999998</v>
      </c>
      <c r="H127" s="24">
        <v>0.03</v>
      </c>
      <c r="I127" s="31">
        <v>6.82904</v>
      </c>
      <c r="J127" s="31"/>
      <c r="K127" s="35"/>
    </row>
    <row r="128" spans="2:11" x14ac:dyDescent="0.25">
      <c r="C128" s="58" t="s">
        <v>175</v>
      </c>
      <c r="D128" s="54"/>
      <c r="E128" s="6"/>
      <c r="F128" s="19"/>
      <c r="G128" s="25">
        <v>59183.91</v>
      </c>
      <c r="H128" s="25">
        <v>6.16</v>
      </c>
      <c r="I128" s="31"/>
      <c r="J128" s="31"/>
      <c r="K128" s="35"/>
    </row>
    <row r="129" spans="1:11" x14ac:dyDescent="0.25">
      <c r="C129" s="57"/>
      <c r="D129" s="54"/>
      <c r="E129" s="6"/>
      <c r="F129" s="19"/>
      <c r="G129" s="24"/>
      <c r="H129" s="24"/>
      <c r="I129" s="31"/>
      <c r="J129" s="31"/>
      <c r="K129" s="35"/>
    </row>
    <row r="130" spans="1:11" x14ac:dyDescent="0.25">
      <c r="C130" s="58" t="s">
        <v>11</v>
      </c>
      <c r="D130" s="54"/>
      <c r="E130" s="6"/>
      <c r="F130" s="19"/>
      <c r="G130" s="24"/>
      <c r="H130" s="24"/>
      <c r="I130" s="31"/>
      <c r="J130" s="31"/>
      <c r="K130" s="35"/>
    </row>
    <row r="131" spans="1:11" x14ac:dyDescent="0.25">
      <c r="C131" s="57"/>
      <c r="D131" s="54"/>
      <c r="E131" s="6"/>
      <c r="F131" s="19"/>
      <c r="G131" s="24"/>
      <c r="H131" s="24"/>
      <c r="I131" s="31"/>
      <c r="J131" s="31"/>
      <c r="K131" s="35"/>
    </row>
    <row r="132" spans="1:11" x14ac:dyDescent="0.25">
      <c r="C132" s="58" t="s">
        <v>13</v>
      </c>
      <c r="D132" s="54"/>
      <c r="E132" s="6"/>
      <c r="F132" s="19"/>
      <c r="G132" s="24" t="s">
        <v>2</v>
      </c>
      <c r="H132" s="24" t="s">
        <v>2</v>
      </c>
      <c r="I132" s="31"/>
      <c r="J132" s="31"/>
      <c r="K132" s="35"/>
    </row>
    <row r="133" spans="1:11" x14ac:dyDescent="0.25">
      <c r="C133" s="57"/>
      <c r="D133" s="54"/>
      <c r="E133" s="6"/>
      <c r="F133" s="19"/>
      <c r="G133" s="24"/>
      <c r="H133" s="24"/>
      <c r="I133" s="31"/>
      <c r="J133" s="31"/>
      <c r="K133" s="35"/>
    </row>
    <row r="134" spans="1:11" x14ac:dyDescent="0.25">
      <c r="C134" s="58" t="s">
        <v>14</v>
      </c>
      <c r="D134" s="54"/>
      <c r="E134" s="6"/>
      <c r="F134" s="19"/>
      <c r="G134" s="24" t="s">
        <v>2</v>
      </c>
      <c r="H134" s="24" t="s">
        <v>2</v>
      </c>
      <c r="I134" s="31"/>
      <c r="J134" s="31"/>
      <c r="K134" s="35"/>
    </row>
    <row r="135" spans="1:11" x14ac:dyDescent="0.25">
      <c r="C135" s="57"/>
      <c r="D135" s="54"/>
      <c r="E135" s="6"/>
      <c r="F135" s="19"/>
      <c r="G135" s="24"/>
      <c r="H135" s="24"/>
      <c r="I135" s="31"/>
      <c r="J135" s="31"/>
      <c r="K135" s="35"/>
    </row>
    <row r="136" spans="1:11" x14ac:dyDescent="0.25">
      <c r="C136" s="58" t="s">
        <v>15</v>
      </c>
      <c r="D136" s="54"/>
      <c r="E136" s="6"/>
      <c r="F136" s="19"/>
      <c r="G136" s="24" t="s">
        <v>2</v>
      </c>
      <c r="H136" s="24" t="s">
        <v>2</v>
      </c>
      <c r="I136" s="31"/>
      <c r="J136" s="31"/>
      <c r="K136" s="35"/>
    </row>
    <row r="137" spans="1:11" x14ac:dyDescent="0.25">
      <c r="C137" s="57"/>
      <c r="D137" s="54"/>
      <c r="E137" s="6"/>
      <c r="F137" s="19"/>
      <c r="G137" s="24"/>
      <c r="H137" s="24"/>
      <c r="I137" s="31"/>
      <c r="J137" s="31"/>
      <c r="K137" s="35"/>
    </row>
    <row r="138" spans="1:11" x14ac:dyDescent="0.25">
      <c r="C138" s="58" t="s">
        <v>16</v>
      </c>
      <c r="D138" s="54"/>
      <c r="E138" s="6"/>
      <c r="F138" s="19"/>
      <c r="G138" s="24" t="s">
        <v>2</v>
      </c>
      <c r="H138" s="24" t="s">
        <v>2</v>
      </c>
      <c r="I138" s="31"/>
      <c r="J138" s="31"/>
      <c r="K138" s="35"/>
    </row>
    <row r="139" spans="1:11" x14ac:dyDescent="0.25">
      <c r="C139" s="57"/>
      <c r="D139" s="54"/>
      <c r="E139" s="6"/>
      <c r="F139" s="19"/>
      <c r="G139" s="24"/>
      <c r="H139" s="24"/>
      <c r="I139" s="31"/>
      <c r="J139" s="31"/>
      <c r="K139" s="35"/>
    </row>
    <row r="140" spans="1:11" x14ac:dyDescent="0.25">
      <c r="C140" s="58" t="s">
        <v>17</v>
      </c>
      <c r="D140" s="54"/>
      <c r="E140" s="6"/>
      <c r="F140" s="19"/>
      <c r="G140" s="24" t="s">
        <v>2</v>
      </c>
      <c r="H140" s="24" t="s">
        <v>2</v>
      </c>
      <c r="I140" s="31"/>
      <c r="J140" s="31"/>
      <c r="K140" s="35"/>
    </row>
    <row r="141" spans="1:11" x14ac:dyDescent="0.25">
      <c r="C141" s="57"/>
      <c r="D141" s="54"/>
      <c r="E141" s="6"/>
      <c r="F141" s="19"/>
      <c r="G141" s="24"/>
      <c r="H141" s="24"/>
      <c r="I141" s="31"/>
      <c r="J141" s="31"/>
      <c r="K141" s="35"/>
    </row>
    <row r="142" spans="1:11" x14ac:dyDescent="0.25">
      <c r="A142" s="10"/>
      <c r="B142" s="28"/>
      <c r="C142" s="58" t="s">
        <v>18</v>
      </c>
      <c r="D142" s="54"/>
      <c r="E142" s="6"/>
      <c r="F142" s="19"/>
      <c r="G142" s="24"/>
      <c r="H142" s="24"/>
      <c r="I142" s="31"/>
      <c r="J142" s="31"/>
      <c r="K142" s="35"/>
    </row>
    <row r="143" spans="1:11" x14ac:dyDescent="0.25">
      <c r="A143" s="28"/>
      <c r="B143" s="28"/>
      <c r="C143" s="58" t="s">
        <v>19</v>
      </c>
      <c r="D143" s="54"/>
      <c r="E143" s="6"/>
      <c r="F143" s="19"/>
      <c r="G143" s="24" t="s">
        <v>2</v>
      </c>
      <c r="H143" s="24" t="s">
        <v>2</v>
      </c>
      <c r="I143" s="31"/>
      <c r="J143" s="31"/>
      <c r="K143" s="35"/>
    </row>
    <row r="144" spans="1:11" x14ac:dyDescent="0.25">
      <c r="A144" s="28"/>
      <c r="B144" s="28"/>
      <c r="C144" s="58"/>
      <c r="D144" s="54"/>
      <c r="E144" s="6"/>
      <c r="F144" s="19"/>
      <c r="G144" s="24"/>
      <c r="H144" s="24"/>
      <c r="I144" s="31"/>
      <c r="J144" s="31"/>
      <c r="K144" s="35"/>
    </row>
    <row r="145" spans="1:54" x14ac:dyDescent="0.25">
      <c r="C145" s="59" t="s">
        <v>20</v>
      </c>
      <c r="D145" s="54"/>
      <c r="E145" s="6"/>
      <c r="F145" s="19"/>
      <c r="G145" s="24"/>
      <c r="H145" s="24"/>
      <c r="I145" s="31"/>
      <c r="J145" s="31"/>
      <c r="K145" s="35"/>
    </row>
    <row r="146" spans="1:54" x14ac:dyDescent="0.25">
      <c r="B146" s="8" t="s">
        <v>807</v>
      </c>
      <c r="C146" s="57" t="s">
        <v>5205</v>
      </c>
      <c r="D146" s="54" t="s">
        <v>808</v>
      </c>
      <c r="E146" s="6" t="s">
        <v>809</v>
      </c>
      <c r="F146" s="19">
        <v>24879.05</v>
      </c>
      <c r="G146" s="24">
        <v>2766.08</v>
      </c>
      <c r="H146" s="24">
        <v>0.28999999999999998</v>
      </c>
      <c r="I146" s="31">
        <v>5.97</v>
      </c>
      <c r="J146" s="31"/>
      <c r="K146" s="35"/>
    </row>
    <row r="147" spans="1:54" x14ac:dyDescent="0.25">
      <c r="C147" s="58" t="s">
        <v>175</v>
      </c>
      <c r="D147" s="54"/>
      <c r="E147" s="6"/>
      <c r="F147" s="19"/>
      <c r="G147" s="25">
        <v>2766.08</v>
      </c>
      <c r="H147" s="25">
        <v>0.28999999999999998</v>
      </c>
      <c r="I147" s="31"/>
      <c r="J147" s="31"/>
      <c r="K147" s="35"/>
    </row>
    <row r="148" spans="1:54" x14ac:dyDescent="0.25">
      <c r="C148" s="57"/>
      <c r="D148" s="54"/>
      <c r="E148" s="6"/>
      <c r="F148" s="19"/>
      <c r="G148" s="24"/>
      <c r="H148" s="24"/>
      <c r="I148" s="31"/>
      <c r="J148" s="31"/>
      <c r="K148" s="35"/>
    </row>
    <row r="149" spans="1:54" x14ac:dyDescent="0.25">
      <c r="C149" s="58" t="s">
        <v>21</v>
      </c>
      <c r="D149" s="54"/>
      <c r="E149" s="6"/>
      <c r="F149" s="19"/>
      <c r="G149" s="24" t="s">
        <v>2</v>
      </c>
      <c r="H149" s="24" t="s">
        <v>2</v>
      </c>
      <c r="I149" s="31"/>
      <c r="J149" s="31"/>
      <c r="K149" s="35"/>
    </row>
    <row r="150" spans="1:54" x14ac:dyDescent="0.25">
      <c r="C150" s="57"/>
      <c r="D150" s="54"/>
      <c r="E150" s="6"/>
      <c r="F150" s="19"/>
      <c r="G150" s="24"/>
      <c r="H150" s="24"/>
      <c r="I150" s="31"/>
      <c r="J150" s="31"/>
      <c r="K150" s="35"/>
    </row>
    <row r="151" spans="1:54" x14ac:dyDescent="0.25">
      <c r="C151" s="58" t="s">
        <v>22</v>
      </c>
      <c r="D151" s="54"/>
      <c r="E151" s="6"/>
      <c r="F151" s="19"/>
      <c r="G151" s="24" t="s">
        <v>2</v>
      </c>
      <c r="H151" s="24" t="s">
        <v>2</v>
      </c>
      <c r="I151" s="31"/>
      <c r="J151" s="31"/>
      <c r="K151" s="35"/>
    </row>
    <row r="152" spans="1:54" x14ac:dyDescent="0.25">
      <c r="C152" s="57"/>
      <c r="D152" s="54"/>
      <c r="E152" s="6"/>
      <c r="F152" s="19"/>
      <c r="G152" s="24"/>
      <c r="H152" s="24"/>
      <c r="I152" s="31"/>
      <c r="J152" s="31"/>
      <c r="K152" s="35"/>
    </row>
    <row r="153" spans="1:54" x14ac:dyDescent="0.25">
      <c r="C153" s="58" t="s">
        <v>23</v>
      </c>
      <c r="D153" s="54"/>
      <c r="E153" s="6"/>
      <c r="F153" s="19"/>
      <c r="G153" s="24" t="s">
        <v>2</v>
      </c>
      <c r="H153" s="24" t="s">
        <v>2</v>
      </c>
      <c r="I153" s="31"/>
      <c r="J153" s="31"/>
      <c r="K153" s="35"/>
    </row>
    <row r="154" spans="1:54" x14ac:dyDescent="0.25">
      <c r="C154" s="57"/>
      <c r="D154" s="54"/>
      <c r="E154" s="6"/>
      <c r="F154" s="19"/>
      <c r="G154" s="24"/>
      <c r="H154" s="24"/>
      <c r="I154" s="31"/>
      <c r="J154" s="31"/>
      <c r="K154" s="35"/>
    </row>
    <row r="155" spans="1:54" x14ac:dyDescent="0.25">
      <c r="C155" s="59" t="s">
        <v>24</v>
      </c>
      <c r="D155" s="54"/>
      <c r="E155" s="6"/>
      <c r="F155" s="19"/>
      <c r="G155" s="24"/>
      <c r="H155" s="24"/>
      <c r="I155" s="31"/>
      <c r="J155" s="31"/>
      <c r="K155" s="35"/>
    </row>
    <row r="156" spans="1:54" x14ac:dyDescent="0.25">
      <c r="B156" s="8" t="s">
        <v>190</v>
      </c>
      <c r="C156" s="57" t="s">
        <v>191</v>
      </c>
      <c r="D156" s="54"/>
      <c r="E156" s="6"/>
      <c r="F156" s="19"/>
      <c r="G156" s="24">
        <v>6518.46</v>
      </c>
      <c r="H156" s="24">
        <v>0.68</v>
      </c>
      <c r="I156" s="31"/>
      <c r="J156" s="31"/>
      <c r="K156" s="35"/>
    </row>
    <row r="157" spans="1:54" x14ac:dyDescent="0.25">
      <c r="C157" s="58" t="s">
        <v>175</v>
      </c>
      <c r="D157" s="54"/>
      <c r="E157" s="6"/>
      <c r="F157" s="19"/>
      <c r="G157" s="25">
        <v>6518.46</v>
      </c>
      <c r="H157" s="25">
        <v>0.68</v>
      </c>
      <c r="I157" s="31"/>
      <c r="J157" s="31"/>
      <c r="K157" s="35"/>
    </row>
    <row r="158" spans="1:54" x14ac:dyDescent="0.25">
      <c r="C158" s="57"/>
      <c r="D158" s="54"/>
      <c r="E158" s="6"/>
      <c r="F158" s="19"/>
      <c r="G158" s="24"/>
      <c r="H158" s="24"/>
      <c r="I158" s="31"/>
      <c r="J158" s="31"/>
      <c r="K158" s="35"/>
    </row>
    <row r="159" spans="1:54" x14ac:dyDescent="0.25">
      <c r="A159" s="10"/>
      <c r="B159" s="28"/>
      <c r="C159" s="58" t="s">
        <v>25</v>
      </c>
      <c r="D159" s="54"/>
      <c r="E159" s="6"/>
      <c r="F159" s="19"/>
      <c r="G159" s="24"/>
      <c r="H159" s="24"/>
      <c r="I159" s="31"/>
      <c r="J159" s="31"/>
      <c r="K159" s="35"/>
    </row>
    <row r="160" spans="1:54" s="2" customFormat="1" ht="13.5" x14ac:dyDescent="0.25">
      <c r="A160" s="28"/>
      <c r="B160" s="28"/>
      <c r="C160" s="57" t="s">
        <v>5188</v>
      </c>
      <c r="D160" s="54"/>
      <c r="E160" s="6"/>
      <c r="F160" s="19"/>
      <c r="G160" s="24" t="s">
        <v>2</v>
      </c>
      <c r="H160" s="24" t="s">
        <v>2</v>
      </c>
      <c r="I160" s="31"/>
      <c r="J160" s="31"/>
      <c r="K160" s="35"/>
      <c r="L160" s="3"/>
      <c r="AI160" s="3"/>
      <c r="AV160" s="3"/>
      <c r="AX160" s="3"/>
      <c r="BB160" s="3"/>
    </row>
    <row r="161" spans="2:11" x14ac:dyDescent="0.25">
      <c r="B161" s="8"/>
      <c r="C161" s="57" t="s">
        <v>192</v>
      </c>
      <c r="D161" s="54"/>
      <c r="E161" s="6"/>
      <c r="F161" s="19"/>
      <c r="G161" s="24">
        <v>24343.18</v>
      </c>
      <c r="H161" s="24">
        <v>2.57</v>
      </c>
      <c r="I161" s="31"/>
      <c r="J161" s="31"/>
      <c r="K161" s="35"/>
    </row>
    <row r="162" spans="2:11" x14ac:dyDescent="0.25">
      <c r="C162" s="58" t="s">
        <v>175</v>
      </c>
      <c r="D162" s="54"/>
      <c r="E162" s="6"/>
      <c r="F162" s="19"/>
      <c r="G162" s="25">
        <v>24343.18</v>
      </c>
      <c r="H162" s="25">
        <v>2.57</v>
      </c>
      <c r="I162" s="31"/>
      <c r="J162" s="31"/>
      <c r="K162" s="35"/>
    </row>
    <row r="163" spans="2:11" x14ac:dyDescent="0.25">
      <c r="C163" s="57"/>
      <c r="D163" s="54"/>
      <c r="E163" s="6"/>
      <c r="F163" s="19"/>
      <c r="G163" s="24"/>
      <c r="H163" s="24"/>
      <c r="I163" s="31"/>
      <c r="J163" s="31"/>
      <c r="K163" s="35"/>
    </row>
    <row r="164" spans="2:11" x14ac:dyDescent="0.25">
      <c r="C164" s="60" t="s">
        <v>193</v>
      </c>
      <c r="D164" s="55"/>
      <c r="E164" s="5"/>
      <c r="F164" s="20"/>
      <c r="G164" s="26">
        <v>961210.41</v>
      </c>
      <c r="H164" s="26">
        <v>100.00000000000001</v>
      </c>
      <c r="I164" s="32"/>
      <c r="J164" s="32"/>
      <c r="K164" s="36"/>
    </row>
    <row r="166" spans="2:11" s="50" customFormat="1" ht="15.75" x14ac:dyDescent="0.3">
      <c r="C166" s="50" t="s">
        <v>4937</v>
      </c>
      <c r="F166" s="51"/>
      <c r="G166" s="51"/>
      <c r="H166" s="51"/>
    </row>
    <row r="167" spans="2:11" s="42" customFormat="1" ht="27" x14ac:dyDescent="0.25">
      <c r="B167" s="43"/>
      <c r="C167" s="43" t="s">
        <v>4932</v>
      </c>
      <c r="D167" s="43" t="s">
        <v>4933</v>
      </c>
      <c r="E167" s="43" t="s">
        <v>4934</v>
      </c>
      <c r="F167" s="44" t="s">
        <v>34</v>
      </c>
      <c r="G167" s="45" t="s">
        <v>4935</v>
      </c>
      <c r="H167" s="44" t="s">
        <v>36</v>
      </c>
      <c r="I167" s="43" t="s">
        <v>39</v>
      </c>
    </row>
    <row r="168" spans="2:11" s="42" customFormat="1" ht="13.5" x14ac:dyDescent="0.25">
      <c r="B168" s="43"/>
      <c r="C168" s="43" t="s">
        <v>4928</v>
      </c>
      <c r="D168" s="43"/>
      <c r="E168" s="43"/>
      <c r="F168" s="44"/>
      <c r="G168" s="45"/>
      <c r="H168" s="44"/>
      <c r="I168" s="43"/>
    </row>
    <row r="169" spans="2:11" s="2" customFormat="1" ht="13.5" x14ac:dyDescent="0.25">
      <c r="B169" s="46">
        <v>2300131</v>
      </c>
      <c r="C169" s="46" t="s">
        <v>5208</v>
      </c>
      <c r="D169" s="46" t="s">
        <v>4927</v>
      </c>
      <c r="E169" s="46" t="s">
        <v>12</v>
      </c>
      <c r="F169" s="47">
        <v>7725</v>
      </c>
      <c r="G169" s="47">
        <v>1886.3214</v>
      </c>
      <c r="H169" s="47">
        <v>0.2</v>
      </c>
      <c r="I169" s="46"/>
    </row>
    <row r="170" spans="2:11" s="1" customFormat="1" ht="13.5" x14ac:dyDescent="0.25">
      <c r="B170" s="48"/>
      <c r="C170" s="48" t="s">
        <v>4936</v>
      </c>
      <c r="D170" s="48"/>
      <c r="E170" s="48"/>
      <c r="F170" s="49"/>
      <c r="G170" s="49">
        <v>1886.3214</v>
      </c>
      <c r="H170" s="49">
        <v>0.2</v>
      </c>
      <c r="I170" s="48"/>
    </row>
    <row r="172" spans="2:11" x14ac:dyDescent="0.25">
      <c r="C172" s="1" t="s">
        <v>194</v>
      </c>
    </row>
    <row r="173" spans="2:11" x14ac:dyDescent="0.25">
      <c r="C173" s="37" t="s">
        <v>195</v>
      </c>
      <c r="D173" s="37"/>
      <c r="E173" s="37"/>
      <c r="F173" s="37"/>
      <c r="G173" s="37"/>
      <c r="H173" s="37"/>
      <c r="I173" s="37"/>
      <c r="J173" s="37"/>
      <c r="K173" s="37"/>
    </row>
    <row r="174" spans="2:11" x14ac:dyDescent="0.25">
      <c r="C174" s="2" t="s">
        <v>196</v>
      </c>
    </row>
    <row r="175" spans="2:11" x14ac:dyDescent="0.25">
      <c r="C175" s="2" t="s">
        <v>197</v>
      </c>
    </row>
    <row r="176" spans="2:11" ht="30" customHeight="1" x14ac:dyDescent="0.25">
      <c r="C176" s="80" t="s">
        <v>198</v>
      </c>
      <c r="D176" s="81"/>
      <c r="E176" s="81"/>
      <c r="F176" s="81"/>
      <c r="G176" s="81"/>
      <c r="H176" s="81"/>
      <c r="I176" s="81"/>
      <c r="J176" s="81"/>
      <c r="K176" s="81"/>
    </row>
    <row r="177" spans="1:6" x14ac:dyDescent="0.25">
      <c r="C177" s="2" t="s">
        <v>199</v>
      </c>
    </row>
    <row r="179" spans="1:6" x14ac:dyDescent="0.25">
      <c r="A179" s="76"/>
      <c r="B179" s="76" t="s">
        <v>5254</v>
      </c>
      <c r="C179" s="77" t="s">
        <v>5253</v>
      </c>
      <c r="E179" s="77" t="s">
        <v>5254</v>
      </c>
      <c r="F179" s="78"/>
    </row>
    <row r="180" spans="1:6" x14ac:dyDescent="0.25">
      <c r="E180" s="2" t="s">
        <v>5265</v>
      </c>
    </row>
  </sheetData>
  <mergeCells count="1">
    <mergeCell ref="C176:K176"/>
  </mergeCells>
  <hyperlinks>
    <hyperlink ref="J2" location="'Index'!A1" display="'Index'!A1" xr:uid="{1B071C30-9D84-4782-B5B2-17D677994A3F}"/>
  </hyperlinks>
  <pageMargins left="0.7" right="0.7" top="0.75" bottom="0.75" header="0.3" footer="0.3"/>
  <pageSetup orientation="portrait" horizont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1B2AE-32EC-47F8-9629-4A555DAFE6CC}">
  <sheetPr codeName="Sheet120"/>
  <dimension ref="A1:IV194"/>
  <sheetViews>
    <sheetView showGridLines="0" zoomScale="90" zoomScaleNormal="90" workbookViewId="0">
      <pane ySplit="6" topLeftCell="A179" activePane="bottomLeft" state="frozen"/>
      <selection activeCell="E1" sqref="E1"/>
      <selection pane="bottomLeft" activeCell="C193" sqref="C193:F19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1937</v>
      </c>
      <c r="J2" s="38" t="s">
        <v>4923</v>
      </c>
    </row>
    <row r="3" spans="1:54" ht="16.5" x14ac:dyDescent="0.3">
      <c r="C3" s="1" t="s">
        <v>28</v>
      </c>
      <c r="D3" s="21" t="s">
        <v>1938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1939</v>
      </c>
      <c r="C18" s="57" t="s">
        <v>623</v>
      </c>
      <c r="D18" s="54" t="s">
        <v>1940</v>
      </c>
      <c r="E18" s="6" t="s">
        <v>592</v>
      </c>
      <c r="F18" s="19">
        <v>4250</v>
      </c>
      <c r="G18" s="24">
        <v>42361.03</v>
      </c>
      <c r="H18" s="24">
        <v>2.8</v>
      </c>
      <c r="I18" s="31">
        <v>6.7450000000000001</v>
      </c>
      <c r="J18" s="31"/>
      <c r="K18" s="35" t="s">
        <v>593</v>
      </c>
    </row>
    <row r="19" spans="2:11" x14ac:dyDescent="0.25">
      <c r="B19" s="8" t="s">
        <v>1051</v>
      </c>
      <c r="C19" s="57" t="s">
        <v>623</v>
      </c>
      <c r="D19" s="54" t="s">
        <v>1052</v>
      </c>
      <c r="E19" s="6" t="s">
        <v>592</v>
      </c>
      <c r="F19" s="19">
        <v>4150</v>
      </c>
      <c r="G19" s="24">
        <v>41599.56</v>
      </c>
      <c r="H19" s="24">
        <v>2.75</v>
      </c>
      <c r="I19" s="31">
        <v>6.9</v>
      </c>
      <c r="J19" s="31"/>
      <c r="K19" s="35"/>
    </row>
    <row r="20" spans="2:11" x14ac:dyDescent="0.25">
      <c r="B20" s="8" t="s">
        <v>1941</v>
      </c>
      <c r="C20" s="57" t="s">
        <v>1715</v>
      </c>
      <c r="D20" s="54" t="s">
        <v>1942</v>
      </c>
      <c r="E20" s="6" t="s">
        <v>592</v>
      </c>
      <c r="F20" s="19">
        <v>34500</v>
      </c>
      <c r="G20" s="24">
        <v>34535.980000000003</v>
      </c>
      <c r="H20" s="24">
        <v>2.2799999999999998</v>
      </c>
      <c r="I20" s="31">
        <v>6.8551000000000002</v>
      </c>
      <c r="J20" s="31"/>
      <c r="K20" s="35" t="s">
        <v>593</v>
      </c>
    </row>
    <row r="21" spans="2:11" x14ac:dyDescent="0.25">
      <c r="B21" s="8" t="s">
        <v>1943</v>
      </c>
      <c r="C21" s="57" t="s">
        <v>1944</v>
      </c>
      <c r="D21" s="54" t="s">
        <v>1945</v>
      </c>
      <c r="E21" s="6" t="s">
        <v>635</v>
      </c>
      <c r="F21" s="19">
        <v>25000</v>
      </c>
      <c r="G21" s="24">
        <v>25051.18</v>
      </c>
      <c r="H21" s="24">
        <v>1.66</v>
      </c>
      <c r="I21" s="31">
        <v>7.9481000000000002</v>
      </c>
      <c r="J21" s="31"/>
      <c r="K21" s="35" t="s">
        <v>593</v>
      </c>
    </row>
    <row r="22" spans="2:11" x14ac:dyDescent="0.25">
      <c r="B22" s="8" t="s">
        <v>1946</v>
      </c>
      <c r="C22" s="57" t="s">
        <v>637</v>
      </c>
      <c r="D22" s="54" t="s">
        <v>1947</v>
      </c>
      <c r="E22" s="6" t="s">
        <v>592</v>
      </c>
      <c r="F22" s="19">
        <v>2450</v>
      </c>
      <c r="G22" s="24">
        <v>24334.53</v>
      </c>
      <c r="H22" s="24">
        <v>1.61</v>
      </c>
      <c r="I22" s="31">
        <v>6.81</v>
      </c>
      <c r="J22" s="31"/>
      <c r="K22" s="35" t="s">
        <v>593</v>
      </c>
    </row>
    <row r="23" spans="2:11" x14ac:dyDescent="0.25">
      <c r="B23" s="8" t="s">
        <v>1948</v>
      </c>
      <c r="C23" s="57" t="s">
        <v>1380</v>
      </c>
      <c r="D23" s="54" t="s">
        <v>1949</v>
      </c>
      <c r="E23" s="6" t="s">
        <v>592</v>
      </c>
      <c r="F23" s="19">
        <v>2200</v>
      </c>
      <c r="G23" s="24">
        <v>22070.880000000001</v>
      </c>
      <c r="H23" s="24">
        <v>1.46</v>
      </c>
      <c r="I23" s="31">
        <v>7.04</v>
      </c>
      <c r="J23" s="31"/>
      <c r="K23" s="35" t="s">
        <v>593</v>
      </c>
    </row>
    <row r="24" spans="2:11" x14ac:dyDescent="0.25">
      <c r="B24" s="8" t="s">
        <v>1950</v>
      </c>
      <c r="C24" s="57" t="s">
        <v>654</v>
      </c>
      <c r="D24" s="54" t="s">
        <v>1951</v>
      </c>
      <c r="E24" s="6" t="s">
        <v>592</v>
      </c>
      <c r="F24" s="19">
        <v>2100</v>
      </c>
      <c r="G24" s="24">
        <v>20955.27</v>
      </c>
      <c r="H24" s="24">
        <v>1.39</v>
      </c>
      <c r="I24" s="31">
        <v>6.8000999999999996</v>
      </c>
      <c r="J24" s="31"/>
      <c r="K24" s="35" t="s">
        <v>593</v>
      </c>
    </row>
    <row r="25" spans="2:11" x14ac:dyDescent="0.25">
      <c r="B25" s="8" t="s">
        <v>1952</v>
      </c>
      <c r="C25" s="57" t="s">
        <v>637</v>
      </c>
      <c r="D25" s="54" t="s">
        <v>1953</v>
      </c>
      <c r="E25" s="6" t="s">
        <v>592</v>
      </c>
      <c r="F25" s="19">
        <v>2000</v>
      </c>
      <c r="G25" s="24">
        <v>19855.36</v>
      </c>
      <c r="H25" s="24">
        <v>1.31</v>
      </c>
      <c r="I25" s="31">
        <v>6.81</v>
      </c>
      <c r="J25" s="31"/>
      <c r="K25" s="35" t="s">
        <v>593</v>
      </c>
    </row>
    <row r="26" spans="2:11" x14ac:dyDescent="0.25">
      <c r="B26" s="8" t="s">
        <v>1954</v>
      </c>
      <c r="C26" s="57" t="s">
        <v>590</v>
      </c>
      <c r="D26" s="54" t="s">
        <v>1955</v>
      </c>
      <c r="E26" s="6" t="s">
        <v>592</v>
      </c>
      <c r="F26" s="19">
        <v>1600</v>
      </c>
      <c r="G26" s="24">
        <v>15921.09</v>
      </c>
      <c r="H26" s="24">
        <v>1.05</v>
      </c>
      <c r="I26" s="31">
        <v>6.91</v>
      </c>
      <c r="J26" s="31"/>
      <c r="K26" s="35" t="s">
        <v>593</v>
      </c>
    </row>
    <row r="27" spans="2:11" x14ac:dyDescent="0.25">
      <c r="B27" s="8" t="s">
        <v>1235</v>
      </c>
      <c r="C27" s="57" t="s">
        <v>623</v>
      </c>
      <c r="D27" s="54" t="s">
        <v>1236</v>
      </c>
      <c r="E27" s="6" t="s">
        <v>592</v>
      </c>
      <c r="F27" s="19">
        <v>14500</v>
      </c>
      <c r="G27" s="24">
        <v>14574.59</v>
      </c>
      <c r="H27" s="24">
        <v>0.96</v>
      </c>
      <c r="I27" s="31">
        <v>6.89</v>
      </c>
      <c r="J27" s="31"/>
      <c r="K27" s="35" t="s">
        <v>593</v>
      </c>
    </row>
    <row r="28" spans="2:11" x14ac:dyDescent="0.25">
      <c r="B28" s="8" t="s">
        <v>1956</v>
      </c>
      <c r="C28" s="57" t="s">
        <v>531</v>
      </c>
      <c r="D28" s="54" t="s">
        <v>1957</v>
      </c>
      <c r="E28" s="6" t="s">
        <v>592</v>
      </c>
      <c r="F28" s="19">
        <v>10000</v>
      </c>
      <c r="G28" s="24">
        <v>10090.06</v>
      </c>
      <c r="H28" s="24">
        <v>0.67</v>
      </c>
      <c r="I28" s="31">
        <v>7.17</v>
      </c>
      <c r="J28" s="31"/>
      <c r="K28" s="35" t="s">
        <v>593</v>
      </c>
    </row>
    <row r="29" spans="2:11" x14ac:dyDescent="0.25">
      <c r="B29" s="8" t="s">
        <v>1958</v>
      </c>
      <c r="C29" s="57" t="s">
        <v>1267</v>
      </c>
      <c r="D29" s="54" t="s">
        <v>1959</v>
      </c>
      <c r="E29" s="6" t="s">
        <v>592</v>
      </c>
      <c r="F29" s="19">
        <v>10000</v>
      </c>
      <c r="G29" s="24">
        <v>10053.790000000001</v>
      </c>
      <c r="H29" s="24">
        <v>0.66</v>
      </c>
      <c r="I29" s="31">
        <v>7.1749999999999998</v>
      </c>
      <c r="J29" s="31"/>
      <c r="K29" s="35" t="s">
        <v>593</v>
      </c>
    </row>
    <row r="30" spans="2:11" x14ac:dyDescent="0.25">
      <c r="B30" s="8" t="s">
        <v>1960</v>
      </c>
      <c r="C30" s="57" t="s">
        <v>1689</v>
      </c>
      <c r="D30" s="54" t="s">
        <v>1961</v>
      </c>
      <c r="E30" s="6" t="s">
        <v>635</v>
      </c>
      <c r="F30" s="19">
        <v>10000</v>
      </c>
      <c r="G30" s="24">
        <v>10028.73</v>
      </c>
      <c r="H30" s="24">
        <v>0.66</v>
      </c>
      <c r="I30" s="31">
        <v>6.9676999999999998</v>
      </c>
      <c r="J30" s="31"/>
      <c r="K30" s="35" t="s">
        <v>593</v>
      </c>
    </row>
    <row r="31" spans="2:11" x14ac:dyDescent="0.25">
      <c r="B31" s="8" t="s">
        <v>1962</v>
      </c>
      <c r="C31" s="57" t="s">
        <v>637</v>
      </c>
      <c r="D31" s="54" t="s">
        <v>1963</v>
      </c>
      <c r="E31" s="6" t="s">
        <v>592</v>
      </c>
      <c r="F31" s="19">
        <v>1000</v>
      </c>
      <c r="G31" s="24">
        <v>10016.379999999999</v>
      </c>
      <c r="H31" s="24">
        <v>0.66</v>
      </c>
      <c r="I31" s="31">
        <v>6.6452999999999998</v>
      </c>
      <c r="J31" s="31"/>
      <c r="K31" s="35" t="s">
        <v>593</v>
      </c>
    </row>
    <row r="32" spans="2:11" x14ac:dyDescent="0.25">
      <c r="B32" s="8" t="s">
        <v>1964</v>
      </c>
      <c r="C32" s="57" t="s">
        <v>590</v>
      </c>
      <c r="D32" s="54" t="s">
        <v>1965</v>
      </c>
      <c r="E32" s="6" t="s">
        <v>592</v>
      </c>
      <c r="F32" s="19">
        <v>1000</v>
      </c>
      <c r="G32" s="24">
        <v>10003.290000000001</v>
      </c>
      <c r="H32" s="24">
        <v>0.66</v>
      </c>
      <c r="I32" s="31">
        <v>6.9100999999999999</v>
      </c>
      <c r="J32" s="31"/>
      <c r="K32" s="35" t="s">
        <v>593</v>
      </c>
    </row>
    <row r="33" spans="2:11" x14ac:dyDescent="0.25">
      <c r="B33" s="8" t="s">
        <v>1254</v>
      </c>
      <c r="C33" s="57" t="s">
        <v>590</v>
      </c>
      <c r="D33" s="54" t="s">
        <v>1255</v>
      </c>
      <c r="E33" s="6" t="s">
        <v>592</v>
      </c>
      <c r="F33" s="19">
        <v>1000</v>
      </c>
      <c r="G33" s="24">
        <v>9992.9599999999991</v>
      </c>
      <c r="H33" s="24">
        <v>0.66</v>
      </c>
      <c r="I33" s="31">
        <v>6.6906999999999996</v>
      </c>
      <c r="J33" s="31"/>
      <c r="K33" s="35" t="s">
        <v>593</v>
      </c>
    </row>
    <row r="34" spans="2:11" x14ac:dyDescent="0.25">
      <c r="B34" s="8" t="s">
        <v>1966</v>
      </c>
      <c r="C34" s="57" t="s">
        <v>654</v>
      </c>
      <c r="D34" s="54" t="s">
        <v>1967</v>
      </c>
      <c r="E34" s="6" t="s">
        <v>592</v>
      </c>
      <c r="F34" s="19">
        <v>10000</v>
      </c>
      <c r="G34" s="24">
        <v>9162.85</v>
      </c>
      <c r="H34" s="24">
        <v>0.61</v>
      </c>
      <c r="I34" s="31">
        <v>6.8593999999999999</v>
      </c>
      <c r="J34" s="31"/>
      <c r="K34" s="35" t="s">
        <v>593</v>
      </c>
    </row>
    <row r="35" spans="2:11" x14ac:dyDescent="0.25">
      <c r="B35" s="8" t="s">
        <v>1968</v>
      </c>
      <c r="C35" s="57" t="s">
        <v>1259</v>
      </c>
      <c r="D35" s="54" t="s">
        <v>1969</v>
      </c>
      <c r="E35" s="6" t="s">
        <v>635</v>
      </c>
      <c r="F35" s="19">
        <v>500</v>
      </c>
      <c r="G35" s="24">
        <v>5014.34</v>
      </c>
      <c r="H35" s="24">
        <v>0.33</v>
      </c>
      <c r="I35" s="31">
        <v>6.875</v>
      </c>
      <c r="J35" s="31"/>
      <c r="K35" s="35" t="s">
        <v>593</v>
      </c>
    </row>
    <row r="36" spans="2:11" x14ac:dyDescent="0.25">
      <c r="B36" s="8" t="s">
        <v>1970</v>
      </c>
      <c r="C36" s="57" t="s">
        <v>620</v>
      </c>
      <c r="D36" s="54" t="s">
        <v>1971</v>
      </c>
      <c r="E36" s="6" t="s">
        <v>592</v>
      </c>
      <c r="F36" s="19">
        <v>500</v>
      </c>
      <c r="G36" s="24">
        <v>5002.33</v>
      </c>
      <c r="H36" s="24">
        <v>0.33</v>
      </c>
      <c r="I36" s="31">
        <v>6.8851000000000004</v>
      </c>
      <c r="J36" s="31"/>
      <c r="K36" s="35" t="s">
        <v>593</v>
      </c>
    </row>
    <row r="37" spans="2:11" x14ac:dyDescent="0.25">
      <c r="B37" s="8" t="s">
        <v>1972</v>
      </c>
      <c r="C37" s="57" t="s">
        <v>1724</v>
      </c>
      <c r="D37" s="54" t="s">
        <v>1973</v>
      </c>
      <c r="E37" s="6" t="s">
        <v>592</v>
      </c>
      <c r="F37" s="19">
        <v>5000</v>
      </c>
      <c r="G37" s="24">
        <v>5001.8900000000003</v>
      </c>
      <c r="H37" s="24">
        <v>0.33</v>
      </c>
      <c r="I37" s="31">
        <v>6.7918000000000003</v>
      </c>
      <c r="J37" s="31"/>
      <c r="K37" s="35" t="s">
        <v>593</v>
      </c>
    </row>
    <row r="38" spans="2:11" x14ac:dyDescent="0.25">
      <c r="B38" s="8" t="s">
        <v>1974</v>
      </c>
      <c r="C38" s="57" t="s">
        <v>623</v>
      </c>
      <c r="D38" s="54" t="s">
        <v>1975</v>
      </c>
      <c r="E38" s="6" t="s">
        <v>592</v>
      </c>
      <c r="F38" s="19">
        <v>500</v>
      </c>
      <c r="G38" s="24">
        <v>5001.55</v>
      </c>
      <c r="H38" s="24">
        <v>0.33</v>
      </c>
      <c r="I38" s="31">
        <v>6.7499000000000002</v>
      </c>
      <c r="J38" s="31"/>
      <c r="K38" s="35"/>
    </row>
    <row r="39" spans="2:11" x14ac:dyDescent="0.25">
      <c r="B39" s="8" t="s">
        <v>1976</v>
      </c>
      <c r="C39" s="57" t="s">
        <v>1259</v>
      </c>
      <c r="D39" s="54" t="s">
        <v>1977</v>
      </c>
      <c r="E39" s="6" t="s">
        <v>635</v>
      </c>
      <c r="F39" s="19">
        <v>500</v>
      </c>
      <c r="G39" s="24">
        <v>5000.2299999999996</v>
      </c>
      <c r="H39" s="24">
        <v>0.33</v>
      </c>
      <c r="I39" s="31">
        <v>6.7499000000000002</v>
      </c>
      <c r="J39" s="31"/>
      <c r="K39" s="35"/>
    </row>
    <row r="40" spans="2:11" x14ac:dyDescent="0.25">
      <c r="B40" s="8" t="s">
        <v>1978</v>
      </c>
      <c r="C40" s="57" t="s">
        <v>590</v>
      </c>
      <c r="D40" s="54" t="s">
        <v>1979</v>
      </c>
      <c r="E40" s="6" t="s">
        <v>592</v>
      </c>
      <c r="F40" s="19">
        <v>400</v>
      </c>
      <c r="G40" s="24">
        <v>4004.23</v>
      </c>
      <c r="H40" s="24">
        <v>0.26</v>
      </c>
      <c r="I40" s="31">
        <v>6.7850999999999999</v>
      </c>
      <c r="J40" s="31"/>
      <c r="K40" s="35" t="s">
        <v>593</v>
      </c>
    </row>
    <row r="41" spans="2:11" x14ac:dyDescent="0.25">
      <c r="B41" s="8" t="s">
        <v>1980</v>
      </c>
      <c r="C41" s="57" t="s">
        <v>620</v>
      </c>
      <c r="D41" s="54" t="s">
        <v>1981</v>
      </c>
      <c r="E41" s="6" t="s">
        <v>592</v>
      </c>
      <c r="F41" s="19">
        <v>250</v>
      </c>
      <c r="G41" s="24">
        <v>2502.61</v>
      </c>
      <c r="H41" s="24">
        <v>0.17</v>
      </c>
      <c r="I41" s="31">
        <v>6.77</v>
      </c>
      <c r="J41" s="31"/>
      <c r="K41" s="35" t="s">
        <v>593</v>
      </c>
    </row>
    <row r="42" spans="2:11" x14ac:dyDescent="0.25">
      <c r="B42" s="8" t="s">
        <v>1982</v>
      </c>
      <c r="C42" s="57" t="s">
        <v>1259</v>
      </c>
      <c r="D42" s="54" t="s">
        <v>1983</v>
      </c>
      <c r="E42" s="6" t="s">
        <v>635</v>
      </c>
      <c r="F42" s="19">
        <v>250</v>
      </c>
      <c r="G42" s="24">
        <v>2500.4299999999998</v>
      </c>
      <c r="H42" s="24">
        <v>0.17</v>
      </c>
      <c r="I42" s="31">
        <v>6.8049999999999997</v>
      </c>
      <c r="J42" s="31"/>
      <c r="K42" s="35" t="s">
        <v>593</v>
      </c>
    </row>
    <row r="43" spans="2:11" x14ac:dyDescent="0.25">
      <c r="B43" s="8" t="s">
        <v>1984</v>
      </c>
      <c r="C43" s="57" t="s">
        <v>531</v>
      </c>
      <c r="D43" s="54" t="s">
        <v>1985</v>
      </c>
      <c r="E43" s="6" t="s">
        <v>592</v>
      </c>
      <c r="F43" s="19">
        <v>250</v>
      </c>
      <c r="G43" s="24">
        <v>2500.02</v>
      </c>
      <c r="H43" s="24">
        <v>0.17</v>
      </c>
      <c r="I43" s="31">
        <v>7.0000999999999998</v>
      </c>
      <c r="J43" s="31"/>
      <c r="K43" s="35" t="s">
        <v>593</v>
      </c>
    </row>
    <row r="44" spans="2:11" x14ac:dyDescent="0.25">
      <c r="B44" s="8" t="s">
        <v>1986</v>
      </c>
      <c r="C44" s="57" t="s">
        <v>1686</v>
      </c>
      <c r="D44" s="54" t="s">
        <v>1987</v>
      </c>
      <c r="E44" s="6" t="s">
        <v>592</v>
      </c>
      <c r="F44" s="19">
        <v>50</v>
      </c>
      <c r="G44" s="24">
        <v>500.81</v>
      </c>
      <c r="H44" s="24">
        <v>0.03</v>
      </c>
      <c r="I44" s="31">
        <v>6.94</v>
      </c>
      <c r="J44" s="31"/>
      <c r="K44" s="35" t="s">
        <v>593</v>
      </c>
    </row>
    <row r="45" spans="2:11" x14ac:dyDescent="0.25">
      <c r="C45" s="58" t="s">
        <v>175</v>
      </c>
      <c r="D45" s="54"/>
      <c r="E45" s="6"/>
      <c r="F45" s="19"/>
      <c r="G45" s="25">
        <v>367635.97</v>
      </c>
      <c r="H45" s="25">
        <v>24.3</v>
      </c>
      <c r="I45" s="31"/>
      <c r="J45" s="31"/>
      <c r="K45" s="35"/>
    </row>
    <row r="46" spans="2:11" x14ac:dyDescent="0.25">
      <c r="C46" s="57"/>
      <c r="D46" s="54"/>
      <c r="E46" s="6"/>
      <c r="F46" s="19"/>
      <c r="G46" s="24"/>
      <c r="H46" s="24"/>
      <c r="I46" s="31"/>
      <c r="J46" s="31"/>
      <c r="K46" s="35"/>
    </row>
    <row r="47" spans="2:11" x14ac:dyDescent="0.25">
      <c r="C47" s="58" t="s">
        <v>7</v>
      </c>
      <c r="D47" s="54"/>
      <c r="E47" s="6"/>
      <c r="F47" s="19"/>
      <c r="G47" s="24" t="s">
        <v>2</v>
      </c>
      <c r="H47" s="24" t="s">
        <v>2</v>
      </c>
      <c r="I47" s="31"/>
      <c r="J47" s="31"/>
      <c r="K47" s="35"/>
    </row>
    <row r="48" spans="2:11" x14ac:dyDescent="0.25">
      <c r="C48" s="57"/>
      <c r="D48" s="54"/>
      <c r="E48" s="6"/>
      <c r="F48" s="19"/>
      <c r="G48" s="24"/>
      <c r="H48" s="24"/>
      <c r="I48" s="31"/>
      <c r="J48" s="31"/>
      <c r="K48" s="35"/>
    </row>
    <row r="49" spans="2:11" x14ac:dyDescent="0.25">
      <c r="C49" s="59" t="s">
        <v>8</v>
      </c>
      <c r="D49" s="54"/>
      <c r="E49" s="6"/>
      <c r="F49" s="19"/>
      <c r="G49" s="24"/>
      <c r="H49" s="24"/>
      <c r="I49" s="31"/>
      <c r="J49" s="31"/>
      <c r="K49" s="35"/>
    </row>
    <row r="50" spans="2:11" x14ac:dyDescent="0.25">
      <c r="B50" s="8" t="s">
        <v>1988</v>
      </c>
      <c r="C50" s="57" t="s">
        <v>5202</v>
      </c>
      <c r="D50" s="54" t="s">
        <v>1989</v>
      </c>
      <c r="E50" s="6" t="s">
        <v>703</v>
      </c>
      <c r="F50" s="19">
        <v>400</v>
      </c>
      <c r="G50" s="24">
        <v>30229.200000000001</v>
      </c>
      <c r="H50" s="24">
        <v>2</v>
      </c>
      <c r="I50" s="31">
        <v>7.7</v>
      </c>
      <c r="J50" s="31"/>
      <c r="K50" s="35" t="s">
        <v>593</v>
      </c>
    </row>
    <row r="51" spans="2:11" x14ac:dyDescent="0.25">
      <c r="B51" s="8" t="s">
        <v>1990</v>
      </c>
      <c r="C51" s="57" t="s">
        <v>5203</v>
      </c>
      <c r="D51" s="54" t="s">
        <v>1991</v>
      </c>
      <c r="E51" s="6" t="s">
        <v>1992</v>
      </c>
      <c r="F51" s="19">
        <v>166</v>
      </c>
      <c r="G51" s="24">
        <v>10924.83</v>
      </c>
      <c r="H51" s="24">
        <v>0.72</v>
      </c>
      <c r="I51" s="31">
        <v>7.665</v>
      </c>
      <c r="J51" s="31"/>
      <c r="K51" s="35" t="s">
        <v>593</v>
      </c>
    </row>
    <row r="52" spans="2:11" x14ac:dyDescent="0.25">
      <c r="C52" s="58" t="s">
        <v>175</v>
      </c>
      <c r="D52" s="54"/>
      <c r="E52" s="6"/>
      <c r="F52" s="19"/>
      <c r="G52" s="25">
        <v>41154.03</v>
      </c>
      <c r="H52" s="25">
        <v>2.72</v>
      </c>
      <c r="I52" s="31"/>
      <c r="J52" s="31"/>
      <c r="K52" s="35"/>
    </row>
    <row r="53" spans="2:11" x14ac:dyDescent="0.25">
      <c r="C53" s="57"/>
      <c r="D53" s="54"/>
      <c r="E53" s="6"/>
      <c r="F53" s="19"/>
      <c r="G53" s="24"/>
      <c r="H53" s="24"/>
      <c r="I53" s="31"/>
      <c r="J53" s="31"/>
      <c r="K53" s="35"/>
    </row>
    <row r="54" spans="2:11" x14ac:dyDescent="0.25">
      <c r="C54" s="59" t="s">
        <v>9</v>
      </c>
      <c r="D54" s="54"/>
      <c r="E54" s="6"/>
      <c r="F54" s="19"/>
      <c r="G54" s="24"/>
      <c r="H54" s="24"/>
      <c r="I54" s="31"/>
      <c r="J54" s="31"/>
      <c r="K54" s="35"/>
    </row>
    <row r="55" spans="2:11" x14ac:dyDescent="0.25">
      <c r="B55" s="8" t="s">
        <v>1570</v>
      </c>
      <c r="C55" s="57" t="s">
        <v>1571</v>
      </c>
      <c r="D55" s="54" t="s">
        <v>1572</v>
      </c>
      <c r="E55" s="6" t="s">
        <v>189</v>
      </c>
      <c r="F55" s="19">
        <v>58500000</v>
      </c>
      <c r="G55" s="24">
        <v>58313.85</v>
      </c>
      <c r="H55" s="24">
        <v>3.86</v>
      </c>
      <c r="I55" s="31">
        <v>6.0654937000000002</v>
      </c>
      <c r="J55" s="31"/>
      <c r="K55" s="35"/>
    </row>
    <row r="56" spans="2:11" x14ac:dyDescent="0.25">
      <c r="B56" s="8" t="s">
        <v>1993</v>
      </c>
      <c r="C56" s="57" t="s">
        <v>1994</v>
      </c>
      <c r="D56" s="54" t="s">
        <v>1995</v>
      </c>
      <c r="E56" s="6" t="s">
        <v>189</v>
      </c>
      <c r="F56" s="19">
        <v>5500000</v>
      </c>
      <c r="G56" s="24">
        <v>5562.84</v>
      </c>
      <c r="H56" s="24">
        <v>0.37</v>
      </c>
      <c r="I56" s="31">
        <v>6.0798015999999997</v>
      </c>
      <c r="J56" s="31"/>
      <c r="K56" s="35"/>
    </row>
    <row r="57" spans="2:11" x14ac:dyDescent="0.25">
      <c r="C57" s="58" t="s">
        <v>175</v>
      </c>
      <c r="D57" s="54"/>
      <c r="E57" s="6"/>
      <c r="F57" s="19"/>
      <c r="G57" s="25">
        <v>63876.69</v>
      </c>
      <c r="H57" s="25">
        <v>4.2300000000000004</v>
      </c>
      <c r="I57" s="31"/>
      <c r="J57" s="31"/>
      <c r="K57" s="35"/>
    </row>
    <row r="58" spans="2:11" x14ac:dyDescent="0.25">
      <c r="C58" s="57"/>
      <c r="D58" s="54"/>
      <c r="E58" s="6"/>
      <c r="F58" s="19"/>
      <c r="G58" s="24"/>
      <c r="H58" s="24"/>
      <c r="I58" s="31"/>
      <c r="J58" s="31"/>
      <c r="K58" s="35"/>
    </row>
    <row r="59" spans="2:11" x14ac:dyDescent="0.25">
      <c r="C59" s="59" t="s">
        <v>10</v>
      </c>
      <c r="D59" s="54"/>
      <c r="E59" s="6"/>
      <c r="F59" s="19"/>
      <c r="G59" s="24"/>
      <c r="H59" s="24"/>
      <c r="I59" s="31"/>
      <c r="J59" s="31"/>
      <c r="K59" s="35"/>
    </row>
    <row r="60" spans="2:11" x14ac:dyDescent="0.25">
      <c r="B60" s="8" t="s">
        <v>1284</v>
      </c>
      <c r="C60" s="57" t="s">
        <v>1285</v>
      </c>
      <c r="D60" s="54" t="s">
        <v>1286</v>
      </c>
      <c r="E60" s="6" t="s">
        <v>189</v>
      </c>
      <c r="F60" s="19">
        <v>23000000</v>
      </c>
      <c r="G60" s="24">
        <v>22999.43</v>
      </c>
      <c r="H60" s="24">
        <v>1.52</v>
      </c>
      <c r="I60" s="31">
        <v>5.9451999999999998</v>
      </c>
      <c r="J60" s="31"/>
      <c r="K60" s="35"/>
    </row>
    <row r="61" spans="2:11" x14ac:dyDescent="0.25">
      <c r="B61" s="8" t="s">
        <v>1996</v>
      </c>
      <c r="C61" s="57" t="s">
        <v>1997</v>
      </c>
      <c r="D61" s="54" t="s">
        <v>1998</v>
      </c>
      <c r="E61" s="6" t="s">
        <v>189</v>
      </c>
      <c r="F61" s="19">
        <v>21000000</v>
      </c>
      <c r="G61" s="24">
        <v>21043.83</v>
      </c>
      <c r="H61" s="24">
        <v>1.39</v>
      </c>
      <c r="I61" s="31">
        <v>6.2120499999999996</v>
      </c>
      <c r="J61" s="31"/>
      <c r="K61" s="35"/>
    </row>
    <row r="62" spans="2:11" x14ac:dyDescent="0.25">
      <c r="B62" s="8" t="s">
        <v>1275</v>
      </c>
      <c r="C62" s="57" t="s">
        <v>1276</v>
      </c>
      <c r="D62" s="54" t="s">
        <v>1277</v>
      </c>
      <c r="E62" s="6" t="s">
        <v>189</v>
      </c>
      <c r="F62" s="19">
        <v>20000000</v>
      </c>
      <c r="G62" s="24">
        <v>19997.16</v>
      </c>
      <c r="H62" s="24">
        <v>1.32</v>
      </c>
      <c r="I62" s="31">
        <v>6.0303500000000003</v>
      </c>
      <c r="J62" s="31"/>
      <c r="K62" s="35"/>
    </row>
    <row r="63" spans="2:11" x14ac:dyDescent="0.25">
      <c r="B63" s="8" t="s">
        <v>1999</v>
      </c>
      <c r="C63" s="57" t="s">
        <v>2000</v>
      </c>
      <c r="D63" s="54" t="s">
        <v>2001</v>
      </c>
      <c r="E63" s="6" t="s">
        <v>189</v>
      </c>
      <c r="F63" s="19">
        <v>19500000</v>
      </c>
      <c r="G63" s="24">
        <v>19803.580000000002</v>
      </c>
      <c r="H63" s="24">
        <v>1.31</v>
      </c>
      <c r="I63" s="31">
        <v>6.2651500000000002</v>
      </c>
      <c r="J63" s="31"/>
      <c r="K63" s="35"/>
    </row>
    <row r="64" spans="2:11" x14ac:dyDescent="0.25">
      <c r="B64" s="8" t="s">
        <v>2002</v>
      </c>
      <c r="C64" s="57" t="s">
        <v>2003</v>
      </c>
      <c r="D64" s="54" t="s">
        <v>2004</v>
      </c>
      <c r="E64" s="6" t="s">
        <v>189</v>
      </c>
      <c r="F64" s="19">
        <v>15000000</v>
      </c>
      <c r="G64" s="24">
        <v>15143</v>
      </c>
      <c r="H64" s="24">
        <v>1</v>
      </c>
      <c r="I64" s="31">
        <v>6.3572692000000002</v>
      </c>
      <c r="J64" s="31"/>
      <c r="K64" s="35"/>
    </row>
    <row r="65" spans="1:11" x14ac:dyDescent="0.25">
      <c r="B65" s="8" t="s">
        <v>2005</v>
      </c>
      <c r="C65" s="57" t="s">
        <v>2006</v>
      </c>
      <c r="D65" s="54" t="s">
        <v>2007</v>
      </c>
      <c r="E65" s="6" t="s">
        <v>189</v>
      </c>
      <c r="F65" s="19">
        <v>11500000</v>
      </c>
      <c r="G65" s="24">
        <v>11471.05</v>
      </c>
      <c r="H65" s="24">
        <v>0.76</v>
      </c>
      <c r="I65" s="31">
        <v>6.3167220000000004</v>
      </c>
      <c r="J65" s="31"/>
      <c r="K65" s="35"/>
    </row>
    <row r="66" spans="1:11" x14ac:dyDescent="0.25">
      <c r="B66" s="8" t="s">
        <v>2008</v>
      </c>
      <c r="C66" s="57" t="s">
        <v>2009</v>
      </c>
      <c r="D66" s="54" t="s">
        <v>2010</v>
      </c>
      <c r="E66" s="6" t="s">
        <v>189</v>
      </c>
      <c r="F66" s="19">
        <v>9000000</v>
      </c>
      <c r="G66" s="24">
        <v>9170.1299999999992</v>
      </c>
      <c r="H66" s="24">
        <v>0.61</v>
      </c>
      <c r="I66" s="31">
        <v>6.3321719999999999</v>
      </c>
      <c r="J66" s="31"/>
      <c r="K66" s="35"/>
    </row>
    <row r="67" spans="1:11" x14ac:dyDescent="0.25">
      <c r="B67" s="8" t="s">
        <v>1618</v>
      </c>
      <c r="C67" s="57" t="s">
        <v>1619</v>
      </c>
      <c r="D67" s="54" t="s">
        <v>1620</v>
      </c>
      <c r="E67" s="6" t="s">
        <v>189</v>
      </c>
      <c r="F67" s="19">
        <v>6750000</v>
      </c>
      <c r="G67" s="24">
        <v>6844.66</v>
      </c>
      <c r="H67" s="24">
        <v>0.45</v>
      </c>
      <c r="I67" s="31">
        <v>6.2651500000000002</v>
      </c>
      <c r="J67" s="31"/>
      <c r="K67" s="35"/>
    </row>
    <row r="68" spans="1:11" x14ac:dyDescent="0.25">
      <c r="B68" s="8" t="s">
        <v>2011</v>
      </c>
      <c r="C68" s="57" t="s">
        <v>2012</v>
      </c>
      <c r="D68" s="54" t="s">
        <v>2013</v>
      </c>
      <c r="E68" s="6" t="s">
        <v>189</v>
      </c>
      <c r="F68" s="19">
        <v>5000000</v>
      </c>
      <c r="G68" s="24">
        <v>5036.8500000000004</v>
      </c>
      <c r="H68" s="24">
        <v>0.33</v>
      </c>
      <c r="I68" s="31">
        <v>6.1583500000000004</v>
      </c>
      <c r="J68" s="31"/>
      <c r="K68" s="35"/>
    </row>
    <row r="69" spans="1:11" x14ac:dyDescent="0.25">
      <c r="B69" s="8" t="s">
        <v>2014</v>
      </c>
      <c r="C69" s="57" t="s">
        <v>2015</v>
      </c>
      <c r="D69" s="54" t="s">
        <v>2016</v>
      </c>
      <c r="E69" s="6" t="s">
        <v>189</v>
      </c>
      <c r="F69" s="19">
        <v>3500000</v>
      </c>
      <c r="G69" s="24">
        <v>3566.9</v>
      </c>
      <c r="H69" s="24">
        <v>0.24</v>
      </c>
      <c r="I69" s="31">
        <v>6.3431407000000002</v>
      </c>
      <c r="J69" s="31"/>
      <c r="K69" s="35"/>
    </row>
    <row r="70" spans="1:11" x14ac:dyDescent="0.25">
      <c r="B70" s="8" t="s">
        <v>2017</v>
      </c>
      <c r="C70" s="57" t="s">
        <v>2018</v>
      </c>
      <c r="D70" s="54" t="s">
        <v>2019</v>
      </c>
      <c r="E70" s="6" t="s">
        <v>189</v>
      </c>
      <c r="F70" s="19">
        <v>3500000</v>
      </c>
      <c r="G70" s="24">
        <v>3558.26</v>
      </c>
      <c r="H70" s="24">
        <v>0.24</v>
      </c>
      <c r="I70" s="31">
        <v>6.3528281</v>
      </c>
      <c r="J70" s="31"/>
      <c r="K70" s="35"/>
    </row>
    <row r="71" spans="1:11" x14ac:dyDescent="0.25">
      <c r="B71" s="8" t="s">
        <v>2020</v>
      </c>
      <c r="C71" s="57" t="s">
        <v>2021</v>
      </c>
      <c r="D71" s="54" t="s">
        <v>2022</v>
      </c>
      <c r="E71" s="6" t="s">
        <v>189</v>
      </c>
      <c r="F71" s="19">
        <v>2500000</v>
      </c>
      <c r="G71" s="24">
        <v>2547.21</v>
      </c>
      <c r="H71" s="24">
        <v>0.17</v>
      </c>
      <c r="I71" s="31">
        <v>6.3118939000000003</v>
      </c>
      <c r="J71" s="31"/>
      <c r="K71" s="35"/>
    </row>
    <row r="72" spans="1:11" x14ac:dyDescent="0.25">
      <c r="B72" s="8" t="s">
        <v>2023</v>
      </c>
      <c r="C72" s="57" t="s">
        <v>2024</v>
      </c>
      <c r="D72" s="54" t="s">
        <v>2025</v>
      </c>
      <c r="E72" s="6" t="s">
        <v>189</v>
      </c>
      <c r="F72" s="19">
        <v>1500000</v>
      </c>
      <c r="G72" s="24">
        <v>1500.2</v>
      </c>
      <c r="H72" s="24">
        <v>0.1</v>
      </c>
      <c r="I72" s="31">
        <v>6.2393999999999998</v>
      </c>
      <c r="J72" s="31"/>
      <c r="K72" s="35"/>
    </row>
    <row r="73" spans="1:11" x14ac:dyDescent="0.25">
      <c r="B73" s="8" t="s">
        <v>2026</v>
      </c>
      <c r="C73" s="57" t="s">
        <v>2027</v>
      </c>
      <c r="D73" s="54" t="s">
        <v>2028</v>
      </c>
      <c r="E73" s="6" t="s">
        <v>189</v>
      </c>
      <c r="F73" s="19">
        <v>500000</v>
      </c>
      <c r="G73" s="24">
        <v>502.16</v>
      </c>
      <c r="H73" s="24">
        <v>0.03</v>
      </c>
      <c r="I73" s="31">
        <v>6.0845000000000002</v>
      </c>
      <c r="J73" s="31"/>
      <c r="K73" s="35"/>
    </row>
    <row r="74" spans="1:11" x14ac:dyDescent="0.25">
      <c r="C74" s="58" t="s">
        <v>175</v>
      </c>
      <c r="D74" s="54"/>
      <c r="E74" s="6"/>
      <c r="F74" s="19"/>
      <c r="G74" s="25">
        <v>143184.42000000001</v>
      </c>
      <c r="H74" s="25">
        <v>9.4700000000000006</v>
      </c>
      <c r="I74" s="31"/>
      <c r="J74" s="31"/>
      <c r="K74" s="35"/>
    </row>
    <row r="75" spans="1:11" x14ac:dyDescent="0.25">
      <c r="C75" s="57"/>
      <c r="D75" s="54"/>
      <c r="E75" s="6"/>
      <c r="F75" s="19"/>
      <c r="G75" s="24"/>
      <c r="H75" s="24"/>
      <c r="I75" s="31"/>
      <c r="J75" s="31"/>
      <c r="K75" s="35"/>
    </row>
    <row r="76" spans="1:11" x14ac:dyDescent="0.25">
      <c r="A76" s="10"/>
      <c r="B76" s="28"/>
      <c r="C76" s="58" t="s">
        <v>11</v>
      </c>
      <c r="D76" s="54"/>
      <c r="E76" s="6"/>
      <c r="F76" s="19"/>
      <c r="G76" s="24"/>
      <c r="H76" s="24"/>
      <c r="I76" s="31"/>
      <c r="J76" s="31"/>
      <c r="K76" s="35"/>
    </row>
    <row r="77" spans="1:11" x14ac:dyDescent="0.25">
      <c r="C77" s="59" t="s">
        <v>13</v>
      </c>
      <c r="D77" s="54"/>
      <c r="E77" s="6"/>
      <c r="F77" s="19"/>
      <c r="G77" s="24"/>
      <c r="H77" s="24"/>
      <c r="I77" s="31"/>
      <c r="J77" s="31"/>
      <c r="K77" s="35"/>
    </row>
    <row r="78" spans="1:11" x14ac:dyDescent="0.25">
      <c r="B78" s="8" t="s">
        <v>1356</v>
      </c>
      <c r="C78" s="57" t="s">
        <v>998</v>
      </c>
      <c r="D78" s="54" t="s">
        <v>1357</v>
      </c>
      <c r="E78" s="6" t="s">
        <v>754</v>
      </c>
      <c r="F78" s="19">
        <v>10000</v>
      </c>
      <c r="G78" s="24">
        <v>49618.15</v>
      </c>
      <c r="H78" s="24">
        <v>3.28</v>
      </c>
      <c r="I78" s="31">
        <v>6.5324999999999998</v>
      </c>
      <c r="J78" s="31"/>
      <c r="K78" s="35" t="s">
        <v>593</v>
      </c>
    </row>
    <row r="79" spans="1:11" x14ac:dyDescent="0.25">
      <c r="B79" s="8" t="s">
        <v>1668</v>
      </c>
      <c r="C79" s="57" t="s">
        <v>603</v>
      </c>
      <c r="D79" s="54" t="s">
        <v>1669</v>
      </c>
      <c r="E79" s="6" t="s">
        <v>754</v>
      </c>
      <c r="F79" s="19">
        <v>10000</v>
      </c>
      <c r="G79" s="24">
        <v>48616.800000000003</v>
      </c>
      <c r="H79" s="24">
        <v>3.21</v>
      </c>
      <c r="I79" s="31">
        <v>7.3650000000000002</v>
      </c>
      <c r="J79" s="31"/>
      <c r="K79" s="35" t="s">
        <v>593</v>
      </c>
    </row>
    <row r="80" spans="1:11" x14ac:dyDescent="0.25">
      <c r="B80" s="8" t="s">
        <v>1365</v>
      </c>
      <c r="C80" s="57" t="s">
        <v>998</v>
      </c>
      <c r="D80" s="54" t="s">
        <v>1366</v>
      </c>
      <c r="E80" s="6" t="s">
        <v>754</v>
      </c>
      <c r="F80" s="19">
        <v>8000</v>
      </c>
      <c r="G80" s="24">
        <v>39595.919999999998</v>
      </c>
      <c r="H80" s="24">
        <v>2.62</v>
      </c>
      <c r="I80" s="31">
        <v>6.5347999999999997</v>
      </c>
      <c r="J80" s="31"/>
      <c r="K80" s="35" t="s">
        <v>593</v>
      </c>
    </row>
    <row r="81" spans="2:11" x14ac:dyDescent="0.25">
      <c r="B81" s="8" t="s">
        <v>2029</v>
      </c>
      <c r="C81" s="57" t="s">
        <v>2030</v>
      </c>
      <c r="D81" s="54" t="s">
        <v>2031</v>
      </c>
      <c r="E81" s="6" t="s">
        <v>760</v>
      </c>
      <c r="F81" s="19">
        <v>6000</v>
      </c>
      <c r="G81" s="24">
        <v>29380.560000000001</v>
      </c>
      <c r="H81" s="24">
        <v>1.94</v>
      </c>
      <c r="I81" s="31">
        <v>6.8101000000000003</v>
      </c>
      <c r="J81" s="31"/>
      <c r="K81" s="35" t="s">
        <v>593</v>
      </c>
    </row>
    <row r="82" spans="2:11" x14ac:dyDescent="0.25">
      <c r="B82" s="8" t="s">
        <v>2032</v>
      </c>
      <c r="C82" s="57" t="s">
        <v>84</v>
      </c>
      <c r="D82" s="54" t="s">
        <v>2033</v>
      </c>
      <c r="E82" s="6" t="s">
        <v>754</v>
      </c>
      <c r="F82" s="19">
        <v>6000</v>
      </c>
      <c r="G82" s="24">
        <v>28954.080000000002</v>
      </c>
      <c r="H82" s="24">
        <v>1.91</v>
      </c>
      <c r="I82" s="31">
        <v>7.2049000000000003</v>
      </c>
      <c r="J82" s="31"/>
      <c r="K82" s="35" t="s">
        <v>593</v>
      </c>
    </row>
    <row r="83" spans="2:11" x14ac:dyDescent="0.25">
      <c r="B83" s="8" t="s">
        <v>1675</v>
      </c>
      <c r="C83" s="57" t="s">
        <v>1676</v>
      </c>
      <c r="D83" s="54" t="s">
        <v>1677</v>
      </c>
      <c r="E83" s="6" t="s">
        <v>754</v>
      </c>
      <c r="F83" s="19">
        <v>5000</v>
      </c>
      <c r="G83" s="24">
        <v>24422.45</v>
      </c>
      <c r="H83" s="24">
        <v>1.61</v>
      </c>
      <c r="I83" s="31">
        <v>7.3148999999999997</v>
      </c>
      <c r="J83" s="31"/>
      <c r="K83" s="35" t="s">
        <v>593</v>
      </c>
    </row>
    <row r="84" spans="2:11" x14ac:dyDescent="0.25">
      <c r="B84" s="8" t="s">
        <v>2034</v>
      </c>
      <c r="C84" s="57" t="s">
        <v>590</v>
      </c>
      <c r="D84" s="54" t="s">
        <v>2035</v>
      </c>
      <c r="E84" s="6" t="s">
        <v>754</v>
      </c>
      <c r="F84" s="19">
        <v>5000</v>
      </c>
      <c r="G84" s="24">
        <v>24402.9</v>
      </c>
      <c r="H84" s="24">
        <v>1.61</v>
      </c>
      <c r="I84" s="31">
        <v>6.7149999999999999</v>
      </c>
      <c r="J84" s="31"/>
      <c r="K84" s="35" t="s">
        <v>593</v>
      </c>
    </row>
    <row r="85" spans="2:11" x14ac:dyDescent="0.25">
      <c r="B85" s="8" t="s">
        <v>2036</v>
      </c>
      <c r="C85" s="57" t="s">
        <v>1129</v>
      </c>
      <c r="D85" s="54" t="s">
        <v>2037</v>
      </c>
      <c r="E85" s="6" t="s">
        <v>754</v>
      </c>
      <c r="F85" s="19">
        <v>5000</v>
      </c>
      <c r="G85" s="24">
        <v>24073.35</v>
      </c>
      <c r="H85" s="24">
        <v>1.59</v>
      </c>
      <c r="I85" s="31">
        <v>7.0248999999999997</v>
      </c>
      <c r="J85" s="31"/>
      <c r="K85" s="35" t="s">
        <v>593</v>
      </c>
    </row>
    <row r="86" spans="2:11" x14ac:dyDescent="0.25">
      <c r="B86" s="8" t="s">
        <v>2038</v>
      </c>
      <c r="C86" s="57" t="s">
        <v>2039</v>
      </c>
      <c r="D86" s="54" t="s">
        <v>2040</v>
      </c>
      <c r="E86" s="6" t="s">
        <v>754</v>
      </c>
      <c r="F86" s="19">
        <v>4000</v>
      </c>
      <c r="G86" s="24">
        <v>19800.759999999998</v>
      </c>
      <c r="H86" s="24">
        <v>1.31</v>
      </c>
      <c r="I86" s="31">
        <v>6.93</v>
      </c>
      <c r="J86" s="31"/>
      <c r="K86" s="35" t="s">
        <v>593</v>
      </c>
    </row>
    <row r="87" spans="2:11" x14ac:dyDescent="0.25">
      <c r="B87" s="8" t="s">
        <v>2041</v>
      </c>
      <c r="C87" s="57" t="s">
        <v>1330</v>
      </c>
      <c r="D87" s="54" t="s">
        <v>2042</v>
      </c>
      <c r="E87" s="6" t="s">
        <v>754</v>
      </c>
      <c r="F87" s="19">
        <v>4000</v>
      </c>
      <c r="G87" s="24">
        <v>18860.580000000002</v>
      </c>
      <c r="H87" s="24">
        <v>1.25</v>
      </c>
      <c r="I87" s="31">
        <v>7.0449999999999999</v>
      </c>
      <c r="J87" s="31"/>
      <c r="K87" s="35" t="s">
        <v>593</v>
      </c>
    </row>
    <row r="88" spans="2:11" x14ac:dyDescent="0.25">
      <c r="B88" s="8" t="s">
        <v>2043</v>
      </c>
      <c r="C88" s="57" t="s">
        <v>406</v>
      </c>
      <c r="D88" s="54" t="s">
        <v>2044</v>
      </c>
      <c r="E88" s="6" t="s">
        <v>754</v>
      </c>
      <c r="F88" s="19">
        <v>3500</v>
      </c>
      <c r="G88" s="24">
        <v>17375.72</v>
      </c>
      <c r="H88" s="24">
        <v>1.1499999999999999</v>
      </c>
      <c r="I88" s="31">
        <v>6.5274000000000001</v>
      </c>
      <c r="J88" s="31"/>
      <c r="K88" s="35" t="s">
        <v>593</v>
      </c>
    </row>
    <row r="89" spans="2:11" x14ac:dyDescent="0.25">
      <c r="B89" s="8" t="s">
        <v>2045</v>
      </c>
      <c r="C89" s="57" t="s">
        <v>1259</v>
      </c>
      <c r="D89" s="54" t="s">
        <v>2046</v>
      </c>
      <c r="E89" s="6" t="s">
        <v>754</v>
      </c>
      <c r="F89" s="19">
        <v>3000</v>
      </c>
      <c r="G89" s="24">
        <v>14850.77</v>
      </c>
      <c r="H89" s="24">
        <v>0.98</v>
      </c>
      <c r="I89" s="31">
        <v>6.5498000000000003</v>
      </c>
      <c r="J89" s="31"/>
      <c r="K89" s="35" t="s">
        <v>593</v>
      </c>
    </row>
    <row r="90" spans="2:11" x14ac:dyDescent="0.25">
      <c r="B90" s="8" t="s">
        <v>2047</v>
      </c>
      <c r="C90" s="57" t="s">
        <v>2048</v>
      </c>
      <c r="D90" s="54" t="s">
        <v>2049</v>
      </c>
      <c r="E90" s="6" t="s">
        <v>754</v>
      </c>
      <c r="F90" s="19">
        <v>2300</v>
      </c>
      <c r="G90" s="24">
        <v>11070.52</v>
      </c>
      <c r="H90" s="24">
        <v>0.73</v>
      </c>
      <c r="I90" s="31">
        <v>7.0449000000000002</v>
      </c>
      <c r="J90" s="31"/>
      <c r="K90" s="35" t="s">
        <v>593</v>
      </c>
    </row>
    <row r="91" spans="2:11" x14ac:dyDescent="0.25">
      <c r="B91" s="8" t="s">
        <v>2050</v>
      </c>
      <c r="C91" s="57" t="s">
        <v>2051</v>
      </c>
      <c r="D91" s="54" t="s">
        <v>2052</v>
      </c>
      <c r="E91" s="6" t="s">
        <v>754</v>
      </c>
      <c r="F91" s="19">
        <v>2000</v>
      </c>
      <c r="G91" s="24">
        <v>9844.09</v>
      </c>
      <c r="H91" s="24">
        <v>0.65</v>
      </c>
      <c r="I91" s="31">
        <v>6.9649000000000001</v>
      </c>
      <c r="J91" s="31"/>
      <c r="K91" s="35" t="s">
        <v>593</v>
      </c>
    </row>
    <row r="92" spans="2:11" x14ac:dyDescent="0.25">
      <c r="B92" s="8" t="s">
        <v>2053</v>
      </c>
      <c r="C92" s="57" t="s">
        <v>1320</v>
      </c>
      <c r="D92" s="54" t="s">
        <v>2054</v>
      </c>
      <c r="E92" s="6" t="s">
        <v>754</v>
      </c>
      <c r="F92" s="19">
        <v>2000</v>
      </c>
      <c r="G92" s="24">
        <v>9832.7099999999991</v>
      </c>
      <c r="H92" s="24">
        <v>0.65</v>
      </c>
      <c r="I92" s="31">
        <v>6.9000788000000002</v>
      </c>
      <c r="J92" s="31"/>
      <c r="K92" s="35" t="s">
        <v>593</v>
      </c>
    </row>
    <row r="93" spans="2:11" x14ac:dyDescent="0.25">
      <c r="B93" s="8" t="s">
        <v>2055</v>
      </c>
      <c r="C93" s="57" t="s">
        <v>1863</v>
      </c>
      <c r="D93" s="54" t="s">
        <v>2056</v>
      </c>
      <c r="E93" s="6" t="s">
        <v>754</v>
      </c>
      <c r="F93" s="19">
        <v>2000</v>
      </c>
      <c r="G93" s="24">
        <v>9667.24</v>
      </c>
      <c r="H93" s="24">
        <v>0.64</v>
      </c>
      <c r="I93" s="31">
        <v>6.979965</v>
      </c>
      <c r="J93" s="31"/>
      <c r="K93" s="35" t="s">
        <v>593</v>
      </c>
    </row>
    <row r="94" spans="2:11" x14ac:dyDescent="0.25">
      <c r="B94" s="8" t="s">
        <v>1712</v>
      </c>
      <c r="C94" s="57" t="s">
        <v>84</v>
      </c>
      <c r="D94" s="54" t="s">
        <v>1713</v>
      </c>
      <c r="E94" s="6" t="s">
        <v>754</v>
      </c>
      <c r="F94" s="19">
        <v>2000</v>
      </c>
      <c r="G94" s="24">
        <v>9473.09</v>
      </c>
      <c r="H94" s="24">
        <v>0.63</v>
      </c>
      <c r="I94" s="31">
        <v>7.2249999999999996</v>
      </c>
      <c r="J94" s="31"/>
      <c r="K94" s="35" t="s">
        <v>593</v>
      </c>
    </row>
    <row r="95" spans="2:11" x14ac:dyDescent="0.25">
      <c r="B95" s="8" t="s">
        <v>2057</v>
      </c>
      <c r="C95" s="57" t="s">
        <v>1250</v>
      </c>
      <c r="D95" s="54" t="s">
        <v>2058</v>
      </c>
      <c r="E95" s="6" t="s">
        <v>754</v>
      </c>
      <c r="F95" s="19">
        <v>1000</v>
      </c>
      <c r="G95" s="24">
        <v>4871.26</v>
      </c>
      <c r="H95" s="24">
        <v>0.32</v>
      </c>
      <c r="I95" s="31">
        <v>6.94</v>
      </c>
      <c r="J95" s="31"/>
      <c r="K95" s="35" t="s">
        <v>593</v>
      </c>
    </row>
    <row r="96" spans="2:11" x14ac:dyDescent="0.25">
      <c r="B96" s="8" t="s">
        <v>2059</v>
      </c>
      <c r="C96" s="57" t="s">
        <v>1208</v>
      </c>
      <c r="D96" s="54" t="s">
        <v>2060</v>
      </c>
      <c r="E96" s="6" t="s">
        <v>760</v>
      </c>
      <c r="F96" s="19">
        <v>500</v>
      </c>
      <c r="G96" s="24">
        <v>2426.65</v>
      </c>
      <c r="H96" s="24">
        <v>0.16</v>
      </c>
      <c r="I96" s="31">
        <v>7.4550000000000001</v>
      </c>
      <c r="J96" s="31"/>
      <c r="K96" s="35" t="s">
        <v>593</v>
      </c>
    </row>
    <row r="97" spans="2:11" x14ac:dyDescent="0.25">
      <c r="B97" s="8" t="s">
        <v>2061</v>
      </c>
      <c r="C97" s="57" t="s">
        <v>1208</v>
      </c>
      <c r="D97" s="54" t="s">
        <v>2062</v>
      </c>
      <c r="E97" s="6" t="s">
        <v>760</v>
      </c>
      <c r="F97" s="19">
        <v>500</v>
      </c>
      <c r="G97" s="24">
        <v>2343.9499999999998</v>
      </c>
      <c r="H97" s="24">
        <v>0.15</v>
      </c>
      <c r="I97" s="31">
        <v>7.69</v>
      </c>
      <c r="J97" s="31"/>
      <c r="K97" s="35" t="s">
        <v>593</v>
      </c>
    </row>
    <row r="98" spans="2:11" x14ac:dyDescent="0.25">
      <c r="C98" s="58" t="s">
        <v>175</v>
      </c>
      <c r="D98" s="54"/>
      <c r="E98" s="6"/>
      <c r="F98" s="19"/>
      <c r="G98" s="25">
        <v>399481.55</v>
      </c>
      <c r="H98" s="25">
        <v>26.39</v>
      </c>
      <c r="I98" s="31"/>
      <c r="J98" s="31"/>
      <c r="K98" s="35"/>
    </row>
    <row r="99" spans="2:11" x14ac:dyDescent="0.25">
      <c r="C99" s="57"/>
      <c r="D99" s="54"/>
      <c r="E99" s="6"/>
      <c r="F99" s="19"/>
      <c r="G99" s="24"/>
      <c r="H99" s="24"/>
      <c r="I99" s="31"/>
      <c r="J99" s="31"/>
      <c r="K99" s="35"/>
    </row>
    <row r="100" spans="2:11" x14ac:dyDescent="0.25">
      <c r="C100" s="59" t="s">
        <v>14</v>
      </c>
      <c r="D100" s="54"/>
      <c r="E100" s="6"/>
      <c r="F100" s="19"/>
      <c r="G100" s="24"/>
      <c r="H100" s="24"/>
      <c r="I100" s="31"/>
      <c r="J100" s="31"/>
      <c r="K100" s="35"/>
    </row>
    <row r="101" spans="2:11" x14ac:dyDescent="0.25">
      <c r="B101" s="8" t="s">
        <v>1743</v>
      </c>
      <c r="C101" s="57" t="s">
        <v>1112</v>
      </c>
      <c r="D101" s="54" t="s">
        <v>1744</v>
      </c>
      <c r="E101" s="6" t="s">
        <v>754</v>
      </c>
      <c r="F101" s="19">
        <v>10000</v>
      </c>
      <c r="G101" s="24">
        <v>48976.05</v>
      </c>
      <c r="H101" s="24">
        <v>3.24</v>
      </c>
      <c r="I101" s="31">
        <v>6.875</v>
      </c>
      <c r="J101" s="31"/>
      <c r="K101" s="35" t="s">
        <v>593</v>
      </c>
    </row>
    <row r="102" spans="2:11" x14ac:dyDescent="0.25">
      <c r="B102" s="8" t="s">
        <v>1726</v>
      </c>
      <c r="C102" s="57" t="s">
        <v>41</v>
      </c>
      <c r="D102" s="54" t="s">
        <v>1727</v>
      </c>
      <c r="E102" s="6" t="s">
        <v>754</v>
      </c>
      <c r="F102" s="19">
        <v>10000</v>
      </c>
      <c r="G102" s="24">
        <v>47168.7</v>
      </c>
      <c r="H102" s="24">
        <v>3.12</v>
      </c>
      <c r="I102" s="31">
        <v>6.7</v>
      </c>
      <c r="J102" s="31"/>
      <c r="K102" s="35"/>
    </row>
    <row r="103" spans="2:11" x14ac:dyDescent="0.25">
      <c r="B103" s="8" t="s">
        <v>1732</v>
      </c>
      <c r="C103" s="57" t="s">
        <v>425</v>
      </c>
      <c r="D103" s="54" t="s">
        <v>1733</v>
      </c>
      <c r="E103" s="6" t="s">
        <v>754</v>
      </c>
      <c r="F103" s="19">
        <v>8000</v>
      </c>
      <c r="G103" s="24">
        <v>37780.519999999997</v>
      </c>
      <c r="H103" s="24">
        <v>2.5</v>
      </c>
      <c r="I103" s="31">
        <v>6.68</v>
      </c>
      <c r="J103" s="31"/>
      <c r="K103" s="35" t="s">
        <v>593</v>
      </c>
    </row>
    <row r="104" spans="2:11" x14ac:dyDescent="0.25">
      <c r="B104" s="8" t="s">
        <v>1781</v>
      </c>
      <c r="C104" s="57" t="s">
        <v>52</v>
      </c>
      <c r="D104" s="54" t="s">
        <v>1782</v>
      </c>
      <c r="E104" s="6" t="s">
        <v>754</v>
      </c>
      <c r="F104" s="19">
        <v>5000</v>
      </c>
      <c r="G104" s="24">
        <v>23775.9</v>
      </c>
      <c r="H104" s="24">
        <v>1.57</v>
      </c>
      <c r="I104" s="31">
        <v>6.7114000000000003</v>
      </c>
      <c r="J104" s="31"/>
      <c r="K104" s="35" t="s">
        <v>593</v>
      </c>
    </row>
    <row r="105" spans="2:11" x14ac:dyDescent="0.25">
      <c r="B105" s="8" t="s">
        <v>2063</v>
      </c>
      <c r="C105" s="57" t="s">
        <v>41</v>
      </c>
      <c r="D105" s="54" t="s">
        <v>2064</v>
      </c>
      <c r="E105" s="6" t="s">
        <v>754</v>
      </c>
      <c r="F105" s="19">
        <v>5000</v>
      </c>
      <c r="G105" s="24">
        <v>23773.73</v>
      </c>
      <c r="H105" s="24">
        <v>1.57</v>
      </c>
      <c r="I105" s="31">
        <v>6.7</v>
      </c>
      <c r="J105" s="31"/>
      <c r="K105" s="35" t="s">
        <v>593</v>
      </c>
    </row>
    <row r="106" spans="2:11" x14ac:dyDescent="0.25">
      <c r="B106" s="8" t="s">
        <v>1771</v>
      </c>
      <c r="C106" s="57" t="s">
        <v>1259</v>
      </c>
      <c r="D106" s="54" t="s">
        <v>1772</v>
      </c>
      <c r="E106" s="6" t="s">
        <v>754</v>
      </c>
      <c r="F106" s="19">
        <v>5000</v>
      </c>
      <c r="G106" s="24">
        <v>23574.2</v>
      </c>
      <c r="H106" s="24">
        <v>1.56</v>
      </c>
      <c r="I106" s="31">
        <v>6.7099000000000002</v>
      </c>
      <c r="J106" s="31"/>
      <c r="K106" s="35"/>
    </row>
    <row r="107" spans="2:11" x14ac:dyDescent="0.25">
      <c r="B107" s="8" t="s">
        <v>2065</v>
      </c>
      <c r="C107" s="57" t="s">
        <v>59</v>
      </c>
      <c r="D107" s="54" t="s">
        <v>2066</v>
      </c>
      <c r="E107" s="6" t="s">
        <v>754</v>
      </c>
      <c r="F107" s="19">
        <v>4500</v>
      </c>
      <c r="G107" s="24">
        <v>21638</v>
      </c>
      <c r="H107" s="24">
        <v>1.43</v>
      </c>
      <c r="I107" s="31">
        <v>6.67</v>
      </c>
      <c r="J107" s="31"/>
      <c r="K107" s="35"/>
    </row>
    <row r="108" spans="2:11" x14ac:dyDescent="0.25">
      <c r="B108" s="8" t="s">
        <v>2067</v>
      </c>
      <c r="C108" s="57" t="s">
        <v>1483</v>
      </c>
      <c r="D108" s="54" t="s">
        <v>2068</v>
      </c>
      <c r="E108" s="6" t="s">
        <v>760</v>
      </c>
      <c r="F108" s="19">
        <v>4000</v>
      </c>
      <c r="G108" s="24">
        <v>19261.060000000001</v>
      </c>
      <c r="H108" s="24">
        <v>1.27</v>
      </c>
      <c r="I108" s="31">
        <v>6.7</v>
      </c>
      <c r="J108" s="31"/>
      <c r="K108" s="35" t="s">
        <v>593</v>
      </c>
    </row>
    <row r="109" spans="2:11" x14ac:dyDescent="0.25">
      <c r="B109" s="8" t="s">
        <v>2069</v>
      </c>
      <c r="C109" s="57" t="s">
        <v>52</v>
      </c>
      <c r="D109" s="54" t="s">
        <v>2070</v>
      </c>
      <c r="E109" s="6" t="s">
        <v>754</v>
      </c>
      <c r="F109" s="19">
        <v>3500</v>
      </c>
      <c r="G109" s="24">
        <v>16894.82</v>
      </c>
      <c r="H109" s="24">
        <v>1.1200000000000001</v>
      </c>
      <c r="I109" s="31">
        <v>6.7050000000000001</v>
      </c>
      <c r="J109" s="31"/>
      <c r="K109" s="35" t="s">
        <v>593</v>
      </c>
    </row>
    <row r="110" spans="2:11" x14ac:dyDescent="0.25">
      <c r="B110" s="8" t="s">
        <v>2071</v>
      </c>
      <c r="C110" s="57" t="s">
        <v>59</v>
      </c>
      <c r="D110" s="54" t="s">
        <v>2072</v>
      </c>
      <c r="E110" s="6" t="s">
        <v>754</v>
      </c>
      <c r="F110" s="19">
        <v>3500</v>
      </c>
      <c r="G110" s="24">
        <v>16832.52</v>
      </c>
      <c r="H110" s="24">
        <v>1.1100000000000001</v>
      </c>
      <c r="I110" s="31">
        <v>6.67</v>
      </c>
      <c r="J110" s="31"/>
      <c r="K110" s="35"/>
    </row>
    <row r="111" spans="2:11" x14ac:dyDescent="0.25">
      <c r="B111" s="8" t="s">
        <v>1777</v>
      </c>
      <c r="C111" s="57" t="s">
        <v>1471</v>
      </c>
      <c r="D111" s="54" t="s">
        <v>1778</v>
      </c>
      <c r="E111" s="6" t="s">
        <v>754</v>
      </c>
      <c r="F111" s="19">
        <v>3500</v>
      </c>
      <c r="G111" s="24">
        <v>16830.57</v>
      </c>
      <c r="H111" s="24">
        <v>1.1100000000000001</v>
      </c>
      <c r="I111" s="31">
        <v>6.6901999999999999</v>
      </c>
      <c r="J111" s="31"/>
      <c r="K111" s="35"/>
    </row>
    <row r="112" spans="2:11" x14ac:dyDescent="0.25">
      <c r="B112" s="8" t="s">
        <v>1240</v>
      </c>
      <c r="C112" s="57" t="s">
        <v>41</v>
      </c>
      <c r="D112" s="54" t="s">
        <v>1241</v>
      </c>
      <c r="E112" s="6" t="s">
        <v>754</v>
      </c>
      <c r="F112" s="19">
        <v>3000</v>
      </c>
      <c r="G112" s="24">
        <v>14389.83</v>
      </c>
      <c r="H112" s="24">
        <v>0.95</v>
      </c>
      <c r="I112" s="31">
        <v>6.7</v>
      </c>
      <c r="J112" s="31"/>
      <c r="K112" s="35"/>
    </row>
    <row r="113" spans="2:11" x14ac:dyDescent="0.25">
      <c r="B113" s="8" t="s">
        <v>2073</v>
      </c>
      <c r="C113" s="57" t="s">
        <v>59</v>
      </c>
      <c r="D113" s="54" t="s">
        <v>2074</v>
      </c>
      <c r="E113" s="6" t="s">
        <v>754</v>
      </c>
      <c r="F113" s="19">
        <v>3000</v>
      </c>
      <c r="G113" s="24">
        <v>14167.02</v>
      </c>
      <c r="H113" s="24">
        <v>0.94</v>
      </c>
      <c r="I113" s="31">
        <v>6.665</v>
      </c>
      <c r="J113" s="31"/>
      <c r="K113" s="35" t="s">
        <v>593</v>
      </c>
    </row>
    <row r="114" spans="2:11" x14ac:dyDescent="0.25">
      <c r="B114" s="8" t="s">
        <v>2075</v>
      </c>
      <c r="C114" s="57" t="s">
        <v>45</v>
      </c>
      <c r="D114" s="54" t="s">
        <v>2076</v>
      </c>
      <c r="E114" s="6" t="s">
        <v>760</v>
      </c>
      <c r="F114" s="19">
        <v>2000</v>
      </c>
      <c r="G114" s="24">
        <v>9899.51</v>
      </c>
      <c r="H114" s="24">
        <v>0.65</v>
      </c>
      <c r="I114" s="31">
        <v>6.5002000000000004</v>
      </c>
      <c r="J114" s="31"/>
      <c r="K114" s="35"/>
    </row>
    <row r="115" spans="2:11" x14ac:dyDescent="0.25">
      <c r="B115" s="8" t="s">
        <v>2077</v>
      </c>
      <c r="C115" s="57" t="s">
        <v>41</v>
      </c>
      <c r="D115" s="54" t="s">
        <v>2078</v>
      </c>
      <c r="E115" s="6" t="s">
        <v>754</v>
      </c>
      <c r="F115" s="19">
        <v>2000</v>
      </c>
      <c r="G115" s="24">
        <v>9616.93</v>
      </c>
      <c r="H115" s="24">
        <v>0.64</v>
      </c>
      <c r="I115" s="31">
        <v>6.7</v>
      </c>
      <c r="J115" s="31"/>
      <c r="K115" s="35" t="s">
        <v>593</v>
      </c>
    </row>
    <row r="116" spans="2:11" x14ac:dyDescent="0.25">
      <c r="B116" s="8" t="s">
        <v>2079</v>
      </c>
      <c r="C116" s="57" t="s">
        <v>425</v>
      </c>
      <c r="D116" s="54" t="s">
        <v>2080</v>
      </c>
      <c r="E116" s="6" t="s">
        <v>754</v>
      </c>
      <c r="F116" s="19">
        <v>2000</v>
      </c>
      <c r="G116" s="24">
        <v>9606.75</v>
      </c>
      <c r="H116" s="24">
        <v>0.64</v>
      </c>
      <c r="I116" s="31">
        <v>6.6702000000000004</v>
      </c>
      <c r="J116" s="31"/>
      <c r="K116" s="35"/>
    </row>
    <row r="117" spans="2:11" x14ac:dyDescent="0.25">
      <c r="B117" s="8" t="s">
        <v>2081</v>
      </c>
      <c r="C117" s="57" t="s">
        <v>1471</v>
      </c>
      <c r="D117" s="54" t="s">
        <v>2082</v>
      </c>
      <c r="E117" s="6" t="s">
        <v>754</v>
      </c>
      <c r="F117" s="19">
        <v>2000</v>
      </c>
      <c r="G117" s="24">
        <v>9603.94</v>
      </c>
      <c r="H117" s="24">
        <v>0.63</v>
      </c>
      <c r="I117" s="31">
        <v>6.6898999999999997</v>
      </c>
      <c r="J117" s="31"/>
      <c r="K117" s="35"/>
    </row>
    <row r="118" spans="2:11" x14ac:dyDescent="0.25">
      <c r="B118" s="8" t="s">
        <v>2083</v>
      </c>
      <c r="C118" s="57" t="s">
        <v>1483</v>
      </c>
      <c r="D118" s="54" t="s">
        <v>2084</v>
      </c>
      <c r="E118" s="6" t="s">
        <v>760</v>
      </c>
      <c r="F118" s="19">
        <v>2000</v>
      </c>
      <c r="G118" s="24">
        <v>9593.2199999999993</v>
      </c>
      <c r="H118" s="24">
        <v>0.63</v>
      </c>
      <c r="I118" s="31">
        <v>6.7</v>
      </c>
      <c r="J118" s="31"/>
      <c r="K118" s="35"/>
    </row>
    <row r="119" spans="2:11" x14ac:dyDescent="0.25">
      <c r="B119" s="8" t="s">
        <v>2085</v>
      </c>
      <c r="C119" s="57" t="s">
        <v>1471</v>
      </c>
      <c r="D119" s="54" t="s">
        <v>2086</v>
      </c>
      <c r="E119" s="6" t="s">
        <v>754</v>
      </c>
      <c r="F119" s="19">
        <v>2000</v>
      </c>
      <c r="G119" s="24">
        <v>9580.32</v>
      </c>
      <c r="H119" s="24">
        <v>0.63</v>
      </c>
      <c r="I119" s="31">
        <v>6.6901000000000002</v>
      </c>
      <c r="J119" s="31"/>
      <c r="K119" s="35"/>
    </row>
    <row r="120" spans="2:11" x14ac:dyDescent="0.25">
      <c r="B120" s="8" t="s">
        <v>1761</v>
      </c>
      <c r="C120" s="57" t="s">
        <v>1259</v>
      </c>
      <c r="D120" s="54" t="s">
        <v>1762</v>
      </c>
      <c r="E120" s="6" t="s">
        <v>754</v>
      </c>
      <c r="F120" s="19">
        <v>2000</v>
      </c>
      <c r="G120" s="24">
        <v>9508.7999999999993</v>
      </c>
      <c r="H120" s="24">
        <v>0.63</v>
      </c>
      <c r="I120" s="31">
        <v>6.71</v>
      </c>
      <c r="J120" s="31"/>
      <c r="K120" s="35" t="s">
        <v>593</v>
      </c>
    </row>
    <row r="121" spans="2:11" x14ac:dyDescent="0.25">
      <c r="B121" s="8" t="s">
        <v>1787</v>
      </c>
      <c r="C121" s="57" t="s">
        <v>559</v>
      </c>
      <c r="D121" s="54" t="s">
        <v>1788</v>
      </c>
      <c r="E121" s="6" t="s">
        <v>754</v>
      </c>
      <c r="F121" s="19">
        <v>2000</v>
      </c>
      <c r="G121" s="24">
        <v>9489.0400000000009</v>
      </c>
      <c r="H121" s="24">
        <v>0.63</v>
      </c>
      <c r="I121" s="31">
        <v>7.07</v>
      </c>
      <c r="J121" s="31"/>
      <c r="K121" s="35" t="s">
        <v>593</v>
      </c>
    </row>
    <row r="122" spans="2:11" x14ac:dyDescent="0.25">
      <c r="B122" s="8" t="s">
        <v>1769</v>
      </c>
      <c r="C122" s="57" t="s">
        <v>1483</v>
      </c>
      <c r="D122" s="54" t="s">
        <v>1770</v>
      </c>
      <c r="E122" s="6" t="s">
        <v>760</v>
      </c>
      <c r="F122" s="19">
        <v>2000</v>
      </c>
      <c r="G122" s="24">
        <v>9463.6200000000008</v>
      </c>
      <c r="H122" s="24">
        <v>0.63</v>
      </c>
      <c r="I122" s="31">
        <v>6.6950000000000003</v>
      </c>
      <c r="J122" s="31"/>
      <c r="K122" s="35" t="s">
        <v>593</v>
      </c>
    </row>
    <row r="123" spans="2:11" x14ac:dyDescent="0.25">
      <c r="B123" s="8" t="s">
        <v>1789</v>
      </c>
      <c r="C123" s="57" t="s">
        <v>623</v>
      </c>
      <c r="D123" s="54" t="s">
        <v>1790</v>
      </c>
      <c r="E123" s="6" t="s">
        <v>754</v>
      </c>
      <c r="F123" s="19">
        <v>2000</v>
      </c>
      <c r="G123" s="24">
        <v>9432.1200000000008</v>
      </c>
      <c r="H123" s="24">
        <v>0.62</v>
      </c>
      <c r="I123" s="31">
        <v>6.6999000000000004</v>
      </c>
      <c r="J123" s="31"/>
      <c r="K123" s="35" t="s">
        <v>593</v>
      </c>
    </row>
    <row r="124" spans="2:11" x14ac:dyDescent="0.25">
      <c r="B124" s="8" t="s">
        <v>2087</v>
      </c>
      <c r="C124" s="57" t="s">
        <v>52</v>
      </c>
      <c r="D124" s="54" t="s">
        <v>2088</v>
      </c>
      <c r="E124" s="6" t="s">
        <v>754</v>
      </c>
      <c r="F124" s="19">
        <v>1500</v>
      </c>
      <c r="G124" s="24">
        <v>7282.79</v>
      </c>
      <c r="H124" s="24">
        <v>0.48</v>
      </c>
      <c r="I124" s="31">
        <v>6.72</v>
      </c>
      <c r="J124" s="31"/>
      <c r="K124" s="35" t="s">
        <v>593</v>
      </c>
    </row>
    <row r="125" spans="2:11" x14ac:dyDescent="0.25">
      <c r="B125" s="8" t="s">
        <v>2089</v>
      </c>
      <c r="C125" s="57" t="s">
        <v>45</v>
      </c>
      <c r="D125" s="54" t="s">
        <v>2090</v>
      </c>
      <c r="E125" s="6" t="s">
        <v>760</v>
      </c>
      <c r="F125" s="19">
        <v>1500</v>
      </c>
      <c r="G125" s="24">
        <v>7239.2</v>
      </c>
      <c r="H125" s="24">
        <v>0.48</v>
      </c>
      <c r="I125" s="31">
        <v>6.6749000000000001</v>
      </c>
      <c r="J125" s="31"/>
      <c r="K125" s="35" t="s">
        <v>593</v>
      </c>
    </row>
    <row r="126" spans="2:11" x14ac:dyDescent="0.25">
      <c r="B126" s="8" t="s">
        <v>2091</v>
      </c>
      <c r="C126" s="57" t="s">
        <v>59</v>
      </c>
      <c r="D126" s="54" t="s">
        <v>2092</v>
      </c>
      <c r="E126" s="6" t="s">
        <v>754</v>
      </c>
      <c r="F126" s="19">
        <v>1000</v>
      </c>
      <c r="G126" s="24">
        <v>4814.37</v>
      </c>
      <c r="H126" s="24">
        <v>0.32</v>
      </c>
      <c r="I126" s="31">
        <v>6.6700999999999997</v>
      </c>
      <c r="J126" s="31"/>
      <c r="K126" s="35" t="s">
        <v>593</v>
      </c>
    </row>
    <row r="127" spans="2:11" x14ac:dyDescent="0.25">
      <c r="B127" s="8" t="s">
        <v>2093</v>
      </c>
      <c r="C127" s="57" t="s">
        <v>1471</v>
      </c>
      <c r="D127" s="54" t="s">
        <v>2094</v>
      </c>
      <c r="E127" s="6" t="s">
        <v>754</v>
      </c>
      <c r="F127" s="19">
        <v>1000</v>
      </c>
      <c r="G127" s="24">
        <v>4743.7</v>
      </c>
      <c r="H127" s="24">
        <v>0.31</v>
      </c>
      <c r="I127" s="31">
        <v>6.6849999999999996</v>
      </c>
      <c r="J127" s="31"/>
      <c r="K127" s="35" t="s">
        <v>593</v>
      </c>
    </row>
    <row r="128" spans="2:11" x14ac:dyDescent="0.25">
      <c r="B128" s="8" t="s">
        <v>2095</v>
      </c>
      <c r="C128" s="57" t="s">
        <v>1471</v>
      </c>
      <c r="D128" s="54" t="s">
        <v>2096</v>
      </c>
      <c r="E128" s="6" t="s">
        <v>754</v>
      </c>
      <c r="F128" s="19">
        <v>1000</v>
      </c>
      <c r="G128" s="24">
        <v>4734.0200000000004</v>
      </c>
      <c r="H128" s="24">
        <v>0.31</v>
      </c>
      <c r="I128" s="31">
        <v>6.68</v>
      </c>
      <c r="J128" s="31"/>
      <c r="K128" s="35"/>
    </row>
    <row r="129" spans="1:11" x14ac:dyDescent="0.25">
      <c r="C129" s="58" t="s">
        <v>175</v>
      </c>
      <c r="D129" s="54"/>
      <c r="E129" s="6"/>
      <c r="F129" s="19"/>
      <c r="G129" s="25">
        <v>449671.25</v>
      </c>
      <c r="H129" s="25">
        <v>29.72</v>
      </c>
      <c r="I129" s="31"/>
      <c r="J129" s="31"/>
      <c r="K129" s="35"/>
    </row>
    <row r="130" spans="1:11" x14ac:dyDescent="0.25">
      <c r="C130" s="57"/>
      <c r="D130" s="54"/>
      <c r="E130" s="6"/>
      <c r="F130" s="19"/>
      <c r="G130" s="24"/>
      <c r="H130" s="24"/>
      <c r="I130" s="31"/>
      <c r="J130" s="31"/>
      <c r="K130" s="35"/>
    </row>
    <row r="131" spans="1:11" x14ac:dyDescent="0.25">
      <c r="C131" s="59" t="s">
        <v>15</v>
      </c>
      <c r="D131" s="54"/>
      <c r="E131" s="6"/>
      <c r="F131" s="19"/>
      <c r="G131" s="24"/>
      <c r="H131" s="24"/>
      <c r="I131" s="31"/>
      <c r="J131" s="31"/>
      <c r="K131" s="35"/>
    </row>
    <row r="132" spans="1:11" x14ac:dyDescent="0.25">
      <c r="B132" s="8" t="s">
        <v>2097</v>
      </c>
      <c r="C132" s="57" t="s">
        <v>2098</v>
      </c>
      <c r="D132" s="54" t="s">
        <v>2099</v>
      </c>
      <c r="E132" s="6" t="s">
        <v>189</v>
      </c>
      <c r="F132" s="19">
        <v>11000000</v>
      </c>
      <c r="G132" s="24">
        <v>10816.71</v>
      </c>
      <c r="H132" s="24">
        <v>0.72</v>
      </c>
      <c r="I132" s="31">
        <v>5.8905000000000003</v>
      </c>
      <c r="J132" s="31"/>
      <c r="K132" s="35"/>
    </row>
    <row r="133" spans="1:11" x14ac:dyDescent="0.25">
      <c r="B133" s="8" t="s">
        <v>1067</v>
      </c>
      <c r="C133" s="57" t="s">
        <v>1068</v>
      </c>
      <c r="D133" s="54" t="s">
        <v>1069</v>
      </c>
      <c r="E133" s="6" t="s">
        <v>189</v>
      </c>
      <c r="F133" s="19">
        <v>10000000</v>
      </c>
      <c r="G133" s="24">
        <v>9899.31</v>
      </c>
      <c r="H133" s="24">
        <v>0.65</v>
      </c>
      <c r="I133" s="31">
        <v>5.8929999999999998</v>
      </c>
      <c r="J133" s="31"/>
      <c r="K133" s="35"/>
    </row>
    <row r="134" spans="1:11" x14ac:dyDescent="0.25">
      <c r="B134" s="8" t="s">
        <v>2100</v>
      </c>
      <c r="C134" s="57" t="s">
        <v>2101</v>
      </c>
      <c r="D134" s="54" t="s">
        <v>2102</v>
      </c>
      <c r="E134" s="6" t="s">
        <v>189</v>
      </c>
      <c r="F134" s="19">
        <v>10000000</v>
      </c>
      <c r="G134" s="24">
        <v>9734.31</v>
      </c>
      <c r="H134" s="24">
        <v>0.64</v>
      </c>
      <c r="I134" s="31">
        <v>5.93</v>
      </c>
      <c r="J134" s="31"/>
      <c r="K134" s="35"/>
    </row>
    <row r="135" spans="1:11" x14ac:dyDescent="0.25">
      <c r="B135" s="8" t="s">
        <v>2103</v>
      </c>
      <c r="C135" s="57" t="s">
        <v>2104</v>
      </c>
      <c r="D135" s="54" t="s">
        <v>2105</v>
      </c>
      <c r="E135" s="6" t="s">
        <v>189</v>
      </c>
      <c r="F135" s="19">
        <v>9000000</v>
      </c>
      <c r="G135" s="24">
        <v>8869.64</v>
      </c>
      <c r="H135" s="24">
        <v>0.59</v>
      </c>
      <c r="I135" s="31">
        <v>5.8952999999999998</v>
      </c>
      <c r="J135" s="31"/>
      <c r="K135" s="35"/>
    </row>
    <row r="136" spans="1:11" x14ac:dyDescent="0.25">
      <c r="C136" s="58" t="s">
        <v>175</v>
      </c>
      <c r="D136" s="54"/>
      <c r="E136" s="6"/>
      <c r="F136" s="19"/>
      <c r="G136" s="25">
        <v>39319.97</v>
      </c>
      <c r="H136" s="25">
        <v>2.6</v>
      </c>
      <c r="I136" s="31"/>
      <c r="J136" s="31"/>
      <c r="K136" s="35"/>
    </row>
    <row r="137" spans="1:11" x14ac:dyDescent="0.25">
      <c r="C137" s="57"/>
      <c r="D137" s="54"/>
      <c r="E137" s="6"/>
      <c r="F137" s="19"/>
      <c r="G137" s="24"/>
      <c r="H137" s="24"/>
      <c r="I137" s="31"/>
      <c r="J137" s="31"/>
      <c r="K137" s="35"/>
    </row>
    <row r="138" spans="1:11" x14ac:dyDescent="0.25">
      <c r="C138" s="58" t="s">
        <v>16</v>
      </c>
      <c r="D138" s="54"/>
      <c r="E138" s="6"/>
      <c r="F138" s="19"/>
      <c r="G138" s="24" t="s">
        <v>2</v>
      </c>
      <c r="H138" s="24" t="s">
        <v>2</v>
      </c>
      <c r="I138" s="31"/>
      <c r="J138" s="31"/>
      <c r="K138" s="35"/>
    </row>
    <row r="139" spans="1:11" x14ac:dyDescent="0.25">
      <c r="C139" s="57"/>
      <c r="D139" s="54"/>
      <c r="E139" s="6"/>
      <c r="F139" s="19"/>
      <c r="G139" s="24"/>
      <c r="H139" s="24"/>
      <c r="I139" s="31"/>
      <c r="J139" s="31"/>
      <c r="K139" s="35"/>
    </row>
    <row r="140" spans="1:11" x14ac:dyDescent="0.25">
      <c r="C140" s="59" t="s">
        <v>17</v>
      </c>
      <c r="D140" s="54"/>
      <c r="E140" s="6"/>
      <c r="F140" s="19"/>
      <c r="G140" s="24"/>
      <c r="H140" s="24"/>
      <c r="I140" s="31"/>
      <c r="J140" s="31"/>
      <c r="K140" s="35"/>
    </row>
    <row r="141" spans="1:11" x14ac:dyDescent="0.25">
      <c r="B141" s="8" t="s">
        <v>1159</v>
      </c>
      <c r="C141" s="57" t="s">
        <v>1160</v>
      </c>
      <c r="D141" s="54" t="s">
        <v>1161</v>
      </c>
      <c r="E141" s="6" t="s">
        <v>189</v>
      </c>
      <c r="F141" s="19">
        <v>4500000</v>
      </c>
      <c r="G141" s="24">
        <v>4084.79</v>
      </c>
      <c r="H141" s="24">
        <v>0.27</v>
      </c>
      <c r="I141" s="31">
        <v>6.1384534000000004</v>
      </c>
      <c r="J141" s="31"/>
      <c r="K141" s="35"/>
    </row>
    <row r="142" spans="1:11" x14ac:dyDescent="0.25">
      <c r="C142" s="58" t="s">
        <v>175</v>
      </c>
      <c r="D142" s="54"/>
      <c r="E142" s="6"/>
      <c r="F142" s="19"/>
      <c r="G142" s="25">
        <v>4084.79</v>
      </c>
      <c r="H142" s="25">
        <v>0.27</v>
      </c>
      <c r="I142" s="31"/>
      <c r="J142" s="31"/>
      <c r="K142" s="35"/>
    </row>
    <row r="143" spans="1:11" x14ac:dyDescent="0.25">
      <c r="C143" s="57"/>
      <c r="D143" s="54"/>
      <c r="E143" s="6"/>
      <c r="F143" s="19"/>
      <c r="G143" s="24"/>
      <c r="H143" s="24"/>
      <c r="I143" s="31"/>
      <c r="J143" s="31"/>
      <c r="K143" s="35"/>
    </row>
    <row r="144" spans="1:11" x14ac:dyDescent="0.25">
      <c r="A144" s="10"/>
      <c r="B144" s="28"/>
      <c r="C144" s="58" t="s">
        <v>18</v>
      </c>
      <c r="D144" s="54"/>
      <c r="E144" s="6"/>
      <c r="F144" s="19"/>
      <c r="G144" s="24"/>
      <c r="H144" s="24"/>
      <c r="I144" s="31"/>
      <c r="J144" s="31"/>
      <c r="K144" s="35"/>
    </row>
    <row r="145" spans="1:11" x14ac:dyDescent="0.25">
      <c r="A145" s="28"/>
      <c r="B145" s="28"/>
      <c r="C145" s="58" t="s">
        <v>19</v>
      </c>
      <c r="D145" s="54"/>
      <c r="E145" s="6"/>
      <c r="F145" s="19"/>
      <c r="G145" s="24" t="s">
        <v>2</v>
      </c>
      <c r="H145" s="24" t="s">
        <v>2</v>
      </c>
      <c r="I145" s="31"/>
      <c r="J145" s="31"/>
      <c r="K145" s="35"/>
    </row>
    <row r="146" spans="1:11" x14ac:dyDescent="0.25">
      <c r="A146" s="28"/>
      <c r="B146" s="28"/>
      <c r="C146" s="58"/>
      <c r="D146" s="54"/>
      <c r="E146" s="6"/>
      <c r="F146" s="19"/>
      <c r="G146" s="24"/>
      <c r="H146" s="24"/>
      <c r="I146" s="31"/>
      <c r="J146" s="31"/>
      <c r="K146" s="35"/>
    </row>
    <row r="147" spans="1:11" x14ac:dyDescent="0.25">
      <c r="C147" s="59" t="s">
        <v>20</v>
      </c>
      <c r="D147" s="54"/>
      <c r="E147" s="6"/>
      <c r="F147" s="19"/>
      <c r="G147" s="24"/>
      <c r="H147" s="24"/>
      <c r="I147" s="31"/>
      <c r="J147" s="31"/>
      <c r="K147" s="35"/>
    </row>
    <row r="148" spans="1:11" x14ac:dyDescent="0.25">
      <c r="B148" s="8" t="s">
        <v>807</v>
      </c>
      <c r="C148" s="57" t="s">
        <v>5205</v>
      </c>
      <c r="D148" s="54" t="s">
        <v>808</v>
      </c>
      <c r="E148" s="6" t="s">
        <v>809</v>
      </c>
      <c r="F148" s="19">
        <v>30316.212</v>
      </c>
      <c r="G148" s="24">
        <v>3370.59</v>
      </c>
      <c r="H148" s="24">
        <v>0.22</v>
      </c>
      <c r="I148" s="31">
        <v>5.97</v>
      </c>
      <c r="J148" s="31"/>
      <c r="K148" s="35"/>
    </row>
    <row r="149" spans="1:11" x14ac:dyDescent="0.25">
      <c r="C149" s="58" t="s">
        <v>175</v>
      </c>
      <c r="D149" s="54"/>
      <c r="E149" s="6"/>
      <c r="F149" s="19"/>
      <c r="G149" s="25">
        <v>3370.59</v>
      </c>
      <c r="H149" s="25">
        <v>0.22</v>
      </c>
      <c r="I149" s="31"/>
      <c r="J149" s="31"/>
      <c r="K149" s="35"/>
    </row>
    <row r="150" spans="1:11" x14ac:dyDescent="0.25">
      <c r="C150" s="57"/>
      <c r="D150" s="54"/>
      <c r="E150" s="6"/>
      <c r="F150" s="19"/>
      <c r="G150" s="24"/>
      <c r="H150" s="24"/>
      <c r="I150" s="31"/>
      <c r="J150" s="31"/>
      <c r="K150" s="35"/>
    </row>
    <row r="151" spans="1:11" x14ac:dyDescent="0.25">
      <c r="C151" s="58" t="s">
        <v>21</v>
      </c>
      <c r="D151" s="54"/>
      <c r="E151" s="6"/>
      <c r="F151" s="19"/>
      <c r="G151" s="24" t="s">
        <v>2</v>
      </c>
      <c r="H151" s="24" t="s">
        <v>2</v>
      </c>
      <c r="I151" s="31"/>
      <c r="J151" s="31"/>
      <c r="K151" s="35"/>
    </row>
    <row r="152" spans="1:11" x14ac:dyDescent="0.25">
      <c r="C152" s="57"/>
      <c r="D152" s="54"/>
      <c r="E152" s="6"/>
      <c r="F152" s="19"/>
      <c r="G152" s="24"/>
      <c r="H152" s="24"/>
      <c r="I152" s="31"/>
      <c r="J152" s="31"/>
      <c r="K152" s="35"/>
    </row>
    <row r="153" spans="1:11" x14ac:dyDescent="0.25">
      <c r="C153" s="58" t="s">
        <v>22</v>
      </c>
      <c r="D153" s="54"/>
      <c r="E153" s="6"/>
      <c r="F153" s="19"/>
      <c r="G153" s="24" t="s">
        <v>2</v>
      </c>
      <c r="H153" s="24" t="s">
        <v>2</v>
      </c>
      <c r="I153" s="31"/>
      <c r="J153" s="31"/>
      <c r="K153" s="35"/>
    </row>
    <row r="154" spans="1:11" x14ac:dyDescent="0.25">
      <c r="C154" s="57"/>
      <c r="D154" s="54"/>
      <c r="E154" s="6"/>
      <c r="F154" s="19"/>
      <c r="G154" s="24"/>
      <c r="H154" s="24"/>
      <c r="I154" s="31"/>
      <c r="J154" s="31"/>
      <c r="K154" s="35"/>
    </row>
    <row r="155" spans="1:11" x14ac:dyDescent="0.25">
      <c r="C155" s="58" t="s">
        <v>23</v>
      </c>
      <c r="D155" s="54"/>
      <c r="E155" s="6"/>
      <c r="F155" s="19"/>
      <c r="G155" s="24" t="s">
        <v>2</v>
      </c>
      <c r="H155" s="24" t="s">
        <v>2</v>
      </c>
      <c r="I155" s="31"/>
      <c r="J155" s="31"/>
      <c r="K155" s="35"/>
    </row>
    <row r="156" spans="1:11" x14ac:dyDescent="0.25">
      <c r="C156" s="57"/>
      <c r="D156" s="54"/>
      <c r="E156" s="6"/>
      <c r="F156" s="19"/>
      <c r="G156" s="24"/>
      <c r="H156" s="24"/>
      <c r="I156" s="31"/>
      <c r="J156" s="31"/>
      <c r="K156" s="35"/>
    </row>
    <row r="157" spans="1:11" x14ac:dyDescent="0.25">
      <c r="C157" s="59" t="s">
        <v>24</v>
      </c>
      <c r="D157" s="54"/>
      <c r="E157" s="6"/>
      <c r="F157" s="19"/>
      <c r="G157" s="24"/>
      <c r="H157" s="24"/>
      <c r="I157" s="31"/>
      <c r="J157" s="31"/>
      <c r="K157" s="35"/>
    </row>
    <row r="158" spans="1:11" x14ac:dyDescent="0.25">
      <c r="B158" s="8" t="s">
        <v>190</v>
      </c>
      <c r="C158" s="57" t="s">
        <v>191</v>
      </c>
      <c r="D158" s="54"/>
      <c r="E158" s="6"/>
      <c r="F158" s="19"/>
      <c r="G158" s="24">
        <v>36709.1</v>
      </c>
      <c r="H158" s="24">
        <v>2.4300000000000002</v>
      </c>
      <c r="I158" s="31"/>
      <c r="J158" s="31"/>
      <c r="K158" s="35"/>
    </row>
    <row r="159" spans="1:11" x14ac:dyDescent="0.25">
      <c r="C159" s="58" t="s">
        <v>175</v>
      </c>
      <c r="D159" s="54"/>
      <c r="E159" s="6"/>
      <c r="F159" s="19"/>
      <c r="G159" s="25">
        <v>36709.1</v>
      </c>
      <c r="H159" s="25">
        <v>2.4300000000000002</v>
      </c>
      <c r="I159" s="31"/>
      <c r="J159" s="31"/>
      <c r="K159" s="35"/>
    </row>
    <row r="160" spans="1:11" x14ac:dyDescent="0.25">
      <c r="C160" s="57"/>
      <c r="D160" s="54"/>
      <c r="E160" s="6"/>
      <c r="F160" s="19"/>
      <c r="G160" s="24"/>
      <c r="H160" s="24"/>
      <c r="I160" s="31"/>
      <c r="J160" s="31"/>
      <c r="K160" s="35"/>
    </row>
    <row r="161" spans="1:54" x14ac:dyDescent="0.25">
      <c r="A161" s="10"/>
      <c r="B161" s="28"/>
      <c r="C161" s="58" t="s">
        <v>25</v>
      </c>
      <c r="D161" s="54"/>
      <c r="E161" s="6"/>
      <c r="F161" s="19"/>
      <c r="G161" s="24"/>
      <c r="H161" s="24"/>
      <c r="I161" s="31"/>
      <c r="J161" s="31"/>
      <c r="K161" s="35"/>
    </row>
    <row r="162" spans="1:54" s="2" customFormat="1" ht="13.5" x14ac:dyDescent="0.25">
      <c r="A162" s="28"/>
      <c r="B162" s="28"/>
      <c r="C162" s="57" t="s">
        <v>5188</v>
      </c>
      <c r="D162" s="54"/>
      <c r="E162" s="6"/>
      <c r="F162" s="19"/>
      <c r="G162" s="24" t="s">
        <v>2</v>
      </c>
      <c r="H162" s="24" t="s">
        <v>2</v>
      </c>
      <c r="I162" s="31"/>
      <c r="J162" s="31"/>
      <c r="K162" s="35"/>
      <c r="L162" s="3"/>
      <c r="AI162" s="3"/>
      <c r="AV162" s="3"/>
      <c r="AX162" s="3"/>
      <c r="BB162" s="3"/>
    </row>
    <row r="163" spans="1:54" x14ac:dyDescent="0.25">
      <c r="B163" s="8"/>
      <c r="C163" s="57" t="s">
        <v>192</v>
      </c>
      <c r="D163" s="54"/>
      <c r="E163" s="6"/>
      <c r="F163" s="19"/>
      <c r="G163" s="24">
        <v>-36020.35</v>
      </c>
      <c r="H163" s="24">
        <v>-2.35</v>
      </c>
      <c r="I163" s="31"/>
      <c r="J163" s="31"/>
      <c r="K163" s="35"/>
    </row>
    <row r="164" spans="1:54" x14ac:dyDescent="0.25">
      <c r="C164" s="58" t="s">
        <v>175</v>
      </c>
      <c r="D164" s="54"/>
      <c r="E164" s="6"/>
      <c r="F164" s="19"/>
      <c r="G164" s="25">
        <v>-36020.35</v>
      </c>
      <c r="H164" s="25">
        <v>-2.35</v>
      </c>
      <c r="I164" s="31"/>
      <c r="J164" s="31"/>
      <c r="K164" s="35"/>
    </row>
    <row r="165" spans="1:54" x14ac:dyDescent="0.25">
      <c r="C165" s="57"/>
      <c r="D165" s="54"/>
      <c r="E165" s="6"/>
      <c r="F165" s="19"/>
      <c r="G165" s="24"/>
      <c r="H165" s="24"/>
      <c r="I165" s="31"/>
      <c r="J165" s="31"/>
      <c r="K165" s="35"/>
    </row>
    <row r="166" spans="1:54" x14ac:dyDescent="0.25">
      <c r="C166" s="60" t="s">
        <v>193</v>
      </c>
      <c r="D166" s="55"/>
      <c r="E166" s="5"/>
      <c r="F166" s="20"/>
      <c r="G166" s="26">
        <v>1512468.01</v>
      </c>
      <c r="H166" s="26">
        <v>100</v>
      </c>
      <c r="I166" s="32"/>
      <c r="J166" s="32"/>
      <c r="K166" s="36"/>
    </row>
    <row r="168" spans="1:54" ht="15.75" x14ac:dyDescent="0.3">
      <c r="C168" s="50" t="s">
        <v>4937</v>
      </c>
      <c r="D168" s="50"/>
      <c r="E168" s="50"/>
      <c r="F168" s="50"/>
      <c r="G168" s="63"/>
      <c r="H168" s="63"/>
      <c r="I168" s="63"/>
      <c r="J168" s="50"/>
    </row>
    <row r="169" spans="1:54" ht="27" x14ac:dyDescent="0.25">
      <c r="C169" s="43" t="s">
        <v>4932</v>
      </c>
      <c r="D169" s="43" t="s">
        <v>4933</v>
      </c>
      <c r="E169" s="43" t="s">
        <v>5213</v>
      </c>
      <c r="F169" s="43" t="s">
        <v>4934</v>
      </c>
      <c r="G169" s="64" t="s">
        <v>34</v>
      </c>
      <c r="H169" s="65" t="s">
        <v>5214</v>
      </c>
      <c r="I169" s="64" t="s">
        <v>36</v>
      </c>
      <c r="J169" s="43" t="s">
        <v>39</v>
      </c>
    </row>
    <row r="170" spans="1:54" x14ac:dyDescent="0.25">
      <c r="C170" s="43" t="s">
        <v>5215</v>
      </c>
      <c r="D170" s="43"/>
      <c r="E170" s="43"/>
      <c r="F170" s="43"/>
      <c r="G170" s="64"/>
      <c r="H170" s="65"/>
      <c r="I170" s="64"/>
      <c r="J170" s="43"/>
    </row>
    <row r="171" spans="1:54" x14ac:dyDescent="0.25">
      <c r="C171" s="46" t="s">
        <v>5216</v>
      </c>
      <c r="D171" s="66"/>
      <c r="E171" s="66"/>
      <c r="F171" s="66"/>
      <c r="G171" s="67"/>
      <c r="H171" s="68">
        <v>-25000</v>
      </c>
      <c r="I171" s="69">
        <f>+H171/$G$166*100</f>
        <v>-1.6529275220835911</v>
      </c>
      <c r="J171" s="66"/>
    </row>
    <row r="172" spans="1:54" x14ac:dyDescent="0.25">
      <c r="C172" s="46" t="s">
        <v>5217</v>
      </c>
      <c r="D172" s="66"/>
      <c r="E172" s="66"/>
      <c r="F172" s="66"/>
      <c r="G172" s="67"/>
      <c r="H172" s="68">
        <v>-20000</v>
      </c>
      <c r="I172" s="69">
        <f t="shared" ref="I172:I181" si="0">+H172/$G$166*100</f>
        <v>-1.3223420176668728</v>
      </c>
      <c r="J172" s="66"/>
    </row>
    <row r="173" spans="1:54" x14ac:dyDescent="0.25">
      <c r="C173" s="46" t="s">
        <v>5217</v>
      </c>
      <c r="D173" s="66"/>
      <c r="E173" s="66"/>
      <c r="F173" s="66"/>
      <c r="G173" s="67"/>
      <c r="H173" s="68">
        <v>-12500</v>
      </c>
      <c r="I173" s="69">
        <f t="shared" si="0"/>
        <v>-0.82646376104179553</v>
      </c>
      <c r="J173" s="66"/>
    </row>
    <row r="174" spans="1:54" x14ac:dyDescent="0.25">
      <c r="C174" s="46" t="s">
        <v>5218</v>
      </c>
      <c r="D174" s="66"/>
      <c r="E174" s="66"/>
      <c r="F174" s="66"/>
      <c r="G174" s="67"/>
      <c r="H174" s="68">
        <v>-30000</v>
      </c>
      <c r="I174" s="69">
        <f t="shared" si="0"/>
        <v>-1.9835130265003091</v>
      </c>
      <c r="J174" s="66"/>
    </row>
    <row r="175" spans="1:54" x14ac:dyDescent="0.25">
      <c r="C175" s="46" t="s">
        <v>5219</v>
      </c>
      <c r="D175" s="66"/>
      <c r="E175" s="66"/>
      <c r="F175" s="66"/>
      <c r="G175" s="67"/>
      <c r="H175" s="68">
        <v>-10000</v>
      </c>
      <c r="I175" s="69">
        <f t="shared" si="0"/>
        <v>-0.66117100883343638</v>
      </c>
      <c r="J175" s="66"/>
    </row>
    <row r="176" spans="1:54" x14ac:dyDescent="0.25">
      <c r="C176" s="46" t="s">
        <v>5220</v>
      </c>
      <c r="D176" s="66"/>
      <c r="E176" s="66"/>
      <c r="F176" s="66"/>
      <c r="G176" s="67"/>
      <c r="H176" s="68">
        <v>-25000</v>
      </c>
      <c r="I176" s="69">
        <f t="shared" si="0"/>
        <v>-1.6529275220835911</v>
      </c>
      <c r="J176" s="66"/>
    </row>
    <row r="177" spans="3:11" x14ac:dyDescent="0.25">
      <c r="C177" s="46" t="s">
        <v>5221</v>
      </c>
      <c r="D177" s="66"/>
      <c r="E177" s="66"/>
      <c r="F177" s="66"/>
      <c r="G177" s="67"/>
      <c r="H177" s="68">
        <v>-25000</v>
      </c>
      <c r="I177" s="69">
        <f t="shared" si="0"/>
        <v>-1.6529275220835911</v>
      </c>
      <c r="J177" s="66"/>
    </row>
    <row r="178" spans="3:11" x14ac:dyDescent="0.25">
      <c r="C178" s="46" t="s">
        <v>5222</v>
      </c>
      <c r="D178" s="66"/>
      <c r="E178" s="66"/>
      <c r="F178" s="66"/>
      <c r="G178" s="67"/>
      <c r="H178" s="68">
        <v>-25000</v>
      </c>
      <c r="I178" s="69">
        <f t="shared" si="0"/>
        <v>-1.6529275220835911</v>
      </c>
      <c r="J178" s="66"/>
    </row>
    <row r="179" spans="3:11" x14ac:dyDescent="0.25">
      <c r="C179" s="46" t="s">
        <v>5223</v>
      </c>
      <c r="D179" s="66"/>
      <c r="E179" s="66"/>
      <c r="F179" s="66"/>
      <c r="G179" s="67"/>
      <c r="H179" s="68">
        <v>-25000</v>
      </c>
      <c r="I179" s="69">
        <f t="shared" si="0"/>
        <v>-1.6529275220835911</v>
      </c>
      <c r="J179" s="66"/>
    </row>
    <row r="180" spans="3:11" x14ac:dyDescent="0.25">
      <c r="C180" s="46" t="s">
        <v>5224</v>
      </c>
      <c r="D180" s="66"/>
      <c r="E180" s="66"/>
      <c r="F180" s="66"/>
      <c r="G180" s="67"/>
      <c r="H180" s="68">
        <v>-15000</v>
      </c>
      <c r="I180" s="69">
        <f t="shared" si="0"/>
        <v>-0.99175651325015457</v>
      </c>
      <c r="J180" s="66"/>
    </row>
    <row r="181" spans="3:11" x14ac:dyDescent="0.25">
      <c r="C181" s="46" t="s">
        <v>5224</v>
      </c>
      <c r="D181" s="66"/>
      <c r="E181" s="66"/>
      <c r="F181" s="66"/>
      <c r="G181" s="67"/>
      <c r="H181" s="68">
        <v>-10000</v>
      </c>
      <c r="I181" s="69">
        <f t="shared" si="0"/>
        <v>-0.66117100883343638</v>
      </c>
      <c r="J181" s="66"/>
    </row>
    <row r="182" spans="3:11" x14ac:dyDescent="0.25">
      <c r="C182" s="48" t="s">
        <v>4936</v>
      </c>
      <c r="D182" s="48"/>
      <c r="E182" s="48"/>
      <c r="F182" s="48"/>
      <c r="G182" s="70"/>
      <c r="H182" s="70">
        <f>SUM(H171:H181)</f>
        <v>-222500</v>
      </c>
      <c r="I182" s="70">
        <f>SUM(I171:I181)</f>
        <v>-14.711054946543959</v>
      </c>
      <c r="J182" s="48"/>
    </row>
    <row r="184" spans="3:11" x14ac:dyDescent="0.25">
      <c r="C184" s="1" t="s">
        <v>194</v>
      </c>
    </row>
    <row r="185" spans="3:11" x14ac:dyDescent="0.25">
      <c r="C185" s="37" t="s">
        <v>195</v>
      </c>
      <c r="D185" s="37"/>
      <c r="E185" s="37"/>
      <c r="F185" s="37"/>
      <c r="G185" s="37"/>
      <c r="H185" s="37"/>
      <c r="I185" s="37"/>
      <c r="J185" s="37"/>
      <c r="K185" s="37"/>
    </row>
    <row r="186" spans="3:11" x14ac:dyDescent="0.25">
      <c r="C186" s="2" t="s">
        <v>196</v>
      </c>
    </row>
    <row r="187" spans="3:11" x14ac:dyDescent="0.25">
      <c r="C187" s="2" t="s">
        <v>197</v>
      </c>
    </row>
    <row r="188" spans="3:11" ht="30" customHeight="1" x14ac:dyDescent="0.25">
      <c r="C188" s="80" t="s">
        <v>198</v>
      </c>
      <c r="D188" s="81"/>
      <c r="E188" s="81"/>
      <c r="F188" s="81"/>
      <c r="G188" s="81"/>
      <c r="H188" s="81"/>
      <c r="I188" s="81"/>
      <c r="J188" s="81"/>
      <c r="K188" s="81"/>
    </row>
    <row r="189" spans="3:11" x14ac:dyDescent="0.25">
      <c r="C189" s="2" t="s">
        <v>199</v>
      </c>
    </row>
    <row r="190" spans="3:11" x14ac:dyDescent="0.25">
      <c r="C190" s="2" t="s">
        <v>5195</v>
      </c>
    </row>
    <row r="191" spans="3:11" ht="45" customHeight="1" x14ac:dyDescent="0.25">
      <c r="C191" s="82" t="s">
        <v>5238</v>
      </c>
      <c r="D191" s="82"/>
      <c r="E191" s="82"/>
      <c r="F191" s="82"/>
      <c r="G191" s="82"/>
      <c r="H191" s="82"/>
      <c r="I191" s="82"/>
      <c r="J191" s="82"/>
      <c r="K191" s="82"/>
    </row>
    <row r="193" spans="1:6" x14ac:dyDescent="0.25">
      <c r="A193" s="76"/>
      <c r="B193" s="76" t="s">
        <v>5254</v>
      </c>
      <c r="C193" s="77" t="s">
        <v>5253</v>
      </c>
      <c r="E193" s="77" t="s">
        <v>5254</v>
      </c>
      <c r="F193" s="78"/>
    </row>
    <row r="194" spans="1:6" x14ac:dyDescent="0.25">
      <c r="E194" s="2" t="s">
        <v>5272</v>
      </c>
    </row>
  </sheetData>
  <mergeCells count="2">
    <mergeCell ref="C188:K188"/>
    <mergeCell ref="C191:K191"/>
  </mergeCells>
  <hyperlinks>
    <hyperlink ref="J2" location="'Index'!A1" display="'Index'!A1" xr:uid="{718FBFDC-E244-43E8-ABFE-58BE98747DC0}"/>
  </hyperlinks>
  <pageMargins left="0.7" right="0.7" top="0.75" bottom="0.75" header="0.3" footer="0.3"/>
  <pageSetup orientation="portrait" horizont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2F7DE-AF15-43FD-85C1-E5CDB8C8DD76}">
  <sheetPr codeName="Sheet121"/>
  <dimension ref="A1:IV137"/>
  <sheetViews>
    <sheetView showGridLines="0" zoomScale="90" zoomScaleNormal="90" workbookViewId="0">
      <pane ySplit="6" topLeftCell="A119" activePane="bottomLeft" state="frozen"/>
      <selection activeCell="E1" sqref="E1"/>
      <selection pane="bottomLeft" activeCell="C136" sqref="C136:F13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2106</v>
      </c>
      <c r="J2" s="38" t="s">
        <v>4923</v>
      </c>
    </row>
    <row r="3" spans="1:54" ht="16.5" x14ac:dyDescent="0.3">
      <c r="C3" s="1" t="s">
        <v>28</v>
      </c>
      <c r="D3" s="21" t="s">
        <v>2107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2108</v>
      </c>
      <c r="C10" s="57" t="s">
        <v>1129</v>
      </c>
      <c r="D10" s="54" t="s">
        <v>2109</v>
      </c>
      <c r="E10" s="6" t="s">
        <v>86</v>
      </c>
      <c r="F10" s="19">
        <v>1490000</v>
      </c>
      <c r="G10" s="24">
        <v>78323.34</v>
      </c>
      <c r="H10" s="24">
        <v>3.64</v>
      </c>
      <c r="I10" s="31"/>
      <c r="J10" s="31"/>
      <c r="K10" s="35"/>
    </row>
    <row r="11" spans="1:54" x14ac:dyDescent="0.25">
      <c r="B11" s="8" t="s">
        <v>222</v>
      </c>
      <c r="C11" s="57" t="s">
        <v>223</v>
      </c>
      <c r="D11" s="54" t="s">
        <v>224</v>
      </c>
      <c r="E11" s="6" t="s">
        <v>115</v>
      </c>
      <c r="F11" s="19">
        <v>4700000</v>
      </c>
      <c r="G11" s="24">
        <v>72337.7</v>
      </c>
      <c r="H11" s="24">
        <v>3.36</v>
      </c>
      <c r="I11" s="31"/>
      <c r="J11" s="31"/>
      <c r="K11" s="35"/>
    </row>
    <row r="12" spans="1:54" x14ac:dyDescent="0.25">
      <c r="B12" s="8" t="s">
        <v>2110</v>
      </c>
      <c r="C12" s="57" t="s">
        <v>2111</v>
      </c>
      <c r="D12" s="54" t="s">
        <v>2112</v>
      </c>
      <c r="E12" s="6" t="s">
        <v>86</v>
      </c>
      <c r="F12" s="19">
        <v>1600000</v>
      </c>
      <c r="G12" s="24">
        <v>71243.199999999997</v>
      </c>
      <c r="H12" s="24">
        <v>3.31</v>
      </c>
      <c r="I12" s="31"/>
      <c r="J12" s="31"/>
      <c r="K12" s="35"/>
    </row>
    <row r="13" spans="1:54" x14ac:dyDescent="0.25">
      <c r="B13" s="8" t="s">
        <v>530</v>
      </c>
      <c r="C13" s="57" t="s">
        <v>531</v>
      </c>
      <c r="D13" s="54" t="s">
        <v>532</v>
      </c>
      <c r="E13" s="6" t="s">
        <v>86</v>
      </c>
      <c r="F13" s="19">
        <v>800000</v>
      </c>
      <c r="G13" s="24">
        <v>69076</v>
      </c>
      <c r="H13" s="24">
        <v>3.21</v>
      </c>
      <c r="I13" s="31"/>
      <c r="J13" s="31"/>
      <c r="K13" s="35"/>
    </row>
    <row r="14" spans="1:54" x14ac:dyDescent="0.25">
      <c r="B14" s="8" t="s">
        <v>206</v>
      </c>
      <c r="C14" s="57" t="s">
        <v>207</v>
      </c>
      <c r="D14" s="54" t="s">
        <v>208</v>
      </c>
      <c r="E14" s="6" t="s">
        <v>64</v>
      </c>
      <c r="F14" s="19">
        <v>225000</v>
      </c>
      <c r="G14" s="24">
        <v>66847.5</v>
      </c>
      <c r="H14" s="24">
        <v>3.11</v>
      </c>
      <c r="I14" s="31"/>
      <c r="J14" s="31"/>
      <c r="K14" s="35"/>
    </row>
    <row r="15" spans="1:54" x14ac:dyDescent="0.25">
      <c r="B15" s="8" t="s">
        <v>2113</v>
      </c>
      <c r="C15" s="57" t="s">
        <v>2114</v>
      </c>
      <c r="D15" s="54" t="s">
        <v>2115</v>
      </c>
      <c r="E15" s="6" t="s">
        <v>50</v>
      </c>
      <c r="F15" s="19">
        <v>1050000</v>
      </c>
      <c r="G15" s="24">
        <v>60543</v>
      </c>
      <c r="H15" s="24">
        <v>2.81</v>
      </c>
      <c r="I15" s="31"/>
      <c r="J15" s="31"/>
      <c r="K15" s="35"/>
    </row>
    <row r="16" spans="1:54" x14ac:dyDescent="0.25">
      <c r="B16" s="8" t="s">
        <v>543</v>
      </c>
      <c r="C16" s="57" t="s">
        <v>544</v>
      </c>
      <c r="D16" s="54" t="s">
        <v>545</v>
      </c>
      <c r="E16" s="6" t="s">
        <v>138</v>
      </c>
      <c r="F16" s="19">
        <v>5500000</v>
      </c>
      <c r="G16" s="24">
        <v>60401</v>
      </c>
      <c r="H16" s="24">
        <v>2.81</v>
      </c>
      <c r="I16" s="31"/>
      <c r="J16" s="31"/>
      <c r="K16" s="35"/>
    </row>
    <row r="17" spans="2:11" x14ac:dyDescent="0.25">
      <c r="B17" s="8" t="s">
        <v>147</v>
      </c>
      <c r="C17" s="57" t="s">
        <v>148</v>
      </c>
      <c r="D17" s="54" t="s">
        <v>149</v>
      </c>
      <c r="E17" s="6" t="s">
        <v>146</v>
      </c>
      <c r="F17" s="19">
        <v>1600000</v>
      </c>
      <c r="G17" s="24">
        <v>55566.400000000001</v>
      </c>
      <c r="H17" s="24">
        <v>2.58</v>
      </c>
      <c r="I17" s="31"/>
      <c r="J17" s="31"/>
      <c r="K17" s="35"/>
    </row>
    <row r="18" spans="2:11" x14ac:dyDescent="0.25">
      <c r="B18" s="8" t="s">
        <v>124</v>
      </c>
      <c r="C18" s="57" t="s">
        <v>125</v>
      </c>
      <c r="D18" s="54" t="s">
        <v>126</v>
      </c>
      <c r="E18" s="6" t="s">
        <v>127</v>
      </c>
      <c r="F18" s="19">
        <v>7501000</v>
      </c>
      <c r="G18" s="24">
        <v>53662.15</v>
      </c>
      <c r="H18" s="24">
        <v>2.4900000000000002</v>
      </c>
      <c r="I18" s="31"/>
      <c r="J18" s="31"/>
      <c r="K18" s="35"/>
    </row>
    <row r="19" spans="2:11" x14ac:dyDescent="0.25">
      <c r="B19" s="8" t="s">
        <v>2116</v>
      </c>
      <c r="C19" s="57" t="s">
        <v>2117</v>
      </c>
      <c r="D19" s="54" t="s">
        <v>2118</v>
      </c>
      <c r="E19" s="6" t="s">
        <v>43</v>
      </c>
      <c r="F19" s="19">
        <v>27000000</v>
      </c>
      <c r="G19" s="24">
        <v>53103.6</v>
      </c>
      <c r="H19" s="24">
        <v>2.4700000000000002</v>
      </c>
      <c r="I19" s="31"/>
      <c r="J19" s="31"/>
      <c r="K19" s="35"/>
    </row>
    <row r="20" spans="2:11" x14ac:dyDescent="0.25">
      <c r="B20" s="8" t="s">
        <v>399</v>
      </c>
      <c r="C20" s="57" t="s">
        <v>400</v>
      </c>
      <c r="D20" s="54" t="s">
        <v>401</v>
      </c>
      <c r="E20" s="6" t="s">
        <v>86</v>
      </c>
      <c r="F20" s="19">
        <v>20000000</v>
      </c>
      <c r="G20" s="24">
        <v>52410</v>
      </c>
      <c r="H20" s="24">
        <v>2.44</v>
      </c>
      <c r="I20" s="31"/>
      <c r="J20" s="31"/>
      <c r="K20" s="35"/>
    </row>
    <row r="21" spans="2:11" x14ac:dyDescent="0.25">
      <c r="B21" s="8" t="s">
        <v>2119</v>
      </c>
      <c r="C21" s="57" t="s">
        <v>2120</v>
      </c>
      <c r="D21" s="54" t="s">
        <v>2121</v>
      </c>
      <c r="E21" s="6" t="s">
        <v>93</v>
      </c>
      <c r="F21" s="19">
        <v>1696276</v>
      </c>
      <c r="G21" s="24">
        <v>50287.8</v>
      </c>
      <c r="H21" s="24">
        <v>2.34</v>
      </c>
      <c r="I21" s="31"/>
      <c r="J21" s="31"/>
      <c r="K21" s="35"/>
    </row>
    <row r="22" spans="2:11" x14ac:dyDescent="0.25">
      <c r="B22" s="8" t="s">
        <v>231</v>
      </c>
      <c r="C22" s="57" t="s">
        <v>232</v>
      </c>
      <c r="D22" s="54" t="s">
        <v>233</v>
      </c>
      <c r="E22" s="6" t="s">
        <v>146</v>
      </c>
      <c r="F22" s="19">
        <v>4500000</v>
      </c>
      <c r="G22" s="24">
        <v>49689</v>
      </c>
      <c r="H22" s="24">
        <v>2.31</v>
      </c>
      <c r="I22" s="31"/>
      <c r="J22" s="31"/>
      <c r="K22" s="35"/>
    </row>
    <row r="23" spans="2:11" x14ac:dyDescent="0.25">
      <c r="B23" s="8" t="s">
        <v>402</v>
      </c>
      <c r="C23" s="57" t="s">
        <v>403</v>
      </c>
      <c r="D23" s="54" t="s">
        <v>404</v>
      </c>
      <c r="E23" s="6" t="s">
        <v>142</v>
      </c>
      <c r="F23" s="19">
        <v>1500000</v>
      </c>
      <c r="G23" s="24">
        <v>47908.5</v>
      </c>
      <c r="H23" s="24">
        <v>2.23</v>
      </c>
      <c r="I23" s="31"/>
      <c r="J23" s="31"/>
      <c r="K23" s="35"/>
    </row>
    <row r="24" spans="2:11" x14ac:dyDescent="0.25">
      <c r="B24" s="8" t="s">
        <v>1006</v>
      </c>
      <c r="C24" s="57" t="s">
        <v>1007</v>
      </c>
      <c r="D24" s="54" t="s">
        <v>1008</v>
      </c>
      <c r="E24" s="6" t="s">
        <v>111</v>
      </c>
      <c r="F24" s="19">
        <v>4777596</v>
      </c>
      <c r="G24" s="24">
        <v>47644.58</v>
      </c>
      <c r="H24" s="24">
        <v>2.21</v>
      </c>
      <c r="I24" s="31"/>
      <c r="J24" s="31"/>
      <c r="K24" s="35"/>
    </row>
    <row r="25" spans="2:11" x14ac:dyDescent="0.25">
      <c r="B25" s="8" t="s">
        <v>219</v>
      </c>
      <c r="C25" s="57" t="s">
        <v>220</v>
      </c>
      <c r="D25" s="54" t="s">
        <v>221</v>
      </c>
      <c r="E25" s="6" t="s">
        <v>163</v>
      </c>
      <c r="F25" s="19">
        <v>8544000</v>
      </c>
      <c r="G25" s="24">
        <v>46496.45</v>
      </c>
      <c r="H25" s="24">
        <v>2.16</v>
      </c>
      <c r="I25" s="31"/>
      <c r="J25" s="31"/>
      <c r="K25" s="35"/>
    </row>
    <row r="26" spans="2:11" x14ac:dyDescent="0.25">
      <c r="B26" s="8" t="s">
        <v>297</v>
      </c>
      <c r="C26" s="57" t="s">
        <v>298</v>
      </c>
      <c r="D26" s="54" t="s">
        <v>299</v>
      </c>
      <c r="E26" s="6" t="s">
        <v>296</v>
      </c>
      <c r="F26" s="19">
        <v>130000</v>
      </c>
      <c r="G26" s="24">
        <v>44876</v>
      </c>
      <c r="H26" s="24">
        <v>2.09</v>
      </c>
      <c r="I26" s="31"/>
      <c r="J26" s="31"/>
      <c r="K26" s="35"/>
    </row>
    <row r="27" spans="2:11" x14ac:dyDescent="0.25">
      <c r="B27" s="8" t="s">
        <v>108</v>
      </c>
      <c r="C27" s="57" t="s">
        <v>109</v>
      </c>
      <c r="D27" s="54" t="s">
        <v>110</v>
      </c>
      <c r="E27" s="6" t="s">
        <v>111</v>
      </c>
      <c r="F27" s="19">
        <v>96000</v>
      </c>
      <c r="G27" s="24">
        <v>43790.400000000001</v>
      </c>
      <c r="H27" s="24">
        <v>2.04</v>
      </c>
      <c r="I27" s="31"/>
      <c r="J27" s="31"/>
      <c r="K27" s="35"/>
    </row>
    <row r="28" spans="2:11" x14ac:dyDescent="0.25">
      <c r="B28" s="8" t="s">
        <v>120</v>
      </c>
      <c r="C28" s="57" t="s">
        <v>121</v>
      </c>
      <c r="D28" s="54" t="s">
        <v>122</v>
      </c>
      <c r="E28" s="6" t="s">
        <v>123</v>
      </c>
      <c r="F28" s="19">
        <v>1000000</v>
      </c>
      <c r="G28" s="24">
        <v>42571</v>
      </c>
      <c r="H28" s="24">
        <v>1.98</v>
      </c>
      <c r="I28" s="31"/>
      <c r="J28" s="31"/>
      <c r="K28" s="35"/>
    </row>
    <row r="29" spans="2:11" x14ac:dyDescent="0.25">
      <c r="B29" s="8" t="s">
        <v>237</v>
      </c>
      <c r="C29" s="57" t="s">
        <v>238</v>
      </c>
      <c r="D29" s="54" t="s">
        <v>239</v>
      </c>
      <c r="E29" s="6" t="s">
        <v>240</v>
      </c>
      <c r="F29" s="19">
        <v>10000000</v>
      </c>
      <c r="G29" s="24">
        <v>40820</v>
      </c>
      <c r="H29" s="24">
        <v>1.9</v>
      </c>
      <c r="I29" s="31"/>
      <c r="J29" s="31"/>
      <c r="K29" s="35"/>
    </row>
    <row r="30" spans="2:11" x14ac:dyDescent="0.25">
      <c r="B30" s="8" t="s">
        <v>40</v>
      </c>
      <c r="C30" s="57" t="s">
        <v>41</v>
      </c>
      <c r="D30" s="54" t="s">
        <v>42</v>
      </c>
      <c r="E30" s="6" t="s">
        <v>43</v>
      </c>
      <c r="F30" s="19">
        <v>2100001</v>
      </c>
      <c r="G30" s="24">
        <v>40425.019999999997</v>
      </c>
      <c r="H30" s="24">
        <v>1.88</v>
      </c>
      <c r="I30" s="31"/>
      <c r="J30" s="31"/>
      <c r="K30" s="35"/>
    </row>
    <row r="31" spans="2:11" x14ac:dyDescent="0.25">
      <c r="B31" s="8" t="s">
        <v>1028</v>
      </c>
      <c r="C31" s="57" t="s">
        <v>1029</v>
      </c>
      <c r="D31" s="54" t="s">
        <v>1030</v>
      </c>
      <c r="E31" s="6" t="s">
        <v>142</v>
      </c>
      <c r="F31" s="19">
        <v>3900000</v>
      </c>
      <c r="G31" s="24">
        <v>39865.800000000003</v>
      </c>
      <c r="H31" s="24">
        <v>1.85</v>
      </c>
      <c r="I31" s="31"/>
      <c r="J31" s="31"/>
      <c r="K31" s="35"/>
    </row>
    <row r="32" spans="2:11" x14ac:dyDescent="0.25">
      <c r="B32" s="8" t="s">
        <v>2122</v>
      </c>
      <c r="C32" s="57" t="s">
        <v>2123</v>
      </c>
      <c r="D32" s="54" t="s">
        <v>2124</v>
      </c>
      <c r="E32" s="6" t="s">
        <v>64</v>
      </c>
      <c r="F32" s="19">
        <v>2050000</v>
      </c>
      <c r="G32" s="24">
        <v>39825.35</v>
      </c>
      <c r="H32" s="24">
        <v>1.85</v>
      </c>
      <c r="I32" s="31"/>
      <c r="J32" s="31"/>
      <c r="K32" s="35"/>
    </row>
    <row r="33" spans="2:11" x14ac:dyDescent="0.25">
      <c r="B33" s="8" t="s">
        <v>2125</v>
      </c>
      <c r="C33" s="57" t="s">
        <v>2126</v>
      </c>
      <c r="D33" s="54" t="s">
        <v>2127</v>
      </c>
      <c r="E33" s="6" t="s">
        <v>64</v>
      </c>
      <c r="F33" s="19">
        <v>776046</v>
      </c>
      <c r="G33" s="24">
        <v>39676.9</v>
      </c>
      <c r="H33" s="24">
        <v>1.84</v>
      </c>
      <c r="I33" s="31"/>
      <c r="J33" s="31"/>
      <c r="K33" s="35"/>
    </row>
    <row r="34" spans="2:11" x14ac:dyDescent="0.25">
      <c r="B34" s="8" t="s">
        <v>128</v>
      </c>
      <c r="C34" s="57" t="s">
        <v>129</v>
      </c>
      <c r="D34" s="54" t="s">
        <v>130</v>
      </c>
      <c r="E34" s="6" t="s">
        <v>131</v>
      </c>
      <c r="F34" s="19">
        <v>1200000</v>
      </c>
      <c r="G34" s="24">
        <v>39495.599999999999</v>
      </c>
      <c r="H34" s="24">
        <v>1.84</v>
      </c>
      <c r="I34" s="31"/>
      <c r="J34" s="31"/>
      <c r="K34" s="35"/>
    </row>
    <row r="35" spans="2:11" x14ac:dyDescent="0.25">
      <c r="B35" s="8" t="s">
        <v>164</v>
      </c>
      <c r="C35" s="57" t="s">
        <v>165</v>
      </c>
      <c r="D35" s="54" t="s">
        <v>166</v>
      </c>
      <c r="E35" s="6" t="s">
        <v>167</v>
      </c>
      <c r="F35" s="19">
        <v>1500000</v>
      </c>
      <c r="G35" s="24">
        <v>38811</v>
      </c>
      <c r="H35" s="24">
        <v>1.8</v>
      </c>
      <c r="I35" s="31"/>
      <c r="J35" s="31"/>
      <c r="K35" s="35"/>
    </row>
    <row r="36" spans="2:11" x14ac:dyDescent="0.25">
      <c r="B36" s="8" t="s">
        <v>478</v>
      </c>
      <c r="C36" s="57" t="s">
        <v>479</v>
      </c>
      <c r="D36" s="54" t="s">
        <v>480</v>
      </c>
      <c r="E36" s="6" t="s">
        <v>167</v>
      </c>
      <c r="F36" s="19">
        <v>252816</v>
      </c>
      <c r="G36" s="24">
        <v>36008.58</v>
      </c>
      <c r="H36" s="24">
        <v>1.67</v>
      </c>
      <c r="I36" s="31"/>
      <c r="J36" s="31"/>
      <c r="K36" s="35"/>
    </row>
    <row r="37" spans="2:11" x14ac:dyDescent="0.25">
      <c r="B37" s="8" t="s">
        <v>216</v>
      </c>
      <c r="C37" s="57" t="s">
        <v>217</v>
      </c>
      <c r="D37" s="54" t="s">
        <v>218</v>
      </c>
      <c r="E37" s="6" t="s">
        <v>93</v>
      </c>
      <c r="F37" s="19">
        <v>685892</v>
      </c>
      <c r="G37" s="24">
        <v>35090.230000000003</v>
      </c>
      <c r="H37" s="24">
        <v>1.63</v>
      </c>
      <c r="I37" s="31"/>
      <c r="J37" s="31"/>
      <c r="K37" s="35"/>
    </row>
    <row r="38" spans="2:11" x14ac:dyDescent="0.25">
      <c r="B38" s="8" t="s">
        <v>433</v>
      </c>
      <c r="C38" s="57" t="s">
        <v>434</v>
      </c>
      <c r="D38" s="54" t="s">
        <v>435</v>
      </c>
      <c r="E38" s="6" t="s">
        <v>142</v>
      </c>
      <c r="F38" s="19">
        <v>2000000</v>
      </c>
      <c r="G38" s="24">
        <v>33722</v>
      </c>
      <c r="H38" s="24">
        <v>1.57</v>
      </c>
      <c r="I38" s="31"/>
      <c r="J38" s="31"/>
      <c r="K38" s="35"/>
    </row>
    <row r="39" spans="2:11" x14ac:dyDescent="0.25">
      <c r="B39" s="8" t="s">
        <v>944</v>
      </c>
      <c r="C39" s="57" t="s">
        <v>945</v>
      </c>
      <c r="D39" s="54" t="s">
        <v>946</v>
      </c>
      <c r="E39" s="6" t="s">
        <v>138</v>
      </c>
      <c r="F39" s="19">
        <v>2287943</v>
      </c>
      <c r="G39" s="24">
        <v>33577.85</v>
      </c>
      <c r="H39" s="24">
        <v>1.56</v>
      </c>
      <c r="I39" s="31"/>
      <c r="J39" s="31"/>
      <c r="K39" s="35"/>
    </row>
    <row r="40" spans="2:11" x14ac:dyDescent="0.25">
      <c r="B40" s="8" t="s">
        <v>2128</v>
      </c>
      <c r="C40" s="57" t="s">
        <v>2129</v>
      </c>
      <c r="D40" s="54" t="s">
        <v>2130</v>
      </c>
      <c r="E40" s="6" t="s">
        <v>153</v>
      </c>
      <c r="F40" s="19">
        <v>2000000</v>
      </c>
      <c r="G40" s="24">
        <v>33290</v>
      </c>
      <c r="H40" s="24">
        <v>1.55</v>
      </c>
      <c r="I40" s="31"/>
      <c r="J40" s="31"/>
      <c r="K40" s="35"/>
    </row>
    <row r="41" spans="2:11" x14ac:dyDescent="0.25">
      <c r="B41" s="8" t="s">
        <v>938</v>
      </c>
      <c r="C41" s="57" t="s">
        <v>939</v>
      </c>
      <c r="D41" s="54" t="s">
        <v>940</v>
      </c>
      <c r="E41" s="6" t="s">
        <v>93</v>
      </c>
      <c r="F41" s="19">
        <v>1265873</v>
      </c>
      <c r="G41" s="24">
        <v>31207.57</v>
      </c>
      <c r="H41" s="24">
        <v>1.45</v>
      </c>
      <c r="I41" s="31"/>
      <c r="J41" s="31"/>
      <c r="K41" s="35"/>
    </row>
    <row r="42" spans="2:11" x14ac:dyDescent="0.25">
      <c r="B42" s="8" t="s">
        <v>116</v>
      </c>
      <c r="C42" s="57" t="s">
        <v>117</v>
      </c>
      <c r="D42" s="54" t="s">
        <v>118</v>
      </c>
      <c r="E42" s="6" t="s">
        <v>119</v>
      </c>
      <c r="F42" s="19">
        <v>15000000</v>
      </c>
      <c r="G42" s="24">
        <v>29155.5</v>
      </c>
      <c r="H42" s="24">
        <v>1.36</v>
      </c>
      <c r="I42" s="31"/>
      <c r="J42" s="31"/>
      <c r="K42" s="35"/>
    </row>
    <row r="43" spans="2:11" x14ac:dyDescent="0.25">
      <c r="B43" s="8" t="s">
        <v>2131</v>
      </c>
      <c r="C43" s="57" t="s">
        <v>1288</v>
      </c>
      <c r="D43" s="54" t="s">
        <v>2132</v>
      </c>
      <c r="E43" s="6" t="s">
        <v>75</v>
      </c>
      <c r="F43" s="19">
        <v>7501750</v>
      </c>
      <c r="G43" s="24">
        <v>28409.13</v>
      </c>
      <c r="H43" s="24">
        <v>1.32</v>
      </c>
      <c r="I43" s="31"/>
      <c r="J43" s="31"/>
      <c r="K43" s="35"/>
    </row>
    <row r="44" spans="2:11" x14ac:dyDescent="0.25">
      <c r="B44" s="8" t="s">
        <v>150</v>
      </c>
      <c r="C44" s="57" t="s">
        <v>151</v>
      </c>
      <c r="D44" s="54" t="s">
        <v>152</v>
      </c>
      <c r="E44" s="6" t="s">
        <v>153</v>
      </c>
      <c r="F44" s="19">
        <v>1300000</v>
      </c>
      <c r="G44" s="24">
        <v>28099.5</v>
      </c>
      <c r="H44" s="24">
        <v>1.31</v>
      </c>
      <c r="I44" s="31"/>
      <c r="J44" s="31"/>
      <c r="K44" s="35"/>
    </row>
    <row r="45" spans="2:11" x14ac:dyDescent="0.25">
      <c r="B45" s="8" t="s">
        <v>329</v>
      </c>
      <c r="C45" s="57" t="s">
        <v>330</v>
      </c>
      <c r="D45" s="54" t="s">
        <v>331</v>
      </c>
      <c r="E45" s="6" t="s">
        <v>146</v>
      </c>
      <c r="F45" s="19">
        <v>50000000</v>
      </c>
      <c r="G45" s="24">
        <v>27880</v>
      </c>
      <c r="H45" s="24">
        <v>1.3</v>
      </c>
      <c r="I45" s="31"/>
      <c r="J45" s="31"/>
      <c r="K45" s="35"/>
    </row>
    <row r="46" spans="2:11" x14ac:dyDescent="0.25">
      <c r="B46" s="8" t="s">
        <v>2133</v>
      </c>
      <c r="C46" s="57" t="s">
        <v>2134</v>
      </c>
      <c r="D46" s="54" t="s">
        <v>2135</v>
      </c>
      <c r="E46" s="6" t="s">
        <v>127</v>
      </c>
      <c r="F46" s="19">
        <v>3500000</v>
      </c>
      <c r="G46" s="24">
        <v>27569.5</v>
      </c>
      <c r="H46" s="24">
        <v>1.28</v>
      </c>
      <c r="I46" s="31"/>
      <c r="J46" s="31"/>
      <c r="K46" s="35"/>
    </row>
    <row r="47" spans="2:11" x14ac:dyDescent="0.25">
      <c r="B47" s="8" t="s">
        <v>269</v>
      </c>
      <c r="C47" s="57" t="s">
        <v>270</v>
      </c>
      <c r="D47" s="54" t="s">
        <v>271</v>
      </c>
      <c r="E47" s="6" t="s">
        <v>146</v>
      </c>
      <c r="F47" s="19">
        <v>3000000</v>
      </c>
      <c r="G47" s="24">
        <v>27513</v>
      </c>
      <c r="H47" s="24">
        <v>1.28</v>
      </c>
      <c r="I47" s="31"/>
      <c r="J47" s="31"/>
      <c r="K47" s="35"/>
    </row>
    <row r="48" spans="2:11" x14ac:dyDescent="0.25">
      <c r="B48" s="8" t="s">
        <v>313</v>
      </c>
      <c r="C48" s="57" t="s">
        <v>314</v>
      </c>
      <c r="D48" s="54" t="s">
        <v>315</v>
      </c>
      <c r="E48" s="6" t="s">
        <v>146</v>
      </c>
      <c r="F48" s="19">
        <v>900000</v>
      </c>
      <c r="G48" s="24">
        <v>26087.4</v>
      </c>
      <c r="H48" s="24">
        <v>1.21</v>
      </c>
      <c r="I48" s="31"/>
      <c r="J48" s="31"/>
      <c r="K48" s="35"/>
    </row>
    <row r="49" spans="2:11" x14ac:dyDescent="0.25">
      <c r="B49" s="8" t="s">
        <v>467</v>
      </c>
      <c r="C49" s="57" t="s">
        <v>468</v>
      </c>
      <c r="D49" s="54" t="s">
        <v>469</v>
      </c>
      <c r="E49" s="6" t="s">
        <v>93</v>
      </c>
      <c r="F49" s="19">
        <v>421487</v>
      </c>
      <c r="G49" s="24">
        <v>25048.97</v>
      </c>
      <c r="H49" s="24">
        <v>1.1599999999999999</v>
      </c>
      <c r="I49" s="31"/>
      <c r="J49" s="31"/>
      <c r="K49" s="35"/>
    </row>
    <row r="50" spans="2:11" x14ac:dyDescent="0.25">
      <c r="B50" s="8" t="s">
        <v>822</v>
      </c>
      <c r="C50" s="57" t="s">
        <v>823</v>
      </c>
      <c r="D50" s="54" t="s">
        <v>824</v>
      </c>
      <c r="E50" s="6" t="s">
        <v>163</v>
      </c>
      <c r="F50" s="19">
        <v>2000100</v>
      </c>
      <c r="G50" s="24">
        <v>24723.24</v>
      </c>
      <c r="H50" s="24">
        <v>1.1499999999999999</v>
      </c>
      <c r="I50" s="31"/>
      <c r="J50" s="31"/>
      <c r="K50" s="35"/>
    </row>
    <row r="51" spans="2:11" x14ac:dyDescent="0.25">
      <c r="B51" s="8" t="s">
        <v>2136</v>
      </c>
      <c r="C51" s="57" t="s">
        <v>2137</v>
      </c>
      <c r="D51" s="54" t="s">
        <v>2138</v>
      </c>
      <c r="E51" s="6" t="s">
        <v>153</v>
      </c>
      <c r="F51" s="19">
        <v>1480514</v>
      </c>
      <c r="G51" s="24">
        <v>24304.12</v>
      </c>
      <c r="H51" s="24">
        <v>1.1299999999999999</v>
      </c>
      <c r="I51" s="31"/>
      <c r="J51" s="31"/>
      <c r="K51" s="35"/>
    </row>
    <row r="52" spans="2:11" x14ac:dyDescent="0.25">
      <c r="B52" s="8" t="s">
        <v>1000</v>
      </c>
      <c r="C52" s="57" t="s">
        <v>1001</v>
      </c>
      <c r="D52" s="54" t="s">
        <v>1002</v>
      </c>
      <c r="E52" s="6" t="s">
        <v>212</v>
      </c>
      <c r="F52" s="19">
        <v>12000000</v>
      </c>
      <c r="G52" s="24">
        <v>22842</v>
      </c>
      <c r="H52" s="24">
        <v>1.06</v>
      </c>
      <c r="I52" s="31"/>
      <c r="J52" s="31"/>
      <c r="K52" s="35"/>
    </row>
    <row r="53" spans="2:11" x14ac:dyDescent="0.25">
      <c r="B53" s="8" t="s">
        <v>959</v>
      </c>
      <c r="C53" s="57" t="s">
        <v>960</v>
      </c>
      <c r="D53" s="54" t="s">
        <v>961</v>
      </c>
      <c r="E53" s="6" t="s">
        <v>93</v>
      </c>
      <c r="F53" s="19">
        <v>7000000</v>
      </c>
      <c r="G53" s="24">
        <v>22526</v>
      </c>
      <c r="H53" s="24">
        <v>1.05</v>
      </c>
      <c r="I53" s="31"/>
      <c r="J53" s="31"/>
      <c r="K53" s="35"/>
    </row>
    <row r="54" spans="2:11" x14ac:dyDescent="0.25">
      <c r="B54" s="8" t="s">
        <v>2139</v>
      </c>
      <c r="C54" s="57" t="s">
        <v>2140</v>
      </c>
      <c r="D54" s="54" t="s">
        <v>2141</v>
      </c>
      <c r="E54" s="6" t="s">
        <v>445</v>
      </c>
      <c r="F54" s="19">
        <v>1000000</v>
      </c>
      <c r="G54" s="24">
        <v>22142</v>
      </c>
      <c r="H54" s="24">
        <v>1.03</v>
      </c>
      <c r="I54" s="31"/>
      <c r="J54" s="31"/>
      <c r="K54" s="35"/>
    </row>
    <row r="55" spans="2:11" x14ac:dyDescent="0.25">
      <c r="B55" s="8" t="s">
        <v>209</v>
      </c>
      <c r="C55" s="57" t="s">
        <v>210</v>
      </c>
      <c r="D55" s="54" t="s">
        <v>211</v>
      </c>
      <c r="E55" s="6" t="s">
        <v>212</v>
      </c>
      <c r="F55" s="19">
        <v>500370</v>
      </c>
      <c r="G55" s="24">
        <v>21888.19</v>
      </c>
      <c r="H55" s="24">
        <v>1.02</v>
      </c>
      <c r="I55" s="31"/>
      <c r="J55" s="31"/>
      <c r="K55" s="35"/>
    </row>
    <row r="56" spans="2:11" x14ac:dyDescent="0.25">
      <c r="B56" s="8" t="s">
        <v>342</v>
      </c>
      <c r="C56" s="57" t="s">
        <v>343</v>
      </c>
      <c r="D56" s="54" t="s">
        <v>344</v>
      </c>
      <c r="E56" s="6" t="s">
        <v>163</v>
      </c>
      <c r="F56" s="19">
        <v>3249946</v>
      </c>
      <c r="G56" s="24">
        <v>20939.400000000001</v>
      </c>
      <c r="H56" s="24">
        <v>0.97</v>
      </c>
      <c r="I56" s="31"/>
      <c r="J56" s="31"/>
      <c r="K56" s="35"/>
    </row>
    <row r="57" spans="2:11" x14ac:dyDescent="0.25">
      <c r="B57" s="8" t="s">
        <v>316</v>
      </c>
      <c r="C57" s="57" t="s">
        <v>317</v>
      </c>
      <c r="D57" s="54" t="s">
        <v>318</v>
      </c>
      <c r="E57" s="6" t="s">
        <v>319</v>
      </c>
      <c r="F57" s="19">
        <v>2200000</v>
      </c>
      <c r="G57" s="24">
        <v>19926.5</v>
      </c>
      <c r="H57" s="24">
        <v>0.93</v>
      </c>
      <c r="I57" s="31"/>
      <c r="J57" s="31"/>
      <c r="K57" s="35"/>
    </row>
    <row r="58" spans="2:11" x14ac:dyDescent="0.25">
      <c r="B58" s="8" t="s">
        <v>950</v>
      </c>
      <c r="C58" s="57" t="s">
        <v>951</v>
      </c>
      <c r="D58" s="54" t="s">
        <v>952</v>
      </c>
      <c r="E58" s="6" t="s">
        <v>93</v>
      </c>
      <c r="F58" s="19">
        <v>541917</v>
      </c>
      <c r="G58" s="24">
        <v>18002.48</v>
      </c>
      <c r="H58" s="24">
        <v>0.84</v>
      </c>
      <c r="I58" s="31"/>
      <c r="J58" s="31"/>
      <c r="K58" s="35"/>
    </row>
    <row r="59" spans="2:11" x14ac:dyDescent="0.25">
      <c r="B59" s="8" t="s">
        <v>143</v>
      </c>
      <c r="C59" s="57" t="s">
        <v>144</v>
      </c>
      <c r="D59" s="54" t="s">
        <v>145</v>
      </c>
      <c r="E59" s="6" t="s">
        <v>146</v>
      </c>
      <c r="F59" s="19">
        <v>3600000</v>
      </c>
      <c r="G59" s="24">
        <v>17321.400000000001</v>
      </c>
      <c r="H59" s="24">
        <v>0.81</v>
      </c>
      <c r="I59" s="31"/>
      <c r="J59" s="31"/>
      <c r="K59" s="35"/>
    </row>
    <row r="60" spans="2:11" x14ac:dyDescent="0.25">
      <c r="B60" s="8" t="s">
        <v>2142</v>
      </c>
      <c r="C60" s="57" t="s">
        <v>2143</v>
      </c>
      <c r="D60" s="54" t="s">
        <v>2144</v>
      </c>
      <c r="E60" s="6" t="s">
        <v>445</v>
      </c>
      <c r="F60" s="19">
        <v>400000</v>
      </c>
      <c r="G60" s="24">
        <v>14560.8</v>
      </c>
      <c r="H60" s="24">
        <v>0.68</v>
      </c>
      <c r="I60" s="31"/>
      <c r="J60" s="31"/>
      <c r="K60" s="35"/>
    </row>
    <row r="61" spans="2:11" x14ac:dyDescent="0.25">
      <c r="B61" s="8" t="s">
        <v>348</v>
      </c>
      <c r="C61" s="57" t="s">
        <v>349</v>
      </c>
      <c r="D61" s="54" t="s">
        <v>350</v>
      </c>
      <c r="E61" s="6" t="s">
        <v>163</v>
      </c>
      <c r="F61" s="19">
        <v>2500000</v>
      </c>
      <c r="G61" s="24">
        <v>10245</v>
      </c>
      <c r="H61" s="24">
        <v>0.48</v>
      </c>
      <c r="I61" s="31"/>
      <c r="J61" s="31"/>
      <c r="K61" s="35"/>
    </row>
    <row r="62" spans="2:11" x14ac:dyDescent="0.25">
      <c r="B62" s="8" t="s">
        <v>470</v>
      </c>
      <c r="C62" s="57" t="s">
        <v>471</v>
      </c>
      <c r="D62" s="54" t="s">
        <v>472</v>
      </c>
      <c r="E62" s="6" t="s">
        <v>93</v>
      </c>
      <c r="F62" s="19">
        <v>188964</v>
      </c>
      <c r="G62" s="24">
        <v>9334.82</v>
      </c>
      <c r="H62" s="24">
        <v>0.43</v>
      </c>
      <c r="I62" s="31"/>
      <c r="J62" s="31"/>
      <c r="K62" s="35"/>
    </row>
    <row r="63" spans="2:11" x14ac:dyDescent="0.25">
      <c r="B63" s="8" t="s">
        <v>2145</v>
      </c>
      <c r="C63" s="57" t="s">
        <v>2146</v>
      </c>
      <c r="D63" s="54" t="s">
        <v>2147</v>
      </c>
      <c r="E63" s="6" t="s">
        <v>82</v>
      </c>
      <c r="F63" s="19">
        <v>704645</v>
      </c>
      <c r="G63" s="24">
        <v>9195.6200000000008</v>
      </c>
      <c r="H63" s="24">
        <v>0.43</v>
      </c>
      <c r="I63" s="31"/>
      <c r="J63" s="31"/>
      <c r="K63" s="35"/>
    </row>
    <row r="64" spans="2:11" x14ac:dyDescent="0.25">
      <c r="B64" s="8" t="s">
        <v>306</v>
      </c>
      <c r="C64" s="57" t="s">
        <v>307</v>
      </c>
      <c r="D64" s="54" t="s">
        <v>308</v>
      </c>
      <c r="E64" s="6" t="s">
        <v>64</v>
      </c>
      <c r="F64" s="19">
        <v>2700000</v>
      </c>
      <c r="G64" s="24">
        <v>8619.75</v>
      </c>
      <c r="H64" s="24">
        <v>0.4</v>
      </c>
      <c r="I64" s="31"/>
      <c r="J64" s="31"/>
      <c r="K64" s="35"/>
    </row>
    <row r="65" spans="2:11" x14ac:dyDescent="0.25">
      <c r="B65" s="8" t="s">
        <v>519</v>
      </c>
      <c r="C65" s="57" t="s">
        <v>520</v>
      </c>
      <c r="D65" s="54" t="s">
        <v>521</v>
      </c>
      <c r="E65" s="6" t="s">
        <v>82</v>
      </c>
      <c r="F65" s="19">
        <v>644606</v>
      </c>
      <c r="G65" s="24">
        <v>1840.99</v>
      </c>
      <c r="H65" s="24">
        <v>0.09</v>
      </c>
      <c r="I65" s="31"/>
      <c r="J65" s="31"/>
      <c r="K65" s="35"/>
    </row>
    <row r="66" spans="2:11" x14ac:dyDescent="0.25">
      <c r="B66" s="8" t="s">
        <v>549</v>
      </c>
      <c r="C66" s="57" t="s">
        <v>550</v>
      </c>
      <c r="D66" s="54" t="s">
        <v>551</v>
      </c>
      <c r="E66" s="6" t="s">
        <v>82</v>
      </c>
      <c r="F66" s="19">
        <v>13000</v>
      </c>
      <c r="G66" s="24">
        <v>243.95</v>
      </c>
      <c r="H66" s="24">
        <v>0.01</v>
      </c>
      <c r="I66" s="31"/>
      <c r="J66" s="31"/>
      <c r="K66" s="35"/>
    </row>
    <row r="67" spans="2:11" x14ac:dyDescent="0.25">
      <c r="B67" s="8" t="s">
        <v>363</v>
      </c>
      <c r="C67" s="57" t="s">
        <v>364</v>
      </c>
      <c r="D67" s="54" t="s">
        <v>365</v>
      </c>
      <c r="E67" s="6" t="s">
        <v>262</v>
      </c>
      <c r="F67" s="19">
        <v>2562406</v>
      </c>
      <c r="G67" s="61">
        <v>0</v>
      </c>
      <c r="H67" s="24" t="s">
        <v>5189</v>
      </c>
      <c r="I67" s="31"/>
      <c r="J67" s="31"/>
      <c r="K67" s="35" t="s">
        <v>5240</v>
      </c>
    </row>
    <row r="68" spans="2:11" x14ac:dyDescent="0.25">
      <c r="C68" s="58" t="s">
        <v>175</v>
      </c>
      <c r="D68" s="54"/>
      <c r="E68" s="6"/>
      <c r="F68" s="19"/>
      <c r="G68" s="25">
        <v>2037012.78</v>
      </c>
      <c r="H68" s="25">
        <v>94.71</v>
      </c>
      <c r="I68" s="31"/>
      <c r="J68" s="31"/>
      <c r="K68" s="35"/>
    </row>
    <row r="69" spans="2:11" x14ac:dyDescent="0.25">
      <c r="C69" s="57"/>
      <c r="D69" s="54"/>
      <c r="E69" s="6"/>
      <c r="F69" s="19"/>
      <c r="G69" s="24"/>
      <c r="H69" s="24"/>
      <c r="I69" s="31"/>
      <c r="J69" s="31"/>
      <c r="K69" s="35"/>
    </row>
    <row r="70" spans="2:11" x14ac:dyDescent="0.25">
      <c r="C70" s="58" t="s">
        <v>3</v>
      </c>
      <c r="D70" s="54"/>
      <c r="E70" s="6"/>
      <c r="F70" s="19"/>
      <c r="G70" s="24" t="s">
        <v>2</v>
      </c>
      <c r="H70" s="24" t="s">
        <v>2</v>
      </c>
      <c r="I70" s="31"/>
      <c r="J70" s="31"/>
      <c r="K70" s="35"/>
    </row>
    <row r="71" spans="2:11" x14ac:dyDescent="0.25">
      <c r="C71" s="57"/>
      <c r="D71" s="54"/>
      <c r="E71" s="6"/>
      <c r="F71" s="19"/>
      <c r="G71" s="24"/>
      <c r="H71" s="24"/>
      <c r="I71" s="31"/>
      <c r="J71" s="31"/>
      <c r="K71" s="35"/>
    </row>
    <row r="72" spans="2:11" x14ac:dyDescent="0.25">
      <c r="C72" s="58" t="s">
        <v>4</v>
      </c>
      <c r="D72" s="54"/>
      <c r="E72" s="6"/>
      <c r="F72" s="19"/>
      <c r="G72" s="24" t="s">
        <v>2</v>
      </c>
      <c r="H72" s="24" t="s">
        <v>2</v>
      </c>
      <c r="I72" s="31"/>
      <c r="J72" s="31"/>
      <c r="K72" s="35"/>
    </row>
    <row r="73" spans="2:11" x14ac:dyDescent="0.25">
      <c r="C73" s="57"/>
      <c r="D73" s="54"/>
      <c r="E73" s="6"/>
      <c r="F73" s="19"/>
      <c r="G73" s="24"/>
      <c r="H73" s="24"/>
      <c r="I73" s="31"/>
      <c r="J73" s="31"/>
      <c r="K73" s="35"/>
    </row>
    <row r="74" spans="2:11" x14ac:dyDescent="0.25">
      <c r="C74" s="58" t="s">
        <v>5</v>
      </c>
      <c r="D74" s="54"/>
      <c r="E74" s="6"/>
      <c r="F74" s="19"/>
      <c r="G74" s="24"/>
      <c r="H74" s="24"/>
      <c r="I74" s="31"/>
      <c r="J74" s="31"/>
      <c r="K74" s="35"/>
    </row>
    <row r="75" spans="2:11" x14ac:dyDescent="0.25">
      <c r="C75" s="57"/>
      <c r="D75" s="54"/>
      <c r="E75" s="6"/>
      <c r="F75" s="19"/>
      <c r="G75" s="24"/>
      <c r="H75" s="24"/>
      <c r="I75" s="31"/>
      <c r="J75" s="31"/>
      <c r="K75" s="35"/>
    </row>
    <row r="76" spans="2:11" x14ac:dyDescent="0.25">
      <c r="C76" s="58" t="s">
        <v>6</v>
      </c>
      <c r="D76" s="54"/>
      <c r="E76" s="6"/>
      <c r="F76" s="19"/>
      <c r="G76" s="24" t="s">
        <v>2</v>
      </c>
      <c r="H76" s="24" t="s">
        <v>2</v>
      </c>
      <c r="I76" s="31"/>
      <c r="J76" s="31"/>
      <c r="K76" s="35"/>
    </row>
    <row r="77" spans="2:11" x14ac:dyDescent="0.25">
      <c r="C77" s="57"/>
      <c r="D77" s="54"/>
      <c r="E77" s="6"/>
      <c r="F77" s="19"/>
      <c r="G77" s="24"/>
      <c r="H77" s="24"/>
      <c r="I77" s="31"/>
      <c r="J77" s="31"/>
      <c r="K77" s="35"/>
    </row>
    <row r="78" spans="2:11" x14ac:dyDescent="0.25">
      <c r="C78" s="58" t="s">
        <v>7</v>
      </c>
      <c r="D78" s="54"/>
      <c r="E78" s="6"/>
      <c r="F78" s="19"/>
      <c r="G78" s="24" t="s">
        <v>2</v>
      </c>
      <c r="H78" s="24" t="s">
        <v>2</v>
      </c>
      <c r="I78" s="31"/>
      <c r="J78" s="31"/>
      <c r="K78" s="35"/>
    </row>
    <row r="79" spans="2:11" x14ac:dyDescent="0.25">
      <c r="C79" s="57"/>
      <c r="D79" s="54"/>
      <c r="E79" s="6"/>
      <c r="F79" s="19"/>
      <c r="G79" s="24"/>
      <c r="H79" s="24"/>
      <c r="I79" s="31"/>
      <c r="J79" s="31"/>
      <c r="K79" s="35"/>
    </row>
    <row r="80" spans="2:11" x14ac:dyDescent="0.25">
      <c r="C80" s="58" t="s">
        <v>8</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9</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10</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A86" s="10"/>
      <c r="B86" s="28"/>
      <c r="C86" s="58" t="s">
        <v>11</v>
      </c>
      <c r="D86" s="54"/>
      <c r="E86" s="6"/>
      <c r="F86" s="19"/>
      <c r="G86" s="24"/>
      <c r="H86" s="24"/>
      <c r="I86" s="31"/>
      <c r="J86" s="31"/>
      <c r="K86" s="35"/>
    </row>
    <row r="87" spans="1:11" x14ac:dyDescent="0.25">
      <c r="A87" s="28"/>
      <c r="B87" s="28"/>
      <c r="C87" s="58" t="s">
        <v>13</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14</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C91" s="59" t="s">
        <v>15</v>
      </c>
      <c r="D91" s="54"/>
      <c r="E91" s="6"/>
      <c r="F91" s="19"/>
      <c r="G91" s="24"/>
      <c r="H91" s="24"/>
      <c r="I91" s="31"/>
      <c r="J91" s="31"/>
      <c r="K91" s="35"/>
    </row>
    <row r="92" spans="1:11" x14ac:dyDescent="0.25">
      <c r="B92" s="8" t="s">
        <v>1058</v>
      </c>
      <c r="C92" s="57" t="s">
        <v>1059</v>
      </c>
      <c r="D92" s="54" t="s">
        <v>1060</v>
      </c>
      <c r="E92" s="6" t="s">
        <v>189</v>
      </c>
      <c r="F92" s="19">
        <v>7500000</v>
      </c>
      <c r="G92" s="24">
        <v>7407.67</v>
      </c>
      <c r="H92" s="24">
        <v>0.34</v>
      </c>
      <c r="I92" s="31">
        <v>5.9086999999999996</v>
      </c>
      <c r="J92" s="31"/>
      <c r="K92" s="35"/>
    </row>
    <row r="93" spans="1:11" x14ac:dyDescent="0.25">
      <c r="B93" s="8" t="s">
        <v>2148</v>
      </c>
      <c r="C93" s="57" t="s">
        <v>2149</v>
      </c>
      <c r="D93" s="54" t="s">
        <v>2150</v>
      </c>
      <c r="E93" s="6" t="s">
        <v>189</v>
      </c>
      <c r="F93" s="19">
        <v>5000000</v>
      </c>
      <c r="G93" s="24">
        <v>4972.0200000000004</v>
      </c>
      <c r="H93" s="24">
        <v>0.23</v>
      </c>
      <c r="I93" s="31">
        <v>5.8703000000000003</v>
      </c>
      <c r="J93" s="31"/>
      <c r="K93" s="35"/>
    </row>
    <row r="94" spans="1:11" x14ac:dyDescent="0.25">
      <c r="B94" s="8" t="s">
        <v>186</v>
      </c>
      <c r="C94" s="57" t="s">
        <v>187</v>
      </c>
      <c r="D94" s="54" t="s">
        <v>188</v>
      </c>
      <c r="E94" s="6" t="s">
        <v>189</v>
      </c>
      <c r="F94" s="19">
        <v>3000000</v>
      </c>
      <c r="G94" s="24">
        <v>2983.21</v>
      </c>
      <c r="H94" s="24">
        <v>0.14000000000000001</v>
      </c>
      <c r="I94" s="31">
        <v>5.8703000000000003</v>
      </c>
      <c r="J94" s="31"/>
      <c r="K94" s="35"/>
    </row>
    <row r="95" spans="1:11" x14ac:dyDescent="0.25">
      <c r="C95" s="58" t="s">
        <v>175</v>
      </c>
      <c r="D95" s="54"/>
      <c r="E95" s="6"/>
      <c r="F95" s="19"/>
      <c r="G95" s="25">
        <v>15362.9</v>
      </c>
      <c r="H95" s="25">
        <v>0.71</v>
      </c>
      <c r="I95" s="31"/>
      <c r="J95" s="31"/>
      <c r="K95" s="35"/>
    </row>
    <row r="96" spans="1:11" x14ac:dyDescent="0.25">
      <c r="C96" s="57"/>
      <c r="D96" s="54"/>
      <c r="E96" s="6"/>
      <c r="F96" s="19"/>
      <c r="G96" s="24"/>
      <c r="H96" s="24"/>
      <c r="I96" s="31"/>
      <c r="J96" s="31"/>
      <c r="K96" s="35"/>
    </row>
    <row r="97" spans="1:11" x14ac:dyDescent="0.25">
      <c r="C97" s="58" t="s">
        <v>16</v>
      </c>
      <c r="D97" s="54"/>
      <c r="E97" s="6"/>
      <c r="F97" s="19"/>
      <c r="G97" s="24" t="s">
        <v>2</v>
      </c>
      <c r="H97" s="24" t="s">
        <v>2</v>
      </c>
      <c r="I97" s="31"/>
      <c r="J97" s="31"/>
      <c r="K97" s="35"/>
    </row>
    <row r="98" spans="1:11" x14ac:dyDescent="0.25">
      <c r="C98" s="57"/>
      <c r="D98" s="54"/>
      <c r="E98" s="6"/>
      <c r="F98" s="19"/>
      <c r="G98" s="24"/>
      <c r="H98" s="24"/>
      <c r="I98" s="31"/>
      <c r="J98" s="31"/>
      <c r="K98" s="35"/>
    </row>
    <row r="99" spans="1:11" x14ac:dyDescent="0.25">
      <c r="C99" s="58" t="s">
        <v>17</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A101" s="10"/>
      <c r="B101" s="28"/>
      <c r="C101" s="58" t="s">
        <v>18</v>
      </c>
      <c r="D101" s="54"/>
      <c r="E101" s="6"/>
      <c r="F101" s="19"/>
      <c r="G101" s="24"/>
      <c r="H101" s="24"/>
      <c r="I101" s="31"/>
      <c r="J101" s="31"/>
      <c r="K101" s="35"/>
    </row>
    <row r="102" spans="1:11" x14ac:dyDescent="0.25">
      <c r="A102" s="28"/>
      <c r="B102" s="28"/>
      <c r="C102" s="58" t="s">
        <v>19</v>
      </c>
      <c r="D102" s="54"/>
      <c r="E102" s="6"/>
      <c r="F102" s="19"/>
      <c r="G102" s="24" t="s">
        <v>2</v>
      </c>
      <c r="H102" s="24" t="s">
        <v>2</v>
      </c>
      <c r="I102" s="31"/>
      <c r="J102" s="31"/>
      <c r="K102" s="35"/>
    </row>
    <row r="103" spans="1:11" x14ac:dyDescent="0.25">
      <c r="A103" s="28"/>
      <c r="B103" s="28"/>
      <c r="C103" s="58"/>
      <c r="D103" s="54"/>
      <c r="E103" s="6"/>
      <c r="F103" s="19"/>
      <c r="G103" s="24"/>
      <c r="H103" s="24"/>
      <c r="I103" s="31"/>
      <c r="J103" s="31"/>
      <c r="K103" s="35"/>
    </row>
    <row r="104" spans="1:11" x14ac:dyDescent="0.25">
      <c r="A104" s="28"/>
      <c r="B104" s="28"/>
      <c r="C104" s="58" t="s">
        <v>20</v>
      </c>
      <c r="D104" s="54"/>
      <c r="E104" s="6"/>
      <c r="F104" s="19"/>
      <c r="G104" s="24" t="s">
        <v>2</v>
      </c>
      <c r="H104" s="24" t="s">
        <v>2</v>
      </c>
      <c r="I104" s="31"/>
      <c r="J104" s="31"/>
      <c r="K104" s="35"/>
    </row>
    <row r="105" spans="1:11" x14ac:dyDescent="0.25">
      <c r="A105" s="28"/>
      <c r="B105" s="28"/>
      <c r="C105" s="58"/>
      <c r="D105" s="54"/>
      <c r="E105" s="6"/>
      <c r="F105" s="19"/>
      <c r="G105" s="24"/>
      <c r="H105" s="24"/>
      <c r="I105" s="31"/>
      <c r="J105" s="31"/>
      <c r="K105" s="35"/>
    </row>
    <row r="106" spans="1:11" x14ac:dyDescent="0.25">
      <c r="A106" s="28"/>
      <c r="B106" s="28"/>
      <c r="C106" s="58" t="s">
        <v>21</v>
      </c>
      <c r="D106" s="54"/>
      <c r="E106" s="6"/>
      <c r="F106" s="19"/>
      <c r="G106" s="24" t="s">
        <v>2</v>
      </c>
      <c r="H106" s="24" t="s">
        <v>2</v>
      </c>
      <c r="I106" s="31"/>
      <c r="J106" s="31"/>
      <c r="K106" s="35"/>
    </row>
    <row r="107" spans="1:11" x14ac:dyDescent="0.25">
      <c r="A107" s="28"/>
      <c r="B107" s="28"/>
      <c r="C107" s="58"/>
      <c r="D107" s="54"/>
      <c r="E107" s="6"/>
      <c r="F107" s="19"/>
      <c r="G107" s="24"/>
      <c r="H107" s="24"/>
      <c r="I107" s="31"/>
      <c r="J107" s="31"/>
      <c r="K107" s="35"/>
    </row>
    <row r="108" spans="1:11" x14ac:dyDescent="0.25">
      <c r="A108" s="28"/>
      <c r="B108" s="28"/>
      <c r="C108" s="58" t="s">
        <v>22</v>
      </c>
      <c r="D108" s="54"/>
      <c r="E108" s="6"/>
      <c r="F108" s="19"/>
      <c r="G108" s="24" t="s">
        <v>2</v>
      </c>
      <c r="H108" s="24" t="s">
        <v>2</v>
      </c>
      <c r="I108" s="31"/>
      <c r="J108" s="31"/>
      <c r="K108" s="35"/>
    </row>
    <row r="109" spans="1:11" x14ac:dyDescent="0.25">
      <c r="A109" s="28"/>
      <c r="B109" s="28"/>
      <c r="C109" s="58"/>
      <c r="D109" s="54"/>
      <c r="E109" s="6"/>
      <c r="F109" s="19"/>
      <c r="G109" s="24"/>
      <c r="H109" s="24"/>
      <c r="I109" s="31"/>
      <c r="J109" s="31"/>
      <c r="K109" s="35"/>
    </row>
    <row r="110" spans="1:11" x14ac:dyDescent="0.25">
      <c r="A110" s="28"/>
      <c r="B110" s="28"/>
      <c r="C110" s="58" t="s">
        <v>23</v>
      </c>
      <c r="D110" s="54"/>
      <c r="E110" s="6"/>
      <c r="F110" s="19"/>
      <c r="G110" s="24" t="s">
        <v>2</v>
      </c>
      <c r="H110" s="24" t="s">
        <v>2</v>
      </c>
      <c r="I110" s="31"/>
      <c r="J110" s="31"/>
      <c r="K110" s="35"/>
    </row>
    <row r="111" spans="1:11" x14ac:dyDescent="0.25">
      <c r="A111" s="28"/>
      <c r="B111" s="28"/>
      <c r="C111" s="58"/>
      <c r="D111" s="54"/>
      <c r="E111" s="6"/>
      <c r="F111" s="19"/>
      <c r="G111" s="24"/>
      <c r="H111" s="24"/>
      <c r="I111" s="31"/>
      <c r="J111" s="31"/>
      <c r="K111" s="35"/>
    </row>
    <row r="112" spans="1:11" x14ac:dyDescent="0.25">
      <c r="C112" s="59" t="s">
        <v>24</v>
      </c>
      <c r="D112" s="54"/>
      <c r="E112" s="6"/>
      <c r="F112" s="19"/>
      <c r="G112" s="24"/>
      <c r="H112" s="24"/>
      <c r="I112" s="31"/>
      <c r="J112" s="31"/>
      <c r="K112" s="35"/>
    </row>
    <row r="113" spans="1:54" x14ac:dyDescent="0.25">
      <c r="B113" s="8" t="s">
        <v>190</v>
      </c>
      <c r="C113" s="57" t="s">
        <v>191</v>
      </c>
      <c r="D113" s="54"/>
      <c r="E113" s="6"/>
      <c r="F113" s="19"/>
      <c r="G113" s="24">
        <v>101007.76</v>
      </c>
      <c r="H113" s="24">
        <v>4.7</v>
      </c>
      <c r="I113" s="31"/>
      <c r="J113" s="31"/>
      <c r="K113" s="35"/>
    </row>
    <row r="114" spans="1:54" x14ac:dyDescent="0.25">
      <c r="C114" s="58" t="s">
        <v>175</v>
      </c>
      <c r="D114" s="54"/>
      <c r="E114" s="6"/>
      <c r="F114" s="19"/>
      <c r="G114" s="25">
        <v>101007.76</v>
      </c>
      <c r="H114" s="25">
        <v>4.7</v>
      </c>
      <c r="I114" s="31"/>
      <c r="J114" s="31"/>
      <c r="K114" s="35"/>
    </row>
    <row r="115" spans="1:54" x14ac:dyDescent="0.25">
      <c r="C115" s="57"/>
      <c r="D115" s="54"/>
      <c r="E115" s="6"/>
      <c r="F115" s="19"/>
      <c r="G115" s="24"/>
      <c r="H115" s="24"/>
      <c r="I115" s="31"/>
      <c r="J115" s="31"/>
      <c r="K115" s="35"/>
    </row>
    <row r="116" spans="1:54" x14ac:dyDescent="0.25">
      <c r="A116" s="10"/>
      <c r="B116" s="28"/>
      <c r="C116" s="58" t="s">
        <v>25</v>
      </c>
      <c r="D116" s="54"/>
      <c r="E116" s="6"/>
      <c r="F116" s="19"/>
      <c r="G116" s="24"/>
      <c r="H116" s="24"/>
      <c r="I116" s="31"/>
      <c r="J116" s="31"/>
      <c r="K116" s="35"/>
    </row>
    <row r="117" spans="1:54" s="2" customFormat="1" ht="13.5" x14ac:dyDescent="0.25">
      <c r="A117" s="28"/>
      <c r="B117" s="28"/>
      <c r="C117" s="57" t="s">
        <v>5188</v>
      </c>
      <c r="D117" s="54"/>
      <c r="E117" s="6"/>
      <c r="F117" s="19"/>
      <c r="G117" s="24">
        <v>210</v>
      </c>
      <c r="H117" s="24">
        <v>0.01</v>
      </c>
      <c r="I117" s="31"/>
      <c r="J117" s="31"/>
      <c r="K117" s="35"/>
      <c r="L117" s="3"/>
      <c r="AI117" s="3"/>
      <c r="AV117" s="3"/>
      <c r="AX117" s="3"/>
      <c r="BB117" s="3"/>
    </row>
    <row r="118" spans="1:54" x14ac:dyDescent="0.25">
      <c r="B118" s="8"/>
      <c r="C118" s="57" t="s">
        <v>192</v>
      </c>
      <c r="D118" s="54"/>
      <c r="E118" s="6"/>
      <c r="F118" s="19"/>
      <c r="G118" s="24">
        <v>-2382.38</v>
      </c>
      <c r="H118" s="24">
        <v>-0.13</v>
      </c>
      <c r="I118" s="31"/>
      <c r="J118" s="31"/>
      <c r="K118" s="35"/>
    </row>
    <row r="119" spans="1:54" x14ac:dyDescent="0.25">
      <c r="C119" s="58" t="s">
        <v>175</v>
      </c>
      <c r="D119" s="54"/>
      <c r="E119" s="6"/>
      <c r="F119" s="19"/>
      <c r="G119" s="25">
        <v>-2172.38</v>
      </c>
      <c r="H119" s="25">
        <v>-0.12000000000000001</v>
      </c>
      <c r="I119" s="31"/>
      <c r="J119" s="31"/>
      <c r="K119" s="35"/>
    </row>
    <row r="120" spans="1:54" x14ac:dyDescent="0.25">
      <c r="C120" s="57"/>
      <c r="D120" s="54"/>
      <c r="E120" s="6"/>
      <c r="F120" s="19"/>
      <c r="G120" s="24"/>
      <c r="H120" s="24"/>
      <c r="I120" s="31"/>
      <c r="J120" s="31"/>
      <c r="K120" s="35"/>
    </row>
    <row r="121" spans="1:54" x14ac:dyDescent="0.25">
      <c r="C121" s="60" t="s">
        <v>193</v>
      </c>
      <c r="D121" s="55"/>
      <c r="E121" s="5"/>
      <c r="F121" s="20"/>
      <c r="G121" s="26">
        <v>2151211.06</v>
      </c>
      <c r="H121" s="26">
        <v>99.999999999999986</v>
      </c>
      <c r="I121" s="32"/>
      <c r="J121" s="32"/>
      <c r="K121" s="36"/>
    </row>
    <row r="123" spans="1:54" s="50" customFormat="1" ht="15.75" x14ac:dyDescent="0.3">
      <c r="C123" s="50" t="s">
        <v>4937</v>
      </c>
      <c r="F123" s="51"/>
      <c r="G123" s="51"/>
      <c r="H123" s="51"/>
    </row>
    <row r="124" spans="1:54" s="42" customFormat="1" ht="27" x14ac:dyDescent="0.25">
      <c r="B124" s="43"/>
      <c r="C124" s="43" t="s">
        <v>4932</v>
      </c>
      <c r="D124" s="43" t="s">
        <v>4933</v>
      </c>
      <c r="E124" s="43" t="s">
        <v>4934</v>
      </c>
      <c r="F124" s="44" t="s">
        <v>34</v>
      </c>
      <c r="G124" s="45" t="s">
        <v>4935</v>
      </c>
      <c r="H124" s="44" t="s">
        <v>36</v>
      </c>
      <c r="I124" s="43" t="s">
        <v>39</v>
      </c>
    </row>
    <row r="125" spans="1:54" s="42" customFormat="1" ht="13.5" x14ac:dyDescent="0.25">
      <c r="B125" s="43"/>
      <c r="C125" s="43" t="s">
        <v>4930</v>
      </c>
      <c r="D125" s="43"/>
      <c r="E125" s="43"/>
      <c r="F125" s="44"/>
      <c r="G125" s="45"/>
      <c r="H125" s="44"/>
      <c r="I125" s="43"/>
    </row>
    <row r="126" spans="1:54" s="2" customFormat="1" ht="13.5" x14ac:dyDescent="0.25">
      <c r="B126" s="46">
        <v>2219710</v>
      </c>
      <c r="C126" s="46" t="s">
        <v>4945</v>
      </c>
      <c r="D126" s="46" t="s">
        <v>4927</v>
      </c>
      <c r="E126" s="46" t="s">
        <v>82</v>
      </c>
      <c r="F126" s="47">
        <v>944800</v>
      </c>
      <c r="G126" s="47">
        <v>12357.984</v>
      </c>
      <c r="H126" s="47">
        <v>0.56999999999999995</v>
      </c>
      <c r="I126" s="46"/>
    </row>
    <row r="127" spans="1:54" s="1" customFormat="1" ht="13.5" x14ac:dyDescent="0.25">
      <c r="B127" s="48"/>
      <c r="C127" s="48" t="s">
        <v>4936</v>
      </c>
      <c r="D127" s="48"/>
      <c r="E127" s="48"/>
      <c r="F127" s="49"/>
      <c r="G127" s="49">
        <v>12357.984</v>
      </c>
      <c r="H127" s="49">
        <v>0.56999999999999995</v>
      </c>
      <c r="I127" s="48"/>
    </row>
    <row r="129" spans="1:11" x14ac:dyDescent="0.25">
      <c r="C129" s="1" t="s">
        <v>194</v>
      </c>
    </row>
    <row r="130" spans="1:11" x14ac:dyDescent="0.25">
      <c r="C130" s="37" t="s">
        <v>195</v>
      </c>
      <c r="D130" s="37"/>
      <c r="E130" s="37"/>
      <c r="F130" s="37"/>
      <c r="G130" s="37"/>
      <c r="H130" s="37"/>
      <c r="I130" s="37"/>
      <c r="J130" s="37"/>
      <c r="K130" s="37"/>
    </row>
    <row r="131" spans="1:11" x14ac:dyDescent="0.25">
      <c r="C131" s="2" t="s">
        <v>196</v>
      </c>
    </row>
    <row r="132" spans="1:11" x14ac:dyDescent="0.25">
      <c r="C132" s="2" t="s">
        <v>197</v>
      </c>
    </row>
    <row r="133" spans="1:11" ht="30" customHeight="1" x14ac:dyDescent="0.25">
      <c r="C133" s="80" t="s">
        <v>198</v>
      </c>
      <c r="D133" s="81"/>
      <c r="E133" s="81"/>
      <c r="F133" s="81"/>
      <c r="G133" s="81"/>
      <c r="H133" s="81"/>
      <c r="I133" s="81"/>
      <c r="J133" s="81"/>
      <c r="K133" s="81"/>
    </row>
    <row r="134" spans="1:11" x14ac:dyDescent="0.25">
      <c r="C134" s="2" t="s">
        <v>199</v>
      </c>
    </row>
    <row r="136" spans="1:11" x14ac:dyDescent="0.25">
      <c r="A136" s="76"/>
      <c r="B136" s="76" t="s">
        <v>5254</v>
      </c>
      <c r="C136" s="77" t="s">
        <v>5253</v>
      </c>
      <c r="E136" s="77" t="s">
        <v>5254</v>
      </c>
      <c r="F136" s="78"/>
    </row>
    <row r="137" spans="1:11" x14ac:dyDescent="0.25">
      <c r="E137" s="2" t="s">
        <v>5273</v>
      </c>
    </row>
  </sheetData>
  <mergeCells count="1">
    <mergeCell ref="C133:K133"/>
  </mergeCells>
  <hyperlinks>
    <hyperlink ref="J2" location="'Index'!A1" display="'Index'!A1" xr:uid="{AEE89C33-2E03-4910-B916-CEDCD4D56F54}"/>
  </hyperlinks>
  <pageMargins left="0.7" right="0.7" top="0.75" bottom="0.75" header="0.3" footer="0.3"/>
  <pageSetup orientation="portrait" horizont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3820-97E6-4FE6-A158-432F1F05880F}">
  <sheetPr codeName="Sheet122"/>
  <dimension ref="A1:IV73"/>
  <sheetViews>
    <sheetView showGridLines="0" zoomScale="90" zoomScaleNormal="90" workbookViewId="0">
      <pane ySplit="6" topLeftCell="A58" activePane="bottomLeft" state="frozen"/>
      <selection activeCell="E1" sqref="E1"/>
      <selection pane="bottomLeft" activeCell="C72" sqref="C72:F7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2151</v>
      </c>
      <c r="J2" s="38" t="s">
        <v>4923</v>
      </c>
    </row>
    <row r="3" spans="1:54" ht="16.5" x14ac:dyDescent="0.3">
      <c r="C3" s="1" t="s">
        <v>28</v>
      </c>
      <c r="D3" s="21" t="s">
        <v>2152</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713</v>
      </c>
      <c r="C24" s="57" t="s">
        <v>714</v>
      </c>
      <c r="D24" s="54" t="s">
        <v>715</v>
      </c>
      <c r="E24" s="6" t="s">
        <v>189</v>
      </c>
      <c r="F24" s="19">
        <v>129000000</v>
      </c>
      <c r="G24" s="24">
        <v>135365.51</v>
      </c>
      <c r="H24" s="24">
        <v>71.790000000000006</v>
      </c>
      <c r="I24" s="31">
        <v>6.4678154000000001</v>
      </c>
      <c r="J24" s="31"/>
      <c r="K24" s="35"/>
    </row>
    <row r="25" spans="1:11" x14ac:dyDescent="0.25">
      <c r="B25" s="8" t="s">
        <v>710</v>
      </c>
      <c r="C25" s="57" t="s">
        <v>711</v>
      </c>
      <c r="D25" s="54" t="s">
        <v>712</v>
      </c>
      <c r="E25" s="6" t="s">
        <v>189</v>
      </c>
      <c r="F25" s="19">
        <v>47000000</v>
      </c>
      <c r="G25" s="24">
        <v>49858.16</v>
      </c>
      <c r="H25" s="24">
        <v>26.44</v>
      </c>
      <c r="I25" s="31">
        <v>6.5558822000000001</v>
      </c>
      <c r="J25" s="31"/>
      <c r="K25" s="35"/>
    </row>
    <row r="26" spans="1:11" x14ac:dyDescent="0.25">
      <c r="C26" s="58" t="s">
        <v>175</v>
      </c>
      <c r="D26" s="54"/>
      <c r="E26" s="6"/>
      <c r="F26" s="19"/>
      <c r="G26" s="25">
        <v>185223.67</v>
      </c>
      <c r="H26" s="25">
        <v>98.23</v>
      </c>
      <c r="I26" s="31"/>
      <c r="J26" s="31"/>
      <c r="K26" s="35"/>
    </row>
    <row r="27" spans="1:11" x14ac:dyDescent="0.25">
      <c r="C27" s="57"/>
      <c r="D27" s="54"/>
      <c r="E27" s="6"/>
      <c r="F27" s="19"/>
      <c r="G27" s="24"/>
      <c r="H27" s="24"/>
      <c r="I27" s="31"/>
      <c r="J27" s="31"/>
      <c r="K27" s="35"/>
    </row>
    <row r="28" spans="1:11" x14ac:dyDescent="0.25">
      <c r="C28" s="58" t="s">
        <v>10</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C30" s="58" t="s">
        <v>11</v>
      </c>
      <c r="D30" s="54"/>
      <c r="E30" s="6"/>
      <c r="F30" s="19"/>
      <c r="G30" s="24"/>
      <c r="H30" s="24"/>
      <c r="I30" s="31"/>
      <c r="J30" s="31"/>
      <c r="K30" s="35"/>
    </row>
    <row r="31" spans="1:11" x14ac:dyDescent="0.25">
      <c r="C31" s="57"/>
      <c r="D31" s="54"/>
      <c r="E31" s="6"/>
      <c r="F31" s="19"/>
      <c r="G31" s="24"/>
      <c r="H31" s="24"/>
      <c r="I31" s="31"/>
      <c r="J31" s="31"/>
      <c r="K31" s="35"/>
    </row>
    <row r="32" spans="1:11" x14ac:dyDescent="0.25">
      <c r="C32" s="58" t="s">
        <v>13</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14</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15</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16</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C40" s="58" t="s">
        <v>17</v>
      </c>
      <c r="D40" s="54"/>
      <c r="E40" s="6"/>
      <c r="F40" s="19"/>
      <c r="G40" s="24" t="s">
        <v>2</v>
      </c>
      <c r="H40" s="24" t="s">
        <v>2</v>
      </c>
      <c r="I40" s="31"/>
      <c r="J40" s="31"/>
      <c r="K40" s="35"/>
    </row>
    <row r="41" spans="1:11" x14ac:dyDescent="0.25">
      <c r="C41" s="57"/>
      <c r="D41" s="54"/>
      <c r="E41" s="6"/>
      <c r="F41" s="19"/>
      <c r="G41" s="24"/>
      <c r="H41" s="24"/>
      <c r="I41" s="31"/>
      <c r="J41" s="31"/>
      <c r="K41" s="35"/>
    </row>
    <row r="42" spans="1:11" x14ac:dyDescent="0.25">
      <c r="A42" s="10"/>
      <c r="B42" s="28"/>
      <c r="C42" s="58" t="s">
        <v>18</v>
      </c>
      <c r="D42" s="54"/>
      <c r="E42" s="6"/>
      <c r="F42" s="19"/>
      <c r="G42" s="24"/>
      <c r="H42" s="24"/>
      <c r="I42" s="31"/>
      <c r="J42" s="31"/>
      <c r="K42" s="35"/>
    </row>
    <row r="43" spans="1:11" x14ac:dyDescent="0.25">
      <c r="A43" s="28"/>
      <c r="B43" s="28"/>
      <c r="C43" s="58" t="s">
        <v>19</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20</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21</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22</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23</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190</v>
      </c>
      <c r="C54" s="57" t="s">
        <v>191</v>
      </c>
      <c r="D54" s="54"/>
      <c r="E54" s="6"/>
      <c r="F54" s="19"/>
      <c r="G54" s="24">
        <v>2077.23</v>
      </c>
      <c r="H54" s="24">
        <v>1.1000000000000001</v>
      </c>
      <c r="I54" s="31"/>
      <c r="J54" s="31"/>
      <c r="K54" s="35"/>
    </row>
    <row r="55" spans="1:54" x14ac:dyDescent="0.25">
      <c r="C55" s="58" t="s">
        <v>175</v>
      </c>
      <c r="D55" s="54"/>
      <c r="E55" s="6"/>
      <c r="F55" s="19"/>
      <c r="G55" s="25">
        <v>2077.23</v>
      </c>
      <c r="H55" s="25">
        <v>1.1000000000000001</v>
      </c>
      <c r="I55" s="31"/>
      <c r="J55" s="31"/>
      <c r="K55" s="35"/>
    </row>
    <row r="56" spans="1:54" x14ac:dyDescent="0.25">
      <c r="C56" s="57"/>
      <c r="D56" s="54"/>
      <c r="E56" s="6"/>
      <c r="F56" s="19"/>
      <c r="G56" s="24"/>
      <c r="H56" s="24"/>
      <c r="I56" s="31"/>
      <c r="J56" s="31"/>
      <c r="K56" s="35"/>
    </row>
    <row r="57" spans="1:54" x14ac:dyDescent="0.25">
      <c r="A57" s="10"/>
      <c r="B57" s="28"/>
      <c r="C57" s="58" t="s">
        <v>25</v>
      </c>
      <c r="D57" s="54"/>
      <c r="E57" s="6"/>
      <c r="F57" s="19"/>
      <c r="G57" s="24"/>
      <c r="H57" s="24"/>
      <c r="I57" s="31"/>
      <c r="J57" s="31"/>
      <c r="K57" s="35"/>
    </row>
    <row r="58" spans="1:54" s="2" customFormat="1" ht="13.5" x14ac:dyDescent="0.25">
      <c r="A58" s="28"/>
      <c r="B58" s="28"/>
      <c r="C58" s="57" t="s">
        <v>5188</v>
      </c>
      <c r="D58" s="54"/>
      <c r="E58" s="6"/>
      <c r="F58" s="19"/>
      <c r="G58" s="24" t="s">
        <v>2</v>
      </c>
      <c r="H58" s="24" t="s">
        <v>2</v>
      </c>
      <c r="I58" s="31"/>
      <c r="J58" s="31"/>
      <c r="K58" s="35"/>
      <c r="L58" s="3"/>
      <c r="AI58" s="3"/>
      <c r="AV58" s="3"/>
      <c r="AX58" s="3"/>
      <c r="BB58" s="3"/>
    </row>
    <row r="59" spans="1:54" x14ac:dyDescent="0.25">
      <c r="B59" s="8"/>
      <c r="C59" s="57" t="s">
        <v>192</v>
      </c>
      <c r="D59" s="54"/>
      <c r="E59" s="6"/>
      <c r="F59" s="19"/>
      <c r="G59" s="24">
        <v>1268.07</v>
      </c>
      <c r="H59" s="24">
        <v>0.67</v>
      </c>
      <c r="I59" s="31"/>
      <c r="J59" s="31"/>
      <c r="K59" s="35"/>
    </row>
    <row r="60" spans="1:54" x14ac:dyDescent="0.25">
      <c r="C60" s="58" t="s">
        <v>175</v>
      </c>
      <c r="D60" s="54"/>
      <c r="E60" s="6"/>
      <c r="F60" s="19"/>
      <c r="G60" s="25">
        <v>1268.07</v>
      </c>
      <c r="H60" s="25">
        <v>0.67</v>
      </c>
      <c r="I60" s="31"/>
      <c r="J60" s="31"/>
      <c r="K60" s="35"/>
    </row>
    <row r="61" spans="1:54" x14ac:dyDescent="0.25">
      <c r="C61" s="57"/>
      <c r="D61" s="54"/>
      <c r="E61" s="6"/>
      <c r="F61" s="19"/>
      <c r="G61" s="24"/>
      <c r="H61" s="24"/>
      <c r="I61" s="31"/>
      <c r="J61" s="31"/>
      <c r="K61" s="35"/>
    </row>
    <row r="62" spans="1:54" x14ac:dyDescent="0.25">
      <c r="C62" s="60" t="s">
        <v>193</v>
      </c>
      <c r="D62" s="55"/>
      <c r="E62" s="5"/>
      <c r="F62" s="20"/>
      <c r="G62" s="26">
        <v>188568.97</v>
      </c>
      <c r="H62" s="26">
        <v>100</v>
      </c>
      <c r="I62" s="32"/>
      <c r="J62" s="32"/>
      <c r="K62" s="36"/>
    </row>
    <row r="65" spans="1:11" x14ac:dyDescent="0.25">
      <c r="C65" s="1" t="s">
        <v>194</v>
      </c>
    </row>
    <row r="66" spans="1:11" x14ac:dyDescent="0.25">
      <c r="C66" s="37" t="s">
        <v>195</v>
      </c>
      <c r="D66" s="37"/>
      <c r="E66" s="37"/>
      <c r="F66" s="37"/>
      <c r="G66" s="37"/>
      <c r="H66" s="37"/>
      <c r="I66" s="37"/>
      <c r="J66" s="37"/>
      <c r="K66" s="37"/>
    </row>
    <row r="67" spans="1:11" x14ac:dyDescent="0.25">
      <c r="C67" s="2" t="s">
        <v>196</v>
      </c>
    </row>
    <row r="68" spans="1:11" x14ac:dyDescent="0.25">
      <c r="C68" s="2" t="s">
        <v>197</v>
      </c>
    </row>
    <row r="69" spans="1:11" ht="30" customHeight="1" x14ac:dyDescent="0.25">
      <c r="C69" s="80" t="s">
        <v>198</v>
      </c>
      <c r="D69" s="81"/>
      <c r="E69" s="81"/>
      <c r="F69" s="81"/>
      <c r="G69" s="81"/>
      <c r="H69" s="81"/>
      <c r="I69" s="81"/>
      <c r="J69" s="81"/>
      <c r="K69" s="81"/>
    </row>
    <row r="70" spans="1:11" x14ac:dyDescent="0.25">
      <c r="C70" s="2" t="s">
        <v>199</v>
      </c>
    </row>
    <row r="72" spans="1:11" x14ac:dyDescent="0.25">
      <c r="A72" s="76"/>
      <c r="B72" s="76" t="s">
        <v>5254</v>
      </c>
      <c r="C72" s="77" t="s">
        <v>5253</v>
      </c>
      <c r="E72" s="77" t="s">
        <v>5254</v>
      </c>
      <c r="F72" s="78"/>
    </row>
    <row r="73" spans="1:11" x14ac:dyDescent="0.25">
      <c r="E73" s="2" t="s">
        <v>5274</v>
      </c>
    </row>
  </sheetData>
  <mergeCells count="1">
    <mergeCell ref="C69:K69"/>
  </mergeCells>
  <hyperlinks>
    <hyperlink ref="J2" location="'Index'!A1" display="'Index'!A1" xr:uid="{0C66D04E-A252-4759-9EB4-C8C5F09F4FAF}"/>
  </hyperlinks>
  <pageMargins left="0.7" right="0.7" top="0.75" bottom="0.75" header="0.3" footer="0.3"/>
  <pageSetup orientation="portrait" horizont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E1A5-D5AB-4AE1-BE5F-236E62120736}">
  <sheetPr codeName="Sheet123"/>
  <dimension ref="A1:IV100"/>
  <sheetViews>
    <sheetView showGridLines="0" zoomScale="90" zoomScaleNormal="90" workbookViewId="0">
      <pane ySplit="6" topLeftCell="A85" activePane="bottomLeft" state="frozen"/>
      <selection activeCell="E1" sqref="E1"/>
      <selection pane="bottomLeft" activeCell="C99" sqref="C99:F9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2153</v>
      </c>
      <c r="J2" s="38" t="s">
        <v>4923</v>
      </c>
    </row>
    <row r="3" spans="1:54" ht="16.5" x14ac:dyDescent="0.3">
      <c r="C3" s="1" t="s">
        <v>28</v>
      </c>
      <c r="D3" s="21" t="s">
        <v>2154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72</v>
      </c>
      <c r="C10" s="57" t="s">
        <v>73</v>
      </c>
      <c r="D10" s="54" t="s">
        <v>74</v>
      </c>
      <c r="E10" s="6" t="s">
        <v>75</v>
      </c>
      <c r="F10" s="19">
        <v>424732</v>
      </c>
      <c r="G10" s="24">
        <v>5967.48</v>
      </c>
      <c r="H10" s="24">
        <v>9.39</v>
      </c>
      <c r="I10" s="31"/>
      <c r="J10" s="31"/>
      <c r="K10" s="35"/>
    </row>
    <row r="11" spans="1:54" x14ac:dyDescent="0.25">
      <c r="B11" s="8" t="s">
        <v>303</v>
      </c>
      <c r="C11" s="57" t="s">
        <v>304</v>
      </c>
      <c r="D11" s="54" t="s">
        <v>305</v>
      </c>
      <c r="E11" s="6" t="s">
        <v>200</v>
      </c>
      <c r="F11" s="19">
        <v>3776000</v>
      </c>
      <c r="G11" s="24">
        <v>5289.42</v>
      </c>
      <c r="H11" s="24">
        <v>8.32</v>
      </c>
      <c r="I11" s="31"/>
      <c r="J11" s="31"/>
      <c r="K11" s="35"/>
    </row>
    <row r="12" spans="1:54" x14ac:dyDescent="0.25">
      <c r="B12" s="8" t="s">
        <v>61</v>
      </c>
      <c r="C12" s="57" t="s">
        <v>62</v>
      </c>
      <c r="D12" s="54" t="s">
        <v>63</v>
      </c>
      <c r="E12" s="6" t="s">
        <v>64</v>
      </c>
      <c r="F12" s="19">
        <v>34000</v>
      </c>
      <c r="G12" s="24">
        <v>3957.94</v>
      </c>
      <c r="H12" s="24">
        <v>6.23</v>
      </c>
      <c r="I12" s="31"/>
      <c r="J12" s="31"/>
      <c r="K12" s="35"/>
    </row>
    <row r="13" spans="1:54" x14ac:dyDescent="0.25">
      <c r="B13" s="8" t="s">
        <v>411</v>
      </c>
      <c r="C13" s="57" t="s">
        <v>412</v>
      </c>
      <c r="D13" s="54" t="s">
        <v>413</v>
      </c>
      <c r="E13" s="6" t="s">
        <v>414</v>
      </c>
      <c r="F13" s="19">
        <v>1400000</v>
      </c>
      <c r="G13" s="24">
        <v>3422.3</v>
      </c>
      <c r="H13" s="24">
        <v>5.39</v>
      </c>
      <c r="I13" s="31"/>
      <c r="J13" s="31"/>
      <c r="K13" s="35"/>
    </row>
    <row r="14" spans="1:54" x14ac:dyDescent="0.25">
      <c r="B14" s="8" t="s">
        <v>991</v>
      </c>
      <c r="C14" s="57" t="s">
        <v>992</v>
      </c>
      <c r="D14" s="54" t="s">
        <v>993</v>
      </c>
      <c r="E14" s="6" t="s">
        <v>115</v>
      </c>
      <c r="F14" s="19">
        <v>2070000</v>
      </c>
      <c r="G14" s="24">
        <v>3291.51</v>
      </c>
      <c r="H14" s="24">
        <v>5.18</v>
      </c>
      <c r="I14" s="31"/>
      <c r="J14" s="31"/>
      <c r="K14" s="35"/>
    </row>
    <row r="15" spans="1:54" x14ac:dyDescent="0.25">
      <c r="B15" s="8" t="s">
        <v>112</v>
      </c>
      <c r="C15" s="57" t="s">
        <v>113</v>
      </c>
      <c r="D15" s="54" t="s">
        <v>114</v>
      </c>
      <c r="E15" s="6" t="s">
        <v>115</v>
      </c>
      <c r="F15" s="19">
        <v>930000</v>
      </c>
      <c r="G15" s="24">
        <v>2859.29</v>
      </c>
      <c r="H15" s="24">
        <v>4.5</v>
      </c>
      <c r="I15" s="31"/>
      <c r="J15" s="31"/>
      <c r="K15" s="35"/>
    </row>
    <row r="16" spans="1:54" x14ac:dyDescent="0.25">
      <c r="B16" s="8" t="s">
        <v>2155</v>
      </c>
      <c r="C16" s="57" t="s">
        <v>2156</v>
      </c>
      <c r="D16" s="54" t="s">
        <v>2157</v>
      </c>
      <c r="E16" s="6" t="s">
        <v>2158</v>
      </c>
      <c r="F16" s="19">
        <v>675000</v>
      </c>
      <c r="G16" s="24">
        <v>2829.6</v>
      </c>
      <c r="H16" s="24">
        <v>4.45</v>
      </c>
      <c r="I16" s="31"/>
      <c r="J16" s="31"/>
      <c r="K16" s="35"/>
    </row>
    <row r="17" spans="2:11" x14ac:dyDescent="0.25">
      <c r="B17" s="8" t="s">
        <v>2159</v>
      </c>
      <c r="C17" s="57" t="s">
        <v>2160</v>
      </c>
      <c r="D17" s="54" t="s">
        <v>2161</v>
      </c>
      <c r="E17" s="6" t="s">
        <v>111</v>
      </c>
      <c r="F17" s="19">
        <v>760000</v>
      </c>
      <c r="G17" s="24">
        <v>2764.88</v>
      </c>
      <c r="H17" s="24">
        <v>4.3499999999999996</v>
      </c>
      <c r="I17" s="31"/>
      <c r="J17" s="31"/>
      <c r="K17" s="35"/>
    </row>
    <row r="18" spans="2:11" x14ac:dyDescent="0.25">
      <c r="B18" s="8" t="s">
        <v>997</v>
      </c>
      <c r="C18" s="57" t="s">
        <v>998</v>
      </c>
      <c r="D18" s="54" t="s">
        <v>999</v>
      </c>
      <c r="E18" s="6" t="s">
        <v>75</v>
      </c>
      <c r="F18" s="19">
        <v>1900000</v>
      </c>
      <c r="G18" s="24">
        <v>2619.34</v>
      </c>
      <c r="H18" s="24">
        <v>4.12</v>
      </c>
      <c r="I18" s="31"/>
      <c r="J18" s="31"/>
      <c r="K18" s="35"/>
    </row>
    <row r="19" spans="2:11" x14ac:dyDescent="0.25">
      <c r="B19" s="8" t="s">
        <v>487</v>
      </c>
      <c r="C19" s="57" t="s">
        <v>488</v>
      </c>
      <c r="D19" s="54" t="s">
        <v>489</v>
      </c>
      <c r="E19" s="6" t="s">
        <v>490</v>
      </c>
      <c r="F19" s="19">
        <v>425000</v>
      </c>
      <c r="G19" s="24">
        <v>2513.88</v>
      </c>
      <c r="H19" s="24">
        <v>3.96</v>
      </c>
      <c r="I19" s="31"/>
      <c r="J19" s="31"/>
      <c r="K19" s="35"/>
    </row>
    <row r="20" spans="2:11" x14ac:dyDescent="0.25">
      <c r="B20" s="8" t="s">
        <v>1085</v>
      </c>
      <c r="C20" s="57" t="s">
        <v>1086</v>
      </c>
      <c r="D20" s="54" t="s">
        <v>1087</v>
      </c>
      <c r="E20" s="6" t="s">
        <v>1088</v>
      </c>
      <c r="F20" s="19">
        <v>650000</v>
      </c>
      <c r="G20" s="24">
        <v>2504.4499999999998</v>
      </c>
      <c r="H20" s="24">
        <v>3.94</v>
      </c>
      <c r="I20" s="31"/>
      <c r="J20" s="31"/>
      <c r="K20" s="35"/>
    </row>
    <row r="21" spans="2:11" x14ac:dyDescent="0.25">
      <c r="B21" s="8" t="s">
        <v>1840</v>
      </c>
      <c r="C21" s="57" t="s">
        <v>1841</v>
      </c>
      <c r="D21" s="54" t="s">
        <v>1842</v>
      </c>
      <c r="E21" s="6" t="s">
        <v>490</v>
      </c>
      <c r="F21" s="19">
        <v>450000</v>
      </c>
      <c r="G21" s="24">
        <v>2479.0500000000002</v>
      </c>
      <c r="H21" s="24">
        <v>3.9</v>
      </c>
      <c r="I21" s="31"/>
      <c r="J21" s="31"/>
      <c r="K21" s="35"/>
    </row>
    <row r="22" spans="2:11" x14ac:dyDescent="0.25">
      <c r="B22" s="8" t="s">
        <v>2131</v>
      </c>
      <c r="C22" s="57" t="s">
        <v>1288</v>
      </c>
      <c r="D22" s="54" t="s">
        <v>2132</v>
      </c>
      <c r="E22" s="6" t="s">
        <v>75</v>
      </c>
      <c r="F22" s="19">
        <v>600000</v>
      </c>
      <c r="G22" s="24">
        <v>2272.1999999999998</v>
      </c>
      <c r="H22" s="24">
        <v>3.58</v>
      </c>
      <c r="I22" s="31"/>
      <c r="J22" s="31"/>
      <c r="K22" s="35"/>
    </row>
    <row r="23" spans="2:11" x14ac:dyDescent="0.25">
      <c r="B23" s="8" t="s">
        <v>1082</v>
      </c>
      <c r="C23" s="57" t="s">
        <v>1083</v>
      </c>
      <c r="D23" s="54" t="s">
        <v>1084</v>
      </c>
      <c r="E23" s="6" t="s">
        <v>200</v>
      </c>
      <c r="F23" s="19">
        <v>200000</v>
      </c>
      <c r="G23" s="24">
        <v>2059.6</v>
      </c>
      <c r="H23" s="24">
        <v>3.24</v>
      </c>
      <c r="I23" s="31"/>
      <c r="J23" s="31"/>
      <c r="K23" s="35"/>
    </row>
    <row r="24" spans="2:11" x14ac:dyDescent="0.25">
      <c r="B24" s="8" t="s">
        <v>1022</v>
      </c>
      <c r="C24" s="57" t="s">
        <v>1023</v>
      </c>
      <c r="D24" s="54" t="s">
        <v>1024</v>
      </c>
      <c r="E24" s="6" t="s">
        <v>200</v>
      </c>
      <c r="F24" s="19">
        <v>1750000</v>
      </c>
      <c r="G24" s="24">
        <v>1989.93</v>
      </c>
      <c r="H24" s="24">
        <v>3.13</v>
      </c>
      <c r="I24" s="31"/>
      <c r="J24" s="31"/>
      <c r="K24" s="35"/>
    </row>
    <row r="25" spans="2:11" x14ac:dyDescent="0.25">
      <c r="B25" s="8" t="s">
        <v>2162</v>
      </c>
      <c r="C25" s="57" t="s">
        <v>2163</v>
      </c>
      <c r="D25" s="54" t="s">
        <v>2164</v>
      </c>
      <c r="E25" s="6" t="s">
        <v>142</v>
      </c>
      <c r="F25" s="19">
        <v>228093</v>
      </c>
      <c r="G25" s="24">
        <v>1963.54</v>
      </c>
      <c r="H25" s="24">
        <v>3.09</v>
      </c>
      <c r="I25" s="31"/>
      <c r="J25" s="31"/>
      <c r="K25" s="35"/>
    </row>
    <row r="26" spans="2:11" x14ac:dyDescent="0.25">
      <c r="B26" s="8" t="s">
        <v>104</v>
      </c>
      <c r="C26" s="57" t="s">
        <v>105</v>
      </c>
      <c r="D26" s="54" t="s">
        <v>106</v>
      </c>
      <c r="E26" s="6" t="s">
        <v>107</v>
      </c>
      <c r="F26" s="19">
        <v>310000</v>
      </c>
      <c r="G26" s="24">
        <v>1936.42</v>
      </c>
      <c r="H26" s="24">
        <v>3.05</v>
      </c>
      <c r="I26" s="31"/>
      <c r="J26" s="31"/>
      <c r="K26" s="35"/>
    </row>
    <row r="27" spans="2:11" x14ac:dyDescent="0.25">
      <c r="B27" s="8" t="s">
        <v>306</v>
      </c>
      <c r="C27" s="57" t="s">
        <v>307</v>
      </c>
      <c r="D27" s="54" t="s">
        <v>308</v>
      </c>
      <c r="E27" s="6" t="s">
        <v>64</v>
      </c>
      <c r="F27" s="19">
        <v>600000</v>
      </c>
      <c r="G27" s="24">
        <v>1915.5</v>
      </c>
      <c r="H27" s="24">
        <v>3.01</v>
      </c>
      <c r="I27" s="31"/>
      <c r="J27" s="31"/>
      <c r="K27" s="35"/>
    </row>
    <row r="28" spans="2:11" x14ac:dyDescent="0.25">
      <c r="B28" s="8" t="s">
        <v>2165</v>
      </c>
      <c r="C28" s="57" t="s">
        <v>2166</v>
      </c>
      <c r="D28" s="54" t="s">
        <v>2167</v>
      </c>
      <c r="E28" s="6" t="s">
        <v>64</v>
      </c>
      <c r="F28" s="19">
        <v>325000</v>
      </c>
      <c r="G28" s="24">
        <v>1754.03</v>
      </c>
      <c r="H28" s="24">
        <v>2.76</v>
      </c>
      <c r="I28" s="31"/>
      <c r="J28" s="31"/>
      <c r="K28" s="35"/>
    </row>
    <row r="29" spans="2:11" x14ac:dyDescent="0.25">
      <c r="B29" s="8" t="s">
        <v>1012</v>
      </c>
      <c r="C29" s="57" t="s">
        <v>1013</v>
      </c>
      <c r="D29" s="54" t="s">
        <v>1014</v>
      </c>
      <c r="E29" s="6" t="s">
        <v>1015</v>
      </c>
      <c r="F29" s="19">
        <v>2487919</v>
      </c>
      <c r="G29" s="24">
        <v>1611.92</v>
      </c>
      <c r="H29" s="24">
        <v>2.54</v>
      </c>
      <c r="I29" s="31"/>
      <c r="J29" s="31"/>
      <c r="K29" s="35"/>
    </row>
    <row r="30" spans="2:11" x14ac:dyDescent="0.25">
      <c r="B30" s="8" t="s">
        <v>2168</v>
      </c>
      <c r="C30" s="57" t="s">
        <v>2169</v>
      </c>
      <c r="D30" s="54" t="s">
        <v>2170</v>
      </c>
      <c r="E30" s="6" t="s">
        <v>414</v>
      </c>
      <c r="F30" s="19">
        <v>375000</v>
      </c>
      <c r="G30" s="24">
        <v>1540.31</v>
      </c>
      <c r="H30" s="24">
        <v>2.42</v>
      </c>
      <c r="I30" s="31"/>
      <c r="J30" s="31"/>
      <c r="K30" s="35"/>
    </row>
    <row r="31" spans="2:11" x14ac:dyDescent="0.25">
      <c r="B31" s="8" t="s">
        <v>354</v>
      </c>
      <c r="C31" s="57" t="s">
        <v>355</v>
      </c>
      <c r="D31" s="54" t="s">
        <v>356</v>
      </c>
      <c r="E31" s="6" t="s">
        <v>200</v>
      </c>
      <c r="F31" s="19">
        <v>252500</v>
      </c>
      <c r="G31" s="24">
        <v>1472.33</v>
      </c>
      <c r="H31" s="24">
        <v>2.3199999999999998</v>
      </c>
      <c r="I31" s="31"/>
      <c r="J31" s="31"/>
      <c r="K31" s="35"/>
    </row>
    <row r="32" spans="2:11" x14ac:dyDescent="0.25">
      <c r="B32" s="8" t="s">
        <v>2171</v>
      </c>
      <c r="C32" s="57" t="s">
        <v>2172</v>
      </c>
      <c r="D32" s="54" t="s">
        <v>2173</v>
      </c>
      <c r="E32" s="6" t="s">
        <v>445</v>
      </c>
      <c r="F32" s="19">
        <v>507369</v>
      </c>
      <c r="G32" s="24">
        <v>1138.8399999999999</v>
      </c>
      <c r="H32" s="24">
        <v>1.79</v>
      </c>
      <c r="I32" s="31"/>
      <c r="J32" s="31"/>
      <c r="K32" s="35"/>
    </row>
    <row r="33" spans="2:11" x14ac:dyDescent="0.25">
      <c r="B33" s="8" t="s">
        <v>309</v>
      </c>
      <c r="C33" s="57" t="s">
        <v>310</v>
      </c>
      <c r="D33" s="54" t="s">
        <v>311</v>
      </c>
      <c r="E33" s="6" t="s">
        <v>312</v>
      </c>
      <c r="F33" s="19">
        <v>72080</v>
      </c>
      <c r="G33" s="24">
        <v>1098.6400000000001</v>
      </c>
      <c r="H33" s="24">
        <v>1.73</v>
      </c>
      <c r="I33" s="31"/>
      <c r="J33" s="31"/>
      <c r="K33" s="35"/>
    </row>
    <row r="34" spans="2:11" x14ac:dyDescent="0.25">
      <c r="B34" s="8" t="s">
        <v>2174</v>
      </c>
      <c r="C34" s="57" t="s">
        <v>2175</v>
      </c>
      <c r="D34" s="54" t="s">
        <v>2176</v>
      </c>
      <c r="E34" s="6" t="s">
        <v>107</v>
      </c>
      <c r="F34" s="19">
        <v>403400</v>
      </c>
      <c r="G34" s="24">
        <v>860.37</v>
      </c>
      <c r="H34" s="24">
        <v>1.35</v>
      </c>
      <c r="I34" s="31"/>
      <c r="J34" s="31"/>
      <c r="K34" s="35"/>
    </row>
    <row r="35" spans="2:11" x14ac:dyDescent="0.25">
      <c r="B35" s="8" t="s">
        <v>2177</v>
      </c>
      <c r="C35" s="57" t="s">
        <v>2178</v>
      </c>
      <c r="D35" s="54" t="s">
        <v>2179</v>
      </c>
      <c r="E35" s="6" t="s">
        <v>64</v>
      </c>
      <c r="F35" s="19">
        <v>366286</v>
      </c>
      <c r="G35" s="24">
        <v>779.93</v>
      </c>
      <c r="H35" s="24">
        <v>1.23</v>
      </c>
      <c r="I35" s="31"/>
      <c r="J35" s="31"/>
      <c r="K35" s="35"/>
    </row>
    <row r="36" spans="2:11" x14ac:dyDescent="0.25">
      <c r="B36" s="8" t="s">
        <v>1119</v>
      </c>
      <c r="C36" s="57" t="s">
        <v>1120</v>
      </c>
      <c r="D36" s="54" t="s">
        <v>1121</v>
      </c>
      <c r="E36" s="6" t="s">
        <v>111</v>
      </c>
      <c r="F36" s="19">
        <v>18332</v>
      </c>
      <c r="G36" s="24">
        <v>76.86</v>
      </c>
      <c r="H36" s="24">
        <v>0.12</v>
      </c>
      <c r="I36" s="31"/>
      <c r="J36" s="31"/>
      <c r="K36" s="35"/>
    </row>
    <row r="37" spans="2:11" x14ac:dyDescent="0.25">
      <c r="B37" s="8" t="s">
        <v>484</v>
      </c>
      <c r="C37" s="57" t="s">
        <v>485</v>
      </c>
      <c r="D37" s="54" t="s">
        <v>486</v>
      </c>
      <c r="E37" s="6" t="s">
        <v>312</v>
      </c>
      <c r="F37" s="19">
        <v>6646</v>
      </c>
      <c r="G37" s="24">
        <v>53.52</v>
      </c>
      <c r="H37" s="24">
        <v>0.08</v>
      </c>
      <c r="I37" s="31"/>
      <c r="J37" s="31"/>
      <c r="K37" s="35"/>
    </row>
    <row r="38" spans="2:11" x14ac:dyDescent="0.25">
      <c r="C38" s="58" t="s">
        <v>175</v>
      </c>
      <c r="D38" s="54"/>
      <c r="E38" s="6"/>
      <c r="F38" s="19"/>
      <c r="G38" s="25">
        <v>63023.08</v>
      </c>
      <c r="H38" s="25">
        <v>99.17</v>
      </c>
      <c r="I38" s="31"/>
      <c r="J38" s="31"/>
      <c r="K38" s="35"/>
    </row>
    <row r="39" spans="2:11" x14ac:dyDescent="0.25">
      <c r="C39" s="57"/>
      <c r="D39" s="54"/>
      <c r="E39" s="6"/>
      <c r="F39" s="19"/>
      <c r="G39" s="24"/>
      <c r="H39" s="24"/>
      <c r="I39" s="31"/>
      <c r="J39" s="31"/>
      <c r="K39" s="35"/>
    </row>
    <row r="40" spans="2:11" x14ac:dyDescent="0.25">
      <c r="C40" s="58" t="s">
        <v>3</v>
      </c>
      <c r="D40" s="54"/>
      <c r="E40" s="6"/>
      <c r="F40" s="19"/>
      <c r="G40" s="24" t="s">
        <v>2</v>
      </c>
      <c r="H40" s="24" t="s">
        <v>2</v>
      </c>
      <c r="I40" s="31"/>
      <c r="J40" s="31"/>
      <c r="K40" s="35"/>
    </row>
    <row r="41" spans="2:11" x14ac:dyDescent="0.25">
      <c r="C41" s="57"/>
      <c r="D41" s="54"/>
      <c r="E41" s="6"/>
      <c r="F41" s="19"/>
      <c r="G41" s="24"/>
      <c r="H41" s="24"/>
      <c r="I41" s="31"/>
      <c r="J41" s="31"/>
      <c r="K41" s="35"/>
    </row>
    <row r="42" spans="2:11" x14ac:dyDescent="0.25">
      <c r="C42" s="58" t="s">
        <v>4</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5</v>
      </c>
      <c r="D44" s="54"/>
      <c r="E44" s="6"/>
      <c r="F44" s="19"/>
      <c r="G44" s="24"/>
      <c r="H44" s="24"/>
      <c r="I44" s="31"/>
      <c r="J44" s="31"/>
      <c r="K44" s="35"/>
    </row>
    <row r="45" spans="2:11" x14ac:dyDescent="0.25">
      <c r="C45" s="57"/>
      <c r="D45" s="54"/>
      <c r="E45" s="6"/>
      <c r="F45" s="19"/>
      <c r="G45" s="24"/>
      <c r="H45" s="24"/>
      <c r="I45" s="31"/>
      <c r="J45" s="31"/>
      <c r="K45" s="35"/>
    </row>
    <row r="46" spans="2:11" x14ac:dyDescent="0.25">
      <c r="C46" s="58" t="s">
        <v>6</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8</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9</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10</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A56" s="10"/>
      <c r="B56" s="28"/>
      <c r="C56" s="58" t="s">
        <v>11</v>
      </c>
      <c r="D56" s="54"/>
      <c r="E56" s="6"/>
      <c r="F56" s="19"/>
      <c r="G56" s="24"/>
      <c r="H56" s="24"/>
      <c r="I56" s="31"/>
      <c r="J56" s="31"/>
      <c r="K56" s="35"/>
    </row>
    <row r="57" spans="1:11" x14ac:dyDescent="0.25">
      <c r="A57" s="28"/>
      <c r="B57" s="28"/>
      <c r="C57" s="58" t="s">
        <v>13</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14</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15</v>
      </c>
      <c r="D61" s="54"/>
      <c r="E61" s="6"/>
      <c r="F61" s="19"/>
      <c r="G61" s="24"/>
      <c r="H61" s="24"/>
      <c r="I61" s="31"/>
      <c r="J61" s="31"/>
      <c r="K61" s="35"/>
    </row>
    <row r="62" spans="1:11" x14ac:dyDescent="0.25">
      <c r="B62" s="8" t="s">
        <v>186</v>
      </c>
      <c r="C62" s="57" t="s">
        <v>187</v>
      </c>
      <c r="D62" s="54" t="s">
        <v>188</v>
      </c>
      <c r="E62" s="6" t="s">
        <v>189</v>
      </c>
      <c r="F62" s="19">
        <v>300000</v>
      </c>
      <c r="G62" s="24">
        <v>298.32</v>
      </c>
      <c r="H62" s="24">
        <v>0.47</v>
      </c>
      <c r="I62" s="31">
        <v>5.8703000000000003</v>
      </c>
      <c r="J62" s="31"/>
      <c r="K62" s="35"/>
    </row>
    <row r="63" spans="1:11" x14ac:dyDescent="0.25">
      <c r="C63" s="58" t="s">
        <v>175</v>
      </c>
      <c r="D63" s="54"/>
      <c r="E63" s="6"/>
      <c r="F63" s="19"/>
      <c r="G63" s="25">
        <v>298.32</v>
      </c>
      <c r="H63" s="25">
        <v>0.47</v>
      </c>
      <c r="I63" s="31"/>
      <c r="J63" s="31"/>
      <c r="K63" s="35"/>
    </row>
    <row r="64" spans="1:11" x14ac:dyDescent="0.25">
      <c r="C64" s="57"/>
      <c r="D64" s="54"/>
      <c r="E64" s="6"/>
      <c r="F64" s="19"/>
      <c r="G64" s="24"/>
      <c r="H64" s="24"/>
      <c r="I64" s="31"/>
      <c r="J64" s="31"/>
      <c r="K64" s="35"/>
    </row>
    <row r="65" spans="1:11" x14ac:dyDescent="0.25">
      <c r="C65" s="58" t="s">
        <v>16</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C67" s="58" t="s">
        <v>17</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A69" s="10"/>
      <c r="B69" s="28"/>
      <c r="C69" s="58" t="s">
        <v>18</v>
      </c>
      <c r="D69" s="54"/>
      <c r="E69" s="6"/>
      <c r="F69" s="19"/>
      <c r="G69" s="24"/>
      <c r="H69" s="24"/>
      <c r="I69" s="31"/>
      <c r="J69" s="31"/>
      <c r="K69" s="35"/>
    </row>
    <row r="70" spans="1:11" x14ac:dyDescent="0.25">
      <c r="A70" s="28"/>
      <c r="B70" s="28"/>
      <c r="C70" s="58" t="s">
        <v>19</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A72" s="28"/>
      <c r="B72" s="28"/>
      <c r="C72" s="58" t="s">
        <v>20</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21</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A76" s="28"/>
      <c r="B76" s="28"/>
      <c r="C76" s="58" t="s">
        <v>22</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A78" s="28"/>
      <c r="B78" s="28"/>
      <c r="C78" s="58" t="s">
        <v>23</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C80" s="59" t="s">
        <v>24</v>
      </c>
      <c r="D80" s="54"/>
      <c r="E80" s="6"/>
      <c r="F80" s="19"/>
      <c r="G80" s="24"/>
      <c r="H80" s="24"/>
      <c r="I80" s="31"/>
      <c r="J80" s="31"/>
      <c r="K80" s="35"/>
    </row>
    <row r="81" spans="1:54" x14ac:dyDescent="0.25">
      <c r="B81" s="8" t="s">
        <v>190</v>
      </c>
      <c r="C81" s="57" t="s">
        <v>191</v>
      </c>
      <c r="D81" s="54"/>
      <c r="E81" s="6"/>
      <c r="F81" s="19"/>
      <c r="G81" s="24">
        <v>898.97</v>
      </c>
      <c r="H81" s="24">
        <v>1.41</v>
      </c>
      <c r="I81" s="31"/>
      <c r="J81" s="31"/>
      <c r="K81" s="35"/>
    </row>
    <row r="82" spans="1:54" x14ac:dyDescent="0.25">
      <c r="C82" s="58" t="s">
        <v>175</v>
      </c>
      <c r="D82" s="54"/>
      <c r="E82" s="6"/>
      <c r="F82" s="19"/>
      <c r="G82" s="25">
        <v>898.97</v>
      </c>
      <c r="H82" s="25">
        <v>1.41</v>
      </c>
      <c r="I82" s="31"/>
      <c r="J82" s="31"/>
      <c r="K82" s="35"/>
    </row>
    <row r="83" spans="1:54" x14ac:dyDescent="0.25">
      <c r="C83" s="57"/>
      <c r="D83" s="54"/>
      <c r="E83" s="6"/>
      <c r="F83" s="19"/>
      <c r="G83" s="24"/>
      <c r="H83" s="24"/>
      <c r="I83" s="31"/>
      <c r="J83" s="31"/>
      <c r="K83" s="35"/>
    </row>
    <row r="84" spans="1:54" x14ac:dyDescent="0.25">
      <c r="A84" s="10"/>
      <c r="B84" s="28"/>
      <c r="C84" s="58" t="s">
        <v>25</v>
      </c>
      <c r="D84" s="54"/>
      <c r="E84" s="6"/>
      <c r="F84" s="19"/>
      <c r="G84" s="24"/>
      <c r="H84" s="24"/>
      <c r="I84" s="31"/>
      <c r="J84" s="31"/>
      <c r="K84" s="35"/>
    </row>
    <row r="85" spans="1:54" s="2" customFormat="1" ht="13.5" x14ac:dyDescent="0.25">
      <c r="A85" s="28"/>
      <c r="B85" s="28"/>
      <c r="C85" s="57" t="s">
        <v>5188</v>
      </c>
      <c r="D85" s="54"/>
      <c r="E85" s="6"/>
      <c r="F85" s="19"/>
      <c r="G85" s="24" t="s">
        <v>2</v>
      </c>
      <c r="H85" s="24" t="s">
        <v>2</v>
      </c>
      <c r="I85" s="31"/>
      <c r="J85" s="31"/>
      <c r="K85" s="35"/>
      <c r="L85" s="3"/>
      <c r="AI85" s="3"/>
      <c r="AV85" s="3"/>
      <c r="AX85" s="3"/>
      <c r="BB85" s="3"/>
    </row>
    <row r="86" spans="1:54" x14ac:dyDescent="0.25">
      <c r="B86" s="8"/>
      <c r="C86" s="57" t="s">
        <v>192</v>
      </c>
      <c r="D86" s="54"/>
      <c r="E86" s="6"/>
      <c r="F86" s="19"/>
      <c r="G86" s="24">
        <v>-675.93</v>
      </c>
      <c r="H86" s="24">
        <v>-1.05</v>
      </c>
      <c r="I86" s="31"/>
      <c r="J86" s="31"/>
      <c r="K86" s="35"/>
    </row>
    <row r="87" spans="1:54" x14ac:dyDescent="0.25">
      <c r="C87" s="58" t="s">
        <v>175</v>
      </c>
      <c r="D87" s="54"/>
      <c r="E87" s="6"/>
      <c r="F87" s="19"/>
      <c r="G87" s="25">
        <v>-675.93</v>
      </c>
      <c r="H87" s="25">
        <v>-1.05</v>
      </c>
      <c r="I87" s="31"/>
      <c r="J87" s="31"/>
      <c r="K87" s="35"/>
    </row>
    <row r="88" spans="1:54" x14ac:dyDescent="0.25">
      <c r="C88" s="57"/>
      <c r="D88" s="54"/>
      <c r="E88" s="6"/>
      <c r="F88" s="19"/>
      <c r="G88" s="24"/>
      <c r="H88" s="24"/>
      <c r="I88" s="31"/>
      <c r="J88" s="31"/>
      <c r="K88" s="35"/>
    </row>
    <row r="89" spans="1:54" x14ac:dyDescent="0.25">
      <c r="C89" s="60" t="s">
        <v>193</v>
      </c>
      <c r="D89" s="55"/>
      <c r="E89" s="5"/>
      <c r="F89" s="20"/>
      <c r="G89" s="26">
        <v>63544.44</v>
      </c>
      <c r="H89" s="26">
        <v>100</v>
      </c>
      <c r="I89" s="32"/>
      <c r="J89" s="32"/>
      <c r="K89" s="36"/>
    </row>
    <row r="92" spans="1:54" x14ac:dyDescent="0.25">
      <c r="C92" s="1" t="s">
        <v>194</v>
      </c>
    </row>
    <row r="93" spans="1:54" x14ac:dyDescent="0.25">
      <c r="C93" s="37" t="s">
        <v>195</v>
      </c>
      <c r="D93" s="37"/>
      <c r="E93" s="37"/>
      <c r="F93" s="37"/>
      <c r="G93" s="37"/>
      <c r="H93" s="37"/>
      <c r="I93" s="37"/>
      <c r="J93" s="37"/>
      <c r="K93" s="37"/>
    </row>
    <row r="94" spans="1:54" x14ac:dyDescent="0.25">
      <c r="C94" s="2" t="s">
        <v>196</v>
      </c>
    </row>
    <row r="95" spans="1:54" x14ac:dyDescent="0.25">
      <c r="C95" s="2" t="s">
        <v>197</v>
      </c>
    </row>
    <row r="96" spans="1:54" ht="30" customHeight="1" x14ac:dyDescent="0.25">
      <c r="C96" s="80" t="s">
        <v>198</v>
      </c>
      <c r="D96" s="81"/>
      <c r="E96" s="81"/>
      <c r="F96" s="81"/>
      <c r="G96" s="81"/>
      <c r="H96" s="81"/>
      <c r="I96" s="81"/>
      <c r="J96" s="81"/>
      <c r="K96" s="81"/>
    </row>
    <row r="97" spans="1:6" x14ac:dyDescent="0.25">
      <c r="C97" s="2" t="s">
        <v>199</v>
      </c>
    </row>
    <row r="99" spans="1:6" x14ac:dyDescent="0.25">
      <c r="A99" s="76"/>
      <c r="B99" s="76" t="s">
        <v>5254</v>
      </c>
      <c r="C99" s="77" t="s">
        <v>5253</v>
      </c>
      <c r="E99" s="77" t="s">
        <v>5254</v>
      </c>
      <c r="F99" s="78"/>
    </row>
    <row r="100" spans="1:6" x14ac:dyDescent="0.25">
      <c r="E100" s="2" t="s">
        <v>5275</v>
      </c>
    </row>
  </sheetData>
  <mergeCells count="1">
    <mergeCell ref="C96:K96"/>
  </mergeCells>
  <hyperlinks>
    <hyperlink ref="J2" location="'Index'!A1" display="'Index'!A1" xr:uid="{6AABA93D-9CB1-4F95-831A-57901CE15EB8}"/>
  </hyperlinks>
  <pageMargins left="0.7" right="0.7" top="0.75" bottom="0.75" header="0.3" footer="0.3"/>
  <pageSetup orientation="portrait" horizont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95AC-AB6F-45F0-831E-F869E1EB1AEB}">
  <sheetPr codeName="Sheet124"/>
  <dimension ref="A1:IV86"/>
  <sheetViews>
    <sheetView showGridLines="0" zoomScale="90" zoomScaleNormal="90" workbookViewId="0">
      <pane ySplit="6" topLeftCell="A71" activePane="bottomLeft" state="frozen"/>
      <selection activeCell="E1" sqref="E1"/>
      <selection pane="bottomLeft" activeCell="C85" sqref="C85:F8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2180</v>
      </c>
      <c r="J2" s="38" t="s">
        <v>4923</v>
      </c>
    </row>
    <row r="3" spans="1:54" ht="16.5" x14ac:dyDescent="0.3">
      <c r="C3" s="1" t="s">
        <v>28</v>
      </c>
      <c r="D3" s="21" t="s">
        <v>2181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801</v>
      </c>
      <c r="C24" s="57" t="s">
        <v>802</v>
      </c>
      <c r="D24" s="54" t="s">
        <v>803</v>
      </c>
      <c r="E24" s="6" t="s">
        <v>189</v>
      </c>
      <c r="F24" s="19">
        <v>436000000</v>
      </c>
      <c r="G24" s="24">
        <v>467393.31</v>
      </c>
      <c r="H24" s="24">
        <v>39.1</v>
      </c>
      <c r="I24" s="31">
        <v>6.9264786000000003</v>
      </c>
      <c r="J24" s="31"/>
      <c r="K24" s="35"/>
    </row>
    <row r="25" spans="1:11" x14ac:dyDescent="0.25">
      <c r="B25" s="8" t="s">
        <v>704</v>
      </c>
      <c r="C25" s="57" t="s">
        <v>705</v>
      </c>
      <c r="D25" s="54" t="s">
        <v>706</v>
      </c>
      <c r="E25" s="6" t="s">
        <v>189</v>
      </c>
      <c r="F25" s="19">
        <v>292327500</v>
      </c>
      <c r="G25" s="24">
        <v>301155.78999999998</v>
      </c>
      <c r="H25" s="24">
        <v>25.19</v>
      </c>
      <c r="I25" s="31">
        <v>6.4595881999999998</v>
      </c>
      <c r="J25" s="31"/>
      <c r="K25" s="35"/>
    </row>
    <row r="26" spans="1:11" x14ac:dyDescent="0.25">
      <c r="B26" s="8" t="s">
        <v>798</v>
      </c>
      <c r="C26" s="57" t="s">
        <v>799</v>
      </c>
      <c r="D26" s="54" t="s">
        <v>800</v>
      </c>
      <c r="E26" s="6" t="s">
        <v>189</v>
      </c>
      <c r="F26" s="19">
        <v>106000000</v>
      </c>
      <c r="G26" s="24">
        <v>112861.49</v>
      </c>
      <c r="H26" s="24">
        <v>9.44</v>
      </c>
      <c r="I26" s="31">
        <v>6.8956223999999997</v>
      </c>
      <c r="J26" s="31"/>
      <c r="K26" s="35"/>
    </row>
    <row r="27" spans="1:11" x14ac:dyDescent="0.25">
      <c r="B27" s="8" t="s">
        <v>707</v>
      </c>
      <c r="C27" s="57" t="s">
        <v>708</v>
      </c>
      <c r="D27" s="54" t="s">
        <v>709</v>
      </c>
      <c r="E27" s="6" t="s">
        <v>189</v>
      </c>
      <c r="F27" s="19">
        <v>55000000</v>
      </c>
      <c r="G27" s="24">
        <v>55791.67</v>
      </c>
      <c r="H27" s="24">
        <v>4.67</v>
      </c>
      <c r="I27" s="31">
        <v>6.9099065</v>
      </c>
      <c r="J27" s="31"/>
      <c r="K27" s="35"/>
    </row>
    <row r="28" spans="1:11" x14ac:dyDescent="0.25">
      <c r="B28" s="8" t="s">
        <v>2182</v>
      </c>
      <c r="C28" s="57" t="s">
        <v>2183</v>
      </c>
      <c r="D28" s="54" t="s">
        <v>2184</v>
      </c>
      <c r="E28" s="6" t="s">
        <v>189</v>
      </c>
      <c r="F28" s="19">
        <v>40000000</v>
      </c>
      <c r="G28" s="24">
        <v>46615.8</v>
      </c>
      <c r="H28" s="24">
        <v>3.9</v>
      </c>
      <c r="I28" s="31">
        <v>6.7572193</v>
      </c>
      <c r="J28" s="31"/>
      <c r="K28" s="35"/>
    </row>
    <row r="29" spans="1:11" x14ac:dyDescent="0.25">
      <c r="C29" s="58" t="s">
        <v>175</v>
      </c>
      <c r="D29" s="54"/>
      <c r="E29" s="6"/>
      <c r="F29" s="19"/>
      <c r="G29" s="25">
        <v>983818.06</v>
      </c>
      <c r="H29" s="25">
        <v>82.3</v>
      </c>
      <c r="I29" s="31"/>
      <c r="J29" s="31"/>
      <c r="K29" s="35"/>
    </row>
    <row r="30" spans="1:11" x14ac:dyDescent="0.25">
      <c r="C30" s="57"/>
      <c r="D30" s="54"/>
      <c r="E30" s="6"/>
      <c r="F30" s="19"/>
      <c r="G30" s="24"/>
      <c r="H30" s="24"/>
      <c r="I30" s="31"/>
      <c r="J30" s="31"/>
      <c r="K30" s="35"/>
    </row>
    <row r="31" spans="1:11" x14ac:dyDescent="0.25">
      <c r="C31" s="59" t="s">
        <v>10</v>
      </c>
      <c r="D31" s="54"/>
      <c r="E31" s="6"/>
      <c r="F31" s="19"/>
      <c r="G31" s="24"/>
      <c r="H31" s="24"/>
      <c r="I31" s="31"/>
      <c r="J31" s="31"/>
      <c r="K31" s="35"/>
    </row>
    <row r="32" spans="1:11" x14ac:dyDescent="0.25">
      <c r="B32" s="8" t="s">
        <v>1556</v>
      </c>
      <c r="C32" s="57" t="s">
        <v>1557</v>
      </c>
      <c r="D32" s="54" t="s">
        <v>1558</v>
      </c>
      <c r="E32" s="6" t="s">
        <v>189</v>
      </c>
      <c r="F32" s="19">
        <v>59500000</v>
      </c>
      <c r="G32" s="24">
        <v>61536.57</v>
      </c>
      <c r="H32" s="24">
        <v>5.15</v>
      </c>
      <c r="I32" s="31">
        <v>6.8665064999999998</v>
      </c>
      <c r="J32" s="31"/>
      <c r="K32" s="35"/>
    </row>
    <row r="33" spans="1:11" x14ac:dyDescent="0.25">
      <c r="B33" s="8" t="s">
        <v>1550</v>
      </c>
      <c r="C33" s="57" t="s">
        <v>1551</v>
      </c>
      <c r="D33" s="54" t="s">
        <v>1552</v>
      </c>
      <c r="E33" s="6" t="s">
        <v>189</v>
      </c>
      <c r="F33" s="19">
        <v>51706900</v>
      </c>
      <c r="G33" s="24">
        <v>53295.59</v>
      </c>
      <c r="H33" s="24">
        <v>4.46</v>
      </c>
      <c r="I33" s="31">
        <v>6.8692082000000001</v>
      </c>
      <c r="J33" s="31"/>
      <c r="K33" s="35"/>
    </row>
    <row r="34" spans="1:11" x14ac:dyDescent="0.25">
      <c r="B34" s="8" t="s">
        <v>2185</v>
      </c>
      <c r="C34" s="57" t="s">
        <v>2186</v>
      </c>
      <c r="D34" s="54" t="s">
        <v>2187</v>
      </c>
      <c r="E34" s="6" t="s">
        <v>189</v>
      </c>
      <c r="F34" s="19">
        <v>29810700</v>
      </c>
      <c r="G34" s="24">
        <v>30646.98</v>
      </c>
      <c r="H34" s="24">
        <v>2.56</v>
      </c>
      <c r="I34" s="31">
        <v>6.8167643</v>
      </c>
      <c r="J34" s="31"/>
      <c r="K34" s="35"/>
    </row>
    <row r="35" spans="1:11" x14ac:dyDescent="0.25">
      <c r="B35" s="8" t="s">
        <v>2188</v>
      </c>
      <c r="C35" s="57" t="s">
        <v>2189</v>
      </c>
      <c r="D35" s="54" t="s">
        <v>2190</v>
      </c>
      <c r="E35" s="6" t="s">
        <v>189</v>
      </c>
      <c r="F35" s="19">
        <v>24548600</v>
      </c>
      <c r="G35" s="24">
        <v>25356.62</v>
      </c>
      <c r="H35" s="24">
        <v>2.12</v>
      </c>
      <c r="I35" s="31">
        <v>6.9001105000000003</v>
      </c>
      <c r="J35" s="31"/>
      <c r="K35" s="35"/>
    </row>
    <row r="36" spans="1:11" x14ac:dyDescent="0.25">
      <c r="B36" s="8" t="s">
        <v>2191</v>
      </c>
      <c r="C36" s="57" t="s">
        <v>2192</v>
      </c>
      <c r="D36" s="54" t="s">
        <v>2193</v>
      </c>
      <c r="E36" s="6" t="s">
        <v>189</v>
      </c>
      <c r="F36" s="19">
        <v>12500000</v>
      </c>
      <c r="G36" s="24">
        <v>13177.66</v>
      </c>
      <c r="H36" s="24">
        <v>1.1000000000000001</v>
      </c>
      <c r="I36" s="31">
        <v>6.8070779999999997</v>
      </c>
      <c r="J36" s="31"/>
      <c r="K36" s="35"/>
    </row>
    <row r="37" spans="1:11" x14ac:dyDescent="0.25">
      <c r="B37" s="8" t="s">
        <v>2194</v>
      </c>
      <c r="C37" s="57" t="s">
        <v>2195</v>
      </c>
      <c r="D37" s="54" t="s">
        <v>2196</v>
      </c>
      <c r="E37" s="6" t="s">
        <v>189</v>
      </c>
      <c r="F37" s="19">
        <v>10000000</v>
      </c>
      <c r="G37" s="24">
        <v>10297.76</v>
      </c>
      <c r="H37" s="24">
        <v>0.86</v>
      </c>
      <c r="I37" s="31">
        <v>6.9026649999999998</v>
      </c>
      <c r="J37" s="31"/>
      <c r="K37" s="35"/>
    </row>
    <row r="38" spans="1:11" x14ac:dyDescent="0.25">
      <c r="B38" s="8" t="s">
        <v>2197</v>
      </c>
      <c r="C38" s="57" t="s">
        <v>2198</v>
      </c>
      <c r="D38" s="54" t="s">
        <v>2199</v>
      </c>
      <c r="E38" s="6" t="s">
        <v>189</v>
      </c>
      <c r="F38" s="19">
        <v>3186100</v>
      </c>
      <c r="G38" s="24">
        <v>3308.05</v>
      </c>
      <c r="H38" s="24">
        <v>0.28000000000000003</v>
      </c>
      <c r="I38" s="31">
        <v>6.8535845000000002</v>
      </c>
      <c r="J38" s="31"/>
      <c r="K38" s="35"/>
    </row>
    <row r="39" spans="1:11" x14ac:dyDescent="0.25">
      <c r="B39" s="8" t="s">
        <v>2200</v>
      </c>
      <c r="C39" s="57" t="s">
        <v>2201</v>
      </c>
      <c r="D39" s="54" t="s">
        <v>2202</v>
      </c>
      <c r="E39" s="6" t="s">
        <v>189</v>
      </c>
      <c r="F39" s="19">
        <v>2500000</v>
      </c>
      <c r="G39" s="24">
        <v>2674.56</v>
      </c>
      <c r="H39" s="24">
        <v>0.22</v>
      </c>
      <c r="I39" s="31">
        <v>6.8388413999999997</v>
      </c>
      <c r="J39" s="31"/>
      <c r="K39" s="35"/>
    </row>
    <row r="40" spans="1:11" x14ac:dyDescent="0.25">
      <c r="C40" s="58" t="s">
        <v>175</v>
      </c>
      <c r="D40" s="54"/>
      <c r="E40" s="6"/>
      <c r="F40" s="19"/>
      <c r="G40" s="25">
        <v>200293.79</v>
      </c>
      <c r="H40" s="25">
        <v>16.75</v>
      </c>
      <c r="I40" s="31"/>
      <c r="J40" s="31"/>
      <c r="K40" s="35"/>
    </row>
    <row r="41" spans="1:11" x14ac:dyDescent="0.25">
      <c r="C41" s="57"/>
      <c r="D41" s="54"/>
      <c r="E41" s="6"/>
      <c r="F41" s="19"/>
      <c r="G41" s="24"/>
      <c r="H41" s="24"/>
      <c r="I41" s="31"/>
      <c r="J41" s="31"/>
      <c r="K41" s="35"/>
    </row>
    <row r="42" spans="1:11" x14ac:dyDescent="0.25">
      <c r="A42" s="10"/>
      <c r="B42" s="28"/>
      <c r="C42" s="58" t="s">
        <v>11</v>
      </c>
      <c r="D42" s="54"/>
      <c r="E42" s="6"/>
      <c r="F42" s="19"/>
      <c r="G42" s="24"/>
      <c r="H42" s="24"/>
      <c r="I42" s="31"/>
      <c r="J42" s="31"/>
      <c r="K42" s="35"/>
    </row>
    <row r="43" spans="1:11" x14ac:dyDescent="0.25">
      <c r="A43" s="28"/>
      <c r="B43" s="28"/>
      <c r="C43" s="58" t="s">
        <v>13</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14</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C47" s="59" t="s">
        <v>15</v>
      </c>
      <c r="D47" s="54"/>
      <c r="E47" s="6"/>
      <c r="F47" s="19"/>
      <c r="G47" s="24"/>
      <c r="H47" s="24"/>
      <c r="I47" s="31"/>
      <c r="J47" s="31"/>
      <c r="K47" s="35"/>
    </row>
    <row r="48" spans="1:11" x14ac:dyDescent="0.25">
      <c r="B48" s="8" t="s">
        <v>2203</v>
      </c>
      <c r="C48" s="57" t="s">
        <v>2204</v>
      </c>
      <c r="D48" s="54" t="s">
        <v>2205</v>
      </c>
      <c r="E48" s="6" t="s">
        <v>189</v>
      </c>
      <c r="F48" s="19">
        <v>20000</v>
      </c>
      <c r="G48" s="24">
        <v>19.73</v>
      </c>
      <c r="H48" s="24" t="s">
        <v>5189</v>
      </c>
      <c r="I48" s="31">
        <v>5.9101999999999997</v>
      </c>
      <c r="J48" s="31"/>
      <c r="K48" s="35"/>
    </row>
    <row r="49" spans="1:11" x14ac:dyDescent="0.25">
      <c r="C49" s="58" t="s">
        <v>175</v>
      </c>
      <c r="D49" s="54"/>
      <c r="E49" s="6"/>
      <c r="F49" s="19"/>
      <c r="G49" s="25">
        <v>19.73</v>
      </c>
      <c r="H49" s="25" t="s">
        <v>5189</v>
      </c>
      <c r="I49" s="31"/>
      <c r="J49" s="31"/>
      <c r="K49" s="35"/>
    </row>
    <row r="50" spans="1:11" x14ac:dyDescent="0.25">
      <c r="C50" s="57"/>
      <c r="D50" s="54"/>
      <c r="E50" s="6"/>
      <c r="F50" s="19"/>
      <c r="G50" s="24"/>
      <c r="H50" s="24"/>
      <c r="I50" s="31"/>
      <c r="J50" s="31"/>
      <c r="K50" s="35"/>
    </row>
    <row r="51" spans="1:11" x14ac:dyDescent="0.25">
      <c r="C51" s="58" t="s">
        <v>16</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17</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23</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24</v>
      </c>
      <c r="D66" s="54"/>
      <c r="E66" s="6"/>
      <c r="F66" s="19"/>
      <c r="G66" s="24"/>
      <c r="H66" s="24"/>
      <c r="I66" s="31"/>
      <c r="J66" s="31"/>
      <c r="K66" s="35"/>
    </row>
    <row r="67" spans="1:54" x14ac:dyDescent="0.25">
      <c r="B67" s="8" t="s">
        <v>190</v>
      </c>
      <c r="C67" s="57" t="s">
        <v>191</v>
      </c>
      <c r="D67" s="54"/>
      <c r="E67" s="6"/>
      <c r="F67" s="19"/>
      <c r="G67" s="24">
        <v>3069.06</v>
      </c>
      <c r="H67" s="24">
        <v>0.26</v>
      </c>
      <c r="I67" s="31"/>
      <c r="J67" s="31"/>
      <c r="K67" s="35"/>
    </row>
    <row r="68" spans="1:54" x14ac:dyDescent="0.25">
      <c r="C68" s="58" t="s">
        <v>175</v>
      </c>
      <c r="D68" s="54"/>
      <c r="E68" s="6"/>
      <c r="F68" s="19"/>
      <c r="G68" s="25">
        <v>3069.06</v>
      </c>
      <c r="H68" s="25">
        <v>0.26</v>
      </c>
      <c r="I68" s="31"/>
      <c r="J68" s="31"/>
      <c r="K68" s="35"/>
    </row>
    <row r="69" spans="1:54" x14ac:dyDescent="0.25">
      <c r="C69" s="57"/>
      <c r="D69" s="54"/>
      <c r="E69" s="6"/>
      <c r="F69" s="19"/>
      <c r="G69" s="24"/>
      <c r="H69" s="24"/>
      <c r="I69" s="31"/>
      <c r="J69" s="31"/>
      <c r="K69" s="35"/>
    </row>
    <row r="70" spans="1:54" x14ac:dyDescent="0.25">
      <c r="A70" s="10"/>
      <c r="B70" s="28"/>
      <c r="C70" s="58" t="s">
        <v>25</v>
      </c>
      <c r="D70" s="54"/>
      <c r="E70" s="6"/>
      <c r="F70" s="19"/>
      <c r="G70" s="24"/>
      <c r="H70" s="24"/>
      <c r="I70" s="31"/>
      <c r="J70" s="31"/>
      <c r="K70" s="35"/>
    </row>
    <row r="71" spans="1:54" s="2" customFormat="1" ht="13.5" x14ac:dyDescent="0.25">
      <c r="A71" s="28"/>
      <c r="B71" s="28"/>
      <c r="C71" s="57" t="s">
        <v>5188</v>
      </c>
      <c r="D71" s="54"/>
      <c r="E71" s="6"/>
      <c r="F71" s="19"/>
      <c r="G71" s="24" t="s">
        <v>2</v>
      </c>
      <c r="H71" s="24" t="s">
        <v>2</v>
      </c>
      <c r="I71" s="31"/>
      <c r="J71" s="31"/>
      <c r="K71" s="35"/>
      <c r="L71" s="3"/>
      <c r="AI71" s="3"/>
      <c r="AV71" s="3"/>
      <c r="AX71" s="3"/>
      <c r="BB71" s="3"/>
    </row>
    <row r="72" spans="1:54" x14ac:dyDescent="0.25">
      <c r="B72" s="8"/>
      <c r="C72" s="57" t="s">
        <v>192</v>
      </c>
      <c r="D72" s="54"/>
      <c r="E72" s="6"/>
      <c r="F72" s="19"/>
      <c r="G72" s="24">
        <v>8204.8700000000008</v>
      </c>
      <c r="H72" s="24">
        <v>0.69</v>
      </c>
      <c r="I72" s="31"/>
      <c r="J72" s="31"/>
      <c r="K72" s="35"/>
    </row>
    <row r="73" spans="1:54" x14ac:dyDescent="0.25">
      <c r="C73" s="58" t="s">
        <v>175</v>
      </c>
      <c r="D73" s="54"/>
      <c r="E73" s="6"/>
      <c r="F73" s="19"/>
      <c r="G73" s="25">
        <v>8204.8700000000008</v>
      </c>
      <c r="H73" s="25">
        <v>0.69</v>
      </c>
      <c r="I73" s="31"/>
      <c r="J73" s="31"/>
      <c r="K73" s="35"/>
    </row>
    <row r="74" spans="1:54" x14ac:dyDescent="0.25">
      <c r="C74" s="57"/>
      <c r="D74" s="54"/>
      <c r="E74" s="6"/>
      <c r="F74" s="19"/>
      <c r="G74" s="24"/>
      <c r="H74" s="24"/>
      <c r="I74" s="31"/>
      <c r="J74" s="31"/>
      <c r="K74" s="35"/>
    </row>
    <row r="75" spans="1:54" x14ac:dyDescent="0.25">
      <c r="C75" s="60" t="s">
        <v>193</v>
      </c>
      <c r="D75" s="55"/>
      <c r="E75" s="5"/>
      <c r="F75" s="20"/>
      <c r="G75" s="26">
        <v>1195405.51</v>
      </c>
      <c r="H75" s="26">
        <v>100</v>
      </c>
      <c r="I75" s="32"/>
      <c r="J75" s="32"/>
      <c r="K75" s="36"/>
    </row>
    <row r="78" spans="1:54" x14ac:dyDescent="0.25">
      <c r="C78" s="1" t="s">
        <v>194</v>
      </c>
    </row>
    <row r="79" spans="1:54" x14ac:dyDescent="0.25">
      <c r="C79" s="37" t="s">
        <v>195</v>
      </c>
      <c r="D79" s="37"/>
      <c r="E79" s="37"/>
      <c r="F79" s="37"/>
      <c r="G79" s="37"/>
      <c r="H79" s="37"/>
      <c r="I79" s="37"/>
      <c r="J79" s="37"/>
      <c r="K79" s="37"/>
    </row>
    <row r="80" spans="1:54" x14ac:dyDescent="0.25">
      <c r="C80" s="2" t="s">
        <v>196</v>
      </c>
    </row>
    <row r="81" spans="1:11" x14ac:dyDescent="0.25">
      <c r="C81" s="2" t="s">
        <v>197</v>
      </c>
    </row>
    <row r="82" spans="1:11" ht="30" customHeight="1" x14ac:dyDescent="0.25">
      <c r="C82" s="80" t="s">
        <v>198</v>
      </c>
      <c r="D82" s="81"/>
      <c r="E82" s="81"/>
      <c r="F82" s="81"/>
      <c r="G82" s="81"/>
      <c r="H82" s="81"/>
      <c r="I82" s="81"/>
      <c r="J82" s="81"/>
      <c r="K82" s="81"/>
    </row>
    <row r="83" spans="1:11" x14ac:dyDescent="0.25">
      <c r="C83" s="2" t="s">
        <v>199</v>
      </c>
    </row>
    <row r="85" spans="1:11" x14ac:dyDescent="0.25">
      <c r="A85" s="76"/>
      <c r="B85" s="76" t="s">
        <v>5254</v>
      </c>
      <c r="C85" s="77" t="s">
        <v>5253</v>
      </c>
      <c r="E85" s="77" t="s">
        <v>5254</v>
      </c>
      <c r="F85" s="78"/>
    </row>
    <row r="86" spans="1:11" x14ac:dyDescent="0.25">
      <c r="E86" s="2" t="s">
        <v>5276</v>
      </c>
    </row>
  </sheetData>
  <mergeCells count="1">
    <mergeCell ref="C82:K82"/>
  </mergeCells>
  <hyperlinks>
    <hyperlink ref="J2" location="'Index'!A1" display="'Index'!A1" xr:uid="{2049180B-D641-42B2-9E1B-D69D64802214}"/>
  </hyperlinks>
  <pageMargins left="0.7" right="0.7" top="0.75" bottom="0.75" header="0.3" footer="0.3"/>
  <pageSetup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1B04-E46A-40EF-9600-7A06486B85EF}">
  <sheetPr codeName="Sheet125"/>
  <dimension ref="A1:IV132"/>
  <sheetViews>
    <sheetView showGridLines="0" zoomScale="90" zoomScaleNormal="90" workbookViewId="0">
      <pane ySplit="6" topLeftCell="A117" activePane="bottomLeft" state="frozen"/>
      <selection activeCell="E1" sqref="E1"/>
      <selection pane="bottomLeft" activeCell="C131" sqref="C131:F13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2206</v>
      </c>
      <c r="J2" s="38" t="s">
        <v>4923</v>
      </c>
    </row>
    <row r="3" spans="1:54" ht="16.5" x14ac:dyDescent="0.3">
      <c r="C3" s="1" t="s">
        <v>28</v>
      </c>
      <c r="D3" s="21" t="s">
        <v>2207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44</v>
      </c>
      <c r="C10" s="57" t="s">
        <v>45</v>
      </c>
      <c r="D10" s="54" t="s">
        <v>46</v>
      </c>
      <c r="E10" s="6" t="s">
        <v>43</v>
      </c>
      <c r="F10" s="19">
        <v>14944355</v>
      </c>
      <c r="G10" s="24">
        <v>213255.95</v>
      </c>
      <c r="H10" s="24">
        <v>9.85</v>
      </c>
      <c r="I10" s="31"/>
      <c r="J10" s="31"/>
      <c r="K10" s="35"/>
    </row>
    <row r="11" spans="1:54" x14ac:dyDescent="0.25">
      <c r="B11" s="8" t="s">
        <v>40</v>
      </c>
      <c r="C11" s="57" t="s">
        <v>41</v>
      </c>
      <c r="D11" s="54" t="s">
        <v>42</v>
      </c>
      <c r="E11" s="6" t="s">
        <v>43</v>
      </c>
      <c r="F11" s="19">
        <v>9389654</v>
      </c>
      <c r="G11" s="24">
        <v>180750.84</v>
      </c>
      <c r="H11" s="24">
        <v>8.34</v>
      </c>
      <c r="I11" s="31"/>
      <c r="J11" s="31"/>
      <c r="K11" s="35"/>
    </row>
    <row r="12" spans="1:54" x14ac:dyDescent="0.25">
      <c r="B12" s="8" t="s">
        <v>58</v>
      </c>
      <c r="C12" s="57" t="s">
        <v>59</v>
      </c>
      <c r="D12" s="54" t="s">
        <v>60</v>
      </c>
      <c r="E12" s="6" t="s">
        <v>43</v>
      </c>
      <c r="F12" s="19">
        <v>7239500</v>
      </c>
      <c r="G12" s="24">
        <v>159855.4</v>
      </c>
      <c r="H12" s="24">
        <v>7.38</v>
      </c>
      <c r="I12" s="31"/>
      <c r="J12" s="31"/>
      <c r="K12" s="35"/>
    </row>
    <row r="13" spans="1:54" x14ac:dyDescent="0.25">
      <c r="B13" s="8" t="s">
        <v>72</v>
      </c>
      <c r="C13" s="57" t="s">
        <v>73</v>
      </c>
      <c r="D13" s="54" t="s">
        <v>74</v>
      </c>
      <c r="E13" s="6" t="s">
        <v>75</v>
      </c>
      <c r="F13" s="19">
        <v>9384540</v>
      </c>
      <c r="G13" s="24">
        <v>131852.79</v>
      </c>
      <c r="H13" s="24">
        <v>6.09</v>
      </c>
      <c r="I13" s="31"/>
      <c r="J13" s="31"/>
      <c r="K13" s="35"/>
    </row>
    <row r="14" spans="1:54" x14ac:dyDescent="0.25">
      <c r="B14" s="8" t="s">
        <v>323</v>
      </c>
      <c r="C14" s="57" t="s">
        <v>324</v>
      </c>
      <c r="D14" s="54" t="s">
        <v>325</v>
      </c>
      <c r="E14" s="6" t="s">
        <v>240</v>
      </c>
      <c r="F14" s="19">
        <v>4470500</v>
      </c>
      <c r="G14" s="24">
        <v>83352.47</v>
      </c>
      <c r="H14" s="24">
        <v>3.85</v>
      </c>
      <c r="I14" s="31"/>
      <c r="J14" s="31"/>
      <c r="K14" s="35"/>
    </row>
    <row r="15" spans="1:54" x14ac:dyDescent="0.25">
      <c r="B15" s="8" t="s">
        <v>68</v>
      </c>
      <c r="C15" s="57" t="s">
        <v>69</v>
      </c>
      <c r="D15" s="54" t="s">
        <v>70</v>
      </c>
      <c r="E15" s="6" t="s">
        <v>71</v>
      </c>
      <c r="F15" s="19">
        <v>674058</v>
      </c>
      <c r="G15" s="24">
        <v>82619.289999999994</v>
      </c>
      <c r="H15" s="24">
        <v>3.81</v>
      </c>
      <c r="I15" s="31"/>
      <c r="J15" s="31"/>
      <c r="K15" s="35"/>
    </row>
    <row r="16" spans="1:54" x14ac:dyDescent="0.25">
      <c r="B16" s="8" t="s">
        <v>378</v>
      </c>
      <c r="C16" s="57" t="s">
        <v>379</v>
      </c>
      <c r="D16" s="54" t="s">
        <v>380</v>
      </c>
      <c r="E16" s="6" t="s">
        <v>71</v>
      </c>
      <c r="F16" s="19">
        <v>2540154</v>
      </c>
      <c r="G16" s="24">
        <v>74396.03</v>
      </c>
      <c r="H16" s="24">
        <v>3.43</v>
      </c>
      <c r="I16" s="31"/>
      <c r="J16" s="31"/>
      <c r="K16" s="35"/>
    </row>
    <row r="17" spans="2:11" x14ac:dyDescent="0.25">
      <c r="B17" s="8" t="s">
        <v>530</v>
      </c>
      <c r="C17" s="57" t="s">
        <v>531</v>
      </c>
      <c r="D17" s="54" t="s">
        <v>532</v>
      </c>
      <c r="E17" s="6" t="s">
        <v>86</v>
      </c>
      <c r="F17" s="19">
        <v>821585</v>
      </c>
      <c r="G17" s="24">
        <v>70939.759999999995</v>
      </c>
      <c r="H17" s="24">
        <v>3.28</v>
      </c>
      <c r="I17" s="31"/>
      <c r="J17" s="31"/>
      <c r="K17" s="35"/>
    </row>
    <row r="18" spans="2:11" x14ac:dyDescent="0.25">
      <c r="B18" s="8" t="s">
        <v>225</v>
      </c>
      <c r="C18" s="57" t="s">
        <v>226</v>
      </c>
      <c r="D18" s="54" t="s">
        <v>227</v>
      </c>
      <c r="E18" s="6" t="s">
        <v>86</v>
      </c>
      <c r="F18" s="19">
        <v>3095044</v>
      </c>
      <c r="G18" s="24">
        <v>67159.360000000001</v>
      </c>
      <c r="H18" s="24">
        <v>3.1</v>
      </c>
      <c r="I18" s="31"/>
      <c r="J18" s="31"/>
      <c r="K18" s="35"/>
    </row>
    <row r="19" spans="2:11" x14ac:dyDescent="0.25">
      <c r="B19" s="8" t="s">
        <v>533</v>
      </c>
      <c r="C19" s="57" t="s">
        <v>534</v>
      </c>
      <c r="D19" s="54" t="s">
        <v>535</v>
      </c>
      <c r="E19" s="6" t="s">
        <v>202</v>
      </c>
      <c r="F19" s="19">
        <v>1078166</v>
      </c>
      <c r="G19" s="24">
        <v>56598.32</v>
      </c>
      <c r="H19" s="24">
        <v>2.61</v>
      </c>
      <c r="I19" s="31"/>
      <c r="J19" s="31"/>
      <c r="K19" s="35"/>
    </row>
    <row r="20" spans="2:11" x14ac:dyDescent="0.25">
      <c r="B20" s="8" t="s">
        <v>87</v>
      </c>
      <c r="C20" s="57" t="s">
        <v>88</v>
      </c>
      <c r="D20" s="54" t="s">
        <v>89</v>
      </c>
      <c r="E20" s="6" t="s">
        <v>71</v>
      </c>
      <c r="F20" s="19">
        <v>977000</v>
      </c>
      <c r="G20" s="24">
        <v>54389.59</v>
      </c>
      <c r="H20" s="24">
        <v>2.5099999999999998</v>
      </c>
      <c r="I20" s="31"/>
      <c r="J20" s="31"/>
      <c r="K20" s="35"/>
    </row>
    <row r="21" spans="2:11" x14ac:dyDescent="0.25">
      <c r="B21" s="8" t="s">
        <v>47</v>
      </c>
      <c r="C21" s="57" t="s">
        <v>48</v>
      </c>
      <c r="D21" s="54" t="s">
        <v>49</v>
      </c>
      <c r="E21" s="6" t="s">
        <v>50</v>
      </c>
      <c r="F21" s="19">
        <v>2893400</v>
      </c>
      <c r="G21" s="24">
        <v>43403.89</v>
      </c>
      <c r="H21" s="24">
        <v>2</v>
      </c>
      <c r="I21" s="31"/>
      <c r="J21" s="31"/>
      <c r="K21" s="35"/>
    </row>
    <row r="22" spans="2:11" x14ac:dyDescent="0.25">
      <c r="B22" s="8" t="s">
        <v>51</v>
      </c>
      <c r="C22" s="57" t="s">
        <v>52</v>
      </c>
      <c r="D22" s="54" t="s">
        <v>53</v>
      </c>
      <c r="E22" s="6" t="s">
        <v>43</v>
      </c>
      <c r="F22" s="19">
        <v>3600000</v>
      </c>
      <c r="G22" s="24">
        <v>42660</v>
      </c>
      <c r="H22" s="24">
        <v>1.97</v>
      </c>
      <c r="I22" s="31"/>
      <c r="J22" s="31"/>
      <c r="K22" s="35"/>
    </row>
    <row r="23" spans="2:11" x14ac:dyDescent="0.25">
      <c r="B23" s="8" t="s">
        <v>546</v>
      </c>
      <c r="C23" s="57" t="s">
        <v>547</v>
      </c>
      <c r="D23" s="54" t="s">
        <v>548</v>
      </c>
      <c r="E23" s="6" t="s">
        <v>115</v>
      </c>
      <c r="F23" s="19">
        <v>11700000</v>
      </c>
      <c r="G23" s="24">
        <v>41482.35</v>
      </c>
      <c r="H23" s="24">
        <v>1.92</v>
      </c>
      <c r="I23" s="31"/>
      <c r="J23" s="31"/>
      <c r="K23" s="35"/>
    </row>
    <row r="24" spans="2:11" x14ac:dyDescent="0.25">
      <c r="B24" s="8" t="s">
        <v>306</v>
      </c>
      <c r="C24" s="57" t="s">
        <v>307</v>
      </c>
      <c r="D24" s="54" t="s">
        <v>308</v>
      </c>
      <c r="E24" s="6" t="s">
        <v>64</v>
      </c>
      <c r="F24" s="19">
        <v>12710062</v>
      </c>
      <c r="G24" s="24">
        <v>40576.870000000003</v>
      </c>
      <c r="H24" s="24">
        <v>1.87</v>
      </c>
      <c r="I24" s="31"/>
      <c r="J24" s="31"/>
      <c r="K24" s="35"/>
    </row>
    <row r="25" spans="2:11" x14ac:dyDescent="0.25">
      <c r="B25" s="8" t="s">
        <v>549</v>
      </c>
      <c r="C25" s="57" t="s">
        <v>550</v>
      </c>
      <c r="D25" s="54" t="s">
        <v>551</v>
      </c>
      <c r="E25" s="6" t="s">
        <v>82</v>
      </c>
      <c r="F25" s="19">
        <v>2077054</v>
      </c>
      <c r="G25" s="24">
        <v>38975.919999999998</v>
      </c>
      <c r="H25" s="24">
        <v>1.8</v>
      </c>
      <c r="I25" s="31"/>
      <c r="J25" s="31"/>
      <c r="K25" s="35"/>
    </row>
    <row r="26" spans="2:11" x14ac:dyDescent="0.25">
      <c r="B26" s="8" t="s">
        <v>994</v>
      </c>
      <c r="C26" s="57" t="s">
        <v>995</v>
      </c>
      <c r="D26" s="54" t="s">
        <v>996</v>
      </c>
      <c r="E26" s="6" t="s">
        <v>64</v>
      </c>
      <c r="F26" s="19">
        <v>1265275</v>
      </c>
      <c r="G26" s="24">
        <v>34636.9</v>
      </c>
      <c r="H26" s="24">
        <v>1.6</v>
      </c>
      <c r="I26" s="31"/>
      <c r="J26" s="31"/>
      <c r="K26" s="35"/>
    </row>
    <row r="27" spans="2:11" x14ac:dyDescent="0.25">
      <c r="B27" s="8" t="s">
        <v>1082</v>
      </c>
      <c r="C27" s="57" t="s">
        <v>1083</v>
      </c>
      <c r="D27" s="54" t="s">
        <v>1084</v>
      </c>
      <c r="E27" s="6" t="s">
        <v>200</v>
      </c>
      <c r="F27" s="19">
        <v>2990000</v>
      </c>
      <c r="G27" s="24">
        <v>30791.02</v>
      </c>
      <c r="H27" s="24">
        <v>1.42</v>
      </c>
      <c r="I27" s="31"/>
      <c r="J27" s="31"/>
      <c r="K27" s="35"/>
    </row>
    <row r="28" spans="2:11" x14ac:dyDescent="0.25">
      <c r="B28" s="8" t="s">
        <v>54</v>
      </c>
      <c r="C28" s="57" t="s">
        <v>55</v>
      </c>
      <c r="D28" s="54" t="s">
        <v>56</v>
      </c>
      <c r="E28" s="6" t="s">
        <v>57</v>
      </c>
      <c r="F28" s="19">
        <v>921034</v>
      </c>
      <c r="G28" s="24">
        <v>30771.75</v>
      </c>
      <c r="H28" s="24">
        <v>1.42</v>
      </c>
      <c r="I28" s="31"/>
      <c r="J28" s="31"/>
      <c r="K28" s="35"/>
    </row>
    <row r="29" spans="2:11" x14ac:dyDescent="0.25">
      <c r="B29" s="8" t="s">
        <v>83</v>
      </c>
      <c r="C29" s="57" t="s">
        <v>84</v>
      </c>
      <c r="D29" s="54" t="s">
        <v>85</v>
      </c>
      <c r="E29" s="6" t="s">
        <v>86</v>
      </c>
      <c r="F29" s="19">
        <v>1936032</v>
      </c>
      <c r="G29" s="24">
        <v>28889.47</v>
      </c>
      <c r="H29" s="24">
        <v>1.33</v>
      </c>
      <c r="I29" s="31"/>
      <c r="J29" s="31"/>
      <c r="K29" s="35"/>
    </row>
    <row r="30" spans="2:11" x14ac:dyDescent="0.25">
      <c r="B30" s="8" t="s">
        <v>259</v>
      </c>
      <c r="C30" s="57" t="s">
        <v>260</v>
      </c>
      <c r="D30" s="54" t="s">
        <v>261</v>
      </c>
      <c r="E30" s="6" t="s">
        <v>262</v>
      </c>
      <c r="F30" s="19">
        <v>1291895</v>
      </c>
      <c r="G30" s="24">
        <v>27904.93</v>
      </c>
      <c r="H30" s="24">
        <v>1.29</v>
      </c>
      <c r="I30" s="31"/>
      <c r="J30" s="31"/>
      <c r="K30" s="35"/>
    </row>
    <row r="31" spans="2:11" x14ac:dyDescent="0.25">
      <c r="B31" s="8" t="s">
        <v>237</v>
      </c>
      <c r="C31" s="57" t="s">
        <v>238</v>
      </c>
      <c r="D31" s="54" t="s">
        <v>239</v>
      </c>
      <c r="E31" s="6" t="s">
        <v>240</v>
      </c>
      <c r="F31" s="19">
        <v>6622203</v>
      </c>
      <c r="G31" s="24">
        <v>27031.83</v>
      </c>
      <c r="H31" s="24">
        <v>1.25</v>
      </c>
      <c r="I31" s="31"/>
      <c r="J31" s="31"/>
      <c r="K31" s="35"/>
    </row>
    <row r="32" spans="2:11" x14ac:dyDescent="0.25">
      <c r="B32" s="8" t="s">
        <v>124</v>
      </c>
      <c r="C32" s="57" t="s">
        <v>125</v>
      </c>
      <c r="D32" s="54" t="s">
        <v>126</v>
      </c>
      <c r="E32" s="6" t="s">
        <v>127</v>
      </c>
      <c r="F32" s="19">
        <v>3750590</v>
      </c>
      <c r="G32" s="24">
        <v>26831.72</v>
      </c>
      <c r="H32" s="24">
        <v>1.24</v>
      </c>
      <c r="I32" s="31"/>
      <c r="J32" s="31"/>
      <c r="K32" s="35"/>
    </row>
    <row r="33" spans="2:11" x14ac:dyDescent="0.25">
      <c r="B33" s="8" t="s">
        <v>164</v>
      </c>
      <c r="C33" s="57" t="s">
        <v>165</v>
      </c>
      <c r="D33" s="54" t="s">
        <v>166</v>
      </c>
      <c r="E33" s="6" t="s">
        <v>167</v>
      </c>
      <c r="F33" s="19">
        <v>1025000</v>
      </c>
      <c r="G33" s="24">
        <v>26520.85</v>
      </c>
      <c r="H33" s="24">
        <v>1.22</v>
      </c>
      <c r="I33" s="31"/>
      <c r="J33" s="31"/>
      <c r="K33" s="35"/>
    </row>
    <row r="34" spans="2:11" x14ac:dyDescent="0.25">
      <c r="B34" s="8" t="s">
        <v>449</v>
      </c>
      <c r="C34" s="57" t="s">
        <v>450</v>
      </c>
      <c r="D34" s="54" t="s">
        <v>451</v>
      </c>
      <c r="E34" s="6" t="s">
        <v>93</v>
      </c>
      <c r="F34" s="19">
        <v>1347900</v>
      </c>
      <c r="G34" s="24">
        <v>24697.57</v>
      </c>
      <c r="H34" s="24">
        <v>1.1399999999999999</v>
      </c>
      <c r="I34" s="31"/>
      <c r="J34" s="31"/>
      <c r="K34" s="35"/>
    </row>
    <row r="35" spans="2:11" x14ac:dyDescent="0.25">
      <c r="B35" s="8" t="s">
        <v>108</v>
      </c>
      <c r="C35" s="57" t="s">
        <v>109</v>
      </c>
      <c r="D35" s="54" t="s">
        <v>110</v>
      </c>
      <c r="E35" s="6" t="s">
        <v>111</v>
      </c>
      <c r="F35" s="19">
        <v>47952</v>
      </c>
      <c r="G35" s="24">
        <v>21873.3</v>
      </c>
      <c r="H35" s="24">
        <v>1.01</v>
      </c>
      <c r="I35" s="31"/>
      <c r="J35" s="31"/>
      <c r="K35" s="35"/>
    </row>
    <row r="36" spans="2:11" x14ac:dyDescent="0.25">
      <c r="B36" s="8" t="s">
        <v>2208</v>
      </c>
      <c r="C36" s="57" t="s">
        <v>2209</v>
      </c>
      <c r="D36" s="54" t="s">
        <v>2210</v>
      </c>
      <c r="E36" s="6" t="s">
        <v>64</v>
      </c>
      <c r="F36" s="19">
        <v>9835227</v>
      </c>
      <c r="G36" s="24">
        <v>21475.22</v>
      </c>
      <c r="H36" s="24">
        <v>0.99</v>
      </c>
      <c r="I36" s="31"/>
      <c r="J36" s="31"/>
      <c r="K36" s="35"/>
    </row>
    <row r="37" spans="2:11" x14ac:dyDescent="0.25">
      <c r="B37" s="8" t="s">
        <v>941</v>
      </c>
      <c r="C37" s="57" t="s">
        <v>942</v>
      </c>
      <c r="D37" s="54" t="s">
        <v>943</v>
      </c>
      <c r="E37" s="6" t="s">
        <v>138</v>
      </c>
      <c r="F37" s="19">
        <v>2950000</v>
      </c>
      <c r="G37" s="24">
        <v>19377.080000000002</v>
      </c>
      <c r="H37" s="24">
        <v>0.89</v>
      </c>
      <c r="I37" s="31"/>
      <c r="J37" s="31"/>
      <c r="K37" s="35"/>
    </row>
    <row r="38" spans="2:11" x14ac:dyDescent="0.25">
      <c r="B38" s="8" t="s">
        <v>2211</v>
      </c>
      <c r="C38" s="57" t="s">
        <v>2212</v>
      </c>
      <c r="D38" s="54" t="s">
        <v>2213</v>
      </c>
      <c r="E38" s="6" t="s">
        <v>445</v>
      </c>
      <c r="F38" s="19">
        <v>13408315</v>
      </c>
      <c r="G38" s="24">
        <v>19313.34</v>
      </c>
      <c r="H38" s="24">
        <v>0.89</v>
      </c>
      <c r="I38" s="31"/>
      <c r="J38" s="31"/>
      <c r="K38" s="35"/>
    </row>
    <row r="39" spans="2:11" x14ac:dyDescent="0.25">
      <c r="B39" s="8" t="s">
        <v>1028</v>
      </c>
      <c r="C39" s="57" t="s">
        <v>1029</v>
      </c>
      <c r="D39" s="54" t="s">
        <v>1030</v>
      </c>
      <c r="E39" s="6" t="s">
        <v>142</v>
      </c>
      <c r="F39" s="19">
        <v>1802000</v>
      </c>
      <c r="G39" s="24">
        <v>18420.04</v>
      </c>
      <c r="H39" s="24">
        <v>0.85</v>
      </c>
      <c r="I39" s="31"/>
      <c r="J39" s="31"/>
      <c r="K39" s="35"/>
    </row>
    <row r="40" spans="2:11" x14ac:dyDescent="0.25">
      <c r="B40" s="8" t="s">
        <v>402</v>
      </c>
      <c r="C40" s="57" t="s">
        <v>403</v>
      </c>
      <c r="D40" s="54" t="s">
        <v>404</v>
      </c>
      <c r="E40" s="6" t="s">
        <v>142</v>
      </c>
      <c r="F40" s="19">
        <v>544951</v>
      </c>
      <c r="G40" s="24">
        <v>17405.189999999999</v>
      </c>
      <c r="H40" s="24">
        <v>0.8</v>
      </c>
      <c r="I40" s="31"/>
      <c r="J40" s="31"/>
      <c r="K40" s="35"/>
    </row>
    <row r="41" spans="2:11" x14ac:dyDescent="0.25">
      <c r="B41" s="8" t="s">
        <v>1000</v>
      </c>
      <c r="C41" s="57" t="s">
        <v>1001</v>
      </c>
      <c r="D41" s="54" t="s">
        <v>1002</v>
      </c>
      <c r="E41" s="6" t="s">
        <v>212</v>
      </c>
      <c r="F41" s="19">
        <v>8000000</v>
      </c>
      <c r="G41" s="24">
        <v>15228</v>
      </c>
      <c r="H41" s="24">
        <v>0.7</v>
      </c>
      <c r="I41" s="31"/>
      <c r="J41" s="31"/>
      <c r="K41" s="35"/>
    </row>
    <row r="42" spans="2:11" x14ac:dyDescent="0.25">
      <c r="B42" s="8" t="s">
        <v>2214</v>
      </c>
      <c r="C42" s="57" t="s">
        <v>2215</v>
      </c>
      <c r="D42" s="54" t="s">
        <v>2216</v>
      </c>
      <c r="E42" s="6" t="s">
        <v>163</v>
      </c>
      <c r="F42" s="19">
        <v>4836000</v>
      </c>
      <c r="G42" s="24">
        <v>14795.74</v>
      </c>
      <c r="H42" s="24">
        <v>0.68</v>
      </c>
      <c r="I42" s="31"/>
      <c r="J42" s="31"/>
      <c r="K42" s="35"/>
    </row>
    <row r="43" spans="2:11" x14ac:dyDescent="0.25">
      <c r="B43" s="8" t="s">
        <v>2217</v>
      </c>
      <c r="C43" s="57" t="s">
        <v>2218</v>
      </c>
      <c r="D43" s="54" t="s">
        <v>2219</v>
      </c>
      <c r="E43" s="6" t="s">
        <v>43</v>
      </c>
      <c r="F43" s="19">
        <v>8274501</v>
      </c>
      <c r="G43" s="24">
        <v>14609.46</v>
      </c>
      <c r="H43" s="24">
        <v>0.67</v>
      </c>
      <c r="I43" s="31"/>
      <c r="J43" s="31"/>
      <c r="K43" s="35"/>
    </row>
    <row r="44" spans="2:11" x14ac:dyDescent="0.25">
      <c r="B44" s="8" t="s">
        <v>143</v>
      </c>
      <c r="C44" s="57" t="s">
        <v>144</v>
      </c>
      <c r="D44" s="54" t="s">
        <v>145</v>
      </c>
      <c r="E44" s="6" t="s">
        <v>146</v>
      </c>
      <c r="F44" s="19">
        <v>2646570</v>
      </c>
      <c r="G44" s="24">
        <v>12733.97</v>
      </c>
      <c r="H44" s="24">
        <v>0.59</v>
      </c>
      <c r="I44" s="31"/>
      <c r="J44" s="31"/>
      <c r="K44" s="35"/>
    </row>
    <row r="45" spans="2:11" x14ac:dyDescent="0.25">
      <c r="B45" s="8" t="s">
        <v>849</v>
      </c>
      <c r="C45" s="57" t="s">
        <v>850</v>
      </c>
      <c r="D45" s="54" t="s">
        <v>851</v>
      </c>
      <c r="E45" s="6" t="s">
        <v>163</v>
      </c>
      <c r="F45" s="19">
        <v>3500000</v>
      </c>
      <c r="G45" s="24">
        <v>12622.75</v>
      </c>
      <c r="H45" s="24">
        <v>0.57999999999999996</v>
      </c>
      <c r="I45" s="31"/>
      <c r="J45" s="31"/>
      <c r="K45" s="35"/>
    </row>
    <row r="46" spans="2:11" x14ac:dyDescent="0.25">
      <c r="B46" s="8" t="s">
        <v>290</v>
      </c>
      <c r="C46" s="57" t="s">
        <v>291</v>
      </c>
      <c r="D46" s="54" t="s">
        <v>292</v>
      </c>
      <c r="E46" s="6" t="s">
        <v>202</v>
      </c>
      <c r="F46" s="19">
        <v>3916425</v>
      </c>
      <c r="G46" s="24">
        <v>11966.64</v>
      </c>
      <c r="H46" s="24">
        <v>0.55000000000000004</v>
      </c>
      <c r="I46" s="31"/>
      <c r="J46" s="31"/>
      <c r="K46" s="35"/>
    </row>
    <row r="47" spans="2:11" x14ac:dyDescent="0.25">
      <c r="B47" s="8" t="s">
        <v>219</v>
      </c>
      <c r="C47" s="57" t="s">
        <v>220</v>
      </c>
      <c r="D47" s="54" t="s">
        <v>221</v>
      </c>
      <c r="E47" s="6" t="s">
        <v>163</v>
      </c>
      <c r="F47" s="19">
        <v>1980000</v>
      </c>
      <c r="G47" s="24">
        <v>10775.16</v>
      </c>
      <c r="H47" s="24">
        <v>0.5</v>
      </c>
      <c r="I47" s="31"/>
      <c r="J47" s="31"/>
      <c r="K47" s="35"/>
    </row>
    <row r="48" spans="2:11" x14ac:dyDescent="0.25">
      <c r="B48" s="8" t="s">
        <v>491</v>
      </c>
      <c r="C48" s="57" t="s">
        <v>492</v>
      </c>
      <c r="D48" s="54" t="s">
        <v>493</v>
      </c>
      <c r="E48" s="6" t="s">
        <v>319</v>
      </c>
      <c r="F48" s="19">
        <v>170000</v>
      </c>
      <c r="G48" s="24">
        <v>9246.1299999999992</v>
      </c>
      <c r="H48" s="24">
        <v>0.43</v>
      </c>
      <c r="I48" s="31"/>
      <c r="J48" s="31"/>
      <c r="K48" s="35"/>
    </row>
    <row r="49" spans="2:11" x14ac:dyDescent="0.25">
      <c r="B49" s="8" t="s">
        <v>1079</v>
      </c>
      <c r="C49" s="57" t="s">
        <v>1080</v>
      </c>
      <c r="D49" s="54" t="s">
        <v>1081</v>
      </c>
      <c r="E49" s="6" t="s">
        <v>86</v>
      </c>
      <c r="F49" s="19">
        <v>462056</v>
      </c>
      <c r="G49" s="24">
        <v>9017.48</v>
      </c>
      <c r="H49" s="24">
        <v>0.42</v>
      </c>
      <c r="I49" s="31"/>
      <c r="J49" s="31"/>
      <c r="K49" s="35"/>
    </row>
    <row r="50" spans="2:11" x14ac:dyDescent="0.25">
      <c r="B50" s="8" t="s">
        <v>2220</v>
      </c>
      <c r="C50" s="57" t="s">
        <v>2221</v>
      </c>
      <c r="D50" s="54" t="s">
        <v>2222</v>
      </c>
      <c r="E50" s="6" t="s">
        <v>1075</v>
      </c>
      <c r="F50" s="19">
        <v>196189</v>
      </c>
      <c r="G50" s="24">
        <v>8804.77</v>
      </c>
      <c r="H50" s="24">
        <v>0.41</v>
      </c>
      <c r="I50" s="31"/>
      <c r="J50" s="31"/>
      <c r="K50" s="35"/>
    </row>
    <row r="51" spans="2:11" x14ac:dyDescent="0.25">
      <c r="B51" s="8" t="s">
        <v>284</v>
      </c>
      <c r="C51" s="57" t="s">
        <v>285</v>
      </c>
      <c r="D51" s="54" t="s">
        <v>286</v>
      </c>
      <c r="E51" s="6" t="s">
        <v>57</v>
      </c>
      <c r="F51" s="19">
        <v>837000</v>
      </c>
      <c r="G51" s="24">
        <v>8688.9</v>
      </c>
      <c r="H51" s="24">
        <v>0.4</v>
      </c>
      <c r="I51" s="31"/>
      <c r="J51" s="31"/>
      <c r="K51" s="35"/>
    </row>
    <row r="52" spans="2:11" x14ac:dyDescent="0.25">
      <c r="B52" s="8" t="s">
        <v>433</v>
      </c>
      <c r="C52" s="57" t="s">
        <v>434</v>
      </c>
      <c r="D52" s="54" t="s">
        <v>435</v>
      </c>
      <c r="E52" s="6" t="s">
        <v>142</v>
      </c>
      <c r="F52" s="19">
        <v>400000</v>
      </c>
      <c r="G52" s="24">
        <v>6744.4</v>
      </c>
      <c r="H52" s="24">
        <v>0.31</v>
      </c>
      <c r="I52" s="31"/>
      <c r="J52" s="31"/>
      <c r="K52" s="35"/>
    </row>
    <row r="53" spans="2:11" x14ac:dyDescent="0.25">
      <c r="B53" s="8" t="s">
        <v>484</v>
      </c>
      <c r="C53" s="57" t="s">
        <v>485</v>
      </c>
      <c r="D53" s="54" t="s">
        <v>486</v>
      </c>
      <c r="E53" s="6" t="s">
        <v>312</v>
      </c>
      <c r="F53" s="19">
        <v>823000</v>
      </c>
      <c r="G53" s="24">
        <v>6628.03</v>
      </c>
      <c r="H53" s="24">
        <v>0.31</v>
      </c>
      <c r="I53" s="31"/>
      <c r="J53" s="31"/>
      <c r="K53" s="35"/>
    </row>
    <row r="54" spans="2:11" x14ac:dyDescent="0.25">
      <c r="B54" s="8" t="s">
        <v>342</v>
      </c>
      <c r="C54" s="57" t="s">
        <v>343</v>
      </c>
      <c r="D54" s="54" t="s">
        <v>344</v>
      </c>
      <c r="E54" s="6" t="s">
        <v>163</v>
      </c>
      <c r="F54" s="19">
        <v>955748</v>
      </c>
      <c r="G54" s="24">
        <v>6157.88</v>
      </c>
      <c r="H54" s="24">
        <v>0.28000000000000003</v>
      </c>
      <c r="I54" s="31"/>
      <c r="J54" s="31"/>
      <c r="K54" s="35"/>
    </row>
    <row r="55" spans="2:11" x14ac:dyDescent="0.25">
      <c r="B55" s="8" t="s">
        <v>348</v>
      </c>
      <c r="C55" s="57" t="s">
        <v>349</v>
      </c>
      <c r="D55" s="54" t="s">
        <v>350</v>
      </c>
      <c r="E55" s="6" t="s">
        <v>163</v>
      </c>
      <c r="F55" s="19">
        <v>1347099</v>
      </c>
      <c r="G55" s="24">
        <v>5520.41</v>
      </c>
      <c r="H55" s="24">
        <v>0.25</v>
      </c>
      <c r="I55" s="31"/>
      <c r="J55" s="31"/>
      <c r="K55" s="35"/>
    </row>
    <row r="56" spans="2:11" x14ac:dyDescent="0.25">
      <c r="B56" s="8" t="s">
        <v>139</v>
      </c>
      <c r="C56" s="57" t="s">
        <v>140</v>
      </c>
      <c r="D56" s="54" t="s">
        <v>141</v>
      </c>
      <c r="E56" s="6" t="s">
        <v>142</v>
      </c>
      <c r="F56" s="19">
        <v>215000</v>
      </c>
      <c r="G56" s="24">
        <v>5272.88</v>
      </c>
      <c r="H56" s="24">
        <v>0.24</v>
      </c>
      <c r="I56" s="31"/>
      <c r="J56" s="31"/>
      <c r="K56" s="35"/>
    </row>
    <row r="57" spans="2:11" x14ac:dyDescent="0.25">
      <c r="B57" s="8" t="s">
        <v>396</v>
      </c>
      <c r="C57" s="57" t="s">
        <v>397</v>
      </c>
      <c r="D57" s="54" t="s">
        <v>398</v>
      </c>
      <c r="E57" s="6" t="s">
        <v>335</v>
      </c>
      <c r="F57" s="19">
        <v>2100000</v>
      </c>
      <c r="G57" s="24">
        <v>3970.89</v>
      </c>
      <c r="H57" s="24">
        <v>0.18</v>
      </c>
      <c r="I57" s="31"/>
      <c r="J57" s="31"/>
      <c r="K57" s="35"/>
    </row>
    <row r="58" spans="2:11" x14ac:dyDescent="0.25">
      <c r="B58" s="8" t="s">
        <v>297</v>
      </c>
      <c r="C58" s="57" t="s">
        <v>298</v>
      </c>
      <c r="D58" s="54" t="s">
        <v>299</v>
      </c>
      <c r="E58" s="6" t="s">
        <v>296</v>
      </c>
      <c r="F58" s="19">
        <v>9417</v>
      </c>
      <c r="G58" s="24">
        <v>3250.75</v>
      </c>
      <c r="H58" s="24">
        <v>0.15</v>
      </c>
      <c r="I58" s="31"/>
      <c r="J58" s="31"/>
      <c r="K58" s="35"/>
    </row>
    <row r="59" spans="2:11" x14ac:dyDescent="0.25">
      <c r="B59" s="8" t="s">
        <v>128</v>
      </c>
      <c r="C59" s="57" t="s">
        <v>129</v>
      </c>
      <c r="D59" s="54" t="s">
        <v>130</v>
      </c>
      <c r="E59" s="6" t="s">
        <v>131</v>
      </c>
      <c r="F59" s="19">
        <v>95195</v>
      </c>
      <c r="G59" s="24">
        <v>3133.15</v>
      </c>
      <c r="H59" s="24">
        <v>0.14000000000000001</v>
      </c>
      <c r="I59" s="31"/>
      <c r="J59" s="31"/>
      <c r="K59" s="35"/>
    </row>
    <row r="60" spans="2:11" x14ac:dyDescent="0.25">
      <c r="B60" s="8" t="s">
        <v>2223</v>
      </c>
      <c r="C60" s="57" t="s">
        <v>2224</v>
      </c>
      <c r="D60" s="54" t="s">
        <v>2225</v>
      </c>
      <c r="E60" s="6" t="s">
        <v>119</v>
      </c>
      <c r="F60" s="19">
        <v>1981959</v>
      </c>
      <c r="G60" s="24">
        <v>2420.96</v>
      </c>
      <c r="H60" s="24">
        <v>0.11</v>
      </c>
      <c r="I60" s="31"/>
      <c r="J60" s="31"/>
      <c r="K60" s="35"/>
    </row>
    <row r="61" spans="2:11" x14ac:dyDescent="0.25">
      <c r="B61" s="8" t="s">
        <v>253</v>
      </c>
      <c r="C61" s="57" t="s">
        <v>254</v>
      </c>
      <c r="D61" s="54" t="s">
        <v>255</v>
      </c>
      <c r="E61" s="6" t="s">
        <v>146</v>
      </c>
      <c r="F61" s="19">
        <v>18115</v>
      </c>
      <c r="G61" s="24">
        <v>2269.27</v>
      </c>
      <c r="H61" s="24">
        <v>0.1</v>
      </c>
      <c r="I61" s="31"/>
      <c r="J61" s="31"/>
      <c r="K61" s="35"/>
    </row>
    <row r="62" spans="2:11" x14ac:dyDescent="0.25">
      <c r="B62" s="8" t="s">
        <v>2226</v>
      </c>
      <c r="C62" s="57" t="s">
        <v>2227</v>
      </c>
      <c r="D62" s="54" t="s">
        <v>2228</v>
      </c>
      <c r="E62" s="6" t="s">
        <v>142</v>
      </c>
      <c r="F62" s="19">
        <v>53676</v>
      </c>
      <c r="G62" s="24">
        <v>413.25</v>
      </c>
      <c r="H62" s="24">
        <v>0.02</v>
      </c>
      <c r="I62" s="31"/>
      <c r="J62" s="31"/>
      <c r="K62" s="35"/>
    </row>
    <row r="63" spans="2:11" x14ac:dyDescent="0.25">
      <c r="C63" s="58" t="s">
        <v>175</v>
      </c>
      <c r="D63" s="54"/>
      <c r="E63" s="6"/>
      <c r="F63" s="19"/>
      <c r="G63" s="25">
        <v>1932479.91</v>
      </c>
      <c r="H63" s="25">
        <v>89.17</v>
      </c>
      <c r="I63" s="31"/>
      <c r="J63" s="31"/>
      <c r="K63" s="35"/>
    </row>
    <row r="64" spans="2:11" x14ac:dyDescent="0.25">
      <c r="C64" s="57"/>
      <c r="D64" s="54"/>
      <c r="E64" s="6"/>
      <c r="F64" s="19"/>
      <c r="G64" s="24"/>
      <c r="H64" s="24"/>
      <c r="I64" s="31"/>
      <c r="J64" s="31"/>
      <c r="K64" s="35"/>
    </row>
    <row r="65" spans="2:11" x14ac:dyDescent="0.25">
      <c r="C65" s="58" t="s">
        <v>3</v>
      </c>
      <c r="D65" s="54"/>
      <c r="E65" s="6"/>
      <c r="F65" s="19"/>
      <c r="G65" s="24" t="s">
        <v>2</v>
      </c>
      <c r="H65" s="24" t="s">
        <v>2</v>
      </c>
      <c r="I65" s="31"/>
      <c r="J65" s="31"/>
      <c r="K65" s="35"/>
    </row>
    <row r="66" spans="2:11" x14ac:dyDescent="0.25">
      <c r="C66" s="57"/>
      <c r="D66" s="54"/>
      <c r="E66" s="6"/>
      <c r="F66" s="19"/>
      <c r="G66" s="24"/>
      <c r="H66" s="24"/>
      <c r="I66" s="31"/>
      <c r="J66" s="31"/>
      <c r="K66" s="35"/>
    </row>
    <row r="67" spans="2:11" x14ac:dyDescent="0.25">
      <c r="C67" s="59" t="s">
        <v>4</v>
      </c>
      <c r="D67" s="54"/>
      <c r="E67" s="6"/>
      <c r="F67" s="19"/>
      <c r="G67" s="24"/>
      <c r="H67" s="24"/>
      <c r="I67" s="31"/>
      <c r="J67" s="31"/>
      <c r="K67" s="35"/>
    </row>
    <row r="68" spans="2:11" x14ac:dyDescent="0.25">
      <c r="B68" s="8" t="s">
        <v>929</v>
      </c>
      <c r="C68" s="57" t="s">
        <v>930</v>
      </c>
      <c r="D68" s="54" t="s">
        <v>931</v>
      </c>
      <c r="E68" s="6" t="s">
        <v>50</v>
      </c>
      <c r="F68" s="19">
        <v>246000</v>
      </c>
      <c r="G68" s="24">
        <v>33225.980000000003</v>
      </c>
      <c r="H68" s="24">
        <v>1.53</v>
      </c>
      <c r="I68" s="31"/>
      <c r="J68" s="31"/>
      <c r="K68" s="35"/>
    </row>
    <row r="69" spans="2:11" x14ac:dyDescent="0.25">
      <c r="B69" s="8" t="s">
        <v>926</v>
      </c>
      <c r="C69" s="57" t="s">
        <v>927</v>
      </c>
      <c r="D69" s="54" t="s">
        <v>928</v>
      </c>
      <c r="E69" s="6" t="s">
        <v>123</v>
      </c>
      <c r="F69" s="19">
        <v>325000</v>
      </c>
      <c r="G69" s="24">
        <v>20336.5</v>
      </c>
      <c r="H69" s="24">
        <v>0.94</v>
      </c>
      <c r="I69" s="31"/>
      <c r="J69" s="31"/>
      <c r="K69" s="35"/>
    </row>
    <row r="70" spans="2:11" x14ac:dyDescent="0.25">
      <c r="B70" s="8" t="s">
        <v>183</v>
      </c>
      <c r="C70" s="57" t="s">
        <v>184</v>
      </c>
      <c r="D70" s="54" t="s">
        <v>185</v>
      </c>
      <c r="E70" s="6" t="s">
        <v>50</v>
      </c>
      <c r="F70" s="19">
        <v>57400</v>
      </c>
      <c r="G70" s="24">
        <v>19296.87</v>
      </c>
      <c r="H70" s="24">
        <v>0.89</v>
      </c>
      <c r="I70" s="31"/>
      <c r="J70" s="31"/>
      <c r="K70" s="35"/>
    </row>
    <row r="71" spans="2:11" x14ac:dyDescent="0.25">
      <c r="B71" s="8" t="s">
        <v>370</v>
      </c>
      <c r="C71" s="57" t="s">
        <v>371</v>
      </c>
      <c r="D71" s="54" t="s">
        <v>372</v>
      </c>
      <c r="E71" s="6" t="s">
        <v>123</v>
      </c>
      <c r="F71" s="19">
        <v>114400</v>
      </c>
      <c r="G71" s="24">
        <v>15267.53</v>
      </c>
      <c r="H71" s="24">
        <v>0.7</v>
      </c>
      <c r="I71" s="31"/>
      <c r="J71" s="31"/>
      <c r="K71" s="35"/>
    </row>
    <row r="72" spans="2:11" x14ac:dyDescent="0.25">
      <c r="C72" s="58" t="s">
        <v>175</v>
      </c>
      <c r="D72" s="54"/>
      <c r="E72" s="6"/>
      <c r="F72" s="19"/>
      <c r="G72" s="25">
        <v>88126.88</v>
      </c>
      <c r="H72" s="25">
        <v>4.0599999999999996</v>
      </c>
      <c r="I72" s="31"/>
      <c r="J72" s="31"/>
      <c r="K72" s="35"/>
    </row>
    <row r="73" spans="2:11" x14ac:dyDescent="0.25">
      <c r="C73" s="57"/>
      <c r="D73" s="54"/>
      <c r="E73" s="6"/>
      <c r="F73" s="19"/>
      <c r="G73" s="24"/>
      <c r="H73" s="24"/>
      <c r="I73" s="31"/>
      <c r="J73" s="31"/>
      <c r="K73" s="35"/>
    </row>
    <row r="74" spans="2:11" x14ac:dyDescent="0.25">
      <c r="C74" s="58" t="s">
        <v>5</v>
      </c>
      <c r="D74" s="54"/>
      <c r="E74" s="6"/>
      <c r="F74" s="19"/>
      <c r="G74" s="24"/>
      <c r="H74" s="24"/>
      <c r="I74" s="31"/>
      <c r="J74" s="31"/>
      <c r="K74" s="35"/>
    </row>
    <row r="75" spans="2:11" x14ac:dyDescent="0.25">
      <c r="C75" s="57"/>
      <c r="D75" s="54"/>
      <c r="E75" s="6"/>
      <c r="F75" s="19"/>
      <c r="G75" s="24"/>
      <c r="H75" s="24"/>
      <c r="I75" s="31"/>
      <c r="J75" s="31"/>
      <c r="K75" s="35"/>
    </row>
    <row r="76" spans="2:11" x14ac:dyDescent="0.25">
      <c r="C76" s="58" t="s">
        <v>6</v>
      </c>
      <c r="D76" s="54"/>
      <c r="E76" s="6"/>
      <c r="F76" s="19"/>
      <c r="G76" s="24" t="s">
        <v>2</v>
      </c>
      <c r="H76" s="24" t="s">
        <v>2</v>
      </c>
      <c r="I76" s="31"/>
      <c r="J76" s="31"/>
      <c r="K76" s="35"/>
    </row>
    <row r="77" spans="2:11" x14ac:dyDescent="0.25">
      <c r="C77" s="57"/>
      <c r="D77" s="54"/>
      <c r="E77" s="6"/>
      <c r="F77" s="19"/>
      <c r="G77" s="24"/>
      <c r="H77" s="24"/>
      <c r="I77" s="31"/>
      <c r="J77" s="31"/>
      <c r="K77" s="35"/>
    </row>
    <row r="78" spans="2:11" x14ac:dyDescent="0.25">
      <c r="C78" s="58" t="s">
        <v>7</v>
      </c>
      <c r="D78" s="54"/>
      <c r="E78" s="6"/>
      <c r="F78" s="19"/>
      <c r="G78" s="24" t="s">
        <v>2</v>
      </c>
      <c r="H78" s="24" t="s">
        <v>2</v>
      </c>
      <c r="I78" s="31"/>
      <c r="J78" s="31"/>
      <c r="K78" s="35"/>
    </row>
    <row r="79" spans="2:11" x14ac:dyDescent="0.25">
      <c r="C79" s="57"/>
      <c r="D79" s="54"/>
      <c r="E79" s="6"/>
      <c r="F79" s="19"/>
      <c r="G79" s="24"/>
      <c r="H79" s="24"/>
      <c r="I79" s="31"/>
      <c r="J79" s="31"/>
      <c r="K79" s="35"/>
    </row>
    <row r="80" spans="2:11" x14ac:dyDescent="0.25">
      <c r="C80" s="58" t="s">
        <v>8</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9</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10</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A86" s="10"/>
      <c r="B86" s="28"/>
      <c r="C86" s="58" t="s">
        <v>11</v>
      </c>
      <c r="D86" s="54"/>
      <c r="E86" s="6"/>
      <c r="F86" s="19"/>
      <c r="G86" s="24"/>
      <c r="H86" s="24"/>
      <c r="I86" s="31"/>
      <c r="J86" s="31"/>
      <c r="K86" s="35"/>
    </row>
    <row r="87" spans="1:11" x14ac:dyDescent="0.25">
      <c r="A87" s="28"/>
      <c r="B87" s="28"/>
      <c r="C87" s="58" t="s">
        <v>13</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14</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C91" s="59" t="s">
        <v>15</v>
      </c>
      <c r="D91" s="54"/>
      <c r="E91" s="6"/>
      <c r="F91" s="19"/>
      <c r="G91" s="24"/>
      <c r="H91" s="24"/>
      <c r="I91" s="31"/>
      <c r="J91" s="31"/>
      <c r="K91" s="35"/>
    </row>
    <row r="92" spans="1:11" x14ac:dyDescent="0.25">
      <c r="B92" s="8" t="s">
        <v>1061</v>
      </c>
      <c r="C92" s="57" t="s">
        <v>1062</v>
      </c>
      <c r="D92" s="54" t="s">
        <v>1063</v>
      </c>
      <c r="E92" s="6" t="s">
        <v>189</v>
      </c>
      <c r="F92" s="19">
        <v>10000000</v>
      </c>
      <c r="G92" s="24">
        <v>9933.02</v>
      </c>
      <c r="H92" s="24">
        <v>0.46</v>
      </c>
      <c r="I92" s="31">
        <v>5.8601000000000001</v>
      </c>
      <c r="J92" s="31"/>
      <c r="K92" s="35"/>
    </row>
    <row r="93" spans="1:11" x14ac:dyDescent="0.25">
      <c r="B93" s="8" t="s">
        <v>2229</v>
      </c>
      <c r="C93" s="57" t="s">
        <v>2230</v>
      </c>
      <c r="D93" s="54" t="s">
        <v>2231</v>
      </c>
      <c r="E93" s="6" t="s">
        <v>189</v>
      </c>
      <c r="F93" s="19">
        <v>5000000</v>
      </c>
      <c r="G93" s="24">
        <v>4960.8999999999996</v>
      </c>
      <c r="H93" s="24">
        <v>0.23</v>
      </c>
      <c r="I93" s="31">
        <v>5.8718000000000004</v>
      </c>
      <c r="J93" s="31"/>
      <c r="K93" s="35"/>
    </row>
    <row r="94" spans="1:11" x14ac:dyDescent="0.25">
      <c r="B94" s="8" t="s">
        <v>186</v>
      </c>
      <c r="C94" s="57" t="s">
        <v>187</v>
      </c>
      <c r="D94" s="54" t="s">
        <v>188</v>
      </c>
      <c r="E94" s="6" t="s">
        <v>189</v>
      </c>
      <c r="F94" s="19">
        <v>3000000</v>
      </c>
      <c r="G94" s="24">
        <v>2983.21</v>
      </c>
      <c r="H94" s="24">
        <v>0.14000000000000001</v>
      </c>
      <c r="I94" s="31">
        <v>5.8703000000000003</v>
      </c>
      <c r="J94" s="31"/>
      <c r="K94" s="35"/>
    </row>
    <row r="95" spans="1:11" x14ac:dyDescent="0.25">
      <c r="C95" s="58" t="s">
        <v>175</v>
      </c>
      <c r="D95" s="54"/>
      <c r="E95" s="6"/>
      <c r="F95" s="19"/>
      <c r="G95" s="25">
        <v>17877.13</v>
      </c>
      <c r="H95" s="25">
        <v>0.83</v>
      </c>
      <c r="I95" s="31"/>
      <c r="J95" s="31"/>
      <c r="K95" s="35"/>
    </row>
    <row r="96" spans="1:11" x14ac:dyDescent="0.25">
      <c r="C96" s="57"/>
      <c r="D96" s="54"/>
      <c r="E96" s="6"/>
      <c r="F96" s="19"/>
      <c r="G96" s="24"/>
      <c r="H96" s="24"/>
      <c r="I96" s="31"/>
      <c r="J96" s="31"/>
      <c r="K96" s="35"/>
    </row>
    <row r="97" spans="1:11" x14ac:dyDescent="0.25">
      <c r="C97" s="58" t="s">
        <v>16</v>
      </c>
      <c r="D97" s="54"/>
      <c r="E97" s="6"/>
      <c r="F97" s="19"/>
      <c r="G97" s="24" t="s">
        <v>2</v>
      </c>
      <c r="H97" s="24" t="s">
        <v>2</v>
      </c>
      <c r="I97" s="31"/>
      <c r="J97" s="31"/>
      <c r="K97" s="35"/>
    </row>
    <row r="98" spans="1:11" x14ac:dyDescent="0.25">
      <c r="C98" s="57"/>
      <c r="D98" s="54"/>
      <c r="E98" s="6"/>
      <c r="F98" s="19"/>
      <c r="G98" s="24"/>
      <c r="H98" s="24"/>
      <c r="I98" s="31"/>
      <c r="J98" s="31"/>
      <c r="K98" s="35"/>
    </row>
    <row r="99" spans="1:11" x14ac:dyDescent="0.25">
      <c r="C99" s="58" t="s">
        <v>17</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A101" s="10"/>
      <c r="B101" s="28"/>
      <c r="C101" s="58" t="s">
        <v>18</v>
      </c>
      <c r="D101" s="54"/>
      <c r="E101" s="6"/>
      <c r="F101" s="19"/>
      <c r="G101" s="24"/>
      <c r="H101" s="24"/>
      <c r="I101" s="31"/>
      <c r="J101" s="31"/>
      <c r="K101" s="35"/>
    </row>
    <row r="102" spans="1:11" x14ac:dyDescent="0.25">
      <c r="A102" s="28"/>
      <c r="B102" s="28"/>
      <c r="C102" s="58" t="s">
        <v>19</v>
      </c>
      <c r="D102" s="54"/>
      <c r="E102" s="6"/>
      <c r="F102" s="19"/>
      <c r="G102" s="24" t="s">
        <v>2</v>
      </c>
      <c r="H102" s="24" t="s">
        <v>2</v>
      </c>
      <c r="I102" s="31"/>
      <c r="J102" s="31"/>
      <c r="K102" s="35"/>
    </row>
    <row r="103" spans="1:11" x14ac:dyDescent="0.25">
      <c r="A103" s="28"/>
      <c r="B103" s="28"/>
      <c r="C103" s="58"/>
      <c r="D103" s="54"/>
      <c r="E103" s="6"/>
      <c r="F103" s="19"/>
      <c r="G103" s="24"/>
      <c r="H103" s="24"/>
      <c r="I103" s="31"/>
      <c r="J103" s="31"/>
      <c r="K103" s="35"/>
    </row>
    <row r="104" spans="1:11" x14ac:dyDescent="0.25">
      <c r="A104" s="28"/>
      <c r="B104" s="28"/>
      <c r="C104" s="58" t="s">
        <v>20</v>
      </c>
      <c r="D104" s="54"/>
      <c r="E104" s="6"/>
      <c r="F104" s="19"/>
      <c r="G104" s="24" t="s">
        <v>2</v>
      </c>
      <c r="H104" s="24" t="s">
        <v>2</v>
      </c>
      <c r="I104" s="31"/>
      <c r="J104" s="31"/>
      <c r="K104" s="35"/>
    </row>
    <row r="105" spans="1:11" x14ac:dyDescent="0.25">
      <c r="A105" s="28"/>
      <c r="B105" s="28"/>
      <c r="C105" s="58"/>
      <c r="D105" s="54"/>
      <c r="E105" s="6"/>
      <c r="F105" s="19"/>
      <c r="G105" s="24"/>
      <c r="H105" s="24"/>
      <c r="I105" s="31"/>
      <c r="J105" s="31"/>
      <c r="K105" s="35"/>
    </row>
    <row r="106" spans="1:11" x14ac:dyDescent="0.25">
      <c r="A106" s="28"/>
      <c r="B106" s="28"/>
      <c r="C106" s="58" t="s">
        <v>21</v>
      </c>
      <c r="D106" s="54"/>
      <c r="E106" s="6"/>
      <c r="F106" s="19"/>
      <c r="G106" s="24" t="s">
        <v>2</v>
      </c>
      <c r="H106" s="24" t="s">
        <v>2</v>
      </c>
      <c r="I106" s="31"/>
      <c r="J106" s="31"/>
      <c r="K106" s="35"/>
    </row>
    <row r="107" spans="1:11" x14ac:dyDescent="0.25">
      <c r="A107" s="28"/>
      <c r="B107" s="28"/>
      <c r="C107" s="58"/>
      <c r="D107" s="54"/>
      <c r="E107" s="6"/>
      <c r="F107" s="19"/>
      <c r="G107" s="24"/>
      <c r="H107" s="24"/>
      <c r="I107" s="31"/>
      <c r="J107" s="31"/>
      <c r="K107" s="35"/>
    </row>
    <row r="108" spans="1:11" x14ac:dyDescent="0.25">
      <c r="A108" s="28"/>
      <c r="B108" s="28"/>
      <c r="C108" s="58" t="s">
        <v>22</v>
      </c>
      <c r="D108" s="54"/>
      <c r="E108" s="6"/>
      <c r="F108" s="19"/>
      <c r="G108" s="24" t="s">
        <v>2</v>
      </c>
      <c r="H108" s="24" t="s">
        <v>2</v>
      </c>
      <c r="I108" s="31"/>
      <c r="J108" s="31"/>
      <c r="K108" s="35"/>
    </row>
    <row r="109" spans="1:11" x14ac:dyDescent="0.25">
      <c r="A109" s="28"/>
      <c r="B109" s="28"/>
      <c r="C109" s="58"/>
      <c r="D109" s="54"/>
      <c r="E109" s="6"/>
      <c r="F109" s="19"/>
      <c r="G109" s="24"/>
      <c r="H109" s="24"/>
      <c r="I109" s="31"/>
      <c r="J109" s="31"/>
      <c r="K109" s="35"/>
    </row>
    <row r="110" spans="1:11" x14ac:dyDescent="0.25">
      <c r="A110" s="28"/>
      <c r="B110" s="28"/>
      <c r="C110" s="58" t="s">
        <v>23</v>
      </c>
      <c r="D110" s="54"/>
      <c r="E110" s="6"/>
      <c r="F110" s="19"/>
      <c r="G110" s="24" t="s">
        <v>2</v>
      </c>
      <c r="H110" s="24" t="s">
        <v>2</v>
      </c>
      <c r="I110" s="31"/>
      <c r="J110" s="31"/>
      <c r="K110" s="35"/>
    </row>
    <row r="111" spans="1:11" x14ac:dyDescent="0.25">
      <c r="A111" s="28"/>
      <c r="B111" s="28"/>
      <c r="C111" s="58"/>
      <c r="D111" s="54"/>
      <c r="E111" s="6"/>
      <c r="F111" s="19"/>
      <c r="G111" s="24"/>
      <c r="H111" s="24"/>
      <c r="I111" s="31"/>
      <c r="J111" s="31"/>
      <c r="K111" s="35"/>
    </row>
    <row r="112" spans="1:11" x14ac:dyDescent="0.25">
      <c r="C112" s="59" t="s">
        <v>24</v>
      </c>
      <c r="D112" s="54"/>
      <c r="E112" s="6"/>
      <c r="F112" s="19"/>
      <c r="G112" s="24"/>
      <c r="H112" s="24"/>
      <c r="I112" s="31"/>
      <c r="J112" s="31"/>
      <c r="K112" s="35"/>
    </row>
    <row r="113" spans="1:54" x14ac:dyDescent="0.25">
      <c r="B113" s="8" t="s">
        <v>190</v>
      </c>
      <c r="C113" s="57" t="s">
        <v>191</v>
      </c>
      <c r="D113" s="54"/>
      <c r="E113" s="6"/>
      <c r="F113" s="19"/>
      <c r="G113" s="24">
        <v>161132.49</v>
      </c>
      <c r="H113" s="24">
        <v>7.44</v>
      </c>
      <c r="I113" s="31"/>
      <c r="J113" s="31"/>
      <c r="K113" s="35"/>
    </row>
    <row r="114" spans="1:54" x14ac:dyDescent="0.25">
      <c r="C114" s="58" t="s">
        <v>175</v>
      </c>
      <c r="D114" s="54"/>
      <c r="E114" s="6"/>
      <c r="F114" s="19"/>
      <c r="G114" s="25">
        <v>161132.49</v>
      </c>
      <c r="H114" s="25">
        <v>7.44</v>
      </c>
      <c r="I114" s="31"/>
      <c r="J114" s="31"/>
      <c r="K114" s="35"/>
    </row>
    <row r="115" spans="1:54" x14ac:dyDescent="0.25">
      <c r="C115" s="57"/>
      <c r="D115" s="54"/>
      <c r="E115" s="6"/>
      <c r="F115" s="19"/>
      <c r="G115" s="24"/>
      <c r="H115" s="24"/>
      <c r="I115" s="31"/>
      <c r="J115" s="31"/>
      <c r="K115" s="35"/>
    </row>
    <row r="116" spans="1:54" x14ac:dyDescent="0.25">
      <c r="A116" s="10"/>
      <c r="B116" s="28"/>
      <c r="C116" s="58" t="s">
        <v>25</v>
      </c>
      <c r="D116" s="54"/>
      <c r="E116" s="6"/>
      <c r="F116" s="19"/>
      <c r="G116" s="24"/>
      <c r="H116" s="24"/>
      <c r="I116" s="31"/>
      <c r="J116" s="31"/>
      <c r="K116" s="35"/>
    </row>
    <row r="117" spans="1:54" s="2" customFormat="1" ht="13.5" x14ac:dyDescent="0.25">
      <c r="A117" s="28"/>
      <c r="B117" s="28"/>
      <c r="C117" s="57" t="s">
        <v>5188</v>
      </c>
      <c r="D117" s="54"/>
      <c r="E117" s="6"/>
      <c r="F117" s="19"/>
      <c r="G117" s="24">
        <v>365</v>
      </c>
      <c r="H117" s="24">
        <v>0.02</v>
      </c>
      <c r="I117" s="31"/>
      <c r="J117" s="31"/>
      <c r="K117" s="35"/>
      <c r="L117" s="3"/>
      <c r="AI117" s="3"/>
      <c r="AV117" s="3"/>
      <c r="AX117" s="3"/>
      <c r="BB117" s="3"/>
    </row>
    <row r="118" spans="1:54" x14ac:dyDescent="0.25">
      <c r="B118" s="8"/>
      <c r="C118" s="57" t="s">
        <v>192</v>
      </c>
      <c r="D118" s="54"/>
      <c r="E118" s="6"/>
      <c r="F118" s="19"/>
      <c r="G118" s="24">
        <v>-33887.79</v>
      </c>
      <c r="H118" s="24">
        <v>-1.52</v>
      </c>
      <c r="I118" s="31"/>
      <c r="J118" s="31"/>
      <c r="K118" s="35"/>
    </row>
    <row r="119" spans="1:54" x14ac:dyDescent="0.25">
      <c r="C119" s="58" t="s">
        <v>175</v>
      </c>
      <c r="D119" s="54"/>
      <c r="E119" s="6"/>
      <c r="F119" s="19"/>
      <c r="G119" s="25">
        <v>-33522.79</v>
      </c>
      <c r="H119" s="25">
        <v>-1.5</v>
      </c>
      <c r="I119" s="31"/>
      <c r="J119" s="31"/>
      <c r="K119" s="35"/>
    </row>
    <row r="120" spans="1:54" x14ac:dyDescent="0.25">
      <c r="C120" s="57"/>
      <c r="D120" s="54"/>
      <c r="E120" s="6"/>
      <c r="F120" s="19"/>
      <c r="G120" s="24"/>
      <c r="H120" s="24"/>
      <c r="I120" s="31"/>
      <c r="J120" s="31"/>
      <c r="K120" s="35"/>
    </row>
    <row r="121" spans="1:54" x14ac:dyDescent="0.25">
      <c r="C121" s="60" t="s">
        <v>193</v>
      </c>
      <c r="D121" s="55"/>
      <c r="E121" s="5"/>
      <c r="F121" s="20"/>
      <c r="G121" s="26">
        <v>2166093.62</v>
      </c>
      <c r="H121" s="26">
        <v>100</v>
      </c>
      <c r="I121" s="32"/>
      <c r="J121" s="32"/>
      <c r="K121" s="36"/>
    </row>
    <row r="124" spans="1:54" x14ac:dyDescent="0.25">
      <c r="C124" s="1" t="s">
        <v>194</v>
      </c>
    </row>
    <row r="125" spans="1:54" x14ac:dyDescent="0.25">
      <c r="C125" s="37" t="s">
        <v>195</v>
      </c>
      <c r="D125" s="37"/>
      <c r="E125" s="37"/>
      <c r="F125" s="37"/>
      <c r="G125" s="37"/>
      <c r="H125" s="37"/>
      <c r="I125" s="37"/>
      <c r="J125" s="37"/>
      <c r="K125" s="37"/>
    </row>
    <row r="126" spans="1:54" x14ac:dyDescent="0.25">
      <c r="C126" s="2" t="s">
        <v>196</v>
      </c>
    </row>
    <row r="127" spans="1:54" x14ac:dyDescent="0.25">
      <c r="C127" s="2" t="s">
        <v>197</v>
      </c>
    </row>
    <row r="128" spans="1:54" ht="30" customHeight="1" x14ac:dyDescent="0.25">
      <c r="C128" s="80" t="s">
        <v>198</v>
      </c>
      <c r="D128" s="81"/>
      <c r="E128" s="81"/>
      <c r="F128" s="81"/>
      <c r="G128" s="81"/>
      <c r="H128" s="81"/>
      <c r="I128" s="81"/>
      <c r="J128" s="81"/>
      <c r="K128" s="81"/>
    </row>
    <row r="129" spans="1:6" x14ac:dyDescent="0.25">
      <c r="C129" s="2" t="s">
        <v>199</v>
      </c>
    </row>
    <row r="131" spans="1:6" x14ac:dyDescent="0.25">
      <c r="A131" s="76"/>
      <c r="B131" s="76" t="s">
        <v>5254</v>
      </c>
      <c r="C131" s="77" t="s">
        <v>5253</v>
      </c>
      <c r="E131" s="77" t="s">
        <v>5254</v>
      </c>
      <c r="F131" s="78"/>
    </row>
    <row r="132" spans="1:6" x14ac:dyDescent="0.25">
      <c r="E132" s="2" t="s">
        <v>5257</v>
      </c>
    </row>
  </sheetData>
  <mergeCells count="1">
    <mergeCell ref="C128:K128"/>
  </mergeCells>
  <hyperlinks>
    <hyperlink ref="J2" location="'Index'!A1" display="'Index'!A1" xr:uid="{0065C55B-9EC5-4AB5-850B-067B089138AE}"/>
  </hyperlinks>
  <pageMargins left="0.7" right="0.7" top="0.75" bottom="0.75" header="0.3" footer="0.3"/>
  <pageSetup orientation="portrait" horizont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1082-9920-41CF-94BC-9B47F1924305}">
  <sheetPr codeName="Sheet126"/>
  <dimension ref="A1:IV176"/>
  <sheetViews>
    <sheetView showGridLines="0" zoomScale="90" zoomScaleNormal="90" workbookViewId="0">
      <pane ySplit="6" topLeftCell="A158" activePane="bottomLeft" state="frozen"/>
      <selection activeCell="E1" sqref="E1"/>
      <selection pane="bottomLeft" activeCell="C175" sqref="C175:F17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2232</v>
      </c>
      <c r="J2" s="38" t="s">
        <v>4923</v>
      </c>
    </row>
    <row r="3" spans="1:54" ht="16.5" x14ac:dyDescent="0.3">
      <c r="C3" s="1" t="s">
        <v>28</v>
      </c>
      <c r="D3" s="21" t="s">
        <v>2233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72</v>
      </c>
      <c r="C10" s="57" t="s">
        <v>73</v>
      </c>
      <c r="D10" s="54" t="s">
        <v>74</v>
      </c>
      <c r="E10" s="6" t="s">
        <v>75</v>
      </c>
      <c r="F10" s="19">
        <v>1720000</v>
      </c>
      <c r="G10" s="24">
        <v>24166</v>
      </c>
      <c r="H10" s="24">
        <v>3.03</v>
      </c>
      <c r="I10" s="31"/>
      <c r="J10" s="31"/>
      <c r="K10" s="35"/>
    </row>
    <row r="11" spans="1:54" x14ac:dyDescent="0.25">
      <c r="B11" s="8" t="s">
        <v>40</v>
      </c>
      <c r="C11" s="57" t="s">
        <v>41</v>
      </c>
      <c r="D11" s="54" t="s">
        <v>42</v>
      </c>
      <c r="E11" s="6" t="s">
        <v>43</v>
      </c>
      <c r="F11" s="19">
        <v>921000</v>
      </c>
      <c r="G11" s="24">
        <v>17729.25</v>
      </c>
      <c r="H11" s="24">
        <v>2.2200000000000002</v>
      </c>
      <c r="I11" s="31"/>
      <c r="J11" s="31"/>
      <c r="K11" s="35"/>
    </row>
    <row r="12" spans="1:54" x14ac:dyDescent="0.25">
      <c r="B12" s="8" t="s">
        <v>867</v>
      </c>
      <c r="C12" s="57" t="s">
        <v>868</v>
      </c>
      <c r="D12" s="54" t="s">
        <v>869</v>
      </c>
      <c r="E12" s="6" t="s">
        <v>127</v>
      </c>
      <c r="F12" s="19">
        <v>20500000</v>
      </c>
      <c r="G12" s="24">
        <v>16609.099999999999</v>
      </c>
      <c r="H12" s="24">
        <v>2.08</v>
      </c>
      <c r="I12" s="31"/>
      <c r="J12" s="31"/>
      <c r="K12" s="35"/>
    </row>
    <row r="13" spans="1:54" x14ac:dyDescent="0.25">
      <c r="B13" s="8" t="s">
        <v>2234</v>
      </c>
      <c r="C13" s="57" t="s">
        <v>2235</v>
      </c>
      <c r="D13" s="54" t="s">
        <v>2236</v>
      </c>
      <c r="E13" s="6" t="s">
        <v>43</v>
      </c>
      <c r="F13" s="19">
        <v>7500000</v>
      </c>
      <c r="G13" s="24">
        <v>12421.5</v>
      </c>
      <c r="H13" s="24">
        <v>1.56</v>
      </c>
      <c r="I13" s="31"/>
      <c r="J13" s="31"/>
      <c r="K13" s="35"/>
    </row>
    <row r="14" spans="1:54" x14ac:dyDescent="0.25">
      <c r="B14" s="8" t="s">
        <v>879</v>
      </c>
      <c r="C14" s="57" t="s">
        <v>880</v>
      </c>
      <c r="D14" s="54" t="s">
        <v>881</v>
      </c>
      <c r="E14" s="6" t="s">
        <v>50</v>
      </c>
      <c r="F14" s="19">
        <v>780000</v>
      </c>
      <c r="G14" s="24">
        <v>12226.5</v>
      </c>
      <c r="H14" s="24">
        <v>1.53</v>
      </c>
      <c r="I14" s="31"/>
      <c r="J14" s="31"/>
      <c r="K14" s="35"/>
    </row>
    <row r="15" spans="1:54" x14ac:dyDescent="0.25">
      <c r="B15" s="8" t="s">
        <v>51</v>
      </c>
      <c r="C15" s="57" t="s">
        <v>52</v>
      </c>
      <c r="D15" s="54" t="s">
        <v>53</v>
      </c>
      <c r="E15" s="6" t="s">
        <v>43</v>
      </c>
      <c r="F15" s="19">
        <v>800000</v>
      </c>
      <c r="G15" s="24">
        <v>9480</v>
      </c>
      <c r="H15" s="24">
        <v>1.19</v>
      </c>
      <c r="I15" s="31"/>
      <c r="J15" s="31"/>
      <c r="K15" s="35"/>
    </row>
    <row r="16" spans="1:54" x14ac:dyDescent="0.25">
      <c r="B16" s="8" t="s">
        <v>1849</v>
      </c>
      <c r="C16" s="57" t="s">
        <v>1850</v>
      </c>
      <c r="D16" s="54" t="s">
        <v>1851</v>
      </c>
      <c r="E16" s="6" t="s">
        <v>202</v>
      </c>
      <c r="F16" s="19">
        <v>1870000</v>
      </c>
      <c r="G16" s="24">
        <v>8573.02</v>
      </c>
      <c r="H16" s="24">
        <v>1.07</v>
      </c>
      <c r="I16" s="31"/>
      <c r="J16" s="31"/>
      <c r="K16" s="35"/>
    </row>
    <row r="17" spans="2:11" x14ac:dyDescent="0.25">
      <c r="B17" s="8" t="s">
        <v>997</v>
      </c>
      <c r="C17" s="57" t="s">
        <v>998</v>
      </c>
      <c r="D17" s="54" t="s">
        <v>999</v>
      </c>
      <c r="E17" s="6" t="s">
        <v>75</v>
      </c>
      <c r="F17" s="19">
        <v>6000000</v>
      </c>
      <c r="G17" s="24">
        <v>8271.6</v>
      </c>
      <c r="H17" s="24">
        <v>1.04</v>
      </c>
      <c r="I17" s="31"/>
      <c r="J17" s="31"/>
      <c r="K17" s="35"/>
    </row>
    <row r="18" spans="2:11" x14ac:dyDescent="0.25">
      <c r="B18" s="8" t="s">
        <v>396</v>
      </c>
      <c r="C18" s="57" t="s">
        <v>397</v>
      </c>
      <c r="D18" s="54" t="s">
        <v>398</v>
      </c>
      <c r="E18" s="6" t="s">
        <v>335</v>
      </c>
      <c r="F18" s="19">
        <v>4350297</v>
      </c>
      <c r="G18" s="24">
        <v>8225.98</v>
      </c>
      <c r="H18" s="24">
        <v>1.03</v>
      </c>
      <c r="I18" s="31"/>
      <c r="J18" s="31"/>
      <c r="K18" s="35"/>
    </row>
    <row r="19" spans="2:11" x14ac:dyDescent="0.25">
      <c r="B19" s="8" t="s">
        <v>424</v>
      </c>
      <c r="C19" s="57" t="s">
        <v>425</v>
      </c>
      <c r="D19" s="54" t="s">
        <v>426</v>
      </c>
      <c r="E19" s="6" t="s">
        <v>43</v>
      </c>
      <c r="F19" s="19">
        <v>8000000</v>
      </c>
      <c r="G19" s="24">
        <v>8016.8</v>
      </c>
      <c r="H19" s="24">
        <v>1.01</v>
      </c>
      <c r="I19" s="31"/>
      <c r="J19" s="31"/>
      <c r="K19" s="35"/>
    </row>
    <row r="20" spans="2:11" x14ac:dyDescent="0.25">
      <c r="B20" s="8" t="s">
        <v>253</v>
      </c>
      <c r="C20" s="57" t="s">
        <v>254</v>
      </c>
      <c r="D20" s="54" t="s">
        <v>255</v>
      </c>
      <c r="E20" s="6" t="s">
        <v>146</v>
      </c>
      <c r="F20" s="19">
        <v>63550</v>
      </c>
      <c r="G20" s="24">
        <v>7960.91</v>
      </c>
      <c r="H20" s="24">
        <v>1</v>
      </c>
      <c r="I20" s="31"/>
      <c r="J20" s="31"/>
      <c r="K20" s="35"/>
    </row>
    <row r="21" spans="2:11" x14ac:dyDescent="0.25">
      <c r="B21" s="8" t="s">
        <v>164</v>
      </c>
      <c r="C21" s="57" t="s">
        <v>165</v>
      </c>
      <c r="D21" s="54" t="s">
        <v>166</v>
      </c>
      <c r="E21" s="6" t="s">
        <v>167</v>
      </c>
      <c r="F21" s="19">
        <v>300000</v>
      </c>
      <c r="G21" s="24">
        <v>7762.2</v>
      </c>
      <c r="H21" s="24">
        <v>0.97</v>
      </c>
      <c r="I21" s="31"/>
      <c r="J21" s="31"/>
      <c r="K21" s="35"/>
    </row>
    <row r="22" spans="2:11" x14ac:dyDescent="0.25">
      <c r="B22" s="8" t="s">
        <v>375</v>
      </c>
      <c r="C22" s="57" t="s">
        <v>376</v>
      </c>
      <c r="D22" s="54" t="s">
        <v>377</v>
      </c>
      <c r="E22" s="6" t="s">
        <v>97</v>
      </c>
      <c r="F22" s="19">
        <v>1800000</v>
      </c>
      <c r="G22" s="24">
        <v>7664.4</v>
      </c>
      <c r="H22" s="24">
        <v>0.96</v>
      </c>
      <c r="I22" s="31"/>
      <c r="J22" s="31"/>
      <c r="K22" s="35"/>
    </row>
    <row r="23" spans="2:11" x14ac:dyDescent="0.25">
      <c r="B23" s="8" t="s">
        <v>76</v>
      </c>
      <c r="C23" s="57" t="s">
        <v>77</v>
      </c>
      <c r="D23" s="54" t="s">
        <v>78</v>
      </c>
      <c r="E23" s="6" t="s">
        <v>43</v>
      </c>
      <c r="F23" s="19">
        <v>950000</v>
      </c>
      <c r="G23" s="24">
        <v>7492.18</v>
      </c>
      <c r="H23" s="24">
        <v>0.94</v>
      </c>
      <c r="I23" s="31"/>
      <c r="J23" s="31"/>
      <c r="K23" s="35"/>
    </row>
    <row r="24" spans="2:11" x14ac:dyDescent="0.25">
      <c r="B24" s="8" t="s">
        <v>336</v>
      </c>
      <c r="C24" s="57" t="s">
        <v>337</v>
      </c>
      <c r="D24" s="54" t="s">
        <v>338</v>
      </c>
      <c r="E24" s="6" t="s">
        <v>50</v>
      </c>
      <c r="F24" s="19">
        <v>3000000</v>
      </c>
      <c r="G24" s="24">
        <v>7245</v>
      </c>
      <c r="H24" s="24">
        <v>0.91</v>
      </c>
      <c r="I24" s="31"/>
      <c r="J24" s="31"/>
      <c r="K24" s="35"/>
    </row>
    <row r="25" spans="2:11" x14ac:dyDescent="0.25">
      <c r="B25" s="8" t="s">
        <v>387</v>
      </c>
      <c r="C25" s="57" t="s">
        <v>388</v>
      </c>
      <c r="D25" s="54" t="s">
        <v>389</v>
      </c>
      <c r="E25" s="6" t="s">
        <v>50</v>
      </c>
      <c r="F25" s="19">
        <v>465000</v>
      </c>
      <c r="G25" s="24">
        <v>6988.95</v>
      </c>
      <c r="H25" s="24">
        <v>0.88</v>
      </c>
      <c r="I25" s="31"/>
      <c r="J25" s="31"/>
      <c r="K25" s="35"/>
    </row>
    <row r="26" spans="2:11" x14ac:dyDescent="0.25">
      <c r="B26" s="8" t="s">
        <v>985</v>
      </c>
      <c r="C26" s="57" t="s">
        <v>986</v>
      </c>
      <c r="D26" s="54" t="s">
        <v>987</v>
      </c>
      <c r="E26" s="6" t="s">
        <v>167</v>
      </c>
      <c r="F26" s="19">
        <v>1400000</v>
      </c>
      <c r="G26" s="24">
        <v>6828.5</v>
      </c>
      <c r="H26" s="24">
        <v>0.86</v>
      </c>
      <c r="I26" s="31"/>
      <c r="J26" s="31"/>
      <c r="K26" s="35"/>
    </row>
    <row r="27" spans="2:11" x14ac:dyDescent="0.25">
      <c r="B27" s="8" t="s">
        <v>481</v>
      </c>
      <c r="C27" s="57" t="s">
        <v>482</v>
      </c>
      <c r="D27" s="54" t="s">
        <v>483</v>
      </c>
      <c r="E27" s="6" t="s">
        <v>111</v>
      </c>
      <c r="F27" s="19">
        <v>792124</v>
      </c>
      <c r="G27" s="24">
        <v>6721.57</v>
      </c>
      <c r="H27" s="24">
        <v>0.84</v>
      </c>
      <c r="I27" s="31"/>
      <c r="J27" s="31"/>
      <c r="K27" s="35"/>
    </row>
    <row r="28" spans="2:11" x14ac:dyDescent="0.25">
      <c r="B28" s="8" t="s">
        <v>1000</v>
      </c>
      <c r="C28" s="57" t="s">
        <v>1001</v>
      </c>
      <c r="D28" s="54" t="s">
        <v>1002</v>
      </c>
      <c r="E28" s="6" t="s">
        <v>212</v>
      </c>
      <c r="F28" s="19">
        <v>3500000</v>
      </c>
      <c r="G28" s="24">
        <v>6662.25</v>
      </c>
      <c r="H28" s="24">
        <v>0.84</v>
      </c>
      <c r="I28" s="31"/>
      <c r="J28" s="31"/>
      <c r="K28" s="35"/>
    </row>
    <row r="29" spans="2:11" x14ac:dyDescent="0.25">
      <c r="B29" s="8" t="s">
        <v>116</v>
      </c>
      <c r="C29" s="57" t="s">
        <v>117</v>
      </c>
      <c r="D29" s="54" t="s">
        <v>118</v>
      </c>
      <c r="E29" s="6" t="s">
        <v>119</v>
      </c>
      <c r="F29" s="19">
        <v>3300000</v>
      </c>
      <c r="G29" s="24">
        <v>6414.21</v>
      </c>
      <c r="H29" s="24">
        <v>0.8</v>
      </c>
      <c r="I29" s="31"/>
      <c r="J29" s="31"/>
      <c r="K29" s="35"/>
    </row>
    <row r="30" spans="2:11" x14ac:dyDescent="0.25">
      <c r="B30" s="8" t="s">
        <v>1022</v>
      </c>
      <c r="C30" s="57" t="s">
        <v>1023</v>
      </c>
      <c r="D30" s="54" t="s">
        <v>1024</v>
      </c>
      <c r="E30" s="6" t="s">
        <v>200</v>
      </c>
      <c r="F30" s="19">
        <v>5630100</v>
      </c>
      <c r="G30" s="24">
        <v>6401.99</v>
      </c>
      <c r="H30" s="24">
        <v>0.8</v>
      </c>
      <c r="I30" s="31"/>
      <c r="J30" s="31"/>
      <c r="K30" s="35"/>
    </row>
    <row r="31" spans="2:11" x14ac:dyDescent="0.25">
      <c r="B31" s="8" t="s">
        <v>241</v>
      </c>
      <c r="C31" s="57" t="s">
        <v>242</v>
      </c>
      <c r="D31" s="54" t="s">
        <v>243</v>
      </c>
      <c r="E31" s="6" t="s">
        <v>167</v>
      </c>
      <c r="F31" s="19">
        <v>1000000</v>
      </c>
      <c r="G31" s="24">
        <v>6247</v>
      </c>
      <c r="H31" s="24">
        <v>0.78</v>
      </c>
      <c r="I31" s="31"/>
      <c r="J31" s="31"/>
      <c r="K31" s="35"/>
    </row>
    <row r="32" spans="2:11" x14ac:dyDescent="0.25">
      <c r="B32" s="8" t="s">
        <v>408</v>
      </c>
      <c r="C32" s="57" t="s">
        <v>409</v>
      </c>
      <c r="D32" s="54" t="s">
        <v>410</v>
      </c>
      <c r="E32" s="6" t="s">
        <v>82</v>
      </c>
      <c r="F32" s="19">
        <v>1012032</v>
      </c>
      <c r="G32" s="24">
        <v>6217.42</v>
      </c>
      <c r="H32" s="24">
        <v>0.78</v>
      </c>
      <c r="I32" s="31"/>
      <c r="J32" s="31"/>
      <c r="K32" s="35"/>
    </row>
    <row r="33" spans="2:11" x14ac:dyDescent="0.25">
      <c r="B33" s="8" t="s">
        <v>98</v>
      </c>
      <c r="C33" s="57" t="s">
        <v>99</v>
      </c>
      <c r="D33" s="54" t="s">
        <v>100</v>
      </c>
      <c r="E33" s="6" t="s">
        <v>50</v>
      </c>
      <c r="F33" s="19">
        <v>135247</v>
      </c>
      <c r="G33" s="24">
        <v>6203.1</v>
      </c>
      <c r="H33" s="24">
        <v>0.78</v>
      </c>
      <c r="I33" s="31"/>
      <c r="J33" s="31"/>
      <c r="K33" s="35"/>
    </row>
    <row r="34" spans="2:11" x14ac:dyDescent="0.25">
      <c r="B34" s="8" t="s">
        <v>959</v>
      </c>
      <c r="C34" s="57" t="s">
        <v>960</v>
      </c>
      <c r="D34" s="54" t="s">
        <v>961</v>
      </c>
      <c r="E34" s="6" t="s">
        <v>93</v>
      </c>
      <c r="F34" s="19">
        <v>1916589</v>
      </c>
      <c r="G34" s="24">
        <v>6167.58</v>
      </c>
      <c r="H34" s="24">
        <v>0.77</v>
      </c>
      <c r="I34" s="31"/>
      <c r="J34" s="31"/>
      <c r="K34" s="35"/>
    </row>
    <row r="35" spans="2:11" x14ac:dyDescent="0.25">
      <c r="B35" s="8" t="s">
        <v>411</v>
      </c>
      <c r="C35" s="57" t="s">
        <v>412</v>
      </c>
      <c r="D35" s="54" t="s">
        <v>413</v>
      </c>
      <c r="E35" s="6" t="s">
        <v>414</v>
      </c>
      <c r="F35" s="19">
        <v>2500000</v>
      </c>
      <c r="G35" s="24">
        <v>6111.25</v>
      </c>
      <c r="H35" s="24">
        <v>0.77</v>
      </c>
      <c r="I35" s="31"/>
      <c r="J35" s="31"/>
      <c r="K35" s="35"/>
    </row>
    <row r="36" spans="2:11" x14ac:dyDescent="0.25">
      <c r="B36" s="8" t="s">
        <v>47</v>
      </c>
      <c r="C36" s="57" t="s">
        <v>48</v>
      </c>
      <c r="D36" s="54" t="s">
        <v>49</v>
      </c>
      <c r="E36" s="6" t="s">
        <v>50</v>
      </c>
      <c r="F36" s="19">
        <v>380000</v>
      </c>
      <c r="G36" s="24">
        <v>5700.38</v>
      </c>
      <c r="H36" s="24">
        <v>0.71</v>
      </c>
      <c r="I36" s="31"/>
      <c r="J36" s="31"/>
      <c r="K36" s="35"/>
    </row>
    <row r="37" spans="2:11" x14ac:dyDescent="0.25">
      <c r="B37" s="8" t="s">
        <v>2239</v>
      </c>
      <c r="C37" s="57" t="s">
        <v>2240</v>
      </c>
      <c r="D37" s="54" t="s">
        <v>2241</v>
      </c>
      <c r="E37" s="6" t="s">
        <v>57</v>
      </c>
      <c r="F37" s="19">
        <v>561076</v>
      </c>
      <c r="G37" s="24">
        <v>5454.22</v>
      </c>
      <c r="H37" s="24">
        <v>0.68</v>
      </c>
      <c r="I37" s="31"/>
      <c r="J37" s="31"/>
      <c r="K37" s="35"/>
    </row>
    <row r="38" spans="2:11" x14ac:dyDescent="0.25">
      <c r="B38" s="8" t="s">
        <v>2177</v>
      </c>
      <c r="C38" s="57" t="s">
        <v>2178</v>
      </c>
      <c r="D38" s="54" t="s">
        <v>2179</v>
      </c>
      <c r="E38" s="6" t="s">
        <v>64</v>
      </c>
      <c r="F38" s="19">
        <v>2321227</v>
      </c>
      <c r="G38" s="24">
        <v>4942.59</v>
      </c>
      <c r="H38" s="24">
        <v>0.62</v>
      </c>
      <c r="I38" s="31"/>
      <c r="J38" s="31"/>
      <c r="K38" s="35"/>
    </row>
    <row r="39" spans="2:11" x14ac:dyDescent="0.25">
      <c r="B39" s="8" t="s">
        <v>513</v>
      </c>
      <c r="C39" s="57" t="s">
        <v>514</v>
      </c>
      <c r="D39" s="54" t="s">
        <v>515</v>
      </c>
      <c r="E39" s="6" t="s">
        <v>163</v>
      </c>
      <c r="F39" s="19">
        <v>381643</v>
      </c>
      <c r="G39" s="24">
        <v>4806.22</v>
      </c>
      <c r="H39" s="24">
        <v>0.6</v>
      </c>
      <c r="I39" s="31"/>
      <c r="J39" s="31"/>
      <c r="K39" s="35"/>
    </row>
    <row r="40" spans="2:11" x14ac:dyDescent="0.25">
      <c r="B40" s="8" t="s">
        <v>991</v>
      </c>
      <c r="C40" s="57" t="s">
        <v>992</v>
      </c>
      <c r="D40" s="54" t="s">
        <v>993</v>
      </c>
      <c r="E40" s="6" t="s">
        <v>115</v>
      </c>
      <c r="F40" s="19">
        <v>3000000</v>
      </c>
      <c r="G40" s="24">
        <v>4770.3</v>
      </c>
      <c r="H40" s="24">
        <v>0.6</v>
      </c>
      <c r="I40" s="31"/>
      <c r="J40" s="31"/>
      <c r="K40" s="35"/>
    </row>
    <row r="41" spans="2:11" x14ac:dyDescent="0.25">
      <c r="B41" s="8" t="s">
        <v>2242</v>
      </c>
      <c r="C41" s="57" t="s">
        <v>2243</v>
      </c>
      <c r="D41" s="54" t="s">
        <v>2244</v>
      </c>
      <c r="E41" s="6" t="s">
        <v>123</v>
      </c>
      <c r="F41" s="19">
        <v>711574</v>
      </c>
      <c r="G41" s="24">
        <v>4681.09</v>
      </c>
      <c r="H41" s="24">
        <v>0.59</v>
      </c>
      <c r="I41" s="31"/>
      <c r="J41" s="31"/>
      <c r="K41" s="35"/>
    </row>
    <row r="42" spans="2:11" x14ac:dyDescent="0.25">
      <c r="B42" s="8" t="s">
        <v>124</v>
      </c>
      <c r="C42" s="57" t="s">
        <v>125</v>
      </c>
      <c r="D42" s="54" t="s">
        <v>126</v>
      </c>
      <c r="E42" s="6" t="s">
        <v>127</v>
      </c>
      <c r="F42" s="19">
        <v>639295</v>
      </c>
      <c r="G42" s="24">
        <v>4573.5200000000004</v>
      </c>
      <c r="H42" s="24">
        <v>0.56999999999999995</v>
      </c>
      <c r="I42" s="31"/>
      <c r="J42" s="31"/>
      <c r="K42" s="35"/>
    </row>
    <row r="43" spans="2:11" x14ac:dyDescent="0.25">
      <c r="B43" s="8" t="s">
        <v>44</v>
      </c>
      <c r="C43" s="57" t="s">
        <v>45</v>
      </c>
      <c r="D43" s="54" t="s">
        <v>46</v>
      </c>
      <c r="E43" s="6" t="s">
        <v>43</v>
      </c>
      <c r="F43" s="19">
        <v>320000</v>
      </c>
      <c r="G43" s="24">
        <v>4566.3999999999996</v>
      </c>
      <c r="H43" s="24">
        <v>0.56999999999999995</v>
      </c>
      <c r="I43" s="31"/>
      <c r="J43" s="31"/>
      <c r="K43" s="35"/>
    </row>
    <row r="44" spans="2:11" x14ac:dyDescent="0.25">
      <c r="B44" s="8" t="s">
        <v>2214</v>
      </c>
      <c r="C44" s="57" t="s">
        <v>2215</v>
      </c>
      <c r="D44" s="54" t="s">
        <v>2216</v>
      </c>
      <c r="E44" s="6" t="s">
        <v>163</v>
      </c>
      <c r="F44" s="19">
        <v>1374277</v>
      </c>
      <c r="G44" s="24">
        <v>4204.6000000000004</v>
      </c>
      <c r="H44" s="24">
        <v>0.53</v>
      </c>
      <c r="I44" s="31"/>
      <c r="J44" s="31"/>
      <c r="K44" s="35"/>
    </row>
    <row r="45" spans="2:11" x14ac:dyDescent="0.25">
      <c r="B45" s="8" t="s">
        <v>446</v>
      </c>
      <c r="C45" s="57" t="s">
        <v>447</v>
      </c>
      <c r="D45" s="54" t="s">
        <v>448</v>
      </c>
      <c r="E45" s="6" t="s">
        <v>82</v>
      </c>
      <c r="F45" s="19">
        <v>500000</v>
      </c>
      <c r="G45" s="24">
        <v>3978.75</v>
      </c>
      <c r="H45" s="24">
        <v>0.5</v>
      </c>
      <c r="I45" s="31"/>
      <c r="J45" s="31"/>
      <c r="K45" s="35"/>
    </row>
    <row r="46" spans="2:11" x14ac:dyDescent="0.25">
      <c r="B46" s="8" t="s">
        <v>2217</v>
      </c>
      <c r="C46" s="57" t="s">
        <v>2218</v>
      </c>
      <c r="D46" s="54" t="s">
        <v>2219</v>
      </c>
      <c r="E46" s="6" t="s">
        <v>43</v>
      </c>
      <c r="F46" s="19">
        <v>1960755</v>
      </c>
      <c r="G46" s="24">
        <v>3461.91</v>
      </c>
      <c r="H46" s="24">
        <v>0.43</v>
      </c>
      <c r="I46" s="31"/>
      <c r="J46" s="31"/>
      <c r="K46" s="35"/>
    </row>
    <row r="47" spans="2:11" x14ac:dyDescent="0.25">
      <c r="B47" s="8" t="s">
        <v>256</v>
      </c>
      <c r="C47" s="57" t="s">
        <v>257</v>
      </c>
      <c r="D47" s="54" t="s">
        <v>258</v>
      </c>
      <c r="E47" s="6" t="s">
        <v>93</v>
      </c>
      <c r="F47" s="19">
        <v>525000</v>
      </c>
      <c r="G47" s="24">
        <v>3170.21</v>
      </c>
      <c r="H47" s="24">
        <v>0.4</v>
      </c>
      <c r="I47" s="31"/>
      <c r="J47" s="31"/>
      <c r="K47" s="35"/>
    </row>
    <row r="48" spans="2:11" x14ac:dyDescent="0.25">
      <c r="B48" s="8" t="s">
        <v>2245</v>
      </c>
      <c r="C48" s="57" t="s">
        <v>1201</v>
      </c>
      <c r="D48" s="54" t="s">
        <v>2246</v>
      </c>
      <c r="E48" s="6" t="s">
        <v>57</v>
      </c>
      <c r="F48" s="19">
        <v>1693793</v>
      </c>
      <c r="G48" s="24">
        <v>3121.83</v>
      </c>
      <c r="H48" s="24">
        <v>0.39</v>
      </c>
      <c r="I48" s="31"/>
      <c r="J48" s="31"/>
      <c r="K48" s="35"/>
    </row>
    <row r="49" spans="2:11" x14ac:dyDescent="0.25">
      <c r="B49" s="8" t="s">
        <v>323</v>
      </c>
      <c r="C49" s="57" t="s">
        <v>324</v>
      </c>
      <c r="D49" s="54" t="s">
        <v>325</v>
      </c>
      <c r="E49" s="6" t="s">
        <v>240</v>
      </c>
      <c r="F49" s="19">
        <v>160000</v>
      </c>
      <c r="G49" s="24">
        <v>2983.2</v>
      </c>
      <c r="H49" s="24">
        <v>0.37</v>
      </c>
      <c r="I49" s="31"/>
      <c r="J49" s="31"/>
      <c r="K49" s="35"/>
    </row>
    <row r="50" spans="2:11" x14ac:dyDescent="0.25">
      <c r="B50" s="8" t="s">
        <v>819</v>
      </c>
      <c r="C50" s="57" t="s">
        <v>820</v>
      </c>
      <c r="D50" s="54" t="s">
        <v>821</v>
      </c>
      <c r="E50" s="6" t="s">
        <v>262</v>
      </c>
      <c r="F50" s="19">
        <v>179171</v>
      </c>
      <c r="G50" s="24">
        <v>2802.06</v>
      </c>
      <c r="H50" s="24">
        <v>0.35</v>
      </c>
      <c r="I50" s="31"/>
      <c r="J50" s="31"/>
      <c r="K50" s="35"/>
    </row>
    <row r="51" spans="2:11" x14ac:dyDescent="0.25">
      <c r="B51" s="8" t="s">
        <v>430</v>
      </c>
      <c r="C51" s="57" t="s">
        <v>431</v>
      </c>
      <c r="D51" s="54" t="s">
        <v>432</v>
      </c>
      <c r="E51" s="6" t="s">
        <v>153</v>
      </c>
      <c r="F51" s="19">
        <v>738287</v>
      </c>
      <c r="G51" s="24">
        <v>2520.5100000000002</v>
      </c>
      <c r="H51" s="24">
        <v>0.32</v>
      </c>
      <c r="I51" s="31"/>
      <c r="J51" s="31"/>
      <c r="K51" s="35"/>
    </row>
    <row r="52" spans="2:11" x14ac:dyDescent="0.25">
      <c r="B52" s="8" t="s">
        <v>461</v>
      </c>
      <c r="C52" s="57" t="s">
        <v>462</v>
      </c>
      <c r="D52" s="54" t="s">
        <v>463</v>
      </c>
      <c r="E52" s="6" t="s">
        <v>64</v>
      </c>
      <c r="F52" s="19">
        <v>1300000</v>
      </c>
      <c r="G52" s="24">
        <v>2491.9699999999998</v>
      </c>
      <c r="H52" s="24">
        <v>0.31</v>
      </c>
      <c r="I52" s="31"/>
      <c r="J52" s="31"/>
      <c r="K52" s="35"/>
    </row>
    <row r="53" spans="2:11" x14ac:dyDescent="0.25">
      <c r="B53" s="8" t="s">
        <v>209</v>
      </c>
      <c r="C53" s="57" t="s">
        <v>210</v>
      </c>
      <c r="D53" s="54" t="s">
        <v>211</v>
      </c>
      <c r="E53" s="6" t="s">
        <v>212</v>
      </c>
      <c r="F53" s="19">
        <v>56794</v>
      </c>
      <c r="G53" s="24">
        <v>2484.4</v>
      </c>
      <c r="H53" s="24">
        <v>0.31</v>
      </c>
      <c r="I53" s="31"/>
      <c r="J53" s="31"/>
      <c r="K53" s="35"/>
    </row>
    <row r="54" spans="2:11" x14ac:dyDescent="0.25">
      <c r="B54" s="8" t="s">
        <v>439</v>
      </c>
      <c r="C54" s="57" t="s">
        <v>440</v>
      </c>
      <c r="D54" s="54" t="s">
        <v>441</v>
      </c>
      <c r="E54" s="6" t="s">
        <v>43</v>
      </c>
      <c r="F54" s="19">
        <v>3465000</v>
      </c>
      <c r="G54" s="24">
        <v>2319.8200000000002</v>
      </c>
      <c r="H54" s="24">
        <v>0.28999999999999998</v>
      </c>
      <c r="I54" s="31"/>
      <c r="J54" s="31"/>
      <c r="K54" s="35"/>
    </row>
    <row r="55" spans="2:11" x14ac:dyDescent="0.25">
      <c r="B55" s="8" t="s">
        <v>2145</v>
      </c>
      <c r="C55" s="57" t="s">
        <v>2146</v>
      </c>
      <c r="D55" s="54" t="s">
        <v>2147</v>
      </c>
      <c r="E55" s="6" t="s">
        <v>82</v>
      </c>
      <c r="F55" s="19">
        <v>177040</v>
      </c>
      <c r="G55" s="24">
        <v>2310.37</v>
      </c>
      <c r="H55" s="24">
        <v>0.28999999999999998</v>
      </c>
      <c r="I55" s="31"/>
      <c r="J55" s="31"/>
      <c r="K55" s="35"/>
    </row>
    <row r="56" spans="2:11" x14ac:dyDescent="0.25">
      <c r="B56" s="8" t="s">
        <v>2247</v>
      </c>
      <c r="C56" s="57" t="s">
        <v>2248</v>
      </c>
      <c r="D56" s="54" t="s">
        <v>2249</v>
      </c>
      <c r="E56" s="6" t="s">
        <v>119</v>
      </c>
      <c r="F56" s="19">
        <v>70726</v>
      </c>
      <c r="G56" s="24">
        <v>2310.0500000000002</v>
      </c>
      <c r="H56" s="24">
        <v>0.28999999999999998</v>
      </c>
      <c r="I56" s="31"/>
      <c r="J56" s="31"/>
      <c r="K56" s="35"/>
    </row>
    <row r="57" spans="2:11" x14ac:dyDescent="0.25">
      <c r="B57" s="8" t="s">
        <v>1009</v>
      </c>
      <c r="C57" s="57" t="s">
        <v>1010</v>
      </c>
      <c r="D57" s="54" t="s">
        <v>1011</v>
      </c>
      <c r="E57" s="6" t="s">
        <v>153</v>
      </c>
      <c r="F57" s="19">
        <v>829665</v>
      </c>
      <c r="G57" s="24">
        <v>2215.62</v>
      </c>
      <c r="H57" s="24">
        <v>0.28000000000000003</v>
      </c>
      <c r="I57" s="31"/>
      <c r="J57" s="31"/>
      <c r="K57" s="35"/>
    </row>
    <row r="58" spans="2:11" x14ac:dyDescent="0.25">
      <c r="B58" s="8" t="s">
        <v>244</v>
      </c>
      <c r="C58" s="57" t="s">
        <v>245</v>
      </c>
      <c r="D58" s="54" t="s">
        <v>246</v>
      </c>
      <c r="E58" s="6" t="s">
        <v>93</v>
      </c>
      <c r="F58" s="19">
        <v>147079</v>
      </c>
      <c r="G58" s="24">
        <v>2059.11</v>
      </c>
      <c r="H58" s="24">
        <v>0.26</v>
      </c>
      <c r="I58" s="31"/>
      <c r="J58" s="31"/>
      <c r="K58" s="35"/>
    </row>
    <row r="59" spans="2:11" x14ac:dyDescent="0.25">
      <c r="B59" s="8" t="s">
        <v>442</v>
      </c>
      <c r="C59" s="57" t="s">
        <v>443</v>
      </c>
      <c r="D59" s="54" t="s">
        <v>444</v>
      </c>
      <c r="E59" s="6" t="s">
        <v>445</v>
      </c>
      <c r="F59" s="19">
        <v>500000</v>
      </c>
      <c r="G59" s="24">
        <v>1176.3</v>
      </c>
      <c r="H59" s="24">
        <v>0.15</v>
      </c>
      <c r="I59" s="31"/>
      <c r="J59" s="31"/>
      <c r="K59" s="35"/>
    </row>
    <row r="60" spans="2:11" x14ac:dyDescent="0.25">
      <c r="B60" s="8" t="s">
        <v>2250</v>
      </c>
      <c r="C60" s="57" t="s">
        <v>2251</v>
      </c>
      <c r="D60" s="54" t="s">
        <v>2252</v>
      </c>
      <c r="E60" s="6" t="s">
        <v>163</v>
      </c>
      <c r="F60" s="19">
        <v>677027</v>
      </c>
      <c r="G60" s="24">
        <v>951.56</v>
      </c>
      <c r="H60" s="24">
        <v>0.12</v>
      </c>
      <c r="I60" s="31"/>
      <c r="J60" s="31"/>
      <c r="K60" s="35"/>
    </row>
    <row r="61" spans="2:11" x14ac:dyDescent="0.25">
      <c r="B61" s="8" t="s">
        <v>911</v>
      </c>
      <c r="C61" s="57" t="s">
        <v>912</v>
      </c>
      <c r="D61" s="54" t="s">
        <v>913</v>
      </c>
      <c r="E61" s="6" t="s">
        <v>497</v>
      </c>
      <c r="F61" s="19">
        <v>75000</v>
      </c>
      <c r="G61" s="24">
        <v>706.8</v>
      </c>
      <c r="H61" s="24">
        <v>0.09</v>
      </c>
      <c r="I61" s="31"/>
      <c r="J61" s="31"/>
      <c r="K61" s="35"/>
    </row>
    <row r="62" spans="2:11" x14ac:dyDescent="0.25">
      <c r="B62" s="8" t="s">
        <v>306</v>
      </c>
      <c r="C62" s="57" t="s">
        <v>307</v>
      </c>
      <c r="D62" s="54" t="s">
        <v>308</v>
      </c>
      <c r="E62" s="6" t="s">
        <v>64</v>
      </c>
      <c r="F62" s="19">
        <v>22541</v>
      </c>
      <c r="G62" s="24">
        <v>71.959999999999994</v>
      </c>
      <c r="H62" s="24">
        <v>0.01</v>
      </c>
      <c r="I62" s="31"/>
      <c r="J62" s="31"/>
      <c r="K62" s="35"/>
    </row>
    <row r="63" spans="2:11" x14ac:dyDescent="0.25">
      <c r="C63" s="58" t="s">
        <v>175</v>
      </c>
      <c r="D63" s="54"/>
      <c r="E63" s="6"/>
      <c r="F63" s="19"/>
      <c r="G63" s="25">
        <f>SUM(XDO_?FINAL_MV?171?)</f>
        <v>319644.01</v>
      </c>
      <c r="H63" s="25">
        <f>SUM(XDO_?FINAL_PER_NET?171?)</f>
        <v>40.070000000000007</v>
      </c>
      <c r="I63" s="31"/>
      <c r="J63" s="31"/>
      <c r="K63" s="35"/>
    </row>
    <row r="64" spans="2:11" x14ac:dyDescent="0.25">
      <c r="C64" s="57"/>
      <c r="D64" s="54"/>
      <c r="E64" s="6"/>
      <c r="F64" s="19"/>
      <c r="G64" s="24"/>
      <c r="H64" s="24"/>
      <c r="I64" s="31"/>
      <c r="J64" s="31"/>
      <c r="K64" s="35"/>
    </row>
    <row r="65" spans="2:11" x14ac:dyDescent="0.25">
      <c r="C65" s="58" t="s">
        <v>3</v>
      </c>
      <c r="D65" s="54"/>
      <c r="E65" s="6"/>
      <c r="F65" s="19"/>
      <c r="G65" s="24" t="s">
        <v>2</v>
      </c>
      <c r="H65" s="24" t="s">
        <v>2</v>
      </c>
      <c r="I65" s="31"/>
      <c r="J65" s="31"/>
      <c r="K65" s="35"/>
    </row>
    <row r="66" spans="2:11" x14ac:dyDescent="0.25">
      <c r="C66" s="57"/>
      <c r="D66" s="54"/>
      <c r="E66" s="6"/>
      <c r="F66" s="19"/>
      <c r="G66" s="24"/>
      <c r="H66" s="24"/>
      <c r="I66" s="31"/>
      <c r="J66" s="31"/>
      <c r="K66" s="35"/>
    </row>
    <row r="67" spans="2:11" x14ac:dyDescent="0.25">
      <c r="C67" s="58" t="s">
        <v>4</v>
      </c>
      <c r="D67" s="54"/>
      <c r="E67" s="6"/>
      <c r="F67" s="19"/>
      <c r="G67" s="24" t="s">
        <v>2</v>
      </c>
      <c r="H67" s="24" t="s">
        <v>2</v>
      </c>
      <c r="I67" s="31"/>
      <c r="J67" s="31"/>
      <c r="K67" s="35"/>
    </row>
    <row r="68" spans="2:11" x14ac:dyDescent="0.25">
      <c r="C68" s="57"/>
      <c r="D68" s="54"/>
      <c r="E68" s="6"/>
      <c r="F68" s="19"/>
      <c r="G68" s="24"/>
      <c r="H68" s="24"/>
      <c r="I68" s="31"/>
      <c r="J68" s="31"/>
      <c r="K68" s="35"/>
    </row>
    <row r="69" spans="2:11" x14ac:dyDescent="0.25">
      <c r="C69" s="59" t="s">
        <v>578</v>
      </c>
      <c r="D69" s="54"/>
      <c r="E69" s="6"/>
      <c r="F69" s="19"/>
      <c r="G69" s="24"/>
      <c r="H69" s="24"/>
      <c r="I69" s="31"/>
      <c r="J69" s="31"/>
      <c r="K69" s="35"/>
    </row>
    <row r="70" spans="2:11" x14ac:dyDescent="0.25">
      <c r="B70" s="8" t="s">
        <v>579</v>
      </c>
      <c r="C70" s="57" t="s">
        <v>580</v>
      </c>
      <c r="D70" s="54" t="s">
        <v>581</v>
      </c>
      <c r="E70" s="6" t="s">
        <v>542</v>
      </c>
      <c r="F70" s="19">
        <v>2600000</v>
      </c>
      <c r="G70" s="24">
        <v>3266.64</v>
      </c>
      <c r="H70" s="24">
        <v>0.41</v>
      </c>
      <c r="I70" s="31"/>
      <c r="J70" s="31"/>
      <c r="K70" s="35" t="s">
        <v>5239</v>
      </c>
    </row>
    <row r="71" spans="2:11" x14ac:dyDescent="0.25">
      <c r="C71" s="58" t="s">
        <v>175</v>
      </c>
      <c r="D71" s="54"/>
      <c r="E71" s="6"/>
      <c r="F71" s="19"/>
      <c r="G71" s="25">
        <v>3266.64</v>
      </c>
      <c r="H71" s="25">
        <v>0.41</v>
      </c>
      <c r="I71" s="31"/>
      <c r="J71" s="31"/>
      <c r="K71" s="35"/>
    </row>
    <row r="72" spans="2:11" x14ac:dyDescent="0.25">
      <c r="C72" s="57"/>
      <c r="D72" s="54"/>
      <c r="E72" s="6"/>
      <c r="F72" s="19"/>
      <c r="G72" s="24"/>
      <c r="H72" s="24"/>
      <c r="I72" s="31"/>
      <c r="J72" s="31"/>
      <c r="K72" s="35"/>
    </row>
    <row r="73" spans="2:11" x14ac:dyDescent="0.25">
      <c r="C73" s="59" t="s">
        <v>585</v>
      </c>
      <c r="D73" s="54"/>
      <c r="E73" s="6"/>
      <c r="F73" s="19"/>
      <c r="G73" s="24"/>
      <c r="H73" s="24"/>
      <c r="I73" s="31"/>
      <c r="J73" s="31"/>
      <c r="K73" s="35"/>
    </row>
    <row r="74" spans="2:11" x14ac:dyDescent="0.25">
      <c r="B74" s="8" t="s">
        <v>2253</v>
      </c>
      <c r="C74" s="57" t="s">
        <v>2254</v>
      </c>
      <c r="D74" s="54" t="s">
        <v>2255</v>
      </c>
      <c r="E74" s="6" t="s">
        <v>153</v>
      </c>
      <c r="F74" s="19">
        <v>7664234</v>
      </c>
      <c r="G74" s="24">
        <v>22184.13</v>
      </c>
      <c r="H74" s="24">
        <v>2.78</v>
      </c>
      <c r="I74" s="31"/>
      <c r="J74" s="31"/>
      <c r="K74" s="35"/>
    </row>
    <row r="75" spans="2:11" x14ac:dyDescent="0.25">
      <c r="B75" s="8" t="s">
        <v>586</v>
      </c>
      <c r="C75" s="57" t="s">
        <v>587</v>
      </c>
      <c r="D75" s="54" t="s">
        <v>588</v>
      </c>
      <c r="E75" s="6" t="s">
        <v>153</v>
      </c>
      <c r="F75" s="19">
        <v>4900000</v>
      </c>
      <c r="G75" s="24">
        <v>18706.73</v>
      </c>
      <c r="H75" s="24">
        <v>2.35</v>
      </c>
      <c r="I75" s="31"/>
      <c r="J75" s="31"/>
      <c r="K75" s="35"/>
    </row>
    <row r="76" spans="2:11" x14ac:dyDescent="0.25">
      <c r="C76" s="58" t="s">
        <v>175</v>
      </c>
      <c r="D76" s="54"/>
      <c r="E76" s="6"/>
      <c r="F76" s="19"/>
      <c r="G76" s="25">
        <v>40890.86</v>
      </c>
      <c r="H76" s="25">
        <v>5.13</v>
      </c>
      <c r="I76" s="31"/>
      <c r="J76" s="31"/>
      <c r="K76" s="35"/>
    </row>
    <row r="77" spans="2:11" x14ac:dyDescent="0.25">
      <c r="C77" s="57"/>
      <c r="D77" s="54"/>
      <c r="E77" s="6"/>
      <c r="F77" s="19"/>
      <c r="G77" s="24"/>
      <c r="H77" s="24"/>
      <c r="I77" s="31"/>
      <c r="J77" s="31"/>
      <c r="K77" s="35"/>
    </row>
    <row r="78" spans="2:11" x14ac:dyDescent="0.25">
      <c r="C78" s="59" t="s">
        <v>5206</v>
      </c>
      <c r="D78" s="54"/>
      <c r="E78" s="6"/>
      <c r="F78" s="19"/>
      <c r="G78" s="24"/>
      <c r="H78" s="24"/>
      <c r="I78" s="31"/>
      <c r="J78" s="31"/>
      <c r="K78" s="35"/>
    </row>
    <row r="79" spans="2:11" x14ac:dyDescent="0.25">
      <c r="B79" s="8" t="s">
        <v>2237</v>
      </c>
      <c r="C79" s="57" t="s">
        <v>84</v>
      </c>
      <c r="D79" s="54" t="s">
        <v>2238</v>
      </c>
      <c r="E79" s="6" t="s">
        <v>86</v>
      </c>
      <c r="F79" s="19">
        <v>6000</v>
      </c>
      <c r="G79" s="24">
        <v>6867.69</v>
      </c>
      <c r="H79" s="24">
        <v>0.86</v>
      </c>
      <c r="I79" s="31">
        <v>7.53</v>
      </c>
      <c r="J79" s="31"/>
      <c r="K79" s="35" t="s">
        <v>593</v>
      </c>
    </row>
    <row r="80" spans="2:11" x14ac:dyDescent="0.25">
      <c r="C80" s="58" t="s">
        <v>175</v>
      </c>
      <c r="D80" s="54"/>
      <c r="E80" s="6"/>
      <c r="F80" s="19"/>
      <c r="G80" s="25">
        <v>6867.69</v>
      </c>
      <c r="H80" s="25">
        <v>0.86</v>
      </c>
      <c r="I80" s="31"/>
      <c r="J80" s="31"/>
      <c r="K80" s="35"/>
    </row>
    <row r="81" spans="1:11" x14ac:dyDescent="0.25">
      <c r="C81" s="57"/>
      <c r="D81" s="54"/>
      <c r="E81" s="6"/>
      <c r="F81" s="19"/>
      <c r="G81" s="24"/>
      <c r="H81" s="24"/>
      <c r="I81" s="31"/>
      <c r="J81" s="31"/>
      <c r="K81" s="35"/>
    </row>
    <row r="82" spans="1:11" x14ac:dyDescent="0.25">
      <c r="A82" s="10"/>
      <c r="B82" s="28"/>
      <c r="C82" s="58" t="s">
        <v>5</v>
      </c>
      <c r="D82" s="54"/>
      <c r="E82" s="6"/>
      <c r="F82" s="19"/>
      <c r="G82" s="24"/>
      <c r="H82" s="24"/>
      <c r="I82" s="31"/>
      <c r="J82" s="31"/>
      <c r="K82" s="35"/>
    </row>
    <row r="83" spans="1:11" x14ac:dyDescent="0.25">
      <c r="C83" s="59" t="s">
        <v>6</v>
      </c>
      <c r="D83" s="54"/>
      <c r="E83" s="6"/>
      <c r="F83" s="19"/>
      <c r="G83" s="24"/>
      <c r="H83" s="24"/>
      <c r="I83" s="31"/>
      <c r="J83" s="31"/>
      <c r="K83" s="35"/>
    </row>
    <row r="84" spans="1:11" x14ac:dyDescent="0.25">
      <c r="B84" s="8" t="s">
        <v>662</v>
      </c>
      <c r="C84" s="57" t="s">
        <v>603</v>
      </c>
      <c r="D84" s="54" t="s">
        <v>663</v>
      </c>
      <c r="E84" s="6" t="s">
        <v>605</v>
      </c>
      <c r="F84" s="19">
        <v>20000</v>
      </c>
      <c r="G84" s="24">
        <v>20689.54</v>
      </c>
      <c r="H84" s="24">
        <v>2.59</v>
      </c>
      <c r="I84" s="31">
        <v>7.7929000000000004</v>
      </c>
      <c r="J84" s="31"/>
      <c r="K84" s="35" t="s">
        <v>593</v>
      </c>
    </row>
    <row r="85" spans="1:11" x14ac:dyDescent="0.25">
      <c r="B85" s="8" t="s">
        <v>625</v>
      </c>
      <c r="C85" s="57" t="s">
        <v>626</v>
      </c>
      <c r="D85" s="54" t="s">
        <v>627</v>
      </c>
      <c r="E85" s="6" t="s">
        <v>628</v>
      </c>
      <c r="F85" s="19">
        <v>20000</v>
      </c>
      <c r="G85" s="24">
        <v>20455.580000000002</v>
      </c>
      <c r="H85" s="24">
        <v>2.56</v>
      </c>
      <c r="I85" s="31">
        <v>7.4931999999999999</v>
      </c>
      <c r="J85" s="31"/>
      <c r="K85" s="35" t="s">
        <v>593</v>
      </c>
    </row>
    <row r="86" spans="1:11" x14ac:dyDescent="0.25">
      <c r="B86" s="8" t="s">
        <v>1852</v>
      </c>
      <c r="C86" s="57" t="s">
        <v>84</v>
      </c>
      <c r="D86" s="54" t="s">
        <v>1853</v>
      </c>
      <c r="E86" s="6" t="s">
        <v>628</v>
      </c>
      <c r="F86" s="19">
        <v>20000</v>
      </c>
      <c r="G86" s="24">
        <v>20340.400000000001</v>
      </c>
      <c r="H86" s="24">
        <v>2.5499999999999998</v>
      </c>
      <c r="I86" s="31">
        <v>8.6999999999999993</v>
      </c>
      <c r="J86" s="31"/>
      <c r="K86" s="35" t="s">
        <v>593</v>
      </c>
    </row>
    <row r="87" spans="1:11" x14ac:dyDescent="0.25">
      <c r="B87" s="8" t="s">
        <v>615</v>
      </c>
      <c r="C87" s="57" t="s">
        <v>616</v>
      </c>
      <c r="D87" s="54" t="s">
        <v>617</v>
      </c>
      <c r="E87" s="6" t="s">
        <v>618</v>
      </c>
      <c r="F87" s="19">
        <v>20000</v>
      </c>
      <c r="G87" s="24">
        <v>20258.580000000002</v>
      </c>
      <c r="H87" s="24">
        <v>2.54</v>
      </c>
      <c r="I87" s="31">
        <v>7.9497</v>
      </c>
      <c r="J87" s="31"/>
      <c r="K87" s="35" t="s">
        <v>593</v>
      </c>
    </row>
    <row r="88" spans="1:11" x14ac:dyDescent="0.25">
      <c r="B88" s="8" t="s">
        <v>1801</v>
      </c>
      <c r="C88" s="57" t="s">
        <v>1802</v>
      </c>
      <c r="D88" s="54" t="s">
        <v>1803</v>
      </c>
      <c r="E88" s="6" t="s">
        <v>675</v>
      </c>
      <c r="F88" s="19">
        <v>16000</v>
      </c>
      <c r="G88" s="24">
        <v>16139.84</v>
      </c>
      <c r="H88" s="24">
        <v>2.02</v>
      </c>
      <c r="I88" s="31">
        <v>7.73</v>
      </c>
      <c r="J88" s="31"/>
      <c r="K88" s="35" t="s">
        <v>593</v>
      </c>
    </row>
    <row r="89" spans="1:11" x14ac:dyDescent="0.25">
      <c r="B89" s="8" t="s">
        <v>2256</v>
      </c>
      <c r="C89" s="57" t="s">
        <v>1686</v>
      </c>
      <c r="D89" s="54" t="s">
        <v>2257</v>
      </c>
      <c r="E89" s="6" t="s">
        <v>592</v>
      </c>
      <c r="F89" s="19">
        <v>15000</v>
      </c>
      <c r="G89" s="24">
        <v>15133.11</v>
      </c>
      <c r="H89" s="24">
        <v>1.9</v>
      </c>
      <c r="I89" s="31">
        <v>7.3949999999999996</v>
      </c>
      <c r="J89" s="31"/>
      <c r="K89" s="35" t="s">
        <v>593</v>
      </c>
    </row>
    <row r="90" spans="1:11" x14ac:dyDescent="0.25">
      <c r="B90" s="8" t="s">
        <v>672</v>
      </c>
      <c r="C90" s="57" t="s">
        <v>673</v>
      </c>
      <c r="D90" s="54" t="s">
        <v>674</v>
      </c>
      <c r="E90" s="6" t="s">
        <v>675</v>
      </c>
      <c r="F90" s="19">
        <v>15000</v>
      </c>
      <c r="G90" s="24">
        <v>15063.32</v>
      </c>
      <c r="H90" s="24">
        <v>1.89</v>
      </c>
      <c r="I90" s="31">
        <v>9.1898999999999997</v>
      </c>
      <c r="J90" s="31"/>
      <c r="K90" s="35" t="s">
        <v>593</v>
      </c>
    </row>
    <row r="91" spans="1:11" x14ac:dyDescent="0.25">
      <c r="B91" s="8" t="s">
        <v>2258</v>
      </c>
      <c r="C91" s="57" t="s">
        <v>2259</v>
      </c>
      <c r="D91" s="54" t="s">
        <v>2260</v>
      </c>
      <c r="E91" s="6" t="s">
        <v>1222</v>
      </c>
      <c r="F91" s="19">
        <v>12500</v>
      </c>
      <c r="G91" s="24">
        <v>12495.1</v>
      </c>
      <c r="H91" s="24">
        <v>1.57</v>
      </c>
      <c r="I91" s="31">
        <v>8.5799000000000003</v>
      </c>
      <c r="J91" s="31"/>
      <c r="K91" s="35" t="s">
        <v>593</v>
      </c>
    </row>
    <row r="92" spans="1:11" x14ac:dyDescent="0.25">
      <c r="B92" s="8" t="s">
        <v>2261</v>
      </c>
      <c r="C92" s="57" t="s">
        <v>1247</v>
      </c>
      <c r="D92" s="54" t="s">
        <v>2262</v>
      </c>
      <c r="E92" s="6" t="s">
        <v>605</v>
      </c>
      <c r="F92" s="19">
        <v>10000</v>
      </c>
      <c r="G92" s="24">
        <v>10164.15</v>
      </c>
      <c r="H92" s="24">
        <v>1.27</v>
      </c>
      <c r="I92" s="31">
        <v>7.48</v>
      </c>
      <c r="J92" s="31"/>
      <c r="K92" s="35" t="s">
        <v>593</v>
      </c>
    </row>
    <row r="93" spans="1:11" x14ac:dyDescent="0.25">
      <c r="B93" s="8" t="s">
        <v>1884</v>
      </c>
      <c r="C93" s="57" t="s">
        <v>1885</v>
      </c>
      <c r="D93" s="54" t="s">
        <v>1886</v>
      </c>
      <c r="E93" s="6" t="s">
        <v>592</v>
      </c>
      <c r="F93" s="19">
        <v>100</v>
      </c>
      <c r="G93" s="24">
        <v>10152.66</v>
      </c>
      <c r="H93" s="24">
        <v>1.27</v>
      </c>
      <c r="I93" s="31">
        <v>7.23</v>
      </c>
      <c r="J93" s="31">
        <v>7.1749585072499995</v>
      </c>
      <c r="K93" s="35" t="s">
        <v>593</v>
      </c>
    </row>
    <row r="94" spans="1:11" x14ac:dyDescent="0.25">
      <c r="B94" s="8" t="s">
        <v>1889</v>
      </c>
      <c r="C94" s="57" t="s">
        <v>642</v>
      </c>
      <c r="D94" s="54" t="s">
        <v>1890</v>
      </c>
      <c r="E94" s="6" t="s">
        <v>644</v>
      </c>
      <c r="F94" s="19">
        <v>9000</v>
      </c>
      <c r="G94" s="24">
        <v>9112.2199999999993</v>
      </c>
      <c r="H94" s="24">
        <v>1.1399999999999999</v>
      </c>
      <c r="I94" s="31">
        <v>7.5549999999999997</v>
      </c>
      <c r="J94" s="31"/>
      <c r="K94" s="35" t="s">
        <v>593</v>
      </c>
    </row>
    <row r="95" spans="1:11" x14ac:dyDescent="0.25">
      <c r="B95" s="8" t="s">
        <v>2263</v>
      </c>
      <c r="C95" s="57" t="s">
        <v>84</v>
      </c>
      <c r="D95" s="54" t="s">
        <v>2264</v>
      </c>
      <c r="E95" s="6" t="s">
        <v>628</v>
      </c>
      <c r="F95" s="19">
        <v>7500</v>
      </c>
      <c r="G95" s="24">
        <v>7629.33</v>
      </c>
      <c r="H95" s="24">
        <v>0.96</v>
      </c>
      <c r="I95" s="31">
        <v>7.6269</v>
      </c>
      <c r="J95" s="31"/>
      <c r="K95" s="35" t="s">
        <v>593</v>
      </c>
    </row>
    <row r="96" spans="1:11" x14ac:dyDescent="0.25">
      <c r="B96" s="8" t="s">
        <v>1893</v>
      </c>
      <c r="C96" s="57" t="s">
        <v>226</v>
      </c>
      <c r="D96" s="54" t="s">
        <v>1894</v>
      </c>
      <c r="E96" s="6" t="s">
        <v>605</v>
      </c>
      <c r="F96" s="19">
        <v>7500</v>
      </c>
      <c r="G96" s="24">
        <v>7587.58</v>
      </c>
      <c r="H96" s="24">
        <v>0.95</v>
      </c>
      <c r="I96" s="31">
        <v>8.1300000000000008</v>
      </c>
      <c r="J96" s="31"/>
      <c r="K96" s="35" t="s">
        <v>593</v>
      </c>
    </row>
    <row r="97" spans="2:11" x14ac:dyDescent="0.25">
      <c r="B97" s="8" t="s">
        <v>1854</v>
      </c>
      <c r="C97" s="57" t="s">
        <v>1686</v>
      </c>
      <c r="D97" s="54" t="s">
        <v>1855</v>
      </c>
      <c r="E97" s="6" t="s">
        <v>592</v>
      </c>
      <c r="F97" s="19">
        <v>5000</v>
      </c>
      <c r="G97" s="24">
        <v>5081.93</v>
      </c>
      <c r="H97" s="24">
        <v>0.64</v>
      </c>
      <c r="I97" s="31">
        <v>7.35</v>
      </c>
      <c r="J97" s="31"/>
      <c r="K97" s="35" t="s">
        <v>593</v>
      </c>
    </row>
    <row r="98" spans="2:11" x14ac:dyDescent="0.25">
      <c r="B98" s="8" t="s">
        <v>1860</v>
      </c>
      <c r="C98" s="57" t="s">
        <v>1267</v>
      </c>
      <c r="D98" s="54" t="s">
        <v>1861</v>
      </c>
      <c r="E98" s="6" t="s">
        <v>592</v>
      </c>
      <c r="F98" s="19">
        <v>5000</v>
      </c>
      <c r="G98" s="24">
        <v>5070.7</v>
      </c>
      <c r="H98" s="24">
        <v>0.64</v>
      </c>
      <c r="I98" s="31">
        <v>7.51</v>
      </c>
      <c r="J98" s="31"/>
      <c r="K98" s="35" t="s">
        <v>593</v>
      </c>
    </row>
    <row r="99" spans="2:11" x14ac:dyDescent="0.25">
      <c r="B99" s="8" t="s">
        <v>2265</v>
      </c>
      <c r="C99" s="57" t="s">
        <v>1866</v>
      </c>
      <c r="D99" s="54" t="s">
        <v>2266</v>
      </c>
      <c r="E99" s="6" t="s">
        <v>592</v>
      </c>
      <c r="F99" s="19">
        <v>5000</v>
      </c>
      <c r="G99" s="24">
        <v>5064.26</v>
      </c>
      <c r="H99" s="24">
        <v>0.63</v>
      </c>
      <c r="I99" s="31">
        <v>7.4829999999999997</v>
      </c>
      <c r="J99" s="31"/>
      <c r="K99" s="35" t="s">
        <v>593</v>
      </c>
    </row>
    <row r="100" spans="2:11" x14ac:dyDescent="0.25">
      <c r="B100" s="8" t="s">
        <v>781</v>
      </c>
      <c r="C100" s="57" t="s">
        <v>782</v>
      </c>
      <c r="D100" s="54" t="s">
        <v>783</v>
      </c>
      <c r="E100" s="6" t="s">
        <v>784</v>
      </c>
      <c r="F100" s="19">
        <v>5000</v>
      </c>
      <c r="G100" s="24">
        <v>5054.67</v>
      </c>
      <c r="H100" s="24">
        <v>0.63</v>
      </c>
      <c r="I100" s="31">
        <v>8.7685999999999993</v>
      </c>
      <c r="J100" s="31"/>
      <c r="K100" s="35" t="s">
        <v>593</v>
      </c>
    </row>
    <row r="101" spans="2:11" x14ac:dyDescent="0.25">
      <c r="B101" s="8" t="s">
        <v>2267</v>
      </c>
      <c r="C101" s="57" t="s">
        <v>620</v>
      </c>
      <c r="D101" s="54" t="s">
        <v>2268</v>
      </c>
      <c r="E101" s="6" t="s">
        <v>592</v>
      </c>
      <c r="F101" s="19">
        <v>5000</v>
      </c>
      <c r="G101" s="24">
        <v>5044.8900000000003</v>
      </c>
      <c r="H101" s="24">
        <v>0.63</v>
      </c>
      <c r="I101" s="31">
        <v>7.3673000000000002</v>
      </c>
      <c r="J101" s="31"/>
      <c r="K101" s="35" t="s">
        <v>593</v>
      </c>
    </row>
    <row r="102" spans="2:11" x14ac:dyDescent="0.25">
      <c r="B102" s="8" t="s">
        <v>2269</v>
      </c>
      <c r="C102" s="57" t="s">
        <v>698</v>
      </c>
      <c r="D102" s="54" t="s">
        <v>2270</v>
      </c>
      <c r="E102" s="6" t="s">
        <v>780</v>
      </c>
      <c r="F102" s="19">
        <v>5000</v>
      </c>
      <c r="G102" s="24">
        <v>5041.67</v>
      </c>
      <c r="H102" s="24">
        <v>0.63</v>
      </c>
      <c r="I102" s="31">
        <v>9.0823</v>
      </c>
      <c r="J102" s="31"/>
      <c r="K102" s="35" t="s">
        <v>593</v>
      </c>
    </row>
    <row r="103" spans="2:11" x14ac:dyDescent="0.25">
      <c r="B103" s="8" t="s">
        <v>2271</v>
      </c>
      <c r="C103" s="57" t="s">
        <v>223</v>
      </c>
      <c r="D103" s="54" t="s">
        <v>2272</v>
      </c>
      <c r="E103" s="6" t="s">
        <v>605</v>
      </c>
      <c r="F103" s="19">
        <v>4000</v>
      </c>
      <c r="G103" s="24">
        <v>4047.84</v>
      </c>
      <c r="H103" s="24">
        <v>0.51</v>
      </c>
      <c r="I103" s="31">
        <v>7.5915999999999997</v>
      </c>
      <c r="J103" s="31"/>
      <c r="K103" s="35" t="s">
        <v>593</v>
      </c>
    </row>
    <row r="104" spans="2:11" x14ac:dyDescent="0.25">
      <c r="B104" s="8" t="s">
        <v>1212</v>
      </c>
      <c r="C104" s="57" t="s">
        <v>1213</v>
      </c>
      <c r="D104" s="54" t="s">
        <v>1214</v>
      </c>
      <c r="E104" s="6" t="s">
        <v>618</v>
      </c>
      <c r="F104" s="19">
        <v>4000</v>
      </c>
      <c r="G104" s="24">
        <v>4004.09</v>
      </c>
      <c r="H104" s="24">
        <v>0.5</v>
      </c>
      <c r="I104" s="31">
        <v>7.6875</v>
      </c>
      <c r="J104" s="31"/>
      <c r="K104" s="35" t="s">
        <v>593</v>
      </c>
    </row>
    <row r="105" spans="2:11" x14ac:dyDescent="0.25">
      <c r="B105" s="8" t="s">
        <v>777</v>
      </c>
      <c r="C105" s="57" t="s">
        <v>778</v>
      </c>
      <c r="D105" s="54" t="s">
        <v>779</v>
      </c>
      <c r="E105" s="6" t="s">
        <v>780</v>
      </c>
      <c r="F105" s="19">
        <v>3000</v>
      </c>
      <c r="G105" s="24">
        <v>3011.45</v>
      </c>
      <c r="H105" s="24">
        <v>0.38</v>
      </c>
      <c r="I105" s="31">
        <v>9.2849000000000004</v>
      </c>
      <c r="J105" s="31"/>
      <c r="K105" s="35" t="s">
        <v>593</v>
      </c>
    </row>
    <row r="106" spans="2:11" x14ac:dyDescent="0.25">
      <c r="B106" s="8" t="s">
        <v>1128</v>
      </c>
      <c r="C106" s="57" t="s">
        <v>1129</v>
      </c>
      <c r="D106" s="54" t="s">
        <v>1130</v>
      </c>
      <c r="E106" s="6" t="s">
        <v>592</v>
      </c>
      <c r="F106" s="19">
        <v>2500</v>
      </c>
      <c r="G106" s="24">
        <v>2575.25</v>
      </c>
      <c r="H106" s="24">
        <v>0.32</v>
      </c>
      <c r="I106" s="31">
        <v>7.7525000000000004</v>
      </c>
      <c r="J106" s="31"/>
      <c r="K106" s="35" t="s">
        <v>593</v>
      </c>
    </row>
    <row r="107" spans="2:11" x14ac:dyDescent="0.25">
      <c r="B107" s="8" t="s">
        <v>2273</v>
      </c>
      <c r="C107" s="57" t="s">
        <v>1267</v>
      </c>
      <c r="D107" s="54" t="s">
        <v>2274</v>
      </c>
      <c r="E107" s="6" t="s">
        <v>592</v>
      </c>
      <c r="F107" s="19">
        <v>2500</v>
      </c>
      <c r="G107" s="24">
        <v>2556.9499999999998</v>
      </c>
      <c r="H107" s="24">
        <v>0.32</v>
      </c>
      <c r="I107" s="31">
        <v>7.6875</v>
      </c>
      <c r="J107" s="31"/>
      <c r="K107" s="35" t="s">
        <v>593</v>
      </c>
    </row>
    <row r="108" spans="2:11" x14ac:dyDescent="0.25">
      <c r="B108" s="8" t="s">
        <v>695</v>
      </c>
      <c r="C108" s="57" t="s">
        <v>673</v>
      </c>
      <c r="D108" s="54" t="s">
        <v>696</v>
      </c>
      <c r="E108" s="6" t="s">
        <v>675</v>
      </c>
      <c r="F108" s="19">
        <v>2500</v>
      </c>
      <c r="G108" s="24">
        <v>2513.44</v>
      </c>
      <c r="H108" s="24">
        <v>0.32</v>
      </c>
      <c r="I108" s="31">
        <v>9.19</v>
      </c>
      <c r="J108" s="31"/>
      <c r="K108" s="35" t="s">
        <v>593</v>
      </c>
    </row>
    <row r="109" spans="2:11" x14ac:dyDescent="0.25">
      <c r="B109" s="8" t="s">
        <v>2275</v>
      </c>
      <c r="C109" s="57" t="s">
        <v>1213</v>
      </c>
      <c r="D109" s="54" t="s">
        <v>2276</v>
      </c>
      <c r="E109" s="6" t="s">
        <v>784</v>
      </c>
      <c r="F109" s="19">
        <v>2400</v>
      </c>
      <c r="G109" s="24">
        <v>2419.9499999999998</v>
      </c>
      <c r="H109" s="24">
        <v>0.3</v>
      </c>
      <c r="I109" s="31">
        <v>8.3621999999999996</v>
      </c>
      <c r="J109" s="31"/>
      <c r="K109" s="35" t="s">
        <v>593</v>
      </c>
    </row>
    <row r="110" spans="2:11" x14ac:dyDescent="0.25">
      <c r="B110" s="8" t="s">
        <v>1799</v>
      </c>
      <c r="C110" s="57" t="s">
        <v>788</v>
      </c>
      <c r="D110" s="54" t="s">
        <v>1800</v>
      </c>
      <c r="E110" s="6" t="s">
        <v>644</v>
      </c>
      <c r="F110" s="19">
        <v>2300</v>
      </c>
      <c r="G110" s="24">
        <v>2318.4299999999998</v>
      </c>
      <c r="H110" s="24">
        <v>0.28999999999999998</v>
      </c>
      <c r="I110" s="31">
        <v>7.6699000000000002</v>
      </c>
      <c r="J110" s="31"/>
      <c r="K110" s="35" t="s">
        <v>593</v>
      </c>
    </row>
    <row r="111" spans="2:11" x14ac:dyDescent="0.25">
      <c r="B111" s="8" t="s">
        <v>629</v>
      </c>
      <c r="C111" s="57" t="s">
        <v>226</v>
      </c>
      <c r="D111" s="54" t="s">
        <v>630</v>
      </c>
      <c r="E111" s="6" t="s">
        <v>605</v>
      </c>
      <c r="F111" s="19">
        <v>1500</v>
      </c>
      <c r="G111" s="24">
        <v>1505.54</v>
      </c>
      <c r="H111" s="24">
        <v>0.19</v>
      </c>
      <c r="I111" s="31">
        <v>7.8098999999999998</v>
      </c>
      <c r="J111" s="31"/>
      <c r="K111" s="35" t="s">
        <v>593</v>
      </c>
    </row>
    <row r="112" spans="2:11" x14ac:dyDescent="0.25">
      <c r="C112" s="58" t="s">
        <v>175</v>
      </c>
      <c r="D112" s="54"/>
      <c r="E112" s="6"/>
      <c r="F112" s="19"/>
      <c r="G112" s="25">
        <v>240532.47</v>
      </c>
      <c r="H112" s="25">
        <v>30.14</v>
      </c>
      <c r="I112" s="31"/>
      <c r="J112" s="31"/>
      <c r="K112" s="35"/>
    </row>
    <row r="113" spans="2:11" x14ac:dyDescent="0.25">
      <c r="C113" s="57"/>
      <c r="D113" s="54"/>
      <c r="E113" s="6"/>
      <c r="F113" s="19"/>
      <c r="G113" s="24"/>
      <c r="H113" s="24"/>
      <c r="I113" s="31"/>
      <c r="J113" s="31"/>
      <c r="K113" s="35"/>
    </row>
    <row r="114" spans="2:11" x14ac:dyDescent="0.25">
      <c r="C114" s="58" t="s">
        <v>7</v>
      </c>
      <c r="D114" s="54"/>
      <c r="E114" s="6"/>
      <c r="F114" s="19"/>
      <c r="G114" s="24" t="s">
        <v>2</v>
      </c>
      <c r="H114" s="24" t="s">
        <v>2</v>
      </c>
      <c r="I114" s="31"/>
      <c r="J114" s="31"/>
      <c r="K114" s="35"/>
    </row>
    <row r="115" spans="2:11" x14ac:dyDescent="0.25">
      <c r="C115" s="57"/>
      <c r="D115" s="54"/>
      <c r="E115" s="6"/>
      <c r="F115" s="19"/>
      <c r="G115" s="24"/>
      <c r="H115" s="24"/>
      <c r="I115" s="31"/>
      <c r="J115" s="31"/>
      <c r="K115" s="35"/>
    </row>
    <row r="116" spans="2:11" x14ac:dyDescent="0.25">
      <c r="C116" s="58" t="s">
        <v>8</v>
      </c>
      <c r="D116" s="54"/>
      <c r="E116" s="6"/>
      <c r="F116" s="19"/>
      <c r="G116" s="24" t="s">
        <v>2</v>
      </c>
      <c r="H116" s="24" t="s">
        <v>2</v>
      </c>
      <c r="I116" s="31"/>
      <c r="J116" s="31"/>
      <c r="K116" s="35"/>
    </row>
    <row r="117" spans="2:11" x14ac:dyDescent="0.25">
      <c r="C117" s="57"/>
      <c r="D117" s="54"/>
      <c r="E117" s="6"/>
      <c r="F117" s="19"/>
      <c r="G117" s="24"/>
      <c r="H117" s="24"/>
      <c r="I117" s="31"/>
      <c r="J117" s="31"/>
      <c r="K117" s="35"/>
    </row>
    <row r="118" spans="2:11" x14ac:dyDescent="0.25">
      <c r="C118" s="59" t="s">
        <v>9</v>
      </c>
      <c r="D118" s="54"/>
      <c r="E118" s="6"/>
      <c r="F118" s="19"/>
      <c r="G118" s="24"/>
      <c r="H118" s="24"/>
      <c r="I118" s="31"/>
      <c r="J118" s="31"/>
      <c r="K118" s="35"/>
    </row>
    <row r="119" spans="2:11" x14ac:dyDescent="0.25">
      <c r="B119" s="8" t="s">
        <v>804</v>
      </c>
      <c r="C119" s="57" t="s">
        <v>805</v>
      </c>
      <c r="D119" s="54" t="s">
        <v>806</v>
      </c>
      <c r="E119" s="6" t="s">
        <v>189</v>
      </c>
      <c r="F119" s="19">
        <v>30000000</v>
      </c>
      <c r="G119" s="24">
        <v>31318.53</v>
      </c>
      <c r="H119" s="24">
        <v>3.93</v>
      </c>
      <c r="I119" s="31">
        <v>6.5532918000000002</v>
      </c>
      <c r="J119" s="31"/>
      <c r="K119" s="35"/>
    </row>
    <row r="120" spans="2:11" x14ac:dyDescent="0.25">
      <c r="B120" s="8" t="s">
        <v>801</v>
      </c>
      <c r="C120" s="57" t="s">
        <v>802</v>
      </c>
      <c r="D120" s="54" t="s">
        <v>803</v>
      </c>
      <c r="E120" s="6" t="s">
        <v>189</v>
      </c>
      <c r="F120" s="19">
        <v>7500000</v>
      </c>
      <c r="G120" s="24">
        <v>8040.02</v>
      </c>
      <c r="H120" s="24">
        <v>1.01</v>
      </c>
      <c r="I120" s="31">
        <v>6.9264786000000003</v>
      </c>
      <c r="J120" s="31"/>
      <c r="K120" s="35"/>
    </row>
    <row r="121" spans="2:11" x14ac:dyDescent="0.25">
      <c r="B121" s="8" t="s">
        <v>704</v>
      </c>
      <c r="C121" s="57" t="s">
        <v>705</v>
      </c>
      <c r="D121" s="54" t="s">
        <v>706</v>
      </c>
      <c r="E121" s="6" t="s">
        <v>189</v>
      </c>
      <c r="F121" s="19">
        <v>2500000</v>
      </c>
      <c r="G121" s="24">
        <v>2575.5</v>
      </c>
      <c r="H121" s="24">
        <v>0.32</v>
      </c>
      <c r="I121" s="31">
        <v>6.4595881999999998</v>
      </c>
      <c r="J121" s="31"/>
      <c r="K121" s="35"/>
    </row>
    <row r="122" spans="2:11" x14ac:dyDescent="0.25">
      <c r="C122" s="58" t="s">
        <v>175</v>
      </c>
      <c r="D122" s="54"/>
      <c r="E122" s="6"/>
      <c r="F122" s="19"/>
      <c r="G122" s="25">
        <v>41934.050000000003</v>
      </c>
      <c r="H122" s="25">
        <v>5.26</v>
      </c>
      <c r="I122" s="31"/>
      <c r="J122" s="31"/>
      <c r="K122" s="35"/>
    </row>
    <row r="123" spans="2:11" x14ac:dyDescent="0.25">
      <c r="C123" s="57"/>
      <c r="D123" s="54"/>
      <c r="E123" s="6"/>
      <c r="F123" s="19"/>
      <c r="G123" s="24"/>
      <c r="H123" s="24"/>
      <c r="I123" s="31"/>
      <c r="J123" s="31"/>
      <c r="K123" s="35"/>
    </row>
    <row r="124" spans="2:11" x14ac:dyDescent="0.25">
      <c r="C124" s="59" t="s">
        <v>10</v>
      </c>
      <c r="D124" s="54"/>
      <c r="E124" s="6"/>
      <c r="F124" s="19"/>
      <c r="G124" s="24"/>
      <c r="H124" s="24"/>
      <c r="I124" s="31"/>
      <c r="J124" s="31"/>
      <c r="K124" s="35"/>
    </row>
    <row r="125" spans="2:11" x14ac:dyDescent="0.25">
      <c r="B125" s="8" t="s">
        <v>737</v>
      </c>
      <c r="C125" s="57" t="s">
        <v>738</v>
      </c>
      <c r="D125" s="54" t="s">
        <v>739</v>
      </c>
      <c r="E125" s="6" t="s">
        <v>189</v>
      </c>
      <c r="F125" s="19">
        <v>15000000</v>
      </c>
      <c r="G125" s="24">
        <v>15417.83</v>
      </c>
      <c r="H125" s="24">
        <v>1.93</v>
      </c>
      <c r="I125" s="31">
        <v>6.9578711999999996</v>
      </c>
      <c r="J125" s="31"/>
      <c r="K125" s="35"/>
    </row>
    <row r="126" spans="2:11" x14ac:dyDescent="0.25">
      <c r="B126" s="8" t="s">
        <v>1925</v>
      </c>
      <c r="C126" s="57" t="s">
        <v>1926</v>
      </c>
      <c r="D126" s="54" t="s">
        <v>1927</v>
      </c>
      <c r="E126" s="6" t="s">
        <v>189</v>
      </c>
      <c r="F126" s="19">
        <v>5784200</v>
      </c>
      <c r="G126" s="24">
        <v>6050.38</v>
      </c>
      <c r="H126" s="24">
        <v>0.76</v>
      </c>
      <c r="I126" s="31">
        <v>6.8957892999999997</v>
      </c>
      <c r="J126" s="31"/>
      <c r="K126" s="35"/>
    </row>
    <row r="127" spans="2:11" x14ac:dyDescent="0.25">
      <c r="C127" s="58" t="s">
        <v>175</v>
      </c>
      <c r="D127" s="54"/>
      <c r="E127" s="6"/>
      <c r="F127" s="19"/>
      <c r="G127" s="25">
        <v>21468.21</v>
      </c>
      <c r="H127" s="25">
        <v>2.69</v>
      </c>
      <c r="I127" s="31"/>
      <c r="J127" s="31"/>
      <c r="K127" s="35"/>
    </row>
    <row r="128" spans="2:11" x14ac:dyDescent="0.25">
      <c r="C128" s="57"/>
      <c r="D128" s="54"/>
      <c r="E128" s="6"/>
      <c r="F128" s="19"/>
      <c r="G128" s="24"/>
      <c r="H128" s="24"/>
      <c r="I128" s="31"/>
      <c r="J128" s="31"/>
      <c r="K128" s="35"/>
    </row>
    <row r="129" spans="1:11" x14ac:dyDescent="0.25">
      <c r="C129" s="58" t="s">
        <v>11</v>
      </c>
      <c r="D129" s="54"/>
      <c r="E129" s="6"/>
      <c r="F129" s="19"/>
      <c r="G129" s="24"/>
      <c r="H129" s="24"/>
      <c r="I129" s="31"/>
      <c r="J129" s="31"/>
      <c r="K129" s="35"/>
    </row>
    <row r="130" spans="1:11" x14ac:dyDescent="0.25">
      <c r="C130" s="57"/>
      <c r="D130" s="54"/>
      <c r="E130" s="6"/>
      <c r="F130" s="19"/>
      <c r="G130" s="24"/>
      <c r="H130" s="24"/>
      <c r="I130" s="31"/>
      <c r="J130" s="31"/>
      <c r="K130" s="35"/>
    </row>
    <row r="131" spans="1:11" x14ac:dyDescent="0.25">
      <c r="C131" s="58" t="s">
        <v>13</v>
      </c>
      <c r="D131" s="54"/>
      <c r="E131" s="6"/>
      <c r="F131" s="19"/>
      <c r="G131" s="24" t="s">
        <v>2</v>
      </c>
      <c r="H131" s="24" t="s">
        <v>2</v>
      </c>
      <c r="I131" s="31"/>
      <c r="J131" s="31"/>
      <c r="K131" s="35"/>
    </row>
    <row r="132" spans="1:11" x14ac:dyDescent="0.25">
      <c r="C132" s="57"/>
      <c r="D132" s="54"/>
      <c r="E132" s="6"/>
      <c r="F132" s="19"/>
      <c r="G132" s="24"/>
      <c r="H132" s="24"/>
      <c r="I132" s="31"/>
      <c r="J132" s="31"/>
      <c r="K132" s="35"/>
    </row>
    <row r="133" spans="1:11" x14ac:dyDescent="0.25">
      <c r="C133" s="58" t="s">
        <v>14</v>
      </c>
      <c r="D133" s="54"/>
      <c r="E133" s="6"/>
      <c r="F133" s="19"/>
      <c r="G133" s="24" t="s">
        <v>2</v>
      </c>
      <c r="H133" s="24" t="s">
        <v>2</v>
      </c>
      <c r="I133" s="31"/>
      <c r="J133" s="31"/>
      <c r="K133" s="35"/>
    </row>
    <row r="134" spans="1:11" x14ac:dyDescent="0.25">
      <c r="C134" s="57"/>
      <c r="D134" s="54"/>
      <c r="E134" s="6"/>
      <c r="F134" s="19"/>
      <c r="G134" s="24"/>
      <c r="H134" s="24"/>
      <c r="I134" s="31"/>
      <c r="J134" s="31"/>
      <c r="K134" s="35"/>
    </row>
    <row r="135" spans="1:11" x14ac:dyDescent="0.25">
      <c r="C135" s="58" t="s">
        <v>15</v>
      </c>
      <c r="D135" s="54"/>
      <c r="E135" s="6"/>
      <c r="F135" s="19"/>
      <c r="G135" s="24" t="s">
        <v>2</v>
      </c>
      <c r="H135" s="24" t="s">
        <v>2</v>
      </c>
      <c r="I135" s="31"/>
      <c r="J135" s="31"/>
      <c r="K135" s="35"/>
    </row>
    <row r="136" spans="1:11" x14ac:dyDescent="0.25">
      <c r="C136" s="57"/>
      <c r="D136" s="54"/>
      <c r="E136" s="6"/>
      <c r="F136" s="19"/>
      <c r="G136" s="24"/>
      <c r="H136" s="24"/>
      <c r="I136" s="31"/>
      <c r="J136" s="31"/>
      <c r="K136" s="35"/>
    </row>
    <row r="137" spans="1:11" x14ac:dyDescent="0.25">
      <c r="C137" s="58" t="s">
        <v>16</v>
      </c>
      <c r="D137" s="54"/>
      <c r="E137" s="6"/>
      <c r="F137" s="19"/>
      <c r="G137" s="24" t="s">
        <v>2</v>
      </c>
      <c r="H137" s="24" t="s">
        <v>2</v>
      </c>
      <c r="I137" s="31"/>
      <c r="J137" s="31"/>
      <c r="K137" s="35"/>
    </row>
    <row r="138" spans="1:11" x14ac:dyDescent="0.25">
      <c r="C138" s="57"/>
      <c r="D138" s="54"/>
      <c r="E138" s="6"/>
      <c r="F138" s="19"/>
      <c r="G138" s="24"/>
      <c r="H138" s="24"/>
      <c r="I138" s="31"/>
      <c r="J138" s="31"/>
      <c r="K138" s="35"/>
    </row>
    <row r="139" spans="1:11" x14ac:dyDescent="0.25">
      <c r="C139" s="58" t="s">
        <v>17</v>
      </c>
      <c r="D139" s="54"/>
      <c r="E139" s="6"/>
      <c r="F139" s="19"/>
      <c r="G139" s="24" t="s">
        <v>2</v>
      </c>
      <c r="H139" s="24" t="s">
        <v>2</v>
      </c>
      <c r="I139" s="31"/>
      <c r="J139" s="31"/>
      <c r="K139" s="35"/>
    </row>
    <row r="140" spans="1:11" x14ac:dyDescent="0.25">
      <c r="C140" s="57"/>
      <c r="D140" s="54"/>
      <c r="E140" s="6"/>
      <c r="F140" s="19"/>
      <c r="G140" s="24"/>
      <c r="H140" s="24"/>
      <c r="I140" s="31"/>
      <c r="J140" s="31"/>
      <c r="K140" s="35"/>
    </row>
    <row r="141" spans="1:11" x14ac:dyDescent="0.25">
      <c r="A141" s="10"/>
      <c r="B141" s="28"/>
      <c r="C141" s="58" t="s">
        <v>18</v>
      </c>
      <c r="D141" s="54"/>
      <c r="E141" s="6"/>
      <c r="F141" s="19"/>
      <c r="G141" s="24"/>
      <c r="H141" s="24"/>
      <c r="I141" s="31"/>
      <c r="J141" s="31"/>
      <c r="K141" s="35"/>
    </row>
    <row r="142" spans="1:11" x14ac:dyDescent="0.25">
      <c r="C142" s="59" t="s">
        <v>19</v>
      </c>
      <c r="D142" s="54"/>
      <c r="E142" s="6"/>
      <c r="F142" s="19"/>
      <c r="G142" s="24"/>
      <c r="H142" s="24"/>
      <c r="I142" s="31"/>
      <c r="J142" s="31"/>
      <c r="K142" s="35"/>
    </row>
    <row r="143" spans="1:11" x14ac:dyDescent="0.25">
      <c r="B143" s="8" t="s">
        <v>2277</v>
      </c>
      <c r="C143" s="57" t="s">
        <v>2278</v>
      </c>
      <c r="D143" s="54" t="s">
        <v>2279</v>
      </c>
      <c r="E143" s="6" t="s">
        <v>212</v>
      </c>
      <c r="F143" s="19">
        <v>41296178</v>
      </c>
      <c r="G143" s="24">
        <v>38760.589999999997</v>
      </c>
      <c r="H143" s="24">
        <v>4.8600000000000003</v>
      </c>
      <c r="I143" s="31"/>
      <c r="J143" s="31"/>
      <c r="K143" s="35"/>
    </row>
    <row r="144" spans="1:11" x14ac:dyDescent="0.25">
      <c r="B144" s="8" t="s">
        <v>2280</v>
      </c>
      <c r="C144" s="57" t="s">
        <v>2281</v>
      </c>
      <c r="D144" s="54" t="s">
        <v>2282</v>
      </c>
      <c r="E144" s="6" t="s">
        <v>212</v>
      </c>
      <c r="F144" s="19">
        <v>37241000</v>
      </c>
      <c r="G144" s="24">
        <v>30355.14</v>
      </c>
      <c r="H144" s="24">
        <v>3.81</v>
      </c>
      <c r="I144" s="31"/>
      <c r="J144" s="31"/>
      <c r="K144" s="35"/>
    </row>
    <row r="145" spans="1:11" x14ac:dyDescent="0.25">
      <c r="B145" s="8" t="s">
        <v>2283</v>
      </c>
      <c r="C145" s="57" t="s">
        <v>2284</v>
      </c>
      <c r="D145" s="54" t="s">
        <v>2285</v>
      </c>
      <c r="E145" s="6" t="s">
        <v>212</v>
      </c>
      <c r="F145" s="19">
        <v>26730000</v>
      </c>
      <c r="G145" s="24">
        <v>24490.03</v>
      </c>
      <c r="H145" s="24">
        <v>3.07</v>
      </c>
      <c r="I145" s="31"/>
      <c r="J145" s="31"/>
      <c r="K145" s="35"/>
    </row>
    <row r="146" spans="1:11" x14ac:dyDescent="0.25">
      <c r="C146" s="58" t="s">
        <v>175</v>
      </c>
      <c r="D146" s="54"/>
      <c r="E146" s="6"/>
      <c r="F146" s="19"/>
      <c r="G146" s="25">
        <v>93605.759999999995</v>
      </c>
      <c r="H146" s="25">
        <v>11.74</v>
      </c>
      <c r="I146" s="31"/>
      <c r="J146" s="31"/>
      <c r="K146" s="35"/>
    </row>
    <row r="147" spans="1:11" x14ac:dyDescent="0.25">
      <c r="C147" s="57"/>
      <c r="D147" s="54"/>
      <c r="E147" s="6"/>
      <c r="F147" s="19"/>
      <c r="G147" s="24"/>
      <c r="H147" s="24"/>
      <c r="I147" s="31"/>
      <c r="J147" s="31"/>
      <c r="K147" s="35"/>
    </row>
    <row r="148" spans="1:11" x14ac:dyDescent="0.25">
      <c r="C148" s="58" t="s">
        <v>20</v>
      </c>
      <c r="D148" s="54"/>
      <c r="E148" s="6"/>
      <c r="F148" s="19"/>
      <c r="G148" s="24" t="s">
        <v>2</v>
      </c>
      <c r="H148" s="24" t="s">
        <v>2</v>
      </c>
      <c r="I148" s="31"/>
      <c r="J148" s="31"/>
      <c r="K148" s="35"/>
    </row>
    <row r="149" spans="1:11" x14ac:dyDescent="0.25">
      <c r="C149" s="57"/>
      <c r="D149" s="54"/>
      <c r="E149" s="6"/>
      <c r="F149" s="19"/>
      <c r="G149" s="24"/>
      <c r="H149" s="24"/>
      <c r="I149" s="31"/>
      <c r="J149" s="31"/>
      <c r="K149" s="35"/>
    </row>
    <row r="150" spans="1:11" x14ac:dyDescent="0.25">
      <c r="C150" s="58" t="s">
        <v>21</v>
      </c>
      <c r="D150" s="54"/>
      <c r="E150" s="6"/>
      <c r="F150" s="19"/>
      <c r="G150" s="24" t="s">
        <v>2</v>
      </c>
      <c r="H150" s="24" t="s">
        <v>2</v>
      </c>
      <c r="I150" s="31"/>
      <c r="J150" s="31"/>
      <c r="K150" s="35"/>
    </row>
    <row r="151" spans="1:11" x14ac:dyDescent="0.25">
      <c r="C151" s="57"/>
      <c r="D151" s="54"/>
      <c r="E151" s="6"/>
      <c r="F151" s="19"/>
      <c r="G151" s="24"/>
      <c r="H151" s="24"/>
      <c r="I151" s="31"/>
      <c r="J151" s="31"/>
      <c r="K151" s="35"/>
    </row>
    <row r="152" spans="1:11" x14ac:dyDescent="0.25">
      <c r="C152" s="58" t="s">
        <v>22</v>
      </c>
      <c r="D152" s="54"/>
      <c r="E152" s="6"/>
      <c r="F152" s="19"/>
      <c r="G152" s="24" t="s">
        <v>2</v>
      </c>
      <c r="H152" s="24" t="s">
        <v>2</v>
      </c>
      <c r="I152" s="31"/>
      <c r="J152" s="31"/>
      <c r="K152" s="35"/>
    </row>
    <row r="153" spans="1:11" x14ac:dyDescent="0.25">
      <c r="C153" s="57"/>
      <c r="D153" s="54"/>
      <c r="E153" s="6"/>
      <c r="F153" s="19"/>
      <c r="G153" s="24"/>
      <c r="H153" s="24"/>
      <c r="I153" s="31"/>
      <c r="J153" s="31"/>
      <c r="K153" s="35"/>
    </row>
    <row r="154" spans="1:11" x14ac:dyDescent="0.25">
      <c r="C154" s="58" t="s">
        <v>23</v>
      </c>
      <c r="D154" s="54"/>
      <c r="E154" s="6"/>
      <c r="F154" s="19"/>
      <c r="G154" s="24" t="s">
        <v>2</v>
      </c>
      <c r="H154" s="24" t="s">
        <v>2</v>
      </c>
      <c r="I154" s="31"/>
      <c r="J154" s="31"/>
      <c r="K154" s="35"/>
    </row>
    <row r="155" spans="1:11" x14ac:dyDescent="0.25">
      <c r="C155" s="57"/>
      <c r="D155" s="54"/>
      <c r="E155" s="6"/>
      <c r="F155" s="19"/>
      <c r="G155" s="24"/>
      <c r="H155" s="24"/>
      <c r="I155" s="31"/>
      <c r="J155" s="31"/>
      <c r="K155" s="35"/>
    </row>
    <row r="156" spans="1:11" x14ac:dyDescent="0.25">
      <c r="C156" s="59" t="s">
        <v>24</v>
      </c>
      <c r="D156" s="54"/>
      <c r="E156" s="6"/>
      <c r="F156" s="19"/>
      <c r="G156" s="24"/>
      <c r="H156" s="24"/>
      <c r="I156" s="31"/>
      <c r="J156" s="31"/>
      <c r="K156" s="35"/>
    </row>
    <row r="157" spans="1:11" x14ac:dyDescent="0.25">
      <c r="B157" s="8" t="s">
        <v>190</v>
      </c>
      <c r="C157" s="57" t="s">
        <v>191</v>
      </c>
      <c r="D157" s="54"/>
      <c r="E157" s="6"/>
      <c r="F157" s="19"/>
      <c r="G157" s="24">
        <v>21038.94</v>
      </c>
      <c r="H157" s="24">
        <v>2.64</v>
      </c>
      <c r="I157" s="31"/>
      <c r="J157" s="31"/>
      <c r="K157" s="35"/>
    </row>
    <row r="158" spans="1:11" x14ac:dyDescent="0.25">
      <c r="C158" s="58" t="s">
        <v>175</v>
      </c>
      <c r="D158" s="54"/>
      <c r="E158" s="6"/>
      <c r="F158" s="19"/>
      <c r="G158" s="25">
        <v>21038.94</v>
      </c>
      <c r="H158" s="25">
        <v>2.64</v>
      </c>
      <c r="I158" s="31"/>
      <c r="J158" s="31"/>
      <c r="K158" s="35"/>
    </row>
    <row r="159" spans="1:11" x14ac:dyDescent="0.25">
      <c r="C159" s="57"/>
      <c r="D159" s="54"/>
      <c r="E159" s="6"/>
      <c r="F159" s="19"/>
      <c r="G159" s="24"/>
      <c r="H159" s="24"/>
      <c r="I159" s="31"/>
      <c r="J159" s="31"/>
      <c r="K159" s="35"/>
    </row>
    <row r="160" spans="1:11" x14ac:dyDescent="0.25">
      <c r="A160" s="10"/>
      <c r="B160" s="28"/>
      <c r="C160" s="58" t="s">
        <v>25</v>
      </c>
      <c r="D160" s="54"/>
      <c r="E160" s="6"/>
      <c r="F160" s="19"/>
      <c r="G160" s="24"/>
      <c r="H160" s="24"/>
      <c r="I160" s="31"/>
      <c r="J160" s="31"/>
      <c r="K160" s="35"/>
    </row>
    <row r="161" spans="1:54" s="2" customFormat="1" ht="13.5" x14ac:dyDescent="0.25">
      <c r="A161" s="28"/>
      <c r="B161" s="28"/>
      <c r="C161" s="57" t="s">
        <v>5188</v>
      </c>
      <c r="D161" s="54"/>
      <c r="E161" s="6"/>
      <c r="F161" s="19"/>
      <c r="G161" s="24" t="s">
        <v>2</v>
      </c>
      <c r="H161" s="24" t="s">
        <v>2</v>
      </c>
      <c r="I161" s="31"/>
      <c r="J161" s="31"/>
      <c r="K161" s="35"/>
      <c r="L161" s="3"/>
      <c r="AI161" s="3"/>
      <c r="AV161" s="3"/>
      <c r="AX161" s="3"/>
      <c r="BB161" s="3"/>
    </row>
    <row r="162" spans="1:54" x14ac:dyDescent="0.25">
      <c r="B162" s="8"/>
      <c r="C162" s="57" t="s">
        <v>192</v>
      </c>
      <c r="D162" s="54"/>
      <c r="E162" s="6"/>
      <c r="F162" s="19"/>
      <c r="G162" s="24">
        <v>8358.91</v>
      </c>
      <c r="H162" s="24">
        <v>1.06</v>
      </c>
      <c r="I162" s="31"/>
      <c r="J162" s="31"/>
      <c r="K162" s="35"/>
    </row>
    <row r="163" spans="1:54" x14ac:dyDescent="0.25">
      <c r="C163" s="58" t="s">
        <v>175</v>
      </c>
      <c r="D163" s="54"/>
      <c r="E163" s="6"/>
      <c r="F163" s="19"/>
      <c r="G163" s="25">
        <v>8358.91</v>
      </c>
      <c r="H163" s="25">
        <v>1.06</v>
      </c>
      <c r="I163" s="31"/>
      <c r="J163" s="31"/>
      <c r="K163" s="35"/>
    </row>
    <row r="164" spans="1:54" x14ac:dyDescent="0.25">
      <c r="C164" s="57"/>
      <c r="D164" s="54"/>
      <c r="E164" s="6"/>
      <c r="F164" s="19"/>
      <c r="G164" s="24"/>
      <c r="H164" s="24"/>
      <c r="I164" s="31"/>
      <c r="J164" s="31"/>
      <c r="K164" s="35"/>
    </row>
    <row r="165" spans="1:54" x14ac:dyDescent="0.25">
      <c r="C165" s="60" t="s">
        <v>193</v>
      </c>
      <c r="D165" s="55"/>
      <c r="E165" s="5"/>
      <c r="F165" s="20"/>
      <c r="G165" s="26">
        <v>797607.54</v>
      </c>
      <c r="H165" s="26">
        <v>100</v>
      </c>
      <c r="I165" s="32"/>
      <c r="J165" s="32"/>
      <c r="K165" s="36"/>
    </row>
    <row r="168" spans="1:54" x14ac:dyDescent="0.25">
      <c r="C168" s="1" t="s">
        <v>194</v>
      </c>
    </row>
    <row r="169" spans="1:54" x14ac:dyDescent="0.25">
      <c r="C169" s="37" t="s">
        <v>195</v>
      </c>
      <c r="D169" s="37"/>
      <c r="E169" s="37"/>
      <c r="F169" s="37"/>
      <c r="G169" s="37"/>
      <c r="H169" s="37"/>
      <c r="I169" s="37"/>
      <c r="J169" s="37"/>
      <c r="K169" s="37"/>
    </row>
    <row r="170" spans="1:54" x14ac:dyDescent="0.25">
      <c r="C170" s="2" t="s">
        <v>196</v>
      </c>
    </row>
    <row r="171" spans="1:54" x14ac:dyDescent="0.25">
      <c r="C171" s="2" t="s">
        <v>197</v>
      </c>
    </row>
    <row r="172" spans="1:54" ht="30" customHeight="1" x14ac:dyDescent="0.25">
      <c r="C172" s="80" t="s">
        <v>198</v>
      </c>
      <c r="D172" s="81"/>
      <c r="E172" s="81"/>
      <c r="F172" s="81"/>
      <c r="G172" s="81"/>
      <c r="H172" s="81"/>
      <c r="I172" s="81"/>
      <c r="J172" s="81"/>
      <c r="K172" s="81"/>
    </row>
    <row r="173" spans="1:54" x14ac:dyDescent="0.25">
      <c r="C173" s="2" t="s">
        <v>199</v>
      </c>
    </row>
    <row r="175" spans="1:54" x14ac:dyDescent="0.25">
      <c r="A175" s="76"/>
      <c r="B175" s="76" t="s">
        <v>5254</v>
      </c>
      <c r="C175" s="77" t="s">
        <v>5253</v>
      </c>
      <c r="E175" s="77" t="s">
        <v>5254</v>
      </c>
      <c r="F175" s="78"/>
    </row>
    <row r="176" spans="1:54" x14ac:dyDescent="0.25">
      <c r="E176" s="2" t="s">
        <v>5277</v>
      </c>
    </row>
  </sheetData>
  <mergeCells count="1">
    <mergeCell ref="C172:K172"/>
  </mergeCells>
  <hyperlinks>
    <hyperlink ref="J2" location="'Index'!A1" display="'Index'!A1" xr:uid="{0FFF40D0-7EB4-48FC-8EB0-F762836AB15D}"/>
  </hyperlinks>
  <pageMargins left="0.7" right="0.7" top="0.75" bottom="0.75" header="0.3" footer="0.3"/>
  <pageSetup orientation="portrait" horizont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D27BC-F140-49A2-ABAA-1234DB011C53}">
  <sheetPr codeName="Sheet127"/>
  <dimension ref="A1:IV119"/>
  <sheetViews>
    <sheetView showGridLines="0" zoomScale="90" zoomScaleNormal="90" workbookViewId="0">
      <pane ySplit="6" topLeftCell="A105" activePane="bottomLeft" state="frozen"/>
      <selection activeCell="E1" sqref="E1"/>
      <selection pane="bottomLeft" activeCell="C118" sqref="C118:F118"/>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2286</v>
      </c>
      <c r="J2" s="38" t="s">
        <v>4923</v>
      </c>
    </row>
    <row r="3" spans="1:54" ht="16.5" x14ac:dyDescent="0.3">
      <c r="C3" s="1" t="s">
        <v>28</v>
      </c>
      <c r="D3" s="21" t="s">
        <v>2287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25700000</v>
      </c>
      <c r="G10" s="24">
        <v>494725</v>
      </c>
      <c r="H10" s="24">
        <v>9.6999999999999993</v>
      </c>
      <c r="I10" s="31"/>
      <c r="J10" s="31"/>
      <c r="K10" s="35"/>
    </row>
    <row r="11" spans="1:54" x14ac:dyDescent="0.25">
      <c r="B11" s="8" t="s">
        <v>44</v>
      </c>
      <c r="C11" s="57" t="s">
        <v>45</v>
      </c>
      <c r="D11" s="54" t="s">
        <v>46</v>
      </c>
      <c r="E11" s="6" t="s">
        <v>43</v>
      </c>
      <c r="F11" s="19">
        <v>29000000</v>
      </c>
      <c r="G11" s="24">
        <v>413830</v>
      </c>
      <c r="H11" s="24">
        <v>8.11</v>
      </c>
      <c r="I11" s="31"/>
      <c r="J11" s="31"/>
      <c r="K11" s="35"/>
    </row>
    <row r="12" spans="1:54" x14ac:dyDescent="0.25">
      <c r="B12" s="8" t="s">
        <v>72</v>
      </c>
      <c r="C12" s="57" t="s">
        <v>73</v>
      </c>
      <c r="D12" s="54" t="s">
        <v>74</v>
      </c>
      <c r="E12" s="6" t="s">
        <v>75</v>
      </c>
      <c r="F12" s="19">
        <v>29000000</v>
      </c>
      <c r="G12" s="24">
        <v>407450</v>
      </c>
      <c r="H12" s="24">
        <v>7.99</v>
      </c>
      <c r="I12" s="31"/>
      <c r="J12" s="31"/>
      <c r="K12" s="35"/>
    </row>
    <row r="13" spans="1:54" x14ac:dyDescent="0.25">
      <c r="B13" s="8" t="s">
        <v>54</v>
      </c>
      <c r="C13" s="57" t="s">
        <v>55</v>
      </c>
      <c r="D13" s="54" t="s">
        <v>56</v>
      </c>
      <c r="E13" s="6" t="s">
        <v>57</v>
      </c>
      <c r="F13" s="19">
        <v>7400000</v>
      </c>
      <c r="G13" s="24">
        <v>247234</v>
      </c>
      <c r="H13" s="24">
        <v>4.8499999999999996</v>
      </c>
      <c r="I13" s="31"/>
      <c r="J13" s="31"/>
      <c r="K13" s="35"/>
    </row>
    <row r="14" spans="1:54" x14ac:dyDescent="0.25">
      <c r="B14" s="8" t="s">
        <v>58</v>
      </c>
      <c r="C14" s="57" t="s">
        <v>59</v>
      </c>
      <c r="D14" s="54" t="s">
        <v>60</v>
      </c>
      <c r="E14" s="6" t="s">
        <v>43</v>
      </c>
      <c r="F14" s="19">
        <v>10535011</v>
      </c>
      <c r="G14" s="24">
        <v>232623.58</v>
      </c>
      <c r="H14" s="24">
        <v>4.5599999999999996</v>
      </c>
      <c r="I14" s="31"/>
      <c r="J14" s="31"/>
      <c r="K14" s="35"/>
    </row>
    <row r="15" spans="1:54" x14ac:dyDescent="0.25">
      <c r="B15" s="8" t="s">
        <v>47</v>
      </c>
      <c r="C15" s="57" t="s">
        <v>48</v>
      </c>
      <c r="D15" s="54" t="s">
        <v>49</v>
      </c>
      <c r="E15" s="6" t="s">
        <v>50</v>
      </c>
      <c r="F15" s="19">
        <v>13700000</v>
      </c>
      <c r="G15" s="24">
        <v>205513.7</v>
      </c>
      <c r="H15" s="24">
        <v>4.03</v>
      </c>
      <c r="I15" s="31"/>
      <c r="J15" s="31"/>
      <c r="K15" s="35"/>
    </row>
    <row r="16" spans="1:54" x14ac:dyDescent="0.25">
      <c r="B16" s="8" t="s">
        <v>87</v>
      </c>
      <c r="C16" s="57" t="s">
        <v>88</v>
      </c>
      <c r="D16" s="54" t="s">
        <v>89</v>
      </c>
      <c r="E16" s="6" t="s">
        <v>71</v>
      </c>
      <c r="F16" s="19">
        <v>3080000</v>
      </c>
      <c r="G16" s="24">
        <v>171463.6</v>
      </c>
      <c r="H16" s="24">
        <v>3.36</v>
      </c>
      <c r="I16" s="31"/>
      <c r="J16" s="31"/>
      <c r="K16" s="35"/>
    </row>
    <row r="17" spans="2:11" x14ac:dyDescent="0.25">
      <c r="B17" s="8" t="s">
        <v>491</v>
      </c>
      <c r="C17" s="57" t="s">
        <v>492</v>
      </c>
      <c r="D17" s="54" t="s">
        <v>493</v>
      </c>
      <c r="E17" s="6" t="s">
        <v>319</v>
      </c>
      <c r="F17" s="19">
        <v>3073593</v>
      </c>
      <c r="G17" s="24">
        <v>167169.65</v>
      </c>
      <c r="H17" s="24">
        <v>3.28</v>
      </c>
      <c r="I17" s="31"/>
      <c r="J17" s="31"/>
      <c r="K17" s="35"/>
    </row>
    <row r="18" spans="2:11" x14ac:dyDescent="0.25">
      <c r="B18" s="8" t="s">
        <v>90</v>
      </c>
      <c r="C18" s="57" t="s">
        <v>91</v>
      </c>
      <c r="D18" s="54" t="s">
        <v>92</v>
      </c>
      <c r="E18" s="6" t="s">
        <v>93</v>
      </c>
      <c r="F18" s="19">
        <v>2731710</v>
      </c>
      <c r="G18" s="24">
        <v>166279.19</v>
      </c>
      <c r="H18" s="24">
        <v>3.26</v>
      </c>
      <c r="I18" s="31"/>
      <c r="J18" s="31"/>
      <c r="K18" s="35"/>
    </row>
    <row r="19" spans="2:11" x14ac:dyDescent="0.25">
      <c r="B19" s="8" t="s">
        <v>51</v>
      </c>
      <c r="C19" s="57" t="s">
        <v>52</v>
      </c>
      <c r="D19" s="54" t="s">
        <v>53</v>
      </c>
      <c r="E19" s="6" t="s">
        <v>43</v>
      </c>
      <c r="F19" s="19">
        <v>13750000</v>
      </c>
      <c r="G19" s="24">
        <v>162937.5</v>
      </c>
      <c r="H19" s="24">
        <v>3.19</v>
      </c>
      <c r="I19" s="31"/>
      <c r="J19" s="31"/>
      <c r="K19" s="35"/>
    </row>
    <row r="20" spans="2:11" x14ac:dyDescent="0.25">
      <c r="B20" s="8" t="s">
        <v>65</v>
      </c>
      <c r="C20" s="57" t="s">
        <v>66</v>
      </c>
      <c r="D20" s="54" t="s">
        <v>67</v>
      </c>
      <c r="E20" s="6" t="s">
        <v>50</v>
      </c>
      <c r="F20" s="19">
        <v>4562331</v>
      </c>
      <c r="G20" s="24">
        <v>157569.23000000001</v>
      </c>
      <c r="H20" s="24">
        <v>3.09</v>
      </c>
      <c r="I20" s="31"/>
      <c r="J20" s="31"/>
      <c r="K20" s="35"/>
    </row>
    <row r="21" spans="2:11" x14ac:dyDescent="0.25">
      <c r="B21" s="8" t="s">
        <v>323</v>
      </c>
      <c r="C21" s="57" t="s">
        <v>324</v>
      </c>
      <c r="D21" s="54" t="s">
        <v>325</v>
      </c>
      <c r="E21" s="6" t="s">
        <v>240</v>
      </c>
      <c r="F21" s="19">
        <v>8200000</v>
      </c>
      <c r="G21" s="24">
        <v>152889</v>
      </c>
      <c r="H21" s="24">
        <v>3</v>
      </c>
      <c r="I21" s="31"/>
      <c r="J21" s="31"/>
      <c r="K21" s="35"/>
    </row>
    <row r="22" spans="2:11" x14ac:dyDescent="0.25">
      <c r="B22" s="8" t="s">
        <v>76</v>
      </c>
      <c r="C22" s="57" t="s">
        <v>77</v>
      </c>
      <c r="D22" s="54" t="s">
        <v>78</v>
      </c>
      <c r="E22" s="6" t="s">
        <v>43</v>
      </c>
      <c r="F22" s="19">
        <v>19106000</v>
      </c>
      <c r="G22" s="24">
        <v>150679.47</v>
      </c>
      <c r="H22" s="24">
        <v>2.95</v>
      </c>
      <c r="I22" s="31"/>
      <c r="J22" s="31"/>
      <c r="K22" s="35"/>
    </row>
    <row r="23" spans="2:11" x14ac:dyDescent="0.25">
      <c r="B23" s="8" t="s">
        <v>108</v>
      </c>
      <c r="C23" s="57" t="s">
        <v>109</v>
      </c>
      <c r="D23" s="54" t="s">
        <v>110</v>
      </c>
      <c r="E23" s="6" t="s">
        <v>111</v>
      </c>
      <c r="F23" s="19">
        <v>317000</v>
      </c>
      <c r="G23" s="24">
        <v>144599.54999999999</v>
      </c>
      <c r="H23" s="24">
        <v>2.83</v>
      </c>
      <c r="I23" s="31"/>
      <c r="J23" s="31"/>
      <c r="K23" s="35"/>
    </row>
    <row r="24" spans="2:11" x14ac:dyDescent="0.25">
      <c r="B24" s="8" t="s">
        <v>83</v>
      </c>
      <c r="C24" s="57" t="s">
        <v>84</v>
      </c>
      <c r="D24" s="54" t="s">
        <v>85</v>
      </c>
      <c r="E24" s="6" t="s">
        <v>86</v>
      </c>
      <c r="F24" s="19">
        <v>9000000</v>
      </c>
      <c r="G24" s="24">
        <v>134298</v>
      </c>
      <c r="H24" s="24">
        <v>2.63</v>
      </c>
      <c r="I24" s="31"/>
      <c r="J24" s="31"/>
      <c r="K24" s="35"/>
    </row>
    <row r="25" spans="2:11" x14ac:dyDescent="0.25">
      <c r="B25" s="8" t="s">
        <v>79</v>
      </c>
      <c r="C25" s="57" t="s">
        <v>80</v>
      </c>
      <c r="D25" s="54" t="s">
        <v>81</v>
      </c>
      <c r="E25" s="6" t="s">
        <v>82</v>
      </c>
      <c r="F25" s="19">
        <v>15085206</v>
      </c>
      <c r="G25" s="24">
        <v>112188.68</v>
      </c>
      <c r="H25" s="24">
        <v>2.2000000000000002</v>
      </c>
      <c r="I25" s="31"/>
      <c r="J25" s="31"/>
      <c r="K25" s="35"/>
    </row>
    <row r="26" spans="2:11" x14ac:dyDescent="0.25">
      <c r="B26" s="8" t="s">
        <v>94</v>
      </c>
      <c r="C26" s="57" t="s">
        <v>95</v>
      </c>
      <c r="D26" s="54" t="s">
        <v>96</v>
      </c>
      <c r="E26" s="6" t="s">
        <v>97</v>
      </c>
      <c r="F26" s="19">
        <v>4590000</v>
      </c>
      <c r="G26" s="24">
        <v>107502.39</v>
      </c>
      <c r="H26" s="24">
        <v>2.11</v>
      </c>
      <c r="I26" s="31"/>
      <c r="J26" s="31"/>
      <c r="K26" s="35"/>
    </row>
    <row r="27" spans="2:11" x14ac:dyDescent="0.25">
      <c r="B27" s="8" t="s">
        <v>501</v>
      </c>
      <c r="C27" s="57" t="s">
        <v>502</v>
      </c>
      <c r="D27" s="54" t="s">
        <v>503</v>
      </c>
      <c r="E27" s="6" t="s">
        <v>146</v>
      </c>
      <c r="F27" s="19">
        <v>64940000</v>
      </c>
      <c r="G27" s="24">
        <v>86545.54</v>
      </c>
      <c r="H27" s="24">
        <v>1.7</v>
      </c>
      <c r="I27" s="31"/>
      <c r="J27" s="31"/>
      <c r="K27" s="35"/>
    </row>
    <row r="28" spans="2:11" x14ac:dyDescent="0.25">
      <c r="B28" s="8" t="s">
        <v>449</v>
      </c>
      <c r="C28" s="57" t="s">
        <v>450</v>
      </c>
      <c r="D28" s="54" t="s">
        <v>451</v>
      </c>
      <c r="E28" s="6" t="s">
        <v>93</v>
      </c>
      <c r="F28" s="19">
        <v>4700000</v>
      </c>
      <c r="G28" s="24">
        <v>86118.1</v>
      </c>
      <c r="H28" s="24">
        <v>1.69</v>
      </c>
      <c r="I28" s="31"/>
      <c r="J28" s="31"/>
      <c r="K28" s="35"/>
    </row>
    <row r="29" spans="2:11" x14ac:dyDescent="0.25">
      <c r="B29" s="8" t="s">
        <v>206</v>
      </c>
      <c r="C29" s="57" t="s">
        <v>207</v>
      </c>
      <c r="D29" s="54" t="s">
        <v>208</v>
      </c>
      <c r="E29" s="6" t="s">
        <v>64</v>
      </c>
      <c r="F29" s="19">
        <v>275000</v>
      </c>
      <c r="G29" s="24">
        <v>81702.5</v>
      </c>
      <c r="H29" s="24">
        <v>1.6</v>
      </c>
      <c r="I29" s="31"/>
      <c r="J29" s="31"/>
      <c r="K29" s="35"/>
    </row>
    <row r="30" spans="2:11" x14ac:dyDescent="0.25">
      <c r="B30" s="8" t="s">
        <v>938</v>
      </c>
      <c r="C30" s="57" t="s">
        <v>939</v>
      </c>
      <c r="D30" s="54" t="s">
        <v>940</v>
      </c>
      <c r="E30" s="6" t="s">
        <v>93</v>
      </c>
      <c r="F30" s="19">
        <v>2807055</v>
      </c>
      <c r="G30" s="24">
        <v>69202.33</v>
      </c>
      <c r="H30" s="24">
        <v>1.36</v>
      </c>
      <c r="I30" s="31"/>
      <c r="J30" s="31"/>
      <c r="K30" s="35"/>
    </row>
    <row r="31" spans="2:11" x14ac:dyDescent="0.25">
      <c r="B31" s="8" t="s">
        <v>104</v>
      </c>
      <c r="C31" s="57" t="s">
        <v>105</v>
      </c>
      <c r="D31" s="54" t="s">
        <v>106</v>
      </c>
      <c r="E31" s="6" t="s">
        <v>107</v>
      </c>
      <c r="F31" s="19">
        <v>11001605</v>
      </c>
      <c r="G31" s="24">
        <v>68721.53</v>
      </c>
      <c r="H31" s="24">
        <v>1.35</v>
      </c>
      <c r="I31" s="31"/>
      <c r="J31" s="31"/>
      <c r="K31" s="35"/>
    </row>
    <row r="32" spans="2:11" x14ac:dyDescent="0.25">
      <c r="B32" s="8" t="s">
        <v>375</v>
      </c>
      <c r="C32" s="57" t="s">
        <v>376</v>
      </c>
      <c r="D32" s="54" t="s">
        <v>377</v>
      </c>
      <c r="E32" s="6" t="s">
        <v>97</v>
      </c>
      <c r="F32" s="19">
        <v>15500000</v>
      </c>
      <c r="G32" s="24">
        <v>65999</v>
      </c>
      <c r="H32" s="24">
        <v>1.29</v>
      </c>
      <c r="I32" s="31"/>
      <c r="J32" s="31"/>
      <c r="K32" s="35"/>
    </row>
    <row r="33" spans="2:11" x14ac:dyDescent="0.25">
      <c r="B33" s="8" t="s">
        <v>536</v>
      </c>
      <c r="C33" s="57" t="s">
        <v>537</v>
      </c>
      <c r="D33" s="54" t="s">
        <v>538</v>
      </c>
      <c r="E33" s="6" t="s">
        <v>119</v>
      </c>
      <c r="F33" s="19">
        <v>1470000</v>
      </c>
      <c r="G33" s="24">
        <v>61738.53</v>
      </c>
      <c r="H33" s="24">
        <v>1.21</v>
      </c>
      <c r="I33" s="31"/>
      <c r="J33" s="31"/>
      <c r="K33" s="35"/>
    </row>
    <row r="34" spans="2:11" x14ac:dyDescent="0.25">
      <c r="B34" s="8" t="s">
        <v>2288</v>
      </c>
      <c r="C34" s="57" t="s">
        <v>2289</v>
      </c>
      <c r="D34" s="54" t="s">
        <v>2290</v>
      </c>
      <c r="E34" s="6" t="s">
        <v>153</v>
      </c>
      <c r="F34" s="19">
        <v>9000000</v>
      </c>
      <c r="G34" s="24">
        <v>60687</v>
      </c>
      <c r="H34" s="24">
        <v>1.19</v>
      </c>
      <c r="I34" s="31"/>
      <c r="J34" s="31"/>
      <c r="K34" s="35"/>
    </row>
    <row r="35" spans="2:11" x14ac:dyDescent="0.25">
      <c r="B35" s="8" t="s">
        <v>2155</v>
      </c>
      <c r="C35" s="57" t="s">
        <v>2156</v>
      </c>
      <c r="D35" s="54" t="s">
        <v>2157</v>
      </c>
      <c r="E35" s="6" t="s">
        <v>2158</v>
      </c>
      <c r="F35" s="19">
        <v>13636364</v>
      </c>
      <c r="G35" s="24">
        <v>57163.64</v>
      </c>
      <c r="H35" s="24">
        <v>1.1200000000000001</v>
      </c>
      <c r="I35" s="31"/>
      <c r="J35" s="31"/>
      <c r="K35" s="35"/>
    </row>
    <row r="36" spans="2:11" x14ac:dyDescent="0.25">
      <c r="B36" s="8" t="s">
        <v>128</v>
      </c>
      <c r="C36" s="57" t="s">
        <v>129</v>
      </c>
      <c r="D36" s="54" t="s">
        <v>130</v>
      </c>
      <c r="E36" s="6" t="s">
        <v>131</v>
      </c>
      <c r="F36" s="19">
        <v>1729334</v>
      </c>
      <c r="G36" s="24">
        <v>56917.57</v>
      </c>
      <c r="H36" s="24">
        <v>1.1200000000000001</v>
      </c>
      <c r="I36" s="31"/>
      <c r="J36" s="31"/>
      <c r="K36" s="35"/>
    </row>
    <row r="37" spans="2:11" x14ac:dyDescent="0.25">
      <c r="B37" s="8" t="s">
        <v>396</v>
      </c>
      <c r="C37" s="57" t="s">
        <v>397</v>
      </c>
      <c r="D37" s="54" t="s">
        <v>398</v>
      </c>
      <c r="E37" s="6" t="s">
        <v>335</v>
      </c>
      <c r="F37" s="19">
        <v>26229850</v>
      </c>
      <c r="G37" s="24">
        <v>49598.02</v>
      </c>
      <c r="H37" s="24">
        <v>0.97</v>
      </c>
      <c r="I37" s="31"/>
      <c r="J37" s="31"/>
      <c r="K37" s="35"/>
    </row>
    <row r="38" spans="2:11" x14ac:dyDescent="0.25">
      <c r="B38" s="8" t="s">
        <v>143</v>
      </c>
      <c r="C38" s="57" t="s">
        <v>144</v>
      </c>
      <c r="D38" s="54" t="s">
        <v>145</v>
      </c>
      <c r="E38" s="6" t="s">
        <v>146</v>
      </c>
      <c r="F38" s="19">
        <v>10000000</v>
      </c>
      <c r="G38" s="24">
        <v>48115</v>
      </c>
      <c r="H38" s="24">
        <v>0.94</v>
      </c>
      <c r="I38" s="31"/>
      <c r="J38" s="31"/>
      <c r="K38" s="35"/>
    </row>
    <row r="39" spans="2:11" x14ac:dyDescent="0.25">
      <c r="B39" s="8" t="s">
        <v>147</v>
      </c>
      <c r="C39" s="57" t="s">
        <v>148</v>
      </c>
      <c r="D39" s="54" t="s">
        <v>149</v>
      </c>
      <c r="E39" s="6" t="s">
        <v>146</v>
      </c>
      <c r="F39" s="19">
        <v>1314870</v>
      </c>
      <c r="G39" s="24">
        <v>45664.12</v>
      </c>
      <c r="H39" s="24">
        <v>0.9</v>
      </c>
      <c r="I39" s="31"/>
      <c r="J39" s="31"/>
      <c r="K39" s="35"/>
    </row>
    <row r="40" spans="2:11" x14ac:dyDescent="0.25">
      <c r="B40" s="8" t="s">
        <v>408</v>
      </c>
      <c r="C40" s="57" t="s">
        <v>409</v>
      </c>
      <c r="D40" s="54" t="s">
        <v>410</v>
      </c>
      <c r="E40" s="6" t="s">
        <v>82</v>
      </c>
      <c r="F40" s="19">
        <v>7336365</v>
      </c>
      <c r="G40" s="24">
        <v>45070.96</v>
      </c>
      <c r="H40" s="24">
        <v>0.88</v>
      </c>
      <c r="I40" s="31"/>
      <c r="J40" s="31"/>
      <c r="K40" s="35"/>
    </row>
    <row r="41" spans="2:11" x14ac:dyDescent="0.25">
      <c r="B41" s="8" t="s">
        <v>2142</v>
      </c>
      <c r="C41" s="57" t="s">
        <v>2143</v>
      </c>
      <c r="D41" s="54" t="s">
        <v>2144</v>
      </c>
      <c r="E41" s="6" t="s">
        <v>445</v>
      </c>
      <c r="F41" s="19">
        <v>1130500</v>
      </c>
      <c r="G41" s="24">
        <v>41152.46</v>
      </c>
      <c r="H41" s="24">
        <v>0.81</v>
      </c>
      <c r="I41" s="31"/>
      <c r="J41" s="31"/>
      <c r="K41" s="35"/>
    </row>
    <row r="42" spans="2:11" x14ac:dyDescent="0.25">
      <c r="B42" s="8" t="s">
        <v>549</v>
      </c>
      <c r="C42" s="57" t="s">
        <v>550</v>
      </c>
      <c r="D42" s="54" t="s">
        <v>551</v>
      </c>
      <c r="E42" s="6" t="s">
        <v>82</v>
      </c>
      <c r="F42" s="19">
        <v>2066215</v>
      </c>
      <c r="G42" s="24">
        <v>38772.519999999997</v>
      </c>
      <c r="H42" s="24">
        <v>0.76</v>
      </c>
      <c r="I42" s="31"/>
      <c r="J42" s="31"/>
      <c r="K42" s="35"/>
    </row>
    <row r="43" spans="2:11" x14ac:dyDescent="0.25">
      <c r="B43" s="8" t="s">
        <v>313</v>
      </c>
      <c r="C43" s="57" t="s">
        <v>314</v>
      </c>
      <c r="D43" s="54" t="s">
        <v>315</v>
      </c>
      <c r="E43" s="6" t="s">
        <v>146</v>
      </c>
      <c r="F43" s="19">
        <v>1235381</v>
      </c>
      <c r="G43" s="24">
        <v>35808.75</v>
      </c>
      <c r="H43" s="24">
        <v>0.7</v>
      </c>
      <c r="I43" s="31"/>
      <c r="J43" s="31"/>
      <c r="K43" s="35"/>
    </row>
    <row r="44" spans="2:11" x14ac:dyDescent="0.25">
      <c r="B44" s="8" t="s">
        <v>387</v>
      </c>
      <c r="C44" s="57" t="s">
        <v>388</v>
      </c>
      <c r="D44" s="54" t="s">
        <v>389</v>
      </c>
      <c r="E44" s="6" t="s">
        <v>50</v>
      </c>
      <c r="F44" s="19">
        <v>2135400</v>
      </c>
      <c r="G44" s="24">
        <v>32095.06</v>
      </c>
      <c r="H44" s="24">
        <v>0.63</v>
      </c>
      <c r="I44" s="31"/>
      <c r="J44" s="31"/>
      <c r="K44" s="35"/>
    </row>
    <row r="45" spans="2:11" x14ac:dyDescent="0.25">
      <c r="B45" s="8" t="s">
        <v>2291</v>
      </c>
      <c r="C45" s="57" t="s">
        <v>2292</v>
      </c>
      <c r="D45" s="54" t="s">
        <v>2293</v>
      </c>
      <c r="E45" s="6" t="s">
        <v>142</v>
      </c>
      <c r="F45" s="19">
        <v>791489</v>
      </c>
      <c r="G45" s="24">
        <v>30754.89</v>
      </c>
      <c r="H45" s="24">
        <v>0.6</v>
      </c>
      <c r="I45" s="31"/>
      <c r="J45" s="31"/>
      <c r="K45" s="35"/>
    </row>
    <row r="46" spans="2:11" x14ac:dyDescent="0.25">
      <c r="B46" s="8" t="s">
        <v>329</v>
      </c>
      <c r="C46" s="57" t="s">
        <v>330</v>
      </c>
      <c r="D46" s="54" t="s">
        <v>331</v>
      </c>
      <c r="E46" s="6" t="s">
        <v>146</v>
      </c>
      <c r="F46" s="19">
        <v>44064228</v>
      </c>
      <c r="G46" s="24">
        <v>24570.21</v>
      </c>
      <c r="H46" s="24">
        <v>0.48</v>
      </c>
      <c r="I46" s="31"/>
      <c r="J46" s="31"/>
      <c r="K46" s="35"/>
    </row>
    <row r="47" spans="2:11" x14ac:dyDescent="0.25">
      <c r="B47" s="8" t="s">
        <v>563</v>
      </c>
      <c r="C47" s="57" t="s">
        <v>564</v>
      </c>
      <c r="D47" s="54" t="s">
        <v>565</v>
      </c>
      <c r="E47" s="6" t="s">
        <v>119</v>
      </c>
      <c r="F47" s="19">
        <v>6179369</v>
      </c>
      <c r="G47" s="24">
        <v>20963.509999999998</v>
      </c>
      <c r="H47" s="24">
        <v>0.41</v>
      </c>
      <c r="I47" s="31"/>
      <c r="J47" s="31"/>
      <c r="K47" s="35"/>
    </row>
    <row r="48" spans="2:11" x14ac:dyDescent="0.25">
      <c r="B48" s="8" t="s">
        <v>234</v>
      </c>
      <c r="C48" s="57" t="s">
        <v>235</v>
      </c>
      <c r="D48" s="54" t="s">
        <v>236</v>
      </c>
      <c r="E48" s="6" t="s">
        <v>200</v>
      </c>
      <c r="F48" s="19">
        <v>2312289</v>
      </c>
      <c r="G48" s="24">
        <v>20710.02</v>
      </c>
      <c r="H48" s="24">
        <v>0.41</v>
      </c>
      <c r="I48" s="31"/>
      <c r="J48" s="31"/>
      <c r="K48" s="35"/>
    </row>
    <row r="49" spans="3:11" x14ac:dyDescent="0.25">
      <c r="C49" s="58" t="s">
        <v>175</v>
      </c>
      <c r="D49" s="54"/>
      <c r="E49" s="6"/>
      <c r="F49" s="19"/>
      <c r="G49" s="25">
        <v>4757023.8</v>
      </c>
      <c r="H49" s="25">
        <v>93.26</v>
      </c>
      <c r="I49" s="31"/>
      <c r="J49" s="31"/>
      <c r="K49" s="35"/>
    </row>
    <row r="50" spans="3:11" x14ac:dyDescent="0.25">
      <c r="C50" s="57"/>
      <c r="D50" s="54"/>
      <c r="E50" s="6"/>
      <c r="F50" s="19"/>
      <c r="G50" s="24"/>
      <c r="H50" s="24"/>
      <c r="I50" s="31"/>
      <c r="J50" s="31"/>
      <c r="K50" s="35"/>
    </row>
    <row r="51" spans="3:11" x14ac:dyDescent="0.25">
      <c r="C51" s="58" t="s">
        <v>3</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4</v>
      </c>
      <c r="D53" s="54"/>
      <c r="E53" s="6"/>
      <c r="F53" s="19"/>
      <c r="G53" s="24" t="s">
        <v>2</v>
      </c>
      <c r="H53" s="24" t="s">
        <v>2</v>
      </c>
      <c r="I53" s="31"/>
      <c r="J53" s="31"/>
      <c r="K53" s="35"/>
    </row>
    <row r="54" spans="3:11" x14ac:dyDescent="0.25">
      <c r="C54" s="57"/>
      <c r="D54" s="54"/>
      <c r="E54" s="6"/>
      <c r="F54" s="19"/>
      <c r="G54" s="24"/>
      <c r="H54" s="24"/>
      <c r="I54" s="31"/>
      <c r="J54" s="31"/>
      <c r="K54" s="35"/>
    </row>
    <row r="55" spans="3:11" x14ac:dyDescent="0.25">
      <c r="C55" s="58" t="s">
        <v>5</v>
      </c>
      <c r="D55" s="54"/>
      <c r="E55" s="6"/>
      <c r="F55" s="19"/>
      <c r="G55" s="24"/>
      <c r="H55" s="24"/>
      <c r="I55" s="31"/>
      <c r="J55" s="31"/>
      <c r="K55" s="35"/>
    </row>
    <row r="56" spans="3:11" x14ac:dyDescent="0.25">
      <c r="C56" s="57"/>
      <c r="D56" s="54"/>
      <c r="E56" s="6"/>
      <c r="F56" s="19"/>
      <c r="G56" s="24"/>
      <c r="H56" s="24"/>
      <c r="I56" s="31"/>
      <c r="J56" s="31"/>
      <c r="K56" s="35"/>
    </row>
    <row r="57" spans="3:11" x14ac:dyDescent="0.25">
      <c r="C57" s="58" t="s">
        <v>6</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7</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8</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9</v>
      </c>
      <c r="D63" s="54"/>
      <c r="E63" s="6"/>
      <c r="F63" s="19"/>
      <c r="G63" s="24" t="s">
        <v>2</v>
      </c>
      <c r="H63" s="24" t="s">
        <v>2</v>
      </c>
      <c r="I63" s="31"/>
      <c r="J63" s="31"/>
      <c r="K63" s="35"/>
    </row>
    <row r="64" spans="3:11" x14ac:dyDescent="0.25">
      <c r="C64" s="57"/>
      <c r="D64" s="54"/>
      <c r="E64" s="6"/>
      <c r="F64" s="19"/>
      <c r="G64" s="24"/>
      <c r="H64" s="24"/>
      <c r="I64" s="31"/>
      <c r="J64" s="31"/>
      <c r="K64" s="35"/>
    </row>
    <row r="65" spans="1:11" x14ac:dyDescent="0.25">
      <c r="C65" s="58" t="s">
        <v>10</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A67" s="10"/>
      <c r="B67" s="28"/>
      <c r="C67" s="58" t="s">
        <v>11</v>
      </c>
      <c r="D67" s="54"/>
      <c r="E67" s="6"/>
      <c r="F67" s="19"/>
      <c r="G67" s="24"/>
      <c r="H67" s="24"/>
      <c r="I67" s="31"/>
      <c r="J67" s="31"/>
      <c r="K67" s="35"/>
    </row>
    <row r="68" spans="1:11" x14ac:dyDescent="0.25">
      <c r="A68" s="28"/>
      <c r="B68" s="28"/>
      <c r="C68" s="58" t="s">
        <v>13</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14</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C72" s="59" t="s">
        <v>15</v>
      </c>
      <c r="D72" s="54"/>
      <c r="E72" s="6"/>
      <c r="F72" s="19"/>
      <c r="G72" s="24"/>
      <c r="H72" s="24"/>
      <c r="I72" s="31"/>
      <c r="J72" s="31"/>
      <c r="K72" s="35"/>
    </row>
    <row r="73" spans="1:11" x14ac:dyDescent="0.25">
      <c r="B73" s="8" t="s">
        <v>2294</v>
      </c>
      <c r="C73" s="57" t="s">
        <v>2295</v>
      </c>
      <c r="D73" s="54" t="s">
        <v>2296</v>
      </c>
      <c r="E73" s="6" t="s">
        <v>189</v>
      </c>
      <c r="F73" s="19">
        <v>20000000</v>
      </c>
      <c r="G73" s="24">
        <v>19821.48</v>
      </c>
      <c r="H73" s="24">
        <v>0.39</v>
      </c>
      <c r="I73" s="31">
        <v>5.8701999999999996</v>
      </c>
      <c r="J73" s="31"/>
      <c r="K73" s="35"/>
    </row>
    <row r="74" spans="1:11" x14ac:dyDescent="0.25">
      <c r="B74" s="8" t="s">
        <v>2148</v>
      </c>
      <c r="C74" s="57" t="s">
        <v>2149</v>
      </c>
      <c r="D74" s="54" t="s">
        <v>2150</v>
      </c>
      <c r="E74" s="6" t="s">
        <v>189</v>
      </c>
      <c r="F74" s="19">
        <v>10000000</v>
      </c>
      <c r="G74" s="24">
        <v>9944.0300000000007</v>
      </c>
      <c r="H74" s="24">
        <v>0.19</v>
      </c>
      <c r="I74" s="31">
        <v>5.8703000000000003</v>
      </c>
      <c r="J74" s="31"/>
      <c r="K74" s="35"/>
    </row>
    <row r="75" spans="1:11" x14ac:dyDescent="0.25">
      <c r="B75" s="8" t="s">
        <v>186</v>
      </c>
      <c r="C75" s="57" t="s">
        <v>187</v>
      </c>
      <c r="D75" s="54" t="s">
        <v>188</v>
      </c>
      <c r="E75" s="6" t="s">
        <v>189</v>
      </c>
      <c r="F75" s="19">
        <v>7000000</v>
      </c>
      <c r="G75" s="24">
        <v>6960.82</v>
      </c>
      <c r="H75" s="24">
        <v>0.14000000000000001</v>
      </c>
      <c r="I75" s="31">
        <v>5.8703000000000003</v>
      </c>
      <c r="J75" s="31"/>
      <c r="K75" s="35"/>
    </row>
    <row r="76" spans="1:11" x14ac:dyDescent="0.25">
      <c r="C76" s="58" t="s">
        <v>175</v>
      </c>
      <c r="D76" s="54"/>
      <c r="E76" s="6"/>
      <c r="F76" s="19"/>
      <c r="G76" s="25">
        <v>36726.33</v>
      </c>
      <c r="H76" s="25">
        <v>0.72</v>
      </c>
      <c r="I76" s="31"/>
      <c r="J76" s="31"/>
      <c r="K76" s="35"/>
    </row>
    <row r="77" spans="1:11" x14ac:dyDescent="0.25">
      <c r="C77" s="57"/>
      <c r="D77" s="54"/>
      <c r="E77" s="6"/>
      <c r="F77" s="19"/>
      <c r="G77" s="24"/>
      <c r="H77" s="24"/>
      <c r="I77" s="31"/>
      <c r="J77" s="31"/>
      <c r="K77" s="35"/>
    </row>
    <row r="78" spans="1:11" x14ac:dyDescent="0.25">
      <c r="C78" s="58" t="s">
        <v>16</v>
      </c>
      <c r="D78" s="54"/>
      <c r="E78" s="6"/>
      <c r="F78" s="19"/>
      <c r="G78" s="24" t="s">
        <v>2</v>
      </c>
      <c r="H78" s="24" t="s">
        <v>2</v>
      </c>
      <c r="I78" s="31"/>
      <c r="J78" s="31"/>
      <c r="K78" s="35"/>
    </row>
    <row r="79" spans="1:11" x14ac:dyDescent="0.25">
      <c r="C79" s="57"/>
      <c r="D79" s="54"/>
      <c r="E79" s="6"/>
      <c r="F79" s="19"/>
      <c r="G79" s="24"/>
      <c r="H79" s="24"/>
      <c r="I79" s="31"/>
      <c r="J79" s="31"/>
      <c r="K79" s="35"/>
    </row>
    <row r="80" spans="1:11" x14ac:dyDescent="0.25">
      <c r="C80" s="58" t="s">
        <v>17</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A82" s="10"/>
      <c r="B82" s="28"/>
      <c r="C82" s="58" t="s">
        <v>18</v>
      </c>
      <c r="D82" s="54"/>
      <c r="E82" s="6"/>
      <c r="F82" s="19"/>
      <c r="G82" s="24"/>
      <c r="H82" s="24"/>
      <c r="I82" s="31"/>
      <c r="J82" s="31"/>
      <c r="K82" s="35"/>
    </row>
    <row r="83" spans="1:11" x14ac:dyDescent="0.25">
      <c r="A83" s="28"/>
      <c r="B83" s="28"/>
      <c r="C83" s="58" t="s">
        <v>19</v>
      </c>
      <c r="D83" s="54"/>
      <c r="E83" s="6"/>
      <c r="F83" s="19"/>
      <c r="G83" s="24" t="s">
        <v>2</v>
      </c>
      <c r="H83" s="24" t="s">
        <v>2</v>
      </c>
      <c r="I83" s="31"/>
      <c r="J83" s="31"/>
      <c r="K83" s="35"/>
    </row>
    <row r="84" spans="1:11" x14ac:dyDescent="0.25">
      <c r="A84" s="28"/>
      <c r="B84" s="28"/>
      <c r="C84" s="58"/>
      <c r="D84" s="54"/>
      <c r="E84" s="6"/>
      <c r="F84" s="19"/>
      <c r="G84" s="24"/>
      <c r="H84" s="24"/>
      <c r="I84" s="31"/>
      <c r="J84" s="31"/>
      <c r="K84" s="35"/>
    </row>
    <row r="85" spans="1:11" x14ac:dyDescent="0.25">
      <c r="A85" s="28"/>
      <c r="B85" s="28"/>
      <c r="C85" s="58" t="s">
        <v>20</v>
      </c>
      <c r="D85" s="54"/>
      <c r="E85" s="6"/>
      <c r="F85" s="19"/>
      <c r="G85" s="24" t="s">
        <v>2</v>
      </c>
      <c r="H85" s="24" t="s">
        <v>2</v>
      </c>
      <c r="I85" s="31"/>
      <c r="J85" s="31"/>
      <c r="K85" s="35"/>
    </row>
    <row r="86" spans="1:11" x14ac:dyDescent="0.25">
      <c r="A86" s="28"/>
      <c r="B86" s="28"/>
      <c r="C86" s="58"/>
      <c r="D86" s="54"/>
      <c r="E86" s="6"/>
      <c r="F86" s="19"/>
      <c r="G86" s="24"/>
      <c r="H86" s="24"/>
      <c r="I86" s="31"/>
      <c r="J86" s="31"/>
      <c r="K86" s="35"/>
    </row>
    <row r="87" spans="1:11" x14ac:dyDescent="0.25">
      <c r="A87" s="28"/>
      <c r="B87" s="28"/>
      <c r="C87" s="58" t="s">
        <v>21</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22</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A91" s="28"/>
      <c r="B91" s="28"/>
      <c r="C91" s="58" t="s">
        <v>23</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C93" s="59" t="s">
        <v>24</v>
      </c>
      <c r="D93" s="54"/>
      <c r="E93" s="6"/>
      <c r="F93" s="19"/>
      <c r="G93" s="24"/>
      <c r="H93" s="24"/>
      <c r="I93" s="31"/>
      <c r="J93" s="31"/>
      <c r="K93" s="35"/>
    </row>
    <row r="94" spans="1:11" x14ac:dyDescent="0.25">
      <c r="B94" s="8" t="s">
        <v>190</v>
      </c>
      <c r="C94" s="57" t="s">
        <v>191</v>
      </c>
      <c r="D94" s="54"/>
      <c r="E94" s="6"/>
      <c r="F94" s="19"/>
      <c r="G94" s="24">
        <v>299332.09000000003</v>
      </c>
      <c r="H94" s="24">
        <v>5.87</v>
      </c>
      <c r="I94" s="31"/>
      <c r="J94" s="31"/>
      <c r="K94" s="35"/>
    </row>
    <row r="95" spans="1:11" x14ac:dyDescent="0.25">
      <c r="C95" s="58" t="s">
        <v>175</v>
      </c>
      <c r="D95" s="54"/>
      <c r="E95" s="6"/>
      <c r="F95" s="19"/>
      <c r="G95" s="25">
        <v>299332.09000000003</v>
      </c>
      <c r="H95" s="25">
        <v>5.87</v>
      </c>
      <c r="I95" s="31"/>
      <c r="J95" s="31"/>
      <c r="K95" s="35"/>
    </row>
    <row r="96" spans="1:11" x14ac:dyDescent="0.25">
      <c r="C96" s="57"/>
      <c r="D96" s="54"/>
      <c r="E96" s="6"/>
      <c r="F96" s="19"/>
      <c r="G96" s="24"/>
      <c r="H96" s="24"/>
      <c r="I96" s="31"/>
      <c r="J96" s="31"/>
      <c r="K96" s="35"/>
    </row>
    <row r="97" spans="1:54" x14ac:dyDescent="0.25">
      <c r="A97" s="10"/>
      <c r="B97" s="28"/>
      <c r="C97" s="58" t="s">
        <v>25</v>
      </c>
      <c r="D97" s="54"/>
      <c r="E97" s="6"/>
      <c r="F97" s="19"/>
      <c r="G97" s="24"/>
      <c r="H97" s="24"/>
      <c r="I97" s="31"/>
      <c r="J97" s="31"/>
      <c r="K97" s="35"/>
    </row>
    <row r="98" spans="1:54" s="2" customFormat="1" ht="13.5" x14ac:dyDescent="0.25">
      <c r="A98" s="28"/>
      <c r="B98" s="28"/>
      <c r="C98" s="57" t="s">
        <v>5188</v>
      </c>
      <c r="D98" s="54"/>
      <c r="E98" s="6"/>
      <c r="F98" s="19"/>
      <c r="G98" s="24">
        <v>1435</v>
      </c>
      <c r="H98" s="24">
        <v>0.03</v>
      </c>
      <c r="I98" s="31"/>
      <c r="J98" s="31"/>
      <c r="K98" s="35"/>
      <c r="L98" s="3"/>
      <c r="AI98" s="3"/>
      <c r="AV98" s="3"/>
      <c r="AX98" s="3"/>
      <c r="BB98" s="3"/>
    </row>
    <row r="99" spans="1:54" x14ac:dyDescent="0.25">
      <c r="B99" s="8"/>
      <c r="C99" s="57" t="s">
        <v>192</v>
      </c>
      <c r="D99" s="54"/>
      <c r="E99" s="6"/>
      <c r="F99" s="19"/>
      <c r="G99" s="24">
        <v>6503.01</v>
      </c>
      <c r="H99" s="24">
        <v>0.12000000000000001</v>
      </c>
      <c r="I99" s="31"/>
      <c r="J99" s="31"/>
      <c r="K99" s="35"/>
    </row>
    <row r="100" spans="1:54" x14ac:dyDescent="0.25">
      <c r="C100" s="58" t="s">
        <v>175</v>
      </c>
      <c r="D100" s="54"/>
      <c r="E100" s="6"/>
      <c r="F100" s="19"/>
      <c r="G100" s="25">
        <v>7938.01</v>
      </c>
      <c r="H100" s="25">
        <v>0.15</v>
      </c>
      <c r="I100" s="31"/>
      <c r="J100" s="31"/>
      <c r="K100" s="35"/>
    </row>
    <row r="101" spans="1:54" x14ac:dyDescent="0.25">
      <c r="C101" s="57"/>
      <c r="D101" s="54"/>
      <c r="E101" s="6"/>
      <c r="F101" s="19"/>
      <c r="G101" s="24"/>
      <c r="H101" s="24"/>
      <c r="I101" s="31"/>
      <c r="J101" s="31"/>
      <c r="K101" s="35"/>
    </row>
    <row r="102" spans="1:54" x14ac:dyDescent="0.25">
      <c r="C102" s="60" t="s">
        <v>193</v>
      </c>
      <c r="D102" s="55"/>
      <c r="E102" s="5"/>
      <c r="F102" s="20"/>
      <c r="G102" s="26">
        <v>5101020.2300000004</v>
      </c>
      <c r="H102" s="26">
        <v>100.00000000000001</v>
      </c>
      <c r="I102" s="32"/>
      <c r="J102" s="32"/>
      <c r="K102" s="36"/>
    </row>
    <row r="104" spans="1:54" s="50" customFormat="1" ht="15.75" x14ac:dyDescent="0.3">
      <c r="C104" s="50" t="s">
        <v>4937</v>
      </c>
      <c r="F104" s="51"/>
      <c r="G104" s="51"/>
      <c r="H104" s="51"/>
    </row>
    <row r="105" spans="1:54" s="42" customFormat="1" ht="27" x14ac:dyDescent="0.25">
      <c r="B105" s="43"/>
      <c r="C105" s="43" t="s">
        <v>4932</v>
      </c>
      <c r="D105" s="43" t="s">
        <v>4933</v>
      </c>
      <c r="E105" s="43" t="s">
        <v>4934</v>
      </c>
      <c r="F105" s="44" t="s">
        <v>34</v>
      </c>
      <c r="G105" s="45" t="s">
        <v>4935</v>
      </c>
      <c r="H105" s="44" t="s">
        <v>36</v>
      </c>
      <c r="I105" s="43" t="s">
        <v>39</v>
      </c>
    </row>
    <row r="106" spans="1:54" s="42" customFormat="1" ht="13.5" x14ac:dyDescent="0.25">
      <c r="B106" s="43"/>
      <c r="C106" s="43" t="s">
        <v>4928</v>
      </c>
      <c r="D106" s="43"/>
      <c r="E106" s="43"/>
      <c r="F106" s="44"/>
      <c r="G106" s="45"/>
      <c r="H106" s="44"/>
      <c r="I106" s="43"/>
    </row>
    <row r="107" spans="1:54" s="2" customFormat="1" ht="13.5" x14ac:dyDescent="0.25">
      <c r="B107" s="46">
        <v>2300131</v>
      </c>
      <c r="C107" s="46" t="s">
        <v>5208</v>
      </c>
      <c r="D107" s="46" t="s">
        <v>4927</v>
      </c>
      <c r="E107" s="46" t="s">
        <v>12</v>
      </c>
      <c r="F107" s="47">
        <v>228900</v>
      </c>
      <c r="G107" s="47">
        <v>55893.717600000004</v>
      </c>
      <c r="H107" s="47">
        <v>1.1000000000000001</v>
      </c>
      <c r="I107" s="46"/>
    </row>
    <row r="108" spans="1:54" s="2" customFormat="1" ht="13.5" x14ac:dyDescent="0.25">
      <c r="B108" s="46">
        <v>2300132</v>
      </c>
      <c r="C108" s="46" t="s">
        <v>5209</v>
      </c>
      <c r="D108" s="46" t="s">
        <v>4927</v>
      </c>
      <c r="E108" s="46" t="s">
        <v>12</v>
      </c>
      <c r="F108" s="47">
        <v>105000</v>
      </c>
      <c r="G108" s="47">
        <v>58003.89</v>
      </c>
      <c r="H108" s="47">
        <v>1.1399999999999999</v>
      </c>
      <c r="I108" s="46"/>
    </row>
    <row r="109" spans="1:54" s="1" customFormat="1" ht="13.5" x14ac:dyDescent="0.25">
      <c r="B109" s="48"/>
      <c r="C109" s="48" t="s">
        <v>4936</v>
      </c>
      <c r="D109" s="48"/>
      <c r="E109" s="48"/>
      <c r="F109" s="49"/>
      <c r="G109" s="49">
        <v>113897.6076</v>
      </c>
      <c r="H109" s="49">
        <v>2.2400000000000002</v>
      </c>
      <c r="I109" s="48"/>
    </row>
    <row r="111" spans="1:54" x14ac:dyDescent="0.25">
      <c r="C111" s="1" t="s">
        <v>194</v>
      </c>
    </row>
    <row r="112" spans="1:54" x14ac:dyDescent="0.25">
      <c r="C112" s="37" t="s">
        <v>195</v>
      </c>
      <c r="D112" s="37"/>
      <c r="E112" s="37"/>
      <c r="F112" s="37"/>
      <c r="G112" s="37"/>
      <c r="H112" s="37"/>
      <c r="I112" s="37"/>
      <c r="J112" s="37"/>
      <c r="K112" s="37"/>
    </row>
    <row r="113" spans="1:11" x14ac:dyDescent="0.25">
      <c r="C113" s="2" t="s">
        <v>196</v>
      </c>
    </row>
    <row r="114" spans="1:11" x14ac:dyDescent="0.25">
      <c r="C114" s="2" t="s">
        <v>197</v>
      </c>
    </row>
    <row r="115" spans="1:11" ht="30" customHeight="1" x14ac:dyDescent="0.25">
      <c r="C115" s="80" t="s">
        <v>198</v>
      </c>
      <c r="D115" s="81"/>
      <c r="E115" s="81"/>
      <c r="F115" s="81"/>
      <c r="G115" s="81"/>
      <c r="H115" s="81"/>
      <c r="I115" s="81"/>
      <c r="J115" s="81"/>
      <c r="K115" s="81"/>
    </row>
    <row r="116" spans="1:11" x14ac:dyDescent="0.25">
      <c r="C116" s="2" t="s">
        <v>199</v>
      </c>
    </row>
    <row r="118" spans="1:11" x14ac:dyDescent="0.25">
      <c r="A118" s="76"/>
      <c r="B118" s="76" t="s">
        <v>5254</v>
      </c>
      <c r="C118" s="77" t="s">
        <v>5253</v>
      </c>
      <c r="E118" s="77" t="s">
        <v>5254</v>
      </c>
      <c r="F118" s="78"/>
    </row>
    <row r="119" spans="1:11" x14ac:dyDescent="0.25">
      <c r="E119" s="2" t="s">
        <v>5278</v>
      </c>
    </row>
  </sheetData>
  <mergeCells count="1">
    <mergeCell ref="C115:K115"/>
  </mergeCells>
  <hyperlinks>
    <hyperlink ref="J2" location="'Index'!A1" display="'Index'!A1" xr:uid="{2CFF2650-9BA9-44D4-A756-84FBB06C272A}"/>
  </hyperlinks>
  <pageMargins left="0.7" right="0.7" top="0.75" bottom="0.75" header="0.3" footer="0.3"/>
  <pageSetup orientation="portrait" horizont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39A5-DE4F-45EB-8DA0-1BB2559501BE}">
  <sheetPr codeName="Sheet128"/>
  <dimension ref="A1:IV565"/>
  <sheetViews>
    <sheetView showGridLines="0" zoomScale="90" zoomScaleNormal="90" workbookViewId="0">
      <pane ySplit="6" topLeftCell="A546" activePane="bottomLeft" state="frozen"/>
      <selection activeCell="E1" sqref="E1"/>
      <selection pane="bottomLeft" activeCell="C564" sqref="C564:F56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2297</v>
      </c>
      <c r="J2" s="38" t="s">
        <v>4923</v>
      </c>
    </row>
    <row r="3" spans="1:54" ht="16.5" x14ac:dyDescent="0.3">
      <c r="C3" s="1" t="s">
        <v>28</v>
      </c>
      <c r="D3" s="21" t="s">
        <v>2298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7268250</v>
      </c>
      <c r="G10" s="24">
        <v>139913.81</v>
      </c>
      <c r="H10" s="24">
        <v>4.3899999999999997</v>
      </c>
      <c r="I10" s="31"/>
      <c r="J10" s="31"/>
      <c r="K10" s="35"/>
    </row>
    <row r="11" spans="1:54" x14ac:dyDescent="0.25">
      <c r="B11" s="8" t="s">
        <v>44</v>
      </c>
      <c r="C11" s="57" t="s">
        <v>45</v>
      </c>
      <c r="D11" s="54" t="s">
        <v>46</v>
      </c>
      <c r="E11" s="6" t="s">
        <v>43</v>
      </c>
      <c r="F11" s="19">
        <v>8054200</v>
      </c>
      <c r="G11" s="24">
        <v>114933.43</v>
      </c>
      <c r="H11" s="24">
        <v>3.6</v>
      </c>
      <c r="I11" s="31"/>
      <c r="J11" s="31"/>
      <c r="K11" s="35"/>
    </row>
    <row r="12" spans="1:54" x14ac:dyDescent="0.25">
      <c r="B12" s="8" t="s">
        <v>51</v>
      </c>
      <c r="C12" s="57" t="s">
        <v>52</v>
      </c>
      <c r="D12" s="54" t="s">
        <v>53</v>
      </c>
      <c r="E12" s="6" t="s">
        <v>43</v>
      </c>
      <c r="F12" s="19">
        <v>8455000</v>
      </c>
      <c r="G12" s="24">
        <v>100191.75</v>
      </c>
      <c r="H12" s="24">
        <v>3.14</v>
      </c>
      <c r="I12" s="31"/>
      <c r="J12" s="31"/>
      <c r="K12" s="35"/>
    </row>
    <row r="13" spans="1:54" x14ac:dyDescent="0.25">
      <c r="B13" s="8" t="s">
        <v>76</v>
      </c>
      <c r="C13" s="57" t="s">
        <v>77</v>
      </c>
      <c r="D13" s="54" t="s">
        <v>78</v>
      </c>
      <c r="E13" s="6" t="s">
        <v>43</v>
      </c>
      <c r="F13" s="19">
        <v>9876750</v>
      </c>
      <c r="G13" s="24">
        <v>77892.990000000005</v>
      </c>
      <c r="H13" s="24">
        <v>2.44</v>
      </c>
      <c r="I13" s="31"/>
      <c r="J13" s="31"/>
      <c r="K13" s="35"/>
    </row>
    <row r="14" spans="1:54" x14ac:dyDescent="0.25">
      <c r="B14" s="8" t="s">
        <v>72</v>
      </c>
      <c r="C14" s="57" t="s">
        <v>73</v>
      </c>
      <c r="D14" s="54" t="s">
        <v>74</v>
      </c>
      <c r="E14" s="6" t="s">
        <v>75</v>
      </c>
      <c r="F14" s="19">
        <v>4350500</v>
      </c>
      <c r="G14" s="24">
        <v>61124.53</v>
      </c>
      <c r="H14" s="24">
        <v>1.92</v>
      </c>
      <c r="I14" s="31"/>
      <c r="J14" s="31"/>
      <c r="K14" s="35"/>
    </row>
    <row r="15" spans="1:54" x14ac:dyDescent="0.25">
      <c r="B15" s="8" t="s">
        <v>65</v>
      </c>
      <c r="C15" s="57" t="s">
        <v>66</v>
      </c>
      <c r="D15" s="54" t="s">
        <v>67</v>
      </c>
      <c r="E15" s="6" t="s">
        <v>50</v>
      </c>
      <c r="F15" s="19">
        <v>1728825</v>
      </c>
      <c r="G15" s="24">
        <v>59708.43</v>
      </c>
      <c r="H15" s="24">
        <v>1.87</v>
      </c>
      <c r="I15" s="31"/>
      <c r="J15" s="31"/>
      <c r="K15" s="35"/>
    </row>
    <row r="16" spans="1:54" x14ac:dyDescent="0.25">
      <c r="B16" s="8" t="s">
        <v>375</v>
      </c>
      <c r="C16" s="57" t="s">
        <v>376</v>
      </c>
      <c r="D16" s="54" t="s">
        <v>377</v>
      </c>
      <c r="E16" s="6" t="s">
        <v>97</v>
      </c>
      <c r="F16" s="19">
        <v>10742400</v>
      </c>
      <c r="G16" s="24">
        <v>45741.14</v>
      </c>
      <c r="H16" s="24">
        <v>1.43</v>
      </c>
      <c r="I16" s="31"/>
      <c r="J16" s="31"/>
      <c r="K16" s="35"/>
    </row>
    <row r="17" spans="2:11" x14ac:dyDescent="0.25">
      <c r="B17" s="8" t="s">
        <v>1111</v>
      </c>
      <c r="C17" s="57" t="s">
        <v>1112</v>
      </c>
      <c r="D17" s="54" t="s">
        <v>1113</v>
      </c>
      <c r="E17" s="6" t="s">
        <v>43</v>
      </c>
      <c r="F17" s="19">
        <v>4917500</v>
      </c>
      <c r="G17" s="24">
        <v>41228.32</v>
      </c>
      <c r="H17" s="24">
        <v>1.29</v>
      </c>
      <c r="I17" s="31"/>
      <c r="J17" s="31"/>
      <c r="K17" s="35"/>
    </row>
    <row r="18" spans="2:11" x14ac:dyDescent="0.25">
      <c r="B18" s="8" t="s">
        <v>393</v>
      </c>
      <c r="C18" s="57" t="s">
        <v>394</v>
      </c>
      <c r="D18" s="54" t="s">
        <v>395</v>
      </c>
      <c r="E18" s="6" t="s">
        <v>71</v>
      </c>
      <c r="F18" s="19">
        <v>6079150</v>
      </c>
      <c r="G18" s="24">
        <v>39164.92</v>
      </c>
      <c r="H18" s="24">
        <v>1.23</v>
      </c>
      <c r="I18" s="31"/>
      <c r="J18" s="31"/>
      <c r="K18" s="35"/>
    </row>
    <row r="19" spans="2:11" x14ac:dyDescent="0.25">
      <c r="B19" s="8" t="s">
        <v>2220</v>
      </c>
      <c r="C19" s="57" t="s">
        <v>2221</v>
      </c>
      <c r="D19" s="54" t="s">
        <v>2222</v>
      </c>
      <c r="E19" s="6" t="s">
        <v>1075</v>
      </c>
      <c r="F19" s="19">
        <v>826650</v>
      </c>
      <c r="G19" s="24">
        <v>37099.230000000003</v>
      </c>
      <c r="H19" s="24">
        <v>1.1599999999999999</v>
      </c>
      <c r="I19" s="31"/>
      <c r="J19" s="31"/>
      <c r="K19" s="35"/>
    </row>
    <row r="20" spans="2:11" x14ac:dyDescent="0.25">
      <c r="B20" s="8" t="s">
        <v>2299</v>
      </c>
      <c r="C20" s="57" t="s">
        <v>637</v>
      </c>
      <c r="D20" s="54" t="s">
        <v>2300</v>
      </c>
      <c r="E20" s="6" t="s">
        <v>86</v>
      </c>
      <c r="F20" s="19">
        <v>8436000</v>
      </c>
      <c r="G20" s="24">
        <v>35439.64</v>
      </c>
      <c r="H20" s="24">
        <v>1.1100000000000001</v>
      </c>
      <c r="I20" s="31"/>
      <c r="J20" s="31"/>
      <c r="K20" s="35"/>
    </row>
    <row r="21" spans="2:11" x14ac:dyDescent="0.25">
      <c r="B21" s="8" t="s">
        <v>47</v>
      </c>
      <c r="C21" s="57" t="s">
        <v>48</v>
      </c>
      <c r="D21" s="54" t="s">
        <v>49</v>
      </c>
      <c r="E21" s="6" t="s">
        <v>50</v>
      </c>
      <c r="F21" s="19">
        <v>2155200</v>
      </c>
      <c r="G21" s="24">
        <v>32330.16</v>
      </c>
      <c r="H21" s="24">
        <v>1.01</v>
      </c>
      <c r="I21" s="31"/>
      <c r="J21" s="31"/>
      <c r="K21" s="35"/>
    </row>
    <row r="22" spans="2:11" x14ac:dyDescent="0.25">
      <c r="B22" s="8" t="s">
        <v>247</v>
      </c>
      <c r="C22" s="57" t="s">
        <v>248</v>
      </c>
      <c r="D22" s="54" t="s">
        <v>249</v>
      </c>
      <c r="E22" s="6" t="s">
        <v>167</v>
      </c>
      <c r="F22" s="19">
        <v>2507000</v>
      </c>
      <c r="G22" s="24">
        <v>31600.74</v>
      </c>
      <c r="H22" s="24">
        <v>0.99</v>
      </c>
      <c r="I22" s="31"/>
      <c r="J22" s="31"/>
      <c r="K22" s="35"/>
    </row>
    <row r="23" spans="2:11" x14ac:dyDescent="0.25">
      <c r="B23" s="8" t="s">
        <v>1072</v>
      </c>
      <c r="C23" s="57" t="s">
        <v>1073</v>
      </c>
      <c r="D23" s="54" t="s">
        <v>1074</v>
      </c>
      <c r="E23" s="6" t="s">
        <v>1075</v>
      </c>
      <c r="F23" s="19">
        <v>9427800</v>
      </c>
      <c r="G23" s="24">
        <v>29612.720000000001</v>
      </c>
      <c r="H23" s="24">
        <v>0.93</v>
      </c>
      <c r="I23" s="31"/>
      <c r="J23" s="31"/>
      <c r="K23" s="35"/>
    </row>
    <row r="24" spans="2:11" x14ac:dyDescent="0.25">
      <c r="B24" s="8" t="s">
        <v>2155</v>
      </c>
      <c r="C24" s="57" t="s">
        <v>2156</v>
      </c>
      <c r="D24" s="54" t="s">
        <v>2157</v>
      </c>
      <c r="E24" s="6" t="s">
        <v>2158</v>
      </c>
      <c r="F24" s="19">
        <v>6994300</v>
      </c>
      <c r="G24" s="24">
        <v>29320.11</v>
      </c>
      <c r="H24" s="24">
        <v>0.92</v>
      </c>
      <c r="I24" s="31"/>
      <c r="J24" s="31"/>
      <c r="K24" s="35"/>
    </row>
    <row r="25" spans="2:11" x14ac:dyDescent="0.25">
      <c r="B25" s="8" t="s">
        <v>61</v>
      </c>
      <c r="C25" s="57" t="s">
        <v>62</v>
      </c>
      <c r="D25" s="54" t="s">
        <v>63</v>
      </c>
      <c r="E25" s="6" t="s">
        <v>64</v>
      </c>
      <c r="F25" s="19">
        <v>241200</v>
      </c>
      <c r="G25" s="24">
        <v>28078.09</v>
      </c>
      <c r="H25" s="24">
        <v>0.88</v>
      </c>
      <c r="I25" s="31"/>
      <c r="J25" s="31"/>
      <c r="K25" s="35"/>
    </row>
    <row r="26" spans="2:11" x14ac:dyDescent="0.25">
      <c r="B26" s="8" t="s">
        <v>2301</v>
      </c>
      <c r="C26" s="57" t="s">
        <v>2302</v>
      </c>
      <c r="D26" s="54" t="s">
        <v>2303</v>
      </c>
      <c r="E26" s="6" t="s">
        <v>43</v>
      </c>
      <c r="F26" s="19">
        <v>42390000</v>
      </c>
      <c r="G26" s="24">
        <v>27506.87</v>
      </c>
      <c r="H26" s="24">
        <v>0.86</v>
      </c>
      <c r="I26" s="31"/>
      <c r="J26" s="31"/>
      <c r="K26" s="35"/>
    </row>
    <row r="27" spans="2:11" x14ac:dyDescent="0.25">
      <c r="B27" s="8" t="s">
        <v>2304</v>
      </c>
      <c r="C27" s="57" t="s">
        <v>654</v>
      </c>
      <c r="D27" s="54" t="s">
        <v>2305</v>
      </c>
      <c r="E27" s="6" t="s">
        <v>86</v>
      </c>
      <c r="F27" s="19">
        <v>6394700</v>
      </c>
      <c r="G27" s="24">
        <v>26052.01</v>
      </c>
      <c r="H27" s="24">
        <v>0.82</v>
      </c>
      <c r="I27" s="31"/>
      <c r="J27" s="31"/>
      <c r="K27" s="35"/>
    </row>
    <row r="28" spans="2:11" x14ac:dyDescent="0.25">
      <c r="B28" s="8" t="s">
        <v>1107</v>
      </c>
      <c r="C28" s="57" t="s">
        <v>1108</v>
      </c>
      <c r="D28" s="54" t="s">
        <v>1109</v>
      </c>
      <c r="E28" s="6" t="s">
        <v>1110</v>
      </c>
      <c r="F28" s="19">
        <v>1102800</v>
      </c>
      <c r="G28" s="24">
        <v>25378.74</v>
      </c>
      <c r="H28" s="24">
        <v>0.8</v>
      </c>
      <c r="I28" s="31"/>
      <c r="J28" s="31"/>
      <c r="K28" s="35"/>
    </row>
    <row r="29" spans="2:11" x14ac:dyDescent="0.25">
      <c r="B29" s="8" t="s">
        <v>250</v>
      </c>
      <c r="C29" s="57" t="s">
        <v>251</v>
      </c>
      <c r="D29" s="54" t="s">
        <v>252</v>
      </c>
      <c r="E29" s="6" t="s">
        <v>50</v>
      </c>
      <c r="F29" s="19">
        <v>338325</v>
      </c>
      <c r="G29" s="24">
        <v>24714.639999999999</v>
      </c>
      <c r="H29" s="24">
        <v>0.77</v>
      </c>
      <c r="I29" s="31"/>
      <c r="J29" s="31"/>
      <c r="K29" s="35"/>
    </row>
    <row r="30" spans="2:11" x14ac:dyDescent="0.25">
      <c r="B30" s="8" t="s">
        <v>237</v>
      </c>
      <c r="C30" s="57" t="s">
        <v>238</v>
      </c>
      <c r="D30" s="54" t="s">
        <v>239</v>
      </c>
      <c r="E30" s="6" t="s">
        <v>240</v>
      </c>
      <c r="F30" s="19">
        <v>5718800</v>
      </c>
      <c r="G30" s="24">
        <v>23344.14</v>
      </c>
      <c r="H30" s="24">
        <v>0.73</v>
      </c>
      <c r="I30" s="31"/>
      <c r="J30" s="31"/>
      <c r="K30" s="35"/>
    </row>
    <row r="31" spans="2:11" x14ac:dyDescent="0.25">
      <c r="B31" s="8" t="s">
        <v>530</v>
      </c>
      <c r="C31" s="57" t="s">
        <v>531</v>
      </c>
      <c r="D31" s="54" t="s">
        <v>532</v>
      </c>
      <c r="E31" s="6" t="s">
        <v>86</v>
      </c>
      <c r="F31" s="19">
        <v>264625</v>
      </c>
      <c r="G31" s="24">
        <v>22849.05</v>
      </c>
      <c r="H31" s="24">
        <v>0.72</v>
      </c>
      <c r="I31" s="31"/>
      <c r="J31" s="31"/>
      <c r="K31" s="35"/>
    </row>
    <row r="32" spans="2:11" x14ac:dyDescent="0.25">
      <c r="B32" s="8" t="s">
        <v>843</v>
      </c>
      <c r="C32" s="57" t="s">
        <v>844</v>
      </c>
      <c r="D32" s="54" t="s">
        <v>845</v>
      </c>
      <c r="E32" s="6" t="s">
        <v>163</v>
      </c>
      <c r="F32" s="19">
        <v>671300</v>
      </c>
      <c r="G32" s="24">
        <v>22687.93</v>
      </c>
      <c r="H32" s="24">
        <v>0.71</v>
      </c>
      <c r="I32" s="31"/>
      <c r="J32" s="31"/>
      <c r="K32" s="35"/>
    </row>
    <row r="33" spans="2:11" x14ac:dyDescent="0.25">
      <c r="B33" s="8" t="s">
        <v>424</v>
      </c>
      <c r="C33" s="57" t="s">
        <v>425</v>
      </c>
      <c r="D33" s="54" t="s">
        <v>426</v>
      </c>
      <c r="E33" s="6" t="s">
        <v>43</v>
      </c>
      <c r="F33" s="19">
        <v>22632000</v>
      </c>
      <c r="G33" s="24">
        <v>22679.53</v>
      </c>
      <c r="H33" s="24">
        <v>0.71</v>
      </c>
      <c r="I33" s="31"/>
      <c r="J33" s="31"/>
      <c r="K33" s="35"/>
    </row>
    <row r="34" spans="2:11" x14ac:dyDescent="0.25">
      <c r="B34" s="8" t="s">
        <v>411</v>
      </c>
      <c r="C34" s="57" t="s">
        <v>412</v>
      </c>
      <c r="D34" s="54" t="s">
        <v>413</v>
      </c>
      <c r="E34" s="6" t="s">
        <v>414</v>
      </c>
      <c r="F34" s="19">
        <v>8025325</v>
      </c>
      <c r="G34" s="24">
        <v>19617.91</v>
      </c>
      <c r="H34" s="24">
        <v>0.62</v>
      </c>
      <c r="I34" s="31"/>
      <c r="J34" s="31"/>
      <c r="K34" s="35"/>
    </row>
    <row r="35" spans="2:11" x14ac:dyDescent="0.25">
      <c r="B35" s="8" t="s">
        <v>2288</v>
      </c>
      <c r="C35" s="57" t="s">
        <v>2289</v>
      </c>
      <c r="D35" s="54" t="s">
        <v>2290</v>
      </c>
      <c r="E35" s="6" t="s">
        <v>153</v>
      </c>
      <c r="F35" s="19">
        <v>2901525</v>
      </c>
      <c r="G35" s="24">
        <v>19564.98</v>
      </c>
      <c r="H35" s="24">
        <v>0.61</v>
      </c>
      <c r="I35" s="31"/>
      <c r="J35" s="31"/>
      <c r="K35" s="35"/>
    </row>
    <row r="36" spans="2:11" x14ac:dyDescent="0.25">
      <c r="B36" s="8" t="s">
        <v>54</v>
      </c>
      <c r="C36" s="57" t="s">
        <v>55</v>
      </c>
      <c r="D36" s="54" t="s">
        <v>56</v>
      </c>
      <c r="E36" s="6" t="s">
        <v>57</v>
      </c>
      <c r="F36" s="19">
        <v>581700</v>
      </c>
      <c r="G36" s="24">
        <v>19434.599999999999</v>
      </c>
      <c r="H36" s="24">
        <v>0.61</v>
      </c>
      <c r="I36" s="31"/>
      <c r="J36" s="31"/>
      <c r="K36" s="35"/>
    </row>
    <row r="37" spans="2:11" x14ac:dyDescent="0.25">
      <c r="B37" s="8" t="s">
        <v>1082</v>
      </c>
      <c r="C37" s="57" t="s">
        <v>1083</v>
      </c>
      <c r="D37" s="54" t="s">
        <v>1084</v>
      </c>
      <c r="E37" s="6" t="s">
        <v>200</v>
      </c>
      <c r="F37" s="19">
        <v>1860300</v>
      </c>
      <c r="G37" s="24">
        <v>19157.37</v>
      </c>
      <c r="H37" s="24">
        <v>0.6</v>
      </c>
      <c r="I37" s="31"/>
      <c r="J37" s="31"/>
      <c r="K37" s="35"/>
    </row>
    <row r="38" spans="2:11" x14ac:dyDescent="0.25">
      <c r="B38" s="8" t="s">
        <v>323</v>
      </c>
      <c r="C38" s="57" t="s">
        <v>324</v>
      </c>
      <c r="D38" s="54" t="s">
        <v>325</v>
      </c>
      <c r="E38" s="6" t="s">
        <v>240</v>
      </c>
      <c r="F38" s="19">
        <v>1012225</v>
      </c>
      <c r="G38" s="24">
        <v>18872.939999999999</v>
      </c>
      <c r="H38" s="24">
        <v>0.59</v>
      </c>
      <c r="I38" s="31"/>
      <c r="J38" s="31"/>
      <c r="K38" s="35"/>
    </row>
    <row r="39" spans="2:11" x14ac:dyDescent="0.25">
      <c r="B39" s="8" t="s">
        <v>2306</v>
      </c>
      <c r="C39" s="57" t="s">
        <v>2307</v>
      </c>
      <c r="D39" s="54" t="s">
        <v>2308</v>
      </c>
      <c r="E39" s="6" t="s">
        <v>115</v>
      </c>
      <c r="F39" s="19">
        <v>4799250</v>
      </c>
      <c r="G39" s="24">
        <v>18448.32</v>
      </c>
      <c r="H39" s="24">
        <v>0.57999999999999996</v>
      </c>
      <c r="I39" s="31"/>
      <c r="J39" s="31"/>
      <c r="K39" s="35"/>
    </row>
    <row r="40" spans="2:11" x14ac:dyDescent="0.25">
      <c r="B40" s="8" t="s">
        <v>90</v>
      </c>
      <c r="C40" s="57" t="s">
        <v>91</v>
      </c>
      <c r="D40" s="54" t="s">
        <v>92</v>
      </c>
      <c r="E40" s="6" t="s">
        <v>93</v>
      </c>
      <c r="F40" s="19">
        <v>297400</v>
      </c>
      <c r="G40" s="24">
        <v>18102.740000000002</v>
      </c>
      <c r="H40" s="24">
        <v>0.56999999999999995</v>
      </c>
      <c r="I40" s="31"/>
      <c r="J40" s="31"/>
      <c r="K40" s="35"/>
    </row>
    <row r="41" spans="2:11" x14ac:dyDescent="0.25">
      <c r="B41" s="8" t="s">
        <v>58</v>
      </c>
      <c r="C41" s="57" t="s">
        <v>59</v>
      </c>
      <c r="D41" s="54" t="s">
        <v>60</v>
      </c>
      <c r="E41" s="6" t="s">
        <v>43</v>
      </c>
      <c r="F41" s="19">
        <v>816400</v>
      </c>
      <c r="G41" s="24">
        <v>18026.93</v>
      </c>
      <c r="H41" s="24">
        <v>0.56999999999999995</v>
      </c>
      <c r="I41" s="31"/>
      <c r="J41" s="31"/>
      <c r="K41" s="35"/>
    </row>
    <row r="42" spans="2:11" x14ac:dyDescent="0.25">
      <c r="B42" s="8" t="s">
        <v>501</v>
      </c>
      <c r="C42" s="57" t="s">
        <v>502</v>
      </c>
      <c r="D42" s="54" t="s">
        <v>503</v>
      </c>
      <c r="E42" s="6" t="s">
        <v>146</v>
      </c>
      <c r="F42" s="19">
        <v>12655750</v>
      </c>
      <c r="G42" s="24">
        <v>16866.32</v>
      </c>
      <c r="H42" s="24">
        <v>0.53</v>
      </c>
      <c r="I42" s="31"/>
      <c r="J42" s="31"/>
      <c r="K42" s="35"/>
    </row>
    <row r="43" spans="2:11" x14ac:dyDescent="0.25">
      <c r="B43" s="8" t="s">
        <v>2309</v>
      </c>
      <c r="C43" s="57" t="s">
        <v>2310</v>
      </c>
      <c r="D43" s="54" t="s">
        <v>2311</v>
      </c>
      <c r="E43" s="6" t="s">
        <v>312</v>
      </c>
      <c r="F43" s="19">
        <v>551500</v>
      </c>
      <c r="G43" s="24">
        <v>16731.96</v>
      </c>
      <c r="H43" s="24">
        <v>0.52</v>
      </c>
      <c r="I43" s="31"/>
      <c r="J43" s="31"/>
      <c r="K43" s="35"/>
    </row>
    <row r="44" spans="2:11" x14ac:dyDescent="0.25">
      <c r="B44" s="8" t="s">
        <v>953</v>
      </c>
      <c r="C44" s="57" t="s">
        <v>954</v>
      </c>
      <c r="D44" s="54" t="s">
        <v>955</v>
      </c>
      <c r="E44" s="6" t="s">
        <v>93</v>
      </c>
      <c r="F44" s="19">
        <v>1358500</v>
      </c>
      <c r="G44" s="24">
        <v>16697.32</v>
      </c>
      <c r="H44" s="24">
        <v>0.52</v>
      </c>
      <c r="I44" s="31"/>
      <c r="J44" s="31"/>
      <c r="K44" s="35"/>
    </row>
    <row r="45" spans="2:11" x14ac:dyDescent="0.25">
      <c r="B45" s="8" t="s">
        <v>2312</v>
      </c>
      <c r="C45" s="57" t="s">
        <v>1471</v>
      </c>
      <c r="D45" s="54" t="s">
        <v>2313</v>
      </c>
      <c r="E45" s="6" t="s">
        <v>43</v>
      </c>
      <c r="F45" s="19">
        <v>17057250</v>
      </c>
      <c r="G45" s="24">
        <v>16622.29</v>
      </c>
      <c r="H45" s="24">
        <v>0.52</v>
      </c>
      <c r="I45" s="31"/>
      <c r="J45" s="31"/>
      <c r="K45" s="35"/>
    </row>
    <row r="46" spans="2:11" x14ac:dyDescent="0.25">
      <c r="B46" s="8" t="s">
        <v>1098</v>
      </c>
      <c r="C46" s="57" t="s">
        <v>1099</v>
      </c>
      <c r="D46" s="54" t="s">
        <v>1100</v>
      </c>
      <c r="E46" s="6" t="s">
        <v>490</v>
      </c>
      <c r="F46" s="19">
        <v>1360704</v>
      </c>
      <c r="G46" s="24">
        <v>15863.09</v>
      </c>
      <c r="H46" s="24">
        <v>0.5</v>
      </c>
      <c r="I46" s="31"/>
      <c r="J46" s="31"/>
      <c r="K46" s="35"/>
    </row>
    <row r="47" spans="2:11" x14ac:dyDescent="0.25">
      <c r="B47" s="8" t="s">
        <v>1016</v>
      </c>
      <c r="C47" s="57" t="s">
        <v>1017</v>
      </c>
      <c r="D47" s="54" t="s">
        <v>1018</v>
      </c>
      <c r="E47" s="6" t="s">
        <v>71</v>
      </c>
      <c r="F47" s="19">
        <v>410550</v>
      </c>
      <c r="G47" s="24">
        <v>15713.39</v>
      </c>
      <c r="H47" s="24">
        <v>0.49</v>
      </c>
      <c r="I47" s="31"/>
      <c r="J47" s="31"/>
      <c r="K47" s="35"/>
    </row>
    <row r="48" spans="2:11" x14ac:dyDescent="0.25">
      <c r="B48" s="8" t="s">
        <v>132</v>
      </c>
      <c r="C48" s="57" t="s">
        <v>133</v>
      </c>
      <c r="D48" s="54" t="s">
        <v>134</v>
      </c>
      <c r="E48" s="6" t="s">
        <v>131</v>
      </c>
      <c r="F48" s="19">
        <v>277500</v>
      </c>
      <c r="G48" s="24">
        <v>15324.94</v>
      </c>
      <c r="H48" s="24">
        <v>0.48</v>
      </c>
      <c r="I48" s="31"/>
      <c r="J48" s="31"/>
      <c r="K48" s="35"/>
    </row>
    <row r="49" spans="2:11" x14ac:dyDescent="0.25">
      <c r="B49" s="8" t="s">
        <v>2314</v>
      </c>
      <c r="C49" s="57" t="s">
        <v>2315</v>
      </c>
      <c r="D49" s="54" t="s">
        <v>2316</v>
      </c>
      <c r="E49" s="6" t="s">
        <v>115</v>
      </c>
      <c r="F49" s="19">
        <v>1692000</v>
      </c>
      <c r="G49" s="24">
        <v>15239.84</v>
      </c>
      <c r="H49" s="24">
        <v>0.48</v>
      </c>
      <c r="I49" s="31"/>
      <c r="J49" s="31"/>
      <c r="K49" s="35"/>
    </row>
    <row r="50" spans="2:11" x14ac:dyDescent="0.25">
      <c r="B50" s="8" t="s">
        <v>150</v>
      </c>
      <c r="C50" s="57" t="s">
        <v>151</v>
      </c>
      <c r="D50" s="54" t="s">
        <v>152</v>
      </c>
      <c r="E50" s="6" t="s">
        <v>153</v>
      </c>
      <c r="F50" s="19">
        <v>657675</v>
      </c>
      <c r="G50" s="24">
        <v>14215.65</v>
      </c>
      <c r="H50" s="24">
        <v>0.45</v>
      </c>
      <c r="I50" s="31"/>
      <c r="J50" s="31"/>
      <c r="K50" s="35"/>
    </row>
    <row r="51" spans="2:11" x14ac:dyDescent="0.25">
      <c r="B51" s="8" t="s">
        <v>1092</v>
      </c>
      <c r="C51" s="57" t="s">
        <v>1093</v>
      </c>
      <c r="D51" s="54" t="s">
        <v>1094</v>
      </c>
      <c r="E51" s="6" t="s">
        <v>86</v>
      </c>
      <c r="F51" s="19">
        <v>5448700</v>
      </c>
      <c r="G51" s="24">
        <v>14189.5</v>
      </c>
      <c r="H51" s="24">
        <v>0.44</v>
      </c>
      <c r="I51" s="31"/>
      <c r="J51" s="31"/>
      <c r="K51" s="35"/>
    </row>
    <row r="52" spans="2:11" x14ac:dyDescent="0.25">
      <c r="B52" s="8" t="s">
        <v>2317</v>
      </c>
      <c r="C52" s="57" t="s">
        <v>2318</v>
      </c>
      <c r="D52" s="54" t="s">
        <v>2319</v>
      </c>
      <c r="E52" s="6" t="s">
        <v>163</v>
      </c>
      <c r="F52" s="19">
        <v>4149000</v>
      </c>
      <c r="G52" s="24">
        <v>13994.58</v>
      </c>
      <c r="H52" s="24">
        <v>0.44</v>
      </c>
      <c r="I52" s="31"/>
      <c r="J52" s="31"/>
      <c r="K52" s="35"/>
    </row>
    <row r="53" spans="2:11" x14ac:dyDescent="0.25">
      <c r="B53" s="8" t="s">
        <v>1022</v>
      </c>
      <c r="C53" s="57" t="s">
        <v>1023</v>
      </c>
      <c r="D53" s="54" t="s">
        <v>1024</v>
      </c>
      <c r="E53" s="6" t="s">
        <v>200</v>
      </c>
      <c r="F53" s="19">
        <v>12116000</v>
      </c>
      <c r="G53" s="24">
        <v>13777.1</v>
      </c>
      <c r="H53" s="24">
        <v>0.43</v>
      </c>
      <c r="I53" s="31"/>
      <c r="J53" s="31"/>
      <c r="K53" s="35"/>
    </row>
    <row r="54" spans="2:11" x14ac:dyDescent="0.25">
      <c r="B54" s="8" t="s">
        <v>281</v>
      </c>
      <c r="C54" s="57" t="s">
        <v>282</v>
      </c>
      <c r="D54" s="54" t="s">
        <v>283</v>
      </c>
      <c r="E54" s="6" t="s">
        <v>43</v>
      </c>
      <c r="F54" s="19">
        <v>5499000</v>
      </c>
      <c r="G54" s="24">
        <v>13743.65</v>
      </c>
      <c r="H54" s="24">
        <v>0.43</v>
      </c>
      <c r="I54" s="31"/>
      <c r="J54" s="31"/>
      <c r="K54" s="35"/>
    </row>
    <row r="55" spans="2:11" x14ac:dyDescent="0.25">
      <c r="B55" s="8" t="s">
        <v>2320</v>
      </c>
      <c r="C55" s="57" t="s">
        <v>2321</v>
      </c>
      <c r="D55" s="54" t="s">
        <v>2322</v>
      </c>
      <c r="E55" s="6" t="s">
        <v>115</v>
      </c>
      <c r="F55" s="19">
        <v>2842500</v>
      </c>
      <c r="G55" s="24">
        <v>13621.26</v>
      </c>
      <c r="H55" s="24">
        <v>0.43</v>
      </c>
      <c r="I55" s="31"/>
      <c r="J55" s="31"/>
      <c r="K55" s="35"/>
    </row>
    <row r="56" spans="2:11" x14ac:dyDescent="0.25">
      <c r="B56" s="8" t="s">
        <v>396</v>
      </c>
      <c r="C56" s="57" t="s">
        <v>397</v>
      </c>
      <c r="D56" s="54" t="s">
        <v>398</v>
      </c>
      <c r="E56" s="6" t="s">
        <v>335</v>
      </c>
      <c r="F56" s="19">
        <v>7012400</v>
      </c>
      <c r="G56" s="24">
        <v>13259.75</v>
      </c>
      <c r="H56" s="24">
        <v>0.42</v>
      </c>
      <c r="I56" s="31"/>
      <c r="J56" s="31"/>
      <c r="K56" s="35"/>
    </row>
    <row r="57" spans="2:11" x14ac:dyDescent="0.25">
      <c r="B57" s="8" t="s">
        <v>569</v>
      </c>
      <c r="C57" s="57" t="s">
        <v>570</v>
      </c>
      <c r="D57" s="54" t="s">
        <v>571</v>
      </c>
      <c r="E57" s="6" t="s">
        <v>262</v>
      </c>
      <c r="F57" s="19">
        <v>2506000</v>
      </c>
      <c r="G57" s="24">
        <v>13090.09</v>
      </c>
      <c r="H57" s="24">
        <v>0.41</v>
      </c>
      <c r="I57" s="31"/>
      <c r="J57" s="31"/>
      <c r="K57" s="35"/>
    </row>
    <row r="58" spans="2:11" x14ac:dyDescent="0.25">
      <c r="B58" s="8" t="s">
        <v>1104</v>
      </c>
      <c r="C58" s="57" t="s">
        <v>1105</v>
      </c>
      <c r="D58" s="54" t="s">
        <v>1106</v>
      </c>
      <c r="E58" s="6" t="s">
        <v>138</v>
      </c>
      <c r="F58" s="19">
        <v>181250</v>
      </c>
      <c r="G58" s="24">
        <v>12645.81</v>
      </c>
      <c r="H58" s="24">
        <v>0.4</v>
      </c>
      <c r="I58" s="31"/>
      <c r="J58" s="31"/>
      <c r="K58" s="35"/>
    </row>
    <row r="59" spans="2:11" x14ac:dyDescent="0.25">
      <c r="B59" s="8" t="s">
        <v>828</v>
      </c>
      <c r="C59" s="57" t="s">
        <v>829</v>
      </c>
      <c r="D59" s="54" t="s">
        <v>830</v>
      </c>
      <c r="E59" s="6" t="s">
        <v>119</v>
      </c>
      <c r="F59" s="19">
        <v>240100</v>
      </c>
      <c r="G59" s="24">
        <v>12419.17</v>
      </c>
      <c r="H59" s="24">
        <v>0.39</v>
      </c>
      <c r="I59" s="31"/>
      <c r="J59" s="31"/>
      <c r="K59" s="35"/>
    </row>
    <row r="60" spans="2:11" x14ac:dyDescent="0.25">
      <c r="B60" s="8" t="s">
        <v>491</v>
      </c>
      <c r="C60" s="57" t="s">
        <v>492</v>
      </c>
      <c r="D60" s="54" t="s">
        <v>493</v>
      </c>
      <c r="E60" s="6" t="s">
        <v>319</v>
      </c>
      <c r="F60" s="19">
        <v>223400</v>
      </c>
      <c r="G60" s="24">
        <v>12150.5</v>
      </c>
      <c r="H60" s="24">
        <v>0.38</v>
      </c>
      <c r="I60" s="31"/>
      <c r="J60" s="31"/>
      <c r="K60" s="35"/>
    </row>
    <row r="61" spans="2:11" x14ac:dyDescent="0.25">
      <c r="B61" s="8" t="s">
        <v>2323</v>
      </c>
      <c r="C61" s="57" t="s">
        <v>1250</v>
      </c>
      <c r="D61" s="54" t="s">
        <v>2324</v>
      </c>
      <c r="E61" s="6" t="s">
        <v>86</v>
      </c>
      <c r="F61" s="19">
        <v>6153300</v>
      </c>
      <c r="G61" s="24">
        <v>12082.62</v>
      </c>
      <c r="H61" s="24">
        <v>0.38</v>
      </c>
      <c r="I61" s="31"/>
      <c r="J61" s="31"/>
      <c r="K61" s="35"/>
    </row>
    <row r="62" spans="2:11" x14ac:dyDescent="0.25">
      <c r="B62" s="8" t="s">
        <v>879</v>
      </c>
      <c r="C62" s="57" t="s">
        <v>880</v>
      </c>
      <c r="D62" s="54" t="s">
        <v>881</v>
      </c>
      <c r="E62" s="6" t="s">
        <v>50</v>
      </c>
      <c r="F62" s="19">
        <v>767900</v>
      </c>
      <c r="G62" s="24">
        <v>12036.83</v>
      </c>
      <c r="H62" s="24">
        <v>0.38</v>
      </c>
      <c r="I62" s="31"/>
      <c r="J62" s="31"/>
      <c r="K62" s="35"/>
    </row>
    <row r="63" spans="2:11" x14ac:dyDescent="0.25">
      <c r="B63" s="8" t="s">
        <v>1089</v>
      </c>
      <c r="C63" s="57" t="s">
        <v>1090</v>
      </c>
      <c r="D63" s="54" t="s">
        <v>1091</v>
      </c>
      <c r="E63" s="6" t="s">
        <v>86</v>
      </c>
      <c r="F63" s="19">
        <v>1887000</v>
      </c>
      <c r="G63" s="24">
        <v>11542.78</v>
      </c>
      <c r="H63" s="24">
        <v>0.36</v>
      </c>
      <c r="I63" s="31"/>
      <c r="J63" s="31"/>
      <c r="K63" s="35"/>
    </row>
    <row r="64" spans="2:11" x14ac:dyDescent="0.25">
      <c r="B64" s="8" t="s">
        <v>303</v>
      </c>
      <c r="C64" s="57" t="s">
        <v>304</v>
      </c>
      <c r="D64" s="54" t="s">
        <v>305</v>
      </c>
      <c r="E64" s="6" t="s">
        <v>200</v>
      </c>
      <c r="F64" s="19">
        <v>7986000</v>
      </c>
      <c r="G64" s="24">
        <v>11186.79</v>
      </c>
      <c r="H64" s="24">
        <v>0.35</v>
      </c>
      <c r="I64" s="31"/>
      <c r="J64" s="31"/>
      <c r="K64" s="35"/>
    </row>
    <row r="65" spans="2:11" x14ac:dyDescent="0.25">
      <c r="B65" s="8" t="s">
        <v>533</v>
      </c>
      <c r="C65" s="57" t="s">
        <v>534</v>
      </c>
      <c r="D65" s="54" t="s">
        <v>535</v>
      </c>
      <c r="E65" s="6" t="s">
        <v>202</v>
      </c>
      <c r="F65" s="19">
        <v>212400</v>
      </c>
      <c r="G65" s="24">
        <v>11149.94</v>
      </c>
      <c r="H65" s="24">
        <v>0.35</v>
      </c>
      <c r="I65" s="31"/>
      <c r="J65" s="31"/>
      <c r="K65" s="35"/>
    </row>
    <row r="66" spans="2:11" x14ac:dyDescent="0.25">
      <c r="B66" s="8" t="s">
        <v>2325</v>
      </c>
      <c r="C66" s="57" t="s">
        <v>2326</v>
      </c>
      <c r="D66" s="54" t="s">
        <v>2327</v>
      </c>
      <c r="E66" s="6" t="s">
        <v>542</v>
      </c>
      <c r="F66" s="19">
        <v>12729375</v>
      </c>
      <c r="G66" s="24">
        <v>11098.74</v>
      </c>
      <c r="H66" s="24">
        <v>0.35</v>
      </c>
      <c r="I66" s="31"/>
      <c r="J66" s="31"/>
      <c r="K66" s="35"/>
    </row>
    <row r="67" spans="2:11" x14ac:dyDescent="0.25">
      <c r="B67" s="8" t="s">
        <v>94</v>
      </c>
      <c r="C67" s="57" t="s">
        <v>95</v>
      </c>
      <c r="D67" s="54" t="s">
        <v>96</v>
      </c>
      <c r="E67" s="6" t="s">
        <v>97</v>
      </c>
      <c r="F67" s="19">
        <v>468900</v>
      </c>
      <c r="G67" s="24">
        <v>10982.11</v>
      </c>
      <c r="H67" s="24">
        <v>0.34</v>
      </c>
      <c r="I67" s="31"/>
      <c r="J67" s="31"/>
      <c r="K67" s="35"/>
    </row>
    <row r="68" spans="2:11" x14ac:dyDescent="0.25">
      <c r="B68" s="8" t="s">
        <v>378</v>
      </c>
      <c r="C68" s="57" t="s">
        <v>379</v>
      </c>
      <c r="D68" s="54" t="s">
        <v>380</v>
      </c>
      <c r="E68" s="6" t="s">
        <v>71</v>
      </c>
      <c r="F68" s="19">
        <v>373450</v>
      </c>
      <c r="G68" s="24">
        <v>10937.6</v>
      </c>
      <c r="H68" s="24">
        <v>0.34</v>
      </c>
      <c r="I68" s="31"/>
      <c r="J68" s="31"/>
      <c r="K68" s="35"/>
    </row>
    <row r="69" spans="2:11" x14ac:dyDescent="0.25">
      <c r="B69" s="8" t="s">
        <v>543</v>
      </c>
      <c r="C69" s="57" t="s">
        <v>544</v>
      </c>
      <c r="D69" s="54" t="s">
        <v>545</v>
      </c>
      <c r="E69" s="6" t="s">
        <v>138</v>
      </c>
      <c r="F69" s="19">
        <v>991200</v>
      </c>
      <c r="G69" s="24">
        <v>10885.36</v>
      </c>
      <c r="H69" s="24">
        <v>0.34</v>
      </c>
      <c r="I69" s="31"/>
      <c r="J69" s="31"/>
      <c r="K69" s="35"/>
    </row>
    <row r="70" spans="2:11" x14ac:dyDescent="0.25">
      <c r="B70" s="8" t="s">
        <v>2328</v>
      </c>
      <c r="C70" s="57" t="s">
        <v>2329</v>
      </c>
      <c r="D70" s="54" t="s">
        <v>2330</v>
      </c>
      <c r="E70" s="6" t="s">
        <v>119</v>
      </c>
      <c r="F70" s="19">
        <v>4074200</v>
      </c>
      <c r="G70" s="24">
        <v>10737.55</v>
      </c>
      <c r="H70" s="24">
        <v>0.34</v>
      </c>
      <c r="I70" s="31"/>
      <c r="J70" s="31"/>
      <c r="K70" s="35"/>
    </row>
    <row r="71" spans="2:11" x14ac:dyDescent="0.25">
      <c r="B71" s="8" t="s">
        <v>2331</v>
      </c>
      <c r="C71" s="57" t="s">
        <v>2332</v>
      </c>
      <c r="D71" s="54" t="s">
        <v>2333</v>
      </c>
      <c r="E71" s="6" t="s">
        <v>131</v>
      </c>
      <c r="F71" s="19">
        <v>4354875</v>
      </c>
      <c r="G71" s="24">
        <v>9878.6</v>
      </c>
      <c r="H71" s="24">
        <v>0.31</v>
      </c>
      <c r="I71" s="31"/>
      <c r="J71" s="31"/>
      <c r="K71" s="35"/>
    </row>
    <row r="72" spans="2:11" x14ac:dyDescent="0.25">
      <c r="B72" s="8" t="s">
        <v>988</v>
      </c>
      <c r="C72" s="57" t="s">
        <v>989</v>
      </c>
      <c r="D72" s="54" t="s">
        <v>990</v>
      </c>
      <c r="E72" s="6" t="s">
        <v>71</v>
      </c>
      <c r="F72" s="19">
        <v>122400</v>
      </c>
      <c r="G72" s="24">
        <v>9828.7199999999993</v>
      </c>
      <c r="H72" s="24">
        <v>0.31</v>
      </c>
      <c r="I72" s="31"/>
      <c r="J72" s="31"/>
      <c r="K72" s="35"/>
    </row>
    <row r="73" spans="2:11" x14ac:dyDescent="0.25">
      <c r="B73" s="8" t="s">
        <v>387</v>
      </c>
      <c r="C73" s="57" t="s">
        <v>388</v>
      </c>
      <c r="D73" s="54" t="s">
        <v>389</v>
      </c>
      <c r="E73" s="6" t="s">
        <v>50</v>
      </c>
      <c r="F73" s="19">
        <v>644400</v>
      </c>
      <c r="G73" s="24">
        <v>9685.33</v>
      </c>
      <c r="H73" s="24">
        <v>0.3</v>
      </c>
      <c r="I73" s="31"/>
      <c r="J73" s="31"/>
      <c r="K73" s="35"/>
    </row>
    <row r="74" spans="2:11" x14ac:dyDescent="0.25">
      <c r="B74" s="8" t="s">
        <v>994</v>
      </c>
      <c r="C74" s="57" t="s">
        <v>995</v>
      </c>
      <c r="D74" s="54" t="s">
        <v>996</v>
      </c>
      <c r="E74" s="6" t="s">
        <v>64</v>
      </c>
      <c r="F74" s="19">
        <v>337750</v>
      </c>
      <c r="G74" s="24">
        <v>9245.91</v>
      </c>
      <c r="H74" s="24">
        <v>0.28999999999999998</v>
      </c>
      <c r="I74" s="31"/>
      <c r="J74" s="31"/>
      <c r="K74" s="35"/>
    </row>
    <row r="75" spans="2:11" x14ac:dyDescent="0.25">
      <c r="B75" s="8" t="s">
        <v>209</v>
      </c>
      <c r="C75" s="57" t="s">
        <v>210</v>
      </c>
      <c r="D75" s="54" t="s">
        <v>211</v>
      </c>
      <c r="E75" s="6" t="s">
        <v>212</v>
      </c>
      <c r="F75" s="19">
        <v>207600</v>
      </c>
      <c r="G75" s="24">
        <v>9081.25</v>
      </c>
      <c r="H75" s="24">
        <v>0.28000000000000003</v>
      </c>
      <c r="I75" s="31"/>
      <c r="J75" s="31"/>
      <c r="K75" s="35"/>
    </row>
    <row r="76" spans="2:11" x14ac:dyDescent="0.25">
      <c r="B76" s="8" t="s">
        <v>405</v>
      </c>
      <c r="C76" s="57" t="s">
        <v>406</v>
      </c>
      <c r="D76" s="54" t="s">
        <v>407</v>
      </c>
      <c r="E76" s="6" t="s">
        <v>75</v>
      </c>
      <c r="F76" s="19">
        <v>2892600</v>
      </c>
      <c r="G76" s="24">
        <v>8968.51</v>
      </c>
      <c r="H76" s="24">
        <v>0.28000000000000003</v>
      </c>
      <c r="I76" s="31"/>
      <c r="J76" s="31"/>
      <c r="K76" s="35"/>
    </row>
    <row r="77" spans="2:11" x14ac:dyDescent="0.25">
      <c r="B77" s="8" t="s">
        <v>2334</v>
      </c>
      <c r="C77" s="57" t="s">
        <v>2335</v>
      </c>
      <c r="D77" s="54" t="s">
        <v>2336</v>
      </c>
      <c r="E77" s="6" t="s">
        <v>127</v>
      </c>
      <c r="F77" s="19">
        <v>1168125</v>
      </c>
      <c r="G77" s="24">
        <v>8778.4599999999991</v>
      </c>
      <c r="H77" s="24">
        <v>0.28000000000000003</v>
      </c>
      <c r="I77" s="31"/>
      <c r="J77" s="31"/>
      <c r="K77" s="35"/>
    </row>
    <row r="78" spans="2:11" x14ac:dyDescent="0.25">
      <c r="B78" s="8" t="s">
        <v>539</v>
      </c>
      <c r="C78" s="57" t="s">
        <v>540</v>
      </c>
      <c r="D78" s="54" t="s">
        <v>541</v>
      </c>
      <c r="E78" s="6" t="s">
        <v>542</v>
      </c>
      <c r="F78" s="19">
        <v>706800</v>
      </c>
      <c r="G78" s="24">
        <v>8598.2199999999993</v>
      </c>
      <c r="H78" s="24">
        <v>0.27</v>
      </c>
      <c r="I78" s="31"/>
      <c r="J78" s="31"/>
      <c r="K78" s="35"/>
    </row>
    <row r="79" spans="2:11" x14ac:dyDescent="0.25">
      <c r="B79" s="8" t="s">
        <v>2337</v>
      </c>
      <c r="C79" s="57" t="s">
        <v>2338</v>
      </c>
      <c r="D79" s="54" t="s">
        <v>2339</v>
      </c>
      <c r="E79" s="6" t="s">
        <v>240</v>
      </c>
      <c r="F79" s="19">
        <v>119960000</v>
      </c>
      <c r="G79" s="24">
        <v>8541.15</v>
      </c>
      <c r="H79" s="24">
        <v>0.27</v>
      </c>
      <c r="I79" s="31"/>
      <c r="J79" s="31"/>
      <c r="K79" s="35"/>
    </row>
    <row r="80" spans="2:11" x14ac:dyDescent="0.25">
      <c r="B80" s="8" t="s">
        <v>1012</v>
      </c>
      <c r="C80" s="57" t="s">
        <v>1013</v>
      </c>
      <c r="D80" s="54" t="s">
        <v>1014</v>
      </c>
      <c r="E80" s="6" t="s">
        <v>1015</v>
      </c>
      <c r="F80" s="19">
        <v>13122000</v>
      </c>
      <c r="G80" s="24">
        <v>8501.74</v>
      </c>
      <c r="H80" s="24">
        <v>0.27</v>
      </c>
      <c r="I80" s="31"/>
      <c r="J80" s="31"/>
      <c r="K80" s="35"/>
    </row>
    <row r="81" spans="2:11" x14ac:dyDescent="0.25">
      <c r="B81" s="8" t="s">
        <v>2340</v>
      </c>
      <c r="C81" s="57" t="s">
        <v>2341</v>
      </c>
      <c r="D81" s="54" t="s">
        <v>2342</v>
      </c>
      <c r="E81" s="6" t="s">
        <v>50</v>
      </c>
      <c r="F81" s="19">
        <v>338525</v>
      </c>
      <c r="G81" s="24">
        <v>8358.18</v>
      </c>
      <c r="H81" s="24">
        <v>0.26</v>
      </c>
      <c r="I81" s="31"/>
      <c r="J81" s="31"/>
      <c r="K81" s="35"/>
    </row>
    <row r="82" spans="2:11" x14ac:dyDescent="0.25">
      <c r="B82" s="8" t="s">
        <v>546</v>
      </c>
      <c r="C82" s="57" t="s">
        <v>547</v>
      </c>
      <c r="D82" s="54" t="s">
        <v>548</v>
      </c>
      <c r="E82" s="6" t="s">
        <v>115</v>
      </c>
      <c r="F82" s="19">
        <v>2319000</v>
      </c>
      <c r="G82" s="24">
        <v>8222.01</v>
      </c>
      <c r="H82" s="24">
        <v>0.26</v>
      </c>
      <c r="I82" s="31"/>
      <c r="J82" s="31"/>
      <c r="K82" s="35"/>
    </row>
    <row r="83" spans="2:11" x14ac:dyDescent="0.25">
      <c r="B83" s="8" t="s">
        <v>104</v>
      </c>
      <c r="C83" s="57" t="s">
        <v>105</v>
      </c>
      <c r="D83" s="54" t="s">
        <v>106</v>
      </c>
      <c r="E83" s="6" t="s">
        <v>107</v>
      </c>
      <c r="F83" s="19">
        <v>1300600</v>
      </c>
      <c r="G83" s="24">
        <v>8124.2</v>
      </c>
      <c r="H83" s="24">
        <v>0.25</v>
      </c>
      <c r="I83" s="31"/>
      <c r="J83" s="31"/>
      <c r="K83" s="35"/>
    </row>
    <row r="84" spans="2:11" x14ac:dyDescent="0.25">
      <c r="B84" s="8" t="s">
        <v>339</v>
      </c>
      <c r="C84" s="57" t="s">
        <v>340</v>
      </c>
      <c r="D84" s="54" t="s">
        <v>341</v>
      </c>
      <c r="E84" s="6" t="s">
        <v>146</v>
      </c>
      <c r="F84" s="19">
        <v>6040</v>
      </c>
      <c r="G84" s="24">
        <v>8124.1</v>
      </c>
      <c r="H84" s="24">
        <v>0.25</v>
      </c>
      <c r="I84" s="31"/>
      <c r="J84" s="31"/>
      <c r="K84" s="35"/>
    </row>
    <row r="85" spans="2:11" x14ac:dyDescent="0.25">
      <c r="B85" s="8" t="s">
        <v>2343</v>
      </c>
      <c r="C85" s="57" t="s">
        <v>2344</v>
      </c>
      <c r="D85" s="54" t="s">
        <v>2345</v>
      </c>
      <c r="E85" s="6" t="s">
        <v>163</v>
      </c>
      <c r="F85" s="19">
        <v>505500</v>
      </c>
      <c r="G85" s="24">
        <v>8093.06</v>
      </c>
      <c r="H85" s="24">
        <v>0.25</v>
      </c>
      <c r="I85" s="31"/>
      <c r="J85" s="31"/>
      <c r="K85" s="35"/>
    </row>
    <row r="86" spans="2:11" x14ac:dyDescent="0.25">
      <c r="B86" s="8" t="s">
        <v>112</v>
      </c>
      <c r="C86" s="57" t="s">
        <v>113</v>
      </c>
      <c r="D86" s="54" t="s">
        <v>114</v>
      </c>
      <c r="E86" s="6" t="s">
        <v>115</v>
      </c>
      <c r="F86" s="19">
        <v>2527200</v>
      </c>
      <c r="G86" s="24">
        <v>7769.88</v>
      </c>
      <c r="H86" s="24">
        <v>0.24</v>
      </c>
      <c r="I86" s="31"/>
      <c r="J86" s="31"/>
      <c r="K86" s="35"/>
    </row>
    <row r="87" spans="2:11" x14ac:dyDescent="0.25">
      <c r="B87" s="8" t="s">
        <v>2346</v>
      </c>
      <c r="C87" s="57" t="s">
        <v>2347</v>
      </c>
      <c r="D87" s="54" t="s">
        <v>2348</v>
      </c>
      <c r="E87" s="6" t="s">
        <v>119</v>
      </c>
      <c r="F87" s="19">
        <v>108975</v>
      </c>
      <c r="G87" s="24">
        <v>7703.99</v>
      </c>
      <c r="H87" s="24">
        <v>0.24</v>
      </c>
      <c r="I87" s="31"/>
      <c r="J87" s="31"/>
      <c r="K87" s="35"/>
    </row>
    <row r="88" spans="2:11" x14ac:dyDescent="0.25">
      <c r="B88" s="8" t="s">
        <v>101</v>
      </c>
      <c r="C88" s="57" t="s">
        <v>102</v>
      </c>
      <c r="D88" s="54" t="s">
        <v>103</v>
      </c>
      <c r="E88" s="6" t="s">
        <v>71</v>
      </c>
      <c r="F88" s="19">
        <v>284200</v>
      </c>
      <c r="G88" s="24">
        <v>7593.82</v>
      </c>
      <c r="H88" s="24">
        <v>0.24</v>
      </c>
      <c r="I88" s="31"/>
      <c r="J88" s="31"/>
      <c r="K88" s="35"/>
    </row>
    <row r="89" spans="2:11" x14ac:dyDescent="0.25">
      <c r="B89" s="8" t="s">
        <v>2349</v>
      </c>
      <c r="C89" s="57" t="s">
        <v>2350</v>
      </c>
      <c r="D89" s="54" t="s">
        <v>2351</v>
      </c>
      <c r="E89" s="6" t="s">
        <v>86</v>
      </c>
      <c r="F89" s="19">
        <v>3189000</v>
      </c>
      <c r="G89" s="24">
        <v>7361.81</v>
      </c>
      <c r="H89" s="24">
        <v>0.23</v>
      </c>
      <c r="I89" s="31"/>
      <c r="J89" s="31"/>
      <c r="K89" s="35"/>
    </row>
    <row r="90" spans="2:11" x14ac:dyDescent="0.25">
      <c r="B90" s="8" t="s">
        <v>2352</v>
      </c>
      <c r="C90" s="57" t="s">
        <v>2353</v>
      </c>
      <c r="D90" s="54" t="s">
        <v>2354</v>
      </c>
      <c r="E90" s="6" t="s">
        <v>146</v>
      </c>
      <c r="F90" s="19">
        <v>2079000</v>
      </c>
      <c r="G90" s="24">
        <v>7312.88</v>
      </c>
      <c r="H90" s="24">
        <v>0.23</v>
      </c>
      <c r="I90" s="31"/>
      <c r="J90" s="31"/>
      <c r="K90" s="35"/>
    </row>
    <row r="91" spans="2:11" x14ac:dyDescent="0.25">
      <c r="B91" s="8" t="s">
        <v>1085</v>
      </c>
      <c r="C91" s="57" t="s">
        <v>1086</v>
      </c>
      <c r="D91" s="54" t="s">
        <v>1087</v>
      </c>
      <c r="E91" s="6" t="s">
        <v>1088</v>
      </c>
      <c r="F91" s="19">
        <v>1894200</v>
      </c>
      <c r="G91" s="24">
        <v>7298.35</v>
      </c>
      <c r="H91" s="24">
        <v>0.23</v>
      </c>
      <c r="I91" s="31"/>
      <c r="J91" s="31"/>
      <c r="K91" s="35"/>
    </row>
    <row r="92" spans="2:11" x14ac:dyDescent="0.25">
      <c r="B92" s="8" t="s">
        <v>819</v>
      </c>
      <c r="C92" s="57" t="s">
        <v>820</v>
      </c>
      <c r="D92" s="54" t="s">
        <v>821</v>
      </c>
      <c r="E92" s="6" t="s">
        <v>262</v>
      </c>
      <c r="F92" s="19">
        <v>461300</v>
      </c>
      <c r="G92" s="24">
        <v>7214.27</v>
      </c>
      <c r="H92" s="24">
        <v>0.23</v>
      </c>
      <c r="I92" s="31"/>
      <c r="J92" s="31"/>
      <c r="K92" s="35"/>
    </row>
    <row r="93" spans="2:11" x14ac:dyDescent="0.25">
      <c r="B93" s="8" t="s">
        <v>2355</v>
      </c>
      <c r="C93" s="57" t="s">
        <v>2356</v>
      </c>
      <c r="D93" s="54" t="s">
        <v>2357</v>
      </c>
      <c r="E93" s="6" t="s">
        <v>43</v>
      </c>
      <c r="F93" s="19">
        <v>3480000</v>
      </c>
      <c r="G93" s="24">
        <v>6972.88</v>
      </c>
      <c r="H93" s="24">
        <v>0.22</v>
      </c>
      <c r="I93" s="31"/>
      <c r="J93" s="31"/>
      <c r="K93" s="35"/>
    </row>
    <row r="94" spans="2:11" x14ac:dyDescent="0.25">
      <c r="B94" s="8" t="s">
        <v>1079</v>
      </c>
      <c r="C94" s="57" t="s">
        <v>1080</v>
      </c>
      <c r="D94" s="54" t="s">
        <v>1081</v>
      </c>
      <c r="E94" s="6" t="s">
        <v>86</v>
      </c>
      <c r="F94" s="19">
        <v>351000</v>
      </c>
      <c r="G94" s="24">
        <v>6850.12</v>
      </c>
      <c r="H94" s="24">
        <v>0.21</v>
      </c>
      <c r="I94" s="31"/>
      <c r="J94" s="31"/>
      <c r="K94" s="35"/>
    </row>
    <row r="95" spans="2:11" x14ac:dyDescent="0.25">
      <c r="B95" s="8" t="s">
        <v>2358</v>
      </c>
      <c r="C95" s="57" t="s">
        <v>590</v>
      </c>
      <c r="D95" s="54" t="s">
        <v>2359</v>
      </c>
      <c r="E95" s="6" t="s">
        <v>86</v>
      </c>
      <c r="F95" s="19">
        <v>1106000</v>
      </c>
      <c r="G95" s="24">
        <v>6646.51</v>
      </c>
      <c r="H95" s="24">
        <v>0.21</v>
      </c>
      <c r="I95" s="31"/>
      <c r="J95" s="31"/>
      <c r="K95" s="35"/>
    </row>
    <row r="96" spans="2:11" x14ac:dyDescent="0.25">
      <c r="B96" s="8" t="s">
        <v>2360</v>
      </c>
      <c r="C96" s="57" t="s">
        <v>2361</v>
      </c>
      <c r="D96" s="54" t="s">
        <v>2362</v>
      </c>
      <c r="E96" s="6" t="s">
        <v>891</v>
      </c>
      <c r="F96" s="19">
        <v>757900</v>
      </c>
      <c r="G96" s="24">
        <v>6553.94</v>
      </c>
      <c r="H96" s="24">
        <v>0.21</v>
      </c>
      <c r="I96" s="31"/>
      <c r="J96" s="31"/>
      <c r="K96" s="35"/>
    </row>
    <row r="97" spans="2:11" x14ac:dyDescent="0.25">
      <c r="B97" s="8" t="s">
        <v>950</v>
      </c>
      <c r="C97" s="57" t="s">
        <v>951</v>
      </c>
      <c r="D97" s="54" t="s">
        <v>952</v>
      </c>
      <c r="E97" s="6" t="s">
        <v>93</v>
      </c>
      <c r="F97" s="19">
        <v>193000</v>
      </c>
      <c r="G97" s="24">
        <v>6411.46</v>
      </c>
      <c r="H97" s="24">
        <v>0.2</v>
      </c>
      <c r="I97" s="31"/>
      <c r="J97" s="31"/>
      <c r="K97" s="35"/>
    </row>
    <row r="98" spans="2:11" x14ac:dyDescent="0.25">
      <c r="B98" s="8" t="s">
        <v>2234</v>
      </c>
      <c r="C98" s="57" t="s">
        <v>2235</v>
      </c>
      <c r="D98" s="54" t="s">
        <v>2236</v>
      </c>
      <c r="E98" s="6" t="s">
        <v>43</v>
      </c>
      <c r="F98" s="19">
        <v>3830400</v>
      </c>
      <c r="G98" s="24">
        <v>6343.91</v>
      </c>
      <c r="H98" s="24">
        <v>0.2</v>
      </c>
      <c r="I98" s="31"/>
      <c r="J98" s="31"/>
      <c r="K98" s="35"/>
    </row>
    <row r="99" spans="2:11" x14ac:dyDescent="0.25">
      <c r="B99" s="8" t="s">
        <v>885</v>
      </c>
      <c r="C99" s="57" t="s">
        <v>886</v>
      </c>
      <c r="D99" s="54" t="s">
        <v>887</v>
      </c>
      <c r="E99" s="6" t="s">
        <v>50</v>
      </c>
      <c r="F99" s="19">
        <v>118200</v>
      </c>
      <c r="G99" s="24">
        <v>6290.01</v>
      </c>
      <c r="H99" s="24">
        <v>0.2</v>
      </c>
      <c r="I99" s="31"/>
      <c r="J99" s="31"/>
      <c r="K99" s="35"/>
    </row>
    <row r="100" spans="2:11" x14ac:dyDescent="0.25">
      <c r="B100" s="8" t="s">
        <v>408</v>
      </c>
      <c r="C100" s="57" t="s">
        <v>409</v>
      </c>
      <c r="D100" s="54" t="s">
        <v>410</v>
      </c>
      <c r="E100" s="6" t="s">
        <v>82</v>
      </c>
      <c r="F100" s="19">
        <v>1013250</v>
      </c>
      <c r="G100" s="24">
        <v>6224.9</v>
      </c>
      <c r="H100" s="24">
        <v>0.2</v>
      </c>
      <c r="I100" s="31"/>
      <c r="J100" s="31"/>
      <c r="K100" s="35"/>
    </row>
    <row r="101" spans="2:11" x14ac:dyDescent="0.25">
      <c r="B101" s="8" t="s">
        <v>2363</v>
      </c>
      <c r="C101" s="57" t="s">
        <v>2364</v>
      </c>
      <c r="D101" s="54" t="s">
        <v>2365</v>
      </c>
      <c r="E101" s="6" t="s">
        <v>202</v>
      </c>
      <c r="F101" s="19">
        <v>904000</v>
      </c>
      <c r="G101" s="24">
        <v>6090.25</v>
      </c>
      <c r="H101" s="24">
        <v>0.19</v>
      </c>
      <c r="I101" s="31"/>
      <c r="J101" s="31"/>
      <c r="K101" s="35"/>
    </row>
    <row r="102" spans="2:11" x14ac:dyDescent="0.25">
      <c r="B102" s="8" t="s">
        <v>2366</v>
      </c>
      <c r="C102" s="57" t="s">
        <v>612</v>
      </c>
      <c r="D102" s="54" t="s">
        <v>2367</v>
      </c>
      <c r="E102" s="6" t="s">
        <v>240</v>
      </c>
      <c r="F102" s="19">
        <v>369000</v>
      </c>
      <c r="G102" s="24">
        <v>5872.27</v>
      </c>
      <c r="H102" s="24">
        <v>0.18</v>
      </c>
      <c r="I102" s="31"/>
      <c r="J102" s="31"/>
      <c r="K102" s="35"/>
    </row>
    <row r="103" spans="2:11" x14ac:dyDescent="0.25">
      <c r="B103" s="8" t="s">
        <v>2168</v>
      </c>
      <c r="C103" s="57" t="s">
        <v>2169</v>
      </c>
      <c r="D103" s="54" t="s">
        <v>2170</v>
      </c>
      <c r="E103" s="6" t="s">
        <v>414</v>
      </c>
      <c r="F103" s="19">
        <v>1412550</v>
      </c>
      <c r="G103" s="24">
        <v>5802.05</v>
      </c>
      <c r="H103" s="24">
        <v>0.18</v>
      </c>
      <c r="I103" s="31"/>
      <c r="J103" s="31"/>
      <c r="K103" s="35"/>
    </row>
    <row r="104" spans="2:11" x14ac:dyDescent="0.25">
      <c r="B104" s="8" t="s">
        <v>418</v>
      </c>
      <c r="C104" s="57" t="s">
        <v>419</v>
      </c>
      <c r="D104" s="54" t="s">
        <v>420</v>
      </c>
      <c r="E104" s="6" t="s">
        <v>335</v>
      </c>
      <c r="F104" s="19">
        <v>1753500</v>
      </c>
      <c r="G104" s="24">
        <v>5501.61</v>
      </c>
      <c r="H104" s="24">
        <v>0.17</v>
      </c>
      <c r="I104" s="31"/>
      <c r="J104" s="31"/>
      <c r="K104" s="35"/>
    </row>
    <row r="105" spans="2:11" x14ac:dyDescent="0.25">
      <c r="B105" s="8" t="s">
        <v>2368</v>
      </c>
      <c r="C105" s="57" t="s">
        <v>2369</v>
      </c>
      <c r="D105" s="54" t="s">
        <v>2370</v>
      </c>
      <c r="E105" s="6" t="s">
        <v>93</v>
      </c>
      <c r="F105" s="19">
        <v>398125</v>
      </c>
      <c r="G105" s="24">
        <v>5498.9</v>
      </c>
      <c r="H105" s="24">
        <v>0.17</v>
      </c>
      <c r="I105" s="31"/>
      <c r="J105" s="31"/>
      <c r="K105" s="35"/>
    </row>
    <row r="106" spans="2:11" x14ac:dyDescent="0.25">
      <c r="B106" s="8" t="s">
        <v>2165</v>
      </c>
      <c r="C106" s="57" t="s">
        <v>2166</v>
      </c>
      <c r="D106" s="54" t="s">
        <v>2167</v>
      </c>
      <c r="E106" s="6" t="s">
        <v>64</v>
      </c>
      <c r="F106" s="19">
        <v>1001700</v>
      </c>
      <c r="G106" s="24">
        <v>5406.17</v>
      </c>
      <c r="H106" s="24">
        <v>0.17</v>
      </c>
      <c r="I106" s="31"/>
      <c r="J106" s="31"/>
      <c r="K106" s="35"/>
    </row>
    <row r="107" spans="2:11" x14ac:dyDescent="0.25">
      <c r="B107" s="8" t="s">
        <v>888</v>
      </c>
      <c r="C107" s="57" t="s">
        <v>889</v>
      </c>
      <c r="D107" s="54" t="s">
        <v>890</v>
      </c>
      <c r="E107" s="6" t="s">
        <v>891</v>
      </c>
      <c r="F107" s="19">
        <v>326950</v>
      </c>
      <c r="G107" s="24">
        <v>5313.92</v>
      </c>
      <c r="H107" s="24">
        <v>0.17</v>
      </c>
      <c r="I107" s="31"/>
      <c r="J107" s="31"/>
      <c r="K107" s="35"/>
    </row>
    <row r="108" spans="2:11" x14ac:dyDescent="0.25">
      <c r="B108" s="8" t="s">
        <v>2131</v>
      </c>
      <c r="C108" s="57" t="s">
        <v>1288</v>
      </c>
      <c r="D108" s="54" t="s">
        <v>2132</v>
      </c>
      <c r="E108" s="6" t="s">
        <v>75</v>
      </c>
      <c r="F108" s="19">
        <v>1393200</v>
      </c>
      <c r="G108" s="24">
        <v>5276.05</v>
      </c>
      <c r="H108" s="24">
        <v>0.17</v>
      </c>
      <c r="I108" s="31"/>
      <c r="J108" s="31"/>
      <c r="K108" s="35"/>
    </row>
    <row r="109" spans="2:11" x14ac:dyDescent="0.25">
      <c r="B109" s="8" t="s">
        <v>278</v>
      </c>
      <c r="C109" s="57" t="s">
        <v>279</v>
      </c>
      <c r="D109" s="54" t="s">
        <v>280</v>
      </c>
      <c r="E109" s="6" t="s">
        <v>64</v>
      </c>
      <c r="F109" s="19">
        <v>279000</v>
      </c>
      <c r="G109" s="24">
        <v>5267.52</v>
      </c>
      <c r="H109" s="24">
        <v>0.17</v>
      </c>
      <c r="I109" s="31"/>
      <c r="J109" s="31"/>
      <c r="K109" s="35"/>
    </row>
    <row r="110" spans="2:11" x14ac:dyDescent="0.25">
      <c r="B110" s="8" t="s">
        <v>985</v>
      </c>
      <c r="C110" s="57" t="s">
        <v>986</v>
      </c>
      <c r="D110" s="54" t="s">
        <v>987</v>
      </c>
      <c r="E110" s="6" t="s">
        <v>167</v>
      </c>
      <c r="F110" s="19">
        <v>1032500</v>
      </c>
      <c r="G110" s="24">
        <v>5036.0200000000004</v>
      </c>
      <c r="H110" s="24">
        <v>0.16</v>
      </c>
      <c r="I110" s="31"/>
      <c r="J110" s="31"/>
      <c r="K110" s="35"/>
    </row>
    <row r="111" spans="2:11" x14ac:dyDescent="0.25">
      <c r="B111" s="8" t="s">
        <v>2371</v>
      </c>
      <c r="C111" s="57" t="s">
        <v>2372</v>
      </c>
      <c r="D111" s="54" t="s">
        <v>2373</v>
      </c>
      <c r="E111" s="6" t="s">
        <v>86</v>
      </c>
      <c r="F111" s="19">
        <v>505500</v>
      </c>
      <c r="G111" s="24">
        <v>4892.99</v>
      </c>
      <c r="H111" s="24">
        <v>0.15</v>
      </c>
      <c r="I111" s="31"/>
      <c r="J111" s="31"/>
      <c r="K111" s="35"/>
    </row>
    <row r="112" spans="2:11" x14ac:dyDescent="0.25">
      <c r="B112" s="8" t="s">
        <v>2374</v>
      </c>
      <c r="C112" s="57" t="s">
        <v>2375</v>
      </c>
      <c r="D112" s="54" t="s">
        <v>2376</v>
      </c>
      <c r="E112" s="6" t="s">
        <v>142</v>
      </c>
      <c r="F112" s="19">
        <v>294000</v>
      </c>
      <c r="G112" s="24">
        <v>4762.21</v>
      </c>
      <c r="H112" s="24">
        <v>0.15</v>
      </c>
      <c r="I112" s="31"/>
      <c r="J112" s="31"/>
      <c r="K112" s="35"/>
    </row>
    <row r="113" spans="2:11" x14ac:dyDescent="0.25">
      <c r="B113" s="8" t="s">
        <v>2116</v>
      </c>
      <c r="C113" s="57" t="s">
        <v>2117</v>
      </c>
      <c r="D113" s="54" t="s">
        <v>2118</v>
      </c>
      <c r="E113" s="6" t="s">
        <v>43</v>
      </c>
      <c r="F113" s="19">
        <v>2410000</v>
      </c>
      <c r="G113" s="24">
        <v>4739.99</v>
      </c>
      <c r="H113" s="24">
        <v>0.15</v>
      </c>
      <c r="I113" s="31"/>
      <c r="J113" s="31"/>
      <c r="K113" s="35"/>
    </row>
    <row r="114" spans="2:11" x14ac:dyDescent="0.25">
      <c r="B114" s="8" t="s">
        <v>390</v>
      </c>
      <c r="C114" s="57" t="s">
        <v>391</v>
      </c>
      <c r="D114" s="54" t="s">
        <v>392</v>
      </c>
      <c r="E114" s="6" t="s">
        <v>93</v>
      </c>
      <c r="F114" s="19">
        <v>221000</v>
      </c>
      <c r="G114" s="24">
        <v>4631.28</v>
      </c>
      <c r="H114" s="24">
        <v>0.15</v>
      </c>
      <c r="I114" s="31"/>
      <c r="J114" s="31"/>
      <c r="K114" s="35"/>
    </row>
    <row r="115" spans="2:11" x14ac:dyDescent="0.25">
      <c r="B115" s="8" t="s">
        <v>381</v>
      </c>
      <c r="C115" s="57" t="s">
        <v>382</v>
      </c>
      <c r="D115" s="54" t="s">
        <v>383</v>
      </c>
      <c r="E115" s="6" t="s">
        <v>93</v>
      </c>
      <c r="F115" s="19">
        <v>295425</v>
      </c>
      <c r="G115" s="24">
        <v>4579.38</v>
      </c>
      <c r="H115" s="24">
        <v>0.14000000000000001</v>
      </c>
      <c r="I115" s="31"/>
      <c r="J115" s="31"/>
      <c r="K115" s="35"/>
    </row>
    <row r="116" spans="2:11" x14ac:dyDescent="0.25">
      <c r="B116" s="8" t="s">
        <v>326</v>
      </c>
      <c r="C116" s="57" t="s">
        <v>327</v>
      </c>
      <c r="D116" s="54" t="s">
        <v>328</v>
      </c>
      <c r="E116" s="6" t="s">
        <v>43</v>
      </c>
      <c r="F116" s="19">
        <v>3946850</v>
      </c>
      <c r="G116" s="24">
        <v>4544.8</v>
      </c>
      <c r="H116" s="24">
        <v>0.14000000000000001</v>
      </c>
      <c r="I116" s="31"/>
      <c r="J116" s="31"/>
      <c r="K116" s="35"/>
    </row>
    <row r="117" spans="2:11" x14ac:dyDescent="0.25">
      <c r="B117" s="8" t="s">
        <v>2377</v>
      </c>
      <c r="C117" s="57" t="s">
        <v>2378</v>
      </c>
      <c r="D117" s="54" t="s">
        <v>2379</v>
      </c>
      <c r="E117" s="6" t="s">
        <v>335</v>
      </c>
      <c r="F117" s="19">
        <v>332400</v>
      </c>
      <c r="G117" s="24">
        <v>4474.4399999999996</v>
      </c>
      <c r="H117" s="24">
        <v>0.14000000000000001</v>
      </c>
      <c r="I117" s="31"/>
      <c r="J117" s="31"/>
      <c r="K117" s="35"/>
    </row>
    <row r="118" spans="2:11" x14ac:dyDescent="0.25">
      <c r="B118" s="8" t="s">
        <v>2380</v>
      </c>
      <c r="C118" s="57" t="s">
        <v>576</v>
      </c>
      <c r="D118" s="54" t="s">
        <v>2381</v>
      </c>
      <c r="E118" s="6" t="s">
        <v>146</v>
      </c>
      <c r="F118" s="19">
        <v>15025</v>
      </c>
      <c r="G118" s="24">
        <v>4425.6099999999997</v>
      </c>
      <c r="H118" s="24">
        <v>0.14000000000000001</v>
      </c>
      <c r="I118" s="31"/>
      <c r="J118" s="31"/>
      <c r="K118" s="35"/>
    </row>
    <row r="119" spans="2:11" x14ac:dyDescent="0.25">
      <c r="B119" s="8" t="s">
        <v>449</v>
      </c>
      <c r="C119" s="57" t="s">
        <v>450</v>
      </c>
      <c r="D119" s="54" t="s">
        <v>451</v>
      </c>
      <c r="E119" s="6" t="s">
        <v>93</v>
      </c>
      <c r="F119" s="19">
        <v>235200</v>
      </c>
      <c r="G119" s="24">
        <v>4309.57</v>
      </c>
      <c r="H119" s="24">
        <v>0.14000000000000001</v>
      </c>
      <c r="I119" s="31"/>
      <c r="J119" s="31"/>
      <c r="K119" s="35"/>
    </row>
    <row r="120" spans="2:11" x14ac:dyDescent="0.25">
      <c r="B120" s="8" t="s">
        <v>2382</v>
      </c>
      <c r="C120" s="57" t="s">
        <v>2383</v>
      </c>
      <c r="D120" s="54" t="s">
        <v>2384</v>
      </c>
      <c r="E120" s="6" t="s">
        <v>115</v>
      </c>
      <c r="F120" s="19">
        <v>461250</v>
      </c>
      <c r="G120" s="24">
        <v>4149.6400000000003</v>
      </c>
      <c r="H120" s="24">
        <v>0.13</v>
      </c>
      <c r="I120" s="31"/>
      <c r="J120" s="31"/>
      <c r="K120" s="35"/>
    </row>
    <row r="121" spans="2:11" x14ac:dyDescent="0.25">
      <c r="B121" s="8" t="s">
        <v>2385</v>
      </c>
      <c r="C121" s="57" t="s">
        <v>2386</v>
      </c>
      <c r="D121" s="54" t="s">
        <v>2387</v>
      </c>
      <c r="E121" s="6" t="s">
        <v>490</v>
      </c>
      <c r="F121" s="19">
        <v>213600</v>
      </c>
      <c r="G121" s="24">
        <v>4071.22</v>
      </c>
      <c r="H121" s="24">
        <v>0.13</v>
      </c>
      <c r="I121" s="31"/>
      <c r="J121" s="31"/>
      <c r="K121" s="35"/>
    </row>
    <row r="122" spans="2:11" x14ac:dyDescent="0.25">
      <c r="B122" s="8" t="s">
        <v>2388</v>
      </c>
      <c r="C122" s="57" t="s">
        <v>2389</v>
      </c>
      <c r="D122" s="54" t="s">
        <v>2390</v>
      </c>
      <c r="E122" s="6" t="s">
        <v>312</v>
      </c>
      <c r="F122" s="19">
        <v>483450</v>
      </c>
      <c r="G122" s="24">
        <v>4047.93</v>
      </c>
      <c r="H122" s="24">
        <v>0.13</v>
      </c>
      <c r="I122" s="31"/>
      <c r="J122" s="31"/>
      <c r="K122" s="35"/>
    </row>
    <row r="123" spans="2:11" x14ac:dyDescent="0.25">
      <c r="B123" s="8" t="s">
        <v>2174</v>
      </c>
      <c r="C123" s="57" t="s">
        <v>2175</v>
      </c>
      <c r="D123" s="54" t="s">
        <v>2176</v>
      </c>
      <c r="E123" s="6" t="s">
        <v>107</v>
      </c>
      <c r="F123" s="19">
        <v>1828500</v>
      </c>
      <c r="G123" s="24">
        <v>3899.82</v>
      </c>
      <c r="H123" s="24">
        <v>0.12</v>
      </c>
      <c r="I123" s="31"/>
      <c r="J123" s="31"/>
      <c r="K123" s="35"/>
    </row>
    <row r="124" spans="2:11" x14ac:dyDescent="0.25">
      <c r="B124" s="8" t="s">
        <v>2391</v>
      </c>
      <c r="C124" s="57" t="s">
        <v>2392</v>
      </c>
      <c r="D124" s="54" t="s">
        <v>2393</v>
      </c>
      <c r="E124" s="6" t="s">
        <v>153</v>
      </c>
      <c r="F124" s="19">
        <v>281775</v>
      </c>
      <c r="G124" s="24">
        <v>3874.69</v>
      </c>
      <c r="H124" s="24">
        <v>0.12</v>
      </c>
      <c r="I124" s="31"/>
      <c r="J124" s="31"/>
      <c r="K124" s="35"/>
    </row>
    <row r="125" spans="2:11" x14ac:dyDescent="0.25">
      <c r="B125" s="8" t="s">
        <v>2394</v>
      </c>
      <c r="C125" s="57" t="s">
        <v>2395</v>
      </c>
      <c r="D125" s="54" t="s">
        <v>2396</v>
      </c>
      <c r="E125" s="6" t="s">
        <v>312</v>
      </c>
      <c r="F125" s="19">
        <v>119250</v>
      </c>
      <c r="G125" s="24">
        <v>3588.11</v>
      </c>
      <c r="H125" s="24">
        <v>0.11</v>
      </c>
      <c r="I125" s="31"/>
      <c r="J125" s="31"/>
      <c r="K125" s="35"/>
    </row>
    <row r="126" spans="2:11" x14ac:dyDescent="0.25">
      <c r="B126" s="8" t="s">
        <v>234</v>
      </c>
      <c r="C126" s="57" t="s">
        <v>235</v>
      </c>
      <c r="D126" s="54" t="s">
        <v>236</v>
      </c>
      <c r="E126" s="6" t="s">
        <v>200</v>
      </c>
      <c r="F126" s="19">
        <v>388750</v>
      </c>
      <c r="G126" s="24">
        <v>3481.84</v>
      </c>
      <c r="H126" s="24">
        <v>0.11</v>
      </c>
      <c r="I126" s="31"/>
      <c r="J126" s="31"/>
      <c r="K126" s="35"/>
    </row>
    <row r="127" spans="2:11" x14ac:dyDescent="0.25">
      <c r="B127" s="8" t="s">
        <v>997</v>
      </c>
      <c r="C127" s="57" t="s">
        <v>998</v>
      </c>
      <c r="D127" s="54" t="s">
        <v>999</v>
      </c>
      <c r="E127" s="6" t="s">
        <v>75</v>
      </c>
      <c r="F127" s="19">
        <v>2486250</v>
      </c>
      <c r="G127" s="24">
        <v>3427.54</v>
      </c>
      <c r="H127" s="24">
        <v>0.11</v>
      </c>
      <c r="I127" s="31"/>
      <c r="J127" s="31"/>
      <c r="K127" s="35"/>
    </row>
    <row r="128" spans="2:11" x14ac:dyDescent="0.25">
      <c r="B128" s="8" t="s">
        <v>2397</v>
      </c>
      <c r="C128" s="57" t="s">
        <v>2398</v>
      </c>
      <c r="D128" s="54" t="s">
        <v>2399</v>
      </c>
      <c r="E128" s="6" t="s">
        <v>93</v>
      </c>
      <c r="F128" s="19">
        <v>742000</v>
      </c>
      <c r="G128" s="24">
        <v>3382.04</v>
      </c>
      <c r="H128" s="24">
        <v>0.11</v>
      </c>
      <c r="I128" s="31"/>
      <c r="J128" s="31"/>
      <c r="K128" s="35"/>
    </row>
    <row r="129" spans="2:11" x14ac:dyDescent="0.25">
      <c r="B129" s="8" t="s">
        <v>2400</v>
      </c>
      <c r="C129" s="57" t="s">
        <v>2401</v>
      </c>
      <c r="D129" s="54" t="s">
        <v>2402</v>
      </c>
      <c r="E129" s="6" t="s">
        <v>335</v>
      </c>
      <c r="F129" s="19">
        <v>551025</v>
      </c>
      <c r="G129" s="24">
        <v>3307.25</v>
      </c>
      <c r="H129" s="24">
        <v>0.1</v>
      </c>
      <c r="I129" s="31"/>
      <c r="J129" s="31"/>
      <c r="K129" s="35"/>
    </row>
    <row r="130" spans="2:11" x14ac:dyDescent="0.25">
      <c r="B130" s="8" t="s">
        <v>2403</v>
      </c>
      <c r="C130" s="57" t="s">
        <v>2404</v>
      </c>
      <c r="D130" s="54" t="s">
        <v>2405</v>
      </c>
      <c r="E130" s="6" t="s">
        <v>93</v>
      </c>
      <c r="F130" s="19">
        <v>369900</v>
      </c>
      <c r="G130" s="24">
        <v>3285.64</v>
      </c>
      <c r="H130" s="24">
        <v>0.1</v>
      </c>
      <c r="I130" s="31"/>
      <c r="J130" s="31"/>
      <c r="K130" s="35"/>
    </row>
    <row r="131" spans="2:11" x14ac:dyDescent="0.25">
      <c r="B131" s="8" t="s">
        <v>2406</v>
      </c>
      <c r="C131" s="57" t="s">
        <v>2407</v>
      </c>
      <c r="D131" s="54" t="s">
        <v>2408</v>
      </c>
      <c r="E131" s="6" t="s">
        <v>123</v>
      </c>
      <c r="F131" s="19">
        <v>265500</v>
      </c>
      <c r="G131" s="24">
        <v>3153.34</v>
      </c>
      <c r="H131" s="24">
        <v>0.1</v>
      </c>
      <c r="I131" s="31"/>
      <c r="J131" s="31"/>
      <c r="K131" s="35"/>
    </row>
    <row r="132" spans="2:11" x14ac:dyDescent="0.25">
      <c r="B132" s="8" t="s">
        <v>2409</v>
      </c>
      <c r="C132" s="57" t="s">
        <v>2410</v>
      </c>
      <c r="D132" s="54" t="s">
        <v>2411</v>
      </c>
      <c r="E132" s="6" t="s">
        <v>138</v>
      </c>
      <c r="F132" s="19">
        <v>493000</v>
      </c>
      <c r="G132" s="24">
        <v>3125.87</v>
      </c>
      <c r="H132" s="24">
        <v>0.1</v>
      </c>
      <c r="I132" s="31"/>
      <c r="J132" s="31"/>
      <c r="K132" s="35"/>
    </row>
    <row r="133" spans="2:11" x14ac:dyDescent="0.25">
      <c r="B133" s="8" t="s">
        <v>225</v>
      </c>
      <c r="C133" s="57" t="s">
        <v>226</v>
      </c>
      <c r="D133" s="54" t="s">
        <v>227</v>
      </c>
      <c r="E133" s="6" t="s">
        <v>86</v>
      </c>
      <c r="F133" s="19">
        <v>143550</v>
      </c>
      <c r="G133" s="24">
        <v>3114.89</v>
      </c>
      <c r="H133" s="24">
        <v>0.1</v>
      </c>
      <c r="I133" s="31"/>
      <c r="J133" s="31"/>
      <c r="K133" s="35"/>
    </row>
    <row r="134" spans="2:11" x14ac:dyDescent="0.25">
      <c r="B134" s="8" t="s">
        <v>991</v>
      </c>
      <c r="C134" s="57" t="s">
        <v>992</v>
      </c>
      <c r="D134" s="54" t="s">
        <v>993</v>
      </c>
      <c r="E134" s="6" t="s">
        <v>115</v>
      </c>
      <c r="F134" s="19">
        <v>1956825</v>
      </c>
      <c r="G134" s="24">
        <v>3111.55</v>
      </c>
      <c r="H134" s="24">
        <v>0.1</v>
      </c>
      <c r="I134" s="31"/>
      <c r="J134" s="31"/>
      <c r="K134" s="35"/>
    </row>
    <row r="135" spans="2:11" x14ac:dyDescent="0.25">
      <c r="B135" s="8" t="s">
        <v>2412</v>
      </c>
      <c r="C135" s="57" t="s">
        <v>1375</v>
      </c>
      <c r="D135" s="54" t="s">
        <v>2413</v>
      </c>
      <c r="E135" s="6" t="s">
        <v>86</v>
      </c>
      <c r="F135" s="19">
        <v>302250</v>
      </c>
      <c r="G135" s="24">
        <v>3053.33</v>
      </c>
      <c r="H135" s="24">
        <v>0.1</v>
      </c>
      <c r="I135" s="31"/>
      <c r="J135" s="31"/>
      <c r="K135" s="35"/>
    </row>
    <row r="136" spans="2:11" x14ac:dyDescent="0.25">
      <c r="B136" s="8" t="s">
        <v>2414</v>
      </c>
      <c r="C136" s="57" t="s">
        <v>2415</v>
      </c>
      <c r="D136" s="54" t="s">
        <v>2416</v>
      </c>
      <c r="E136" s="6" t="s">
        <v>445</v>
      </c>
      <c r="F136" s="19">
        <v>449860</v>
      </c>
      <c r="G136" s="24">
        <v>3013.61</v>
      </c>
      <c r="H136" s="24">
        <v>0.09</v>
      </c>
      <c r="I136" s="31"/>
      <c r="J136" s="31"/>
      <c r="K136" s="35"/>
    </row>
    <row r="137" spans="2:11" x14ac:dyDescent="0.25">
      <c r="B137" s="8" t="s">
        <v>2145</v>
      </c>
      <c r="C137" s="57" t="s">
        <v>2146</v>
      </c>
      <c r="D137" s="54" t="s">
        <v>2147</v>
      </c>
      <c r="E137" s="6" t="s">
        <v>82</v>
      </c>
      <c r="F137" s="19">
        <v>220000</v>
      </c>
      <c r="G137" s="24">
        <v>2871</v>
      </c>
      <c r="H137" s="24">
        <v>0.09</v>
      </c>
      <c r="I137" s="31"/>
      <c r="J137" s="31"/>
      <c r="K137" s="35"/>
    </row>
    <row r="138" spans="2:11" x14ac:dyDescent="0.25">
      <c r="B138" s="8" t="s">
        <v>1095</v>
      </c>
      <c r="C138" s="57" t="s">
        <v>1096</v>
      </c>
      <c r="D138" s="54" t="s">
        <v>1097</v>
      </c>
      <c r="E138" s="6" t="s">
        <v>82</v>
      </c>
      <c r="F138" s="19">
        <v>156000</v>
      </c>
      <c r="G138" s="24">
        <v>2754.65</v>
      </c>
      <c r="H138" s="24">
        <v>0.09</v>
      </c>
      <c r="I138" s="31"/>
      <c r="J138" s="31"/>
      <c r="K138" s="35"/>
    </row>
    <row r="139" spans="2:11" x14ac:dyDescent="0.25">
      <c r="B139" s="8" t="s">
        <v>313</v>
      </c>
      <c r="C139" s="57" t="s">
        <v>314</v>
      </c>
      <c r="D139" s="54" t="s">
        <v>315</v>
      </c>
      <c r="E139" s="6" t="s">
        <v>146</v>
      </c>
      <c r="F139" s="19">
        <v>93450</v>
      </c>
      <c r="G139" s="24">
        <v>2708.74</v>
      </c>
      <c r="H139" s="24">
        <v>0.08</v>
      </c>
      <c r="I139" s="31"/>
      <c r="J139" s="31"/>
      <c r="K139" s="35"/>
    </row>
    <row r="140" spans="2:11" x14ac:dyDescent="0.25">
      <c r="B140" s="8" t="s">
        <v>2417</v>
      </c>
      <c r="C140" s="57" t="s">
        <v>2418</v>
      </c>
      <c r="D140" s="54" t="s">
        <v>2419</v>
      </c>
      <c r="E140" s="6" t="s">
        <v>142</v>
      </c>
      <c r="F140" s="19">
        <v>88350</v>
      </c>
      <c r="G140" s="24">
        <v>2706.69</v>
      </c>
      <c r="H140" s="24">
        <v>0.08</v>
      </c>
      <c r="I140" s="31"/>
      <c r="J140" s="31"/>
      <c r="K140" s="35"/>
    </row>
    <row r="141" spans="2:11" x14ac:dyDescent="0.25">
      <c r="B141" s="8" t="s">
        <v>2242</v>
      </c>
      <c r="C141" s="57" t="s">
        <v>2243</v>
      </c>
      <c r="D141" s="54" t="s">
        <v>2244</v>
      </c>
      <c r="E141" s="6" t="s">
        <v>123</v>
      </c>
      <c r="F141" s="19">
        <v>409500</v>
      </c>
      <c r="G141" s="24">
        <v>2693.9</v>
      </c>
      <c r="H141" s="24">
        <v>0.08</v>
      </c>
      <c r="I141" s="31"/>
      <c r="J141" s="31"/>
      <c r="K141" s="35"/>
    </row>
    <row r="142" spans="2:11" x14ac:dyDescent="0.25">
      <c r="B142" s="8" t="s">
        <v>2142</v>
      </c>
      <c r="C142" s="57" t="s">
        <v>2143</v>
      </c>
      <c r="D142" s="54" t="s">
        <v>2144</v>
      </c>
      <c r="E142" s="6" t="s">
        <v>445</v>
      </c>
      <c r="F142" s="19">
        <v>72000</v>
      </c>
      <c r="G142" s="24">
        <v>2620.94</v>
      </c>
      <c r="H142" s="24">
        <v>0.08</v>
      </c>
      <c r="I142" s="31"/>
      <c r="J142" s="31"/>
      <c r="K142" s="35"/>
    </row>
    <row r="143" spans="2:11" x14ac:dyDescent="0.25">
      <c r="B143" s="8" t="s">
        <v>2420</v>
      </c>
      <c r="C143" s="57" t="s">
        <v>2421</v>
      </c>
      <c r="D143" s="54" t="s">
        <v>2422</v>
      </c>
      <c r="E143" s="6" t="s">
        <v>490</v>
      </c>
      <c r="F143" s="19">
        <v>368400</v>
      </c>
      <c r="G143" s="24">
        <v>2617.3000000000002</v>
      </c>
      <c r="H143" s="24">
        <v>0.08</v>
      </c>
      <c r="I143" s="31"/>
      <c r="J143" s="31"/>
      <c r="K143" s="35"/>
    </row>
    <row r="144" spans="2:11" x14ac:dyDescent="0.25">
      <c r="B144" s="8" t="s">
        <v>2133</v>
      </c>
      <c r="C144" s="57" t="s">
        <v>2134</v>
      </c>
      <c r="D144" s="54" t="s">
        <v>2135</v>
      </c>
      <c r="E144" s="6" t="s">
        <v>127</v>
      </c>
      <c r="F144" s="19">
        <v>322000</v>
      </c>
      <c r="G144" s="24">
        <v>2536.39</v>
      </c>
      <c r="H144" s="24">
        <v>0.08</v>
      </c>
      <c r="I144" s="31"/>
      <c r="J144" s="31"/>
      <c r="K144" s="35"/>
    </row>
    <row r="145" spans="2:11" x14ac:dyDescent="0.25">
      <c r="B145" s="8" t="s">
        <v>2423</v>
      </c>
      <c r="C145" s="57" t="s">
        <v>2424</v>
      </c>
      <c r="D145" s="54" t="s">
        <v>2425</v>
      </c>
      <c r="E145" s="6" t="s">
        <v>146</v>
      </c>
      <c r="F145" s="19">
        <v>528700</v>
      </c>
      <c r="G145" s="24">
        <v>2494.94</v>
      </c>
      <c r="H145" s="24">
        <v>0.08</v>
      </c>
      <c r="I145" s="31"/>
      <c r="J145" s="31"/>
      <c r="K145" s="35"/>
    </row>
    <row r="146" spans="2:11" x14ac:dyDescent="0.25">
      <c r="B146" s="8" t="s">
        <v>399</v>
      </c>
      <c r="C146" s="57" t="s">
        <v>400</v>
      </c>
      <c r="D146" s="54" t="s">
        <v>401</v>
      </c>
      <c r="E146" s="6" t="s">
        <v>86</v>
      </c>
      <c r="F146" s="19">
        <v>952000</v>
      </c>
      <c r="G146" s="24">
        <v>2494.7199999999998</v>
      </c>
      <c r="H146" s="24">
        <v>0.08</v>
      </c>
      <c r="I146" s="31"/>
      <c r="J146" s="31"/>
      <c r="K146" s="35"/>
    </row>
    <row r="147" spans="2:11" x14ac:dyDescent="0.25">
      <c r="B147" s="8" t="s">
        <v>2426</v>
      </c>
      <c r="C147" s="57" t="s">
        <v>2427</v>
      </c>
      <c r="D147" s="54" t="s">
        <v>2428</v>
      </c>
      <c r="E147" s="6" t="s">
        <v>312</v>
      </c>
      <c r="F147" s="19">
        <v>585000</v>
      </c>
      <c r="G147" s="24">
        <v>2464.31</v>
      </c>
      <c r="H147" s="24">
        <v>0.08</v>
      </c>
      <c r="I147" s="31"/>
      <c r="J147" s="31"/>
      <c r="K147" s="35"/>
    </row>
    <row r="148" spans="2:11" x14ac:dyDescent="0.25">
      <c r="B148" s="8" t="s">
        <v>2429</v>
      </c>
      <c r="C148" s="57" t="s">
        <v>2430</v>
      </c>
      <c r="D148" s="54" t="s">
        <v>2431</v>
      </c>
      <c r="E148" s="6" t="s">
        <v>142</v>
      </c>
      <c r="F148" s="19">
        <v>69500</v>
      </c>
      <c r="G148" s="24">
        <v>2459.61</v>
      </c>
      <c r="H148" s="24">
        <v>0.08</v>
      </c>
      <c r="I148" s="31"/>
      <c r="J148" s="31"/>
      <c r="K148" s="35"/>
    </row>
    <row r="149" spans="2:11" x14ac:dyDescent="0.25">
      <c r="B149" s="8" t="s">
        <v>266</v>
      </c>
      <c r="C149" s="57" t="s">
        <v>267</v>
      </c>
      <c r="D149" s="54" t="s">
        <v>268</v>
      </c>
      <c r="E149" s="6" t="s">
        <v>107</v>
      </c>
      <c r="F149" s="19">
        <v>1567500</v>
      </c>
      <c r="G149" s="24">
        <v>2452.67</v>
      </c>
      <c r="H149" s="24">
        <v>0.08</v>
      </c>
      <c r="I149" s="31"/>
      <c r="J149" s="31"/>
      <c r="K149" s="35"/>
    </row>
    <row r="150" spans="2:11" x14ac:dyDescent="0.25">
      <c r="B150" s="8" t="s">
        <v>2432</v>
      </c>
      <c r="C150" s="57" t="s">
        <v>2433</v>
      </c>
      <c r="D150" s="54" t="s">
        <v>2434</v>
      </c>
      <c r="E150" s="6" t="s">
        <v>50</v>
      </c>
      <c r="F150" s="19">
        <v>626000</v>
      </c>
      <c r="G150" s="24">
        <v>2442.65</v>
      </c>
      <c r="H150" s="24">
        <v>0.08</v>
      </c>
      <c r="I150" s="31"/>
      <c r="J150" s="31"/>
      <c r="K150" s="35"/>
    </row>
    <row r="151" spans="2:11" x14ac:dyDescent="0.25">
      <c r="B151" s="8" t="s">
        <v>168</v>
      </c>
      <c r="C151" s="57" t="s">
        <v>169</v>
      </c>
      <c r="D151" s="54" t="s">
        <v>170</v>
      </c>
      <c r="E151" s="6" t="s">
        <v>142</v>
      </c>
      <c r="F151" s="19">
        <v>81900</v>
      </c>
      <c r="G151" s="24">
        <v>2371.33</v>
      </c>
      <c r="H151" s="24">
        <v>7.0000000000000007E-2</v>
      </c>
      <c r="I151" s="31"/>
      <c r="J151" s="31"/>
      <c r="K151" s="35"/>
    </row>
    <row r="152" spans="2:11" x14ac:dyDescent="0.25">
      <c r="B152" s="8" t="s">
        <v>2435</v>
      </c>
      <c r="C152" s="57" t="s">
        <v>2436</v>
      </c>
      <c r="D152" s="54" t="s">
        <v>2437</v>
      </c>
      <c r="E152" s="6" t="s">
        <v>174</v>
      </c>
      <c r="F152" s="19">
        <v>72600</v>
      </c>
      <c r="G152" s="24">
        <v>2366.0300000000002</v>
      </c>
      <c r="H152" s="24">
        <v>7.0000000000000007E-2</v>
      </c>
      <c r="I152" s="31"/>
      <c r="J152" s="31"/>
      <c r="K152" s="35"/>
    </row>
    <row r="153" spans="2:11" x14ac:dyDescent="0.25">
      <c r="B153" s="8" t="s">
        <v>2438</v>
      </c>
      <c r="C153" s="57" t="s">
        <v>2439</v>
      </c>
      <c r="D153" s="54" t="s">
        <v>2440</v>
      </c>
      <c r="E153" s="6" t="s">
        <v>115</v>
      </c>
      <c r="F153" s="19">
        <v>2745600</v>
      </c>
      <c r="G153" s="24">
        <v>2355.4499999999998</v>
      </c>
      <c r="H153" s="24">
        <v>7.0000000000000007E-2</v>
      </c>
      <c r="I153" s="31"/>
      <c r="J153" s="31"/>
      <c r="K153" s="35"/>
    </row>
    <row r="154" spans="2:11" x14ac:dyDescent="0.25">
      <c r="B154" s="8" t="s">
        <v>256</v>
      </c>
      <c r="C154" s="57" t="s">
        <v>257</v>
      </c>
      <c r="D154" s="54" t="s">
        <v>258</v>
      </c>
      <c r="E154" s="6" t="s">
        <v>93</v>
      </c>
      <c r="F154" s="19">
        <v>367200</v>
      </c>
      <c r="G154" s="24">
        <v>2217.34</v>
      </c>
      <c r="H154" s="24">
        <v>7.0000000000000007E-2</v>
      </c>
      <c r="I154" s="31"/>
      <c r="J154" s="31"/>
      <c r="K154" s="35"/>
    </row>
    <row r="155" spans="2:11" x14ac:dyDescent="0.25">
      <c r="B155" s="8" t="s">
        <v>536</v>
      </c>
      <c r="C155" s="57" t="s">
        <v>537</v>
      </c>
      <c r="D155" s="54" t="s">
        <v>538</v>
      </c>
      <c r="E155" s="6" t="s">
        <v>119</v>
      </c>
      <c r="F155" s="19">
        <v>52200</v>
      </c>
      <c r="G155" s="24">
        <v>2192.35</v>
      </c>
      <c r="H155" s="24">
        <v>7.0000000000000007E-2</v>
      </c>
      <c r="I155" s="31"/>
      <c r="J155" s="31"/>
      <c r="K155" s="35"/>
    </row>
    <row r="156" spans="2:11" x14ac:dyDescent="0.25">
      <c r="B156" s="8" t="s">
        <v>68</v>
      </c>
      <c r="C156" s="57" t="s">
        <v>69</v>
      </c>
      <c r="D156" s="54" t="s">
        <v>70</v>
      </c>
      <c r="E156" s="6" t="s">
        <v>71</v>
      </c>
      <c r="F156" s="19">
        <v>17500</v>
      </c>
      <c r="G156" s="24">
        <v>2144.98</v>
      </c>
      <c r="H156" s="24">
        <v>7.0000000000000007E-2</v>
      </c>
      <c r="I156" s="31"/>
      <c r="J156" s="31"/>
      <c r="K156" s="35"/>
    </row>
    <row r="157" spans="2:11" x14ac:dyDescent="0.25">
      <c r="B157" s="8" t="s">
        <v>549</v>
      </c>
      <c r="C157" s="57" t="s">
        <v>550</v>
      </c>
      <c r="D157" s="54" t="s">
        <v>551</v>
      </c>
      <c r="E157" s="6" t="s">
        <v>82</v>
      </c>
      <c r="F157" s="19">
        <v>110500</v>
      </c>
      <c r="G157" s="24">
        <v>2073.5300000000002</v>
      </c>
      <c r="H157" s="24">
        <v>7.0000000000000007E-2</v>
      </c>
      <c r="I157" s="31"/>
      <c r="J157" s="31"/>
      <c r="K157" s="35"/>
    </row>
    <row r="158" spans="2:11" x14ac:dyDescent="0.25">
      <c r="B158" s="8" t="s">
        <v>2441</v>
      </c>
      <c r="C158" s="57" t="s">
        <v>2442</v>
      </c>
      <c r="D158" s="54" t="s">
        <v>2443</v>
      </c>
      <c r="E158" s="6" t="s">
        <v>142</v>
      </c>
      <c r="F158" s="19">
        <v>37375</v>
      </c>
      <c r="G158" s="24">
        <v>2063.1</v>
      </c>
      <c r="H158" s="24">
        <v>0.06</v>
      </c>
      <c r="I158" s="31"/>
      <c r="J158" s="31"/>
      <c r="K158" s="35"/>
    </row>
    <row r="159" spans="2:11" x14ac:dyDescent="0.25">
      <c r="B159" s="8" t="s">
        <v>566</v>
      </c>
      <c r="C159" s="57" t="s">
        <v>567</v>
      </c>
      <c r="D159" s="54" t="s">
        <v>568</v>
      </c>
      <c r="E159" s="6" t="s">
        <v>142</v>
      </c>
      <c r="F159" s="19">
        <v>152672</v>
      </c>
      <c r="G159" s="24">
        <v>2053.59</v>
      </c>
      <c r="H159" s="24">
        <v>0.06</v>
      </c>
      <c r="I159" s="31"/>
      <c r="J159" s="31"/>
      <c r="K159" s="35"/>
    </row>
    <row r="160" spans="2:11" x14ac:dyDescent="0.25">
      <c r="B160" s="8" t="s">
        <v>2444</v>
      </c>
      <c r="C160" s="57" t="s">
        <v>2445</v>
      </c>
      <c r="D160" s="54" t="s">
        <v>2446</v>
      </c>
      <c r="E160" s="6" t="s">
        <v>57</v>
      </c>
      <c r="F160" s="19">
        <v>4356250</v>
      </c>
      <c r="G160" s="24">
        <v>1986.45</v>
      </c>
      <c r="H160" s="24">
        <v>0.06</v>
      </c>
      <c r="I160" s="31"/>
      <c r="J160" s="31"/>
      <c r="K160" s="35"/>
    </row>
    <row r="161" spans="2:11" x14ac:dyDescent="0.25">
      <c r="B161" s="8" t="s">
        <v>527</v>
      </c>
      <c r="C161" s="57" t="s">
        <v>528</v>
      </c>
      <c r="D161" s="54" t="s">
        <v>529</v>
      </c>
      <c r="E161" s="6" t="s">
        <v>312</v>
      </c>
      <c r="F161" s="19">
        <v>14625</v>
      </c>
      <c r="G161" s="24">
        <v>1926.41</v>
      </c>
      <c r="H161" s="24">
        <v>0.06</v>
      </c>
      <c r="I161" s="31"/>
      <c r="J161" s="31"/>
      <c r="K161" s="35"/>
    </row>
    <row r="162" spans="2:11" x14ac:dyDescent="0.25">
      <c r="B162" s="8" t="s">
        <v>336</v>
      </c>
      <c r="C162" s="57" t="s">
        <v>337</v>
      </c>
      <c r="D162" s="54" t="s">
        <v>338</v>
      </c>
      <c r="E162" s="6" t="s">
        <v>50</v>
      </c>
      <c r="F162" s="19">
        <v>786000</v>
      </c>
      <c r="G162" s="24">
        <v>1898.19</v>
      </c>
      <c r="H162" s="24">
        <v>0.06</v>
      </c>
      <c r="I162" s="31"/>
      <c r="J162" s="31"/>
      <c r="K162" s="35"/>
    </row>
    <row r="163" spans="2:11" x14ac:dyDescent="0.25">
      <c r="B163" s="8" t="s">
        <v>876</v>
      </c>
      <c r="C163" s="57" t="s">
        <v>877</v>
      </c>
      <c r="D163" s="54" t="s">
        <v>878</v>
      </c>
      <c r="E163" s="6" t="s">
        <v>119</v>
      </c>
      <c r="F163" s="19">
        <v>800000</v>
      </c>
      <c r="G163" s="24">
        <v>1860.16</v>
      </c>
      <c r="H163" s="24">
        <v>0.06</v>
      </c>
      <c r="I163" s="31"/>
      <c r="J163" s="31"/>
      <c r="K163" s="35"/>
    </row>
    <row r="164" spans="2:11" x14ac:dyDescent="0.25">
      <c r="B164" s="8" t="s">
        <v>98</v>
      </c>
      <c r="C164" s="57" t="s">
        <v>99</v>
      </c>
      <c r="D164" s="54" t="s">
        <v>100</v>
      </c>
      <c r="E164" s="6" t="s">
        <v>50</v>
      </c>
      <c r="F164" s="19">
        <v>38550</v>
      </c>
      <c r="G164" s="24">
        <v>1768.1</v>
      </c>
      <c r="H164" s="24">
        <v>0.06</v>
      </c>
      <c r="I164" s="31"/>
      <c r="J164" s="31"/>
      <c r="K164" s="35"/>
    </row>
    <row r="165" spans="2:11" x14ac:dyDescent="0.25">
      <c r="B165" s="8" t="s">
        <v>2447</v>
      </c>
      <c r="C165" s="57" t="s">
        <v>2448</v>
      </c>
      <c r="D165" s="54" t="s">
        <v>2449</v>
      </c>
      <c r="E165" s="6" t="s">
        <v>50</v>
      </c>
      <c r="F165" s="19">
        <v>19850</v>
      </c>
      <c r="G165" s="24">
        <v>1731.22</v>
      </c>
      <c r="H165" s="24">
        <v>0.05</v>
      </c>
      <c r="I165" s="31"/>
      <c r="J165" s="31"/>
      <c r="K165" s="35"/>
    </row>
    <row r="166" spans="2:11" x14ac:dyDescent="0.25">
      <c r="B166" s="8" t="s">
        <v>2122</v>
      </c>
      <c r="C166" s="57" t="s">
        <v>2123</v>
      </c>
      <c r="D166" s="54" t="s">
        <v>2124</v>
      </c>
      <c r="E166" s="6" t="s">
        <v>64</v>
      </c>
      <c r="F166" s="19">
        <v>89100</v>
      </c>
      <c r="G166" s="24">
        <v>1730.95</v>
      </c>
      <c r="H166" s="24">
        <v>0.05</v>
      </c>
      <c r="I166" s="31"/>
      <c r="J166" s="31"/>
      <c r="K166" s="35"/>
    </row>
    <row r="167" spans="2:11" x14ac:dyDescent="0.25">
      <c r="B167" s="8" t="s">
        <v>822</v>
      </c>
      <c r="C167" s="57" t="s">
        <v>823</v>
      </c>
      <c r="D167" s="54" t="s">
        <v>824</v>
      </c>
      <c r="E167" s="6" t="s">
        <v>163</v>
      </c>
      <c r="F167" s="19">
        <v>135600</v>
      </c>
      <c r="G167" s="24">
        <v>1676.15</v>
      </c>
      <c r="H167" s="24">
        <v>0.05</v>
      </c>
      <c r="I167" s="31"/>
      <c r="J167" s="31"/>
      <c r="K167" s="35"/>
    </row>
    <row r="168" spans="2:11" x14ac:dyDescent="0.25">
      <c r="B168" s="8" t="s">
        <v>2450</v>
      </c>
      <c r="C168" s="57" t="s">
        <v>1483</v>
      </c>
      <c r="D168" s="54" t="s">
        <v>2451</v>
      </c>
      <c r="E168" s="6" t="s">
        <v>43</v>
      </c>
      <c r="F168" s="19">
        <v>1287675</v>
      </c>
      <c r="G168" s="24">
        <v>1619.64</v>
      </c>
      <c r="H168" s="24">
        <v>0.05</v>
      </c>
      <c r="I168" s="31"/>
      <c r="J168" s="31"/>
      <c r="K168" s="35"/>
    </row>
    <row r="169" spans="2:11" x14ac:dyDescent="0.25">
      <c r="B169" s="8" t="s">
        <v>2452</v>
      </c>
      <c r="C169" s="57" t="s">
        <v>2453</v>
      </c>
      <c r="D169" s="54" t="s">
        <v>2454</v>
      </c>
      <c r="E169" s="6" t="s">
        <v>86</v>
      </c>
      <c r="F169" s="19">
        <v>424700</v>
      </c>
      <c r="G169" s="24">
        <v>1525.52</v>
      </c>
      <c r="H169" s="24">
        <v>0.05</v>
      </c>
      <c r="I169" s="31"/>
      <c r="J169" s="31"/>
      <c r="K169" s="35"/>
    </row>
    <row r="170" spans="2:11" x14ac:dyDescent="0.25">
      <c r="B170" s="8" t="s">
        <v>2455</v>
      </c>
      <c r="C170" s="57" t="s">
        <v>2456</v>
      </c>
      <c r="D170" s="54" t="s">
        <v>2457</v>
      </c>
      <c r="E170" s="6" t="s">
        <v>131</v>
      </c>
      <c r="F170" s="19">
        <v>240700</v>
      </c>
      <c r="G170" s="24">
        <v>1508.71</v>
      </c>
      <c r="H170" s="24">
        <v>0.05</v>
      </c>
      <c r="I170" s="31"/>
      <c r="J170" s="31"/>
      <c r="K170" s="35"/>
    </row>
    <row r="171" spans="2:11" x14ac:dyDescent="0.25">
      <c r="B171" s="8" t="s">
        <v>2458</v>
      </c>
      <c r="C171" s="57" t="s">
        <v>2459</v>
      </c>
      <c r="D171" s="54" t="s">
        <v>2460</v>
      </c>
      <c r="E171" s="6" t="s">
        <v>240</v>
      </c>
      <c r="F171" s="19">
        <v>1875800</v>
      </c>
      <c r="G171" s="24">
        <v>1489.2</v>
      </c>
      <c r="H171" s="24">
        <v>0.05</v>
      </c>
      <c r="I171" s="31"/>
      <c r="J171" s="31"/>
      <c r="K171" s="35"/>
    </row>
    <row r="172" spans="2:11" x14ac:dyDescent="0.25">
      <c r="B172" s="8" t="s">
        <v>2461</v>
      </c>
      <c r="C172" s="57" t="s">
        <v>2462</v>
      </c>
      <c r="D172" s="54" t="s">
        <v>2463</v>
      </c>
      <c r="E172" s="6" t="s">
        <v>86</v>
      </c>
      <c r="F172" s="19">
        <v>169600</v>
      </c>
      <c r="G172" s="24">
        <v>1481.54</v>
      </c>
      <c r="H172" s="24">
        <v>0.05</v>
      </c>
      <c r="I172" s="31"/>
      <c r="J172" s="31"/>
      <c r="K172" s="35"/>
    </row>
    <row r="173" spans="2:11" x14ac:dyDescent="0.25">
      <c r="B173" s="8" t="s">
        <v>959</v>
      </c>
      <c r="C173" s="57" t="s">
        <v>960</v>
      </c>
      <c r="D173" s="54" t="s">
        <v>961</v>
      </c>
      <c r="E173" s="6" t="s">
        <v>93</v>
      </c>
      <c r="F173" s="19">
        <v>445000</v>
      </c>
      <c r="G173" s="24">
        <v>1432.01</v>
      </c>
      <c r="H173" s="24">
        <v>0.04</v>
      </c>
      <c r="I173" s="31"/>
      <c r="J173" s="31"/>
      <c r="K173" s="35"/>
    </row>
    <row r="174" spans="2:11" x14ac:dyDescent="0.25">
      <c r="B174" s="8" t="s">
        <v>2464</v>
      </c>
      <c r="C174" s="57" t="s">
        <v>2465</v>
      </c>
      <c r="D174" s="54" t="s">
        <v>2466</v>
      </c>
      <c r="E174" s="6" t="s">
        <v>86</v>
      </c>
      <c r="F174" s="19">
        <v>596550</v>
      </c>
      <c r="G174" s="24">
        <v>1333.05</v>
      </c>
      <c r="H174" s="24">
        <v>0.04</v>
      </c>
      <c r="I174" s="31"/>
      <c r="J174" s="31"/>
      <c r="K174" s="35"/>
    </row>
    <row r="175" spans="2:11" x14ac:dyDescent="0.25">
      <c r="B175" s="8" t="s">
        <v>1003</v>
      </c>
      <c r="C175" s="57" t="s">
        <v>1004</v>
      </c>
      <c r="D175" s="54" t="s">
        <v>1005</v>
      </c>
      <c r="E175" s="6" t="s">
        <v>64</v>
      </c>
      <c r="F175" s="19">
        <v>136000</v>
      </c>
      <c r="G175" s="24">
        <v>1283.3</v>
      </c>
      <c r="H175" s="24">
        <v>0.04</v>
      </c>
      <c r="I175" s="31"/>
      <c r="J175" s="31"/>
      <c r="K175" s="35"/>
    </row>
    <row r="176" spans="2:11" x14ac:dyDescent="0.25">
      <c r="B176" s="8" t="s">
        <v>1076</v>
      </c>
      <c r="C176" s="57" t="s">
        <v>1077</v>
      </c>
      <c r="D176" s="54" t="s">
        <v>1078</v>
      </c>
      <c r="E176" s="6" t="s">
        <v>163</v>
      </c>
      <c r="F176" s="19">
        <v>47600</v>
      </c>
      <c r="G176" s="24">
        <v>1154.6300000000001</v>
      </c>
      <c r="H176" s="24">
        <v>0.04</v>
      </c>
      <c r="I176" s="31"/>
      <c r="J176" s="31"/>
      <c r="K176" s="35"/>
    </row>
    <row r="177" spans="2:11" x14ac:dyDescent="0.25">
      <c r="B177" s="8" t="s">
        <v>79</v>
      </c>
      <c r="C177" s="57" t="s">
        <v>80</v>
      </c>
      <c r="D177" s="54" t="s">
        <v>81</v>
      </c>
      <c r="E177" s="6" t="s">
        <v>82</v>
      </c>
      <c r="F177" s="19">
        <v>116600</v>
      </c>
      <c r="G177" s="24">
        <v>867.15</v>
      </c>
      <c r="H177" s="24">
        <v>0.03</v>
      </c>
      <c r="I177" s="31"/>
      <c r="J177" s="31"/>
      <c r="K177" s="35"/>
    </row>
    <row r="178" spans="2:11" x14ac:dyDescent="0.25">
      <c r="B178" s="8" t="s">
        <v>164</v>
      </c>
      <c r="C178" s="57" t="s">
        <v>165</v>
      </c>
      <c r="D178" s="54" t="s">
        <v>166</v>
      </c>
      <c r="E178" s="6" t="s">
        <v>167</v>
      </c>
      <c r="F178" s="19">
        <v>28350</v>
      </c>
      <c r="G178" s="24">
        <v>733.53</v>
      </c>
      <c r="H178" s="24">
        <v>0.02</v>
      </c>
      <c r="I178" s="31"/>
      <c r="J178" s="31"/>
      <c r="K178" s="35"/>
    </row>
    <row r="179" spans="2:11" x14ac:dyDescent="0.25">
      <c r="B179" s="8" t="s">
        <v>87</v>
      </c>
      <c r="C179" s="57" t="s">
        <v>88</v>
      </c>
      <c r="D179" s="54" t="s">
        <v>89</v>
      </c>
      <c r="E179" s="6" t="s">
        <v>71</v>
      </c>
      <c r="F179" s="19">
        <v>12950</v>
      </c>
      <c r="G179" s="24">
        <v>720.93</v>
      </c>
      <c r="H179" s="24">
        <v>0.02</v>
      </c>
      <c r="I179" s="31"/>
      <c r="J179" s="31"/>
      <c r="K179" s="35"/>
    </row>
    <row r="180" spans="2:11" x14ac:dyDescent="0.25">
      <c r="B180" s="8" t="s">
        <v>228</v>
      </c>
      <c r="C180" s="57" t="s">
        <v>229</v>
      </c>
      <c r="D180" s="54" t="s">
        <v>230</v>
      </c>
      <c r="E180" s="6" t="s">
        <v>146</v>
      </c>
      <c r="F180" s="19">
        <v>26700</v>
      </c>
      <c r="G180" s="24">
        <v>714.25</v>
      </c>
      <c r="H180" s="24">
        <v>0.02</v>
      </c>
      <c r="I180" s="31"/>
      <c r="J180" s="31"/>
      <c r="K180" s="35"/>
    </row>
    <row r="181" spans="2:11" x14ac:dyDescent="0.25">
      <c r="B181" s="8" t="s">
        <v>2128</v>
      </c>
      <c r="C181" s="57" t="s">
        <v>2129</v>
      </c>
      <c r="D181" s="54" t="s">
        <v>2130</v>
      </c>
      <c r="E181" s="6" t="s">
        <v>153</v>
      </c>
      <c r="F181" s="19">
        <v>40950</v>
      </c>
      <c r="G181" s="24">
        <v>681.61</v>
      </c>
      <c r="H181" s="24">
        <v>0.02</v>
      </c>
      <c r="I181" s="31"/>
      <c r="J181" s="31"/>
      <c r="K181" s="35"/>
    </row>
    <row r="182" spans="2:11" x14ac:dyDescent="0.25">
      <c r="B182" s="8" t="s">
        <v>522</v>
      </c>
      <c r="C182" s="57" t="s">
        <v>523</v>
      </c>
      <c r="D182" s="54" t="s">
        <v>524</v>
      </c>
      <c r="E182" s="6" t="s">
        <v>319</v>
      </c>
      <c r="F182" s="19">
        <v>28200</v>
      </c>
      <c r="G182" s="24">
        <v>673.47</v>
      </c>
      <c r="H182" s="24">
        <v>0.02</v>
      </c>
      <c r="I182" s="31"/>
      <c r="J182" s="31"/>
      <c r="K182" s="35"/>
    </row>
    <row r="183" spans="2:11" x14ac:dyDescent="0.25">
      <c r="B183" s="8" t="s">
        <v>2467</v>
      </c>
      <c r="C183" s="57" t="s">
        <v>1478</v>
      </c>
      <c r="D183" s="54" t="s">
        <v>2468</v>
      </c>
      <c r="E183" s="6" t="s">
        <v>43</v>
      </c>
      <c r="F183" s="19">
        <v>114950</v>
      </c>
      <c r="G183" s="24">
        <v>650.39</v>
      </c>
      <c r="H183" s="24">
        <v>0.02</v>
      </c>
      <c r="I183" s="31"/>
      <c r="J183" s="31"/>
      <c r="K183" s="35"/>
    </row>
    <row r="184" spans="2:11" x14ac:dyDescent="0.25">
      <c r="B184" s="8" t="s">
        <v>206</v>
      </c>
      <c r="C184" s="57" t="s">
        <v>207</v>
      </c>
      <c r="D184" s="54" t="s">
        <v>208</v>
      </c>
      <c r="E184" s="6" t="s">
        <v>64</v>
      </c>
      <c r="F184" s="19">
        <v>2150</v>
      </c>
      <c r="G184" s="24">
        <v>638.77</v>
      </c>
      <c r="H184" s="24">
        <v>0.02</v>
      </c>
      <c r="I184" s="31"/>
      <c r="J184" s="31"/>
      <c r="K184" s="35"/>
    </row>
    <row r="185" spans="2:11" x14ac:dyDescent="0.25">
      <c r="B185" s="8" t="s">
        <v>83</v>
      </c>
      <c r="C185" s="57" t="s">
        <v>84</v>
      </c>
      <c r="D185" s="54" t="s">
        <v>85</v>
      </c>
      <c r="E185" s="6" t="s">
        <v>86</v>
      </c>
      <c r="F185" s="19">
        <v>37500</v>
      </c>
      <c r="G185" s="24">
        <v>559.58000000000004</v>
      </c>
      <c r="H185" s="24">
        <v>0.02</v>
      </c>
      <c r="I185" s="31"/>
      <c r="J185" s="31"/>
      <c r="K185" s="35"/>
    </row>
    <row r="186" spans="2:11" x14ac:dyDescent="0.25">
      <c r="B186" s="8" t="s">
        <v>1101</v>
      </c>
      <c r="C186" s="57" t="s">
        <v>1102</v>
      </c>
      <c r="D186" s="54" t="s">
        <v>1103</v>
      </c>
      <c r="E186" s="6" t="s">
        <v>93</v>
      </c>
      <c r="F186" s="19">
        <v>45000</v>
      </c>
      <c r="G186" s="24">
        <v>532.76</v>
      </c>
      <c r="H186" s="24">
        <v>0.02</v>
      </c>
      <c r="I186" s="31"/>
      <c r="J186" s="31"/>
      <c r="K186" s="35"/>
    </row>
    <row r="187" spans="2:11" x14ac:dyDescent="0.25">
      <c r="B187" s="8" t="s">
        <v>2469</v>
      </c>
      <c r="C187" s="57" t="s">
        <v>2470</v>
      </c>
      <c r="D187" s="54" t="s">
        <v>2471</v>
      </c>
      <c r="E187" s="6" t="s">
        <v>107</v>
      </c>
      <c r="F187" s="19">
        <v>113925</v>
      </c>
      <c r="G187" s="24">
        <v>500.36</v>
      </c>
      <c r="H187" s="24">
        <v>0.02</v>
      </c>
      <c r="I187" s="31"/>
      <c r="J187" s="31"/>
      <c r="K187" s="35"/>
    </row>
    <row r="188" spans="2:11" x14ac:dyDescent="0.25">
      <c r="B188" s="8" t="s">
        <v>222</v>
      </c>
      <c r="C188" s="57" t="s">
        <v>223</v>
      </c>
      <c r="D188" s="54" t="s">
        <v>224</v>
      </c>
      <c r="E188" s="6" t="s">
        <v>115</v>
      </c>
      <c r="F188" s="19">
        <v>28500</v>
      </c>
      <c r="G188" s="24">
        <v>438.64</v>
      </c>
      <c r="H188" s="24">
        <v>0.01</v>
      </c>
      <c r="I188" s="31"/>
      <c r="J188" s="31"/>
      <c r="K188" s="35"/>
    </row>
    <row r="189" spans="2:11" x14ac:dyDescent="0.25">
      <c r="B189" s="8" t="s">
        <v>2472</v>
      </c>
      <c r="C189" s="57" t="s">
        <v>1354</v>
      </c>
      <c r="D189" s="54" t="s">
        <v>2473</v>
      </c>
      <c r="E189" s="6" t="s">
        <v>86</v>
      </c>
      <c r="F189" s="19">
        <v>105850</v>
      </c>
      <c r="G189" s="24">
        <v>397.2</v>
      </c>
      <c r="H189" s="24">
        <v>0.01</v>
      </c>
      <c r="I189" s="31"/>
      <c r="J189" s="31"/>
      <c r="K189" s="35"/>
    </row>
    <row r="190" spans="2:11" x14ac:dyDescent="0.25">
      <c r="B190" s="8" t="s">
        <v>2474</v>
      </c>
      <c r="C190" s="57" t="s">
        <v>2475</v>
      </c>
      <c r="D190" s="54" t="s">
        <v>2476</v>
      </c>
      <c r="E190" s="6" t="s">
        <v>212</v>
      </c>
      <c r="F190" s="19">
        <v>5500</v>
      </c>
      <c r="G190" s="24">
        <v>337.04</v>
      </c>
      <c r="H190" s="24">
        <v>0.01</v>
      </c>
      <c r="I190" s="31"/>
      <c r="J190" s="31"/>
      <c r="K190" s="35"/>
    </row>
    <row r="191" spans="2:11" x14ac:dyDescent="0.25">
      <c r="B191" s="8" t="s">
        <v>446</v>
      </c>
      <c r="C191" s="57" t="s">
        <v>447</v>
      </c>
      <c r="D191" s="54" t="s">
        <v>448</v>
      </c>
      <c r="E191" s="6" t="s">
        <v>82</v>
      </c>
      <c r="F191" s="19">
        <v>40250</v>
      </c>
      <c r="G191" s="24">
        <v>320.29000000000002</v>
      </c>
      <c r="H191" s="24">
        <v>0.01</v>
      </c>
      <c r="I191" s="31"/>
      <c r="J191" s="31"/>
      <c r="K191" s="35"/>
    </row>
    <row r="192" spans="2:11" x14ac:dyDescent="0.25">
      <c r="B192" s="8" t="s">
        <v>2477</v>
      </c>
      <c r="C192" s="57" t="s">
        <v>2478</v>
      </c>
      <c r="D192" s="54" t="s">
        <v>2479</v>
      </c>
      <c r="E192" s="6" t="s">
        <v>312</v>
      </c>
      <c r="F192" s="19">
        <v>10500</v>
      </c>
      <c r="G192" s="24">
        <v>203.24</v>
      </c>
      <c r="H192" s="24">
        <v>0.01</v>
      </c>
      <c r="I192" s="31"/>
      <c r="J192" s="31"/>
      <c r="K192" s="35"/>
    </row>
    <row r="193" spans="2:11" x14ac:dyDescent="0.25">
      <c r="B193" s="8" t="s">
        <v>216</v>
      </c>
      <c r="C193" s="57" t="s">
        <v>217</v>
      </c>
      <c r="D193" s="54" t="s">
        <v>218</v>
      </c>
      <c r="E193" s="6" t="s">
        <v>93</v>
      </c>
      <c r="F193" s="19">
        <v>3700</v>
      </c>
      <c r="G193" s="24">
        <v>189.29</v>
      </c>
      <c r="H193" s="24">
        <v>0.01</v>
      </c>
      <c r="I193" s="31"/>
      <c r="J193" s="31"/>
      <c r="K193" s="35"/>
    </row>
    <row r="194" spans="2:11" x14ac:dyDescent="0.25">
      <c r="B194" s="8" t="s">
        <v>2480</v>
      </c>
      <c r="C194" s="57" t="s">
        <v>2481</v>
      </c>
      <c r="D194" s="54" t="s">
        <v>2482</v>
      </c>
      <c r="E194" s="6" t="s">
        <v>57</v>
      </c>
      <c r="F194" s="19">
        <v>168200</v>
      </c>
      <c r="G194" s="24">
        <v>160.11000000000001</v>
      </c>
      <c r="H194" s="24">
        <v>0.01</v>
      </c>
      <c r="I194" s="31"/>
      <c r="J194" s="31"/>
      <c r="K194" s="35"/>
    </row>
    <row r="195" spans="2:11" x14ac:dyDescent="0.25">
      <c r="B195" s="8" t="s">
        <v>154</v>
      </c>
      <c r="C195" s="57" t="s">
        <v>155</v>
      </c>
      <c r="D195" s="54" t="s">
        <v>156</v>
      </c>
      <c r="E195" s="6" t="s">
        <v>131</v>
      </c>
      <c r="F195" s="19">
        <v>3075</v>
      </c>
      <c r="G195" s="24">
        <v>89.22</v>
      </c>
      <c r="H195" s="24" t="s">
        <v>5189</v>
      </c>
      <c r="I195" s="31"/>
      <c r="J195" s="31"/>
      <c r="K195" s="35"/>
    </row>
    <row r="196" spans="2:11" x14ac:dyDescent="0.25">
      <c r="B196" s="8" t="s">
        <v>2136</v>
      </c>
      <c r="C196" s="57" t="s">
        <v>2137</v>
      </c>
      <c r="D196" s="54" t="s">
        <v>2138</v>
      </c>
      <c r="E196" s="6" t="s">
        <v>153</v>
      </c>
      <c r="F196" s="19">
        <v>5250</v>
      </c>
      <c r="G196" s="24">
        <v>86.18</v>
      </c>
      <c r="H196" s="24" t="s">
        <v>5189</v>
      </c>
      <c r="I196" s="31"/>
      <c r="J196" s="31"/>
      <c r="K196" s="35"/>
    </row>
    <row r="197" spans="2:11" x14ac:dyDescent="0.25">
      <c r="B197" s="8" t="s">
        <v>1000</v>
      </c>
      <c r="C197" s="57" t="s">
        <v>1001</v>
      </c>
      <c r="D197" s="54" t="s">
        <v>1002</v>
      </c>
      <c r="E197" s="6" t="s">
        <v>212</v>
      </c>
      <c r="F197" s="19">
        <v>30000</v>
      </c>
      <c r="G197" s="24">
        <v>57.11</v>
      </c>
      <c r="H197" s="24" t="s">
        <v>5189</v>
      </c>
      <c r="I197" s="31"/>
      <c r="J197" s="31"/>
      <c r="K197" s="35"/>
    </row>
    <row r="198" spans="2:11" x14ac:dyDescent="0.25">
      <c r="B198" s="8" t="s">
        <v>2483</v>
      </c>
      <c r="C198" s="57" t="s">
        <v>2484</v>
      </c>
      <c r="D198" s="54" t="s">
        <v>2485</v>
      </c>
      <c r="E198" s="6" t="s">
        <v>57</v>
      </c>
      <c r="F198" s="19">
        <v>26625</v>
      </c>
      <c r="G198" s="24">
        <v>56.42</v>
      </c>
      <c r="H198" s="24" t="s">
        <v>5189</v>
      </c>
      <c r="I198" s="31"/>
      <c r="J198" s="31"/>
      <c r="K198" s="35"/>
    </row>
    <row r="199" spans="2:11" x14ac:dyDescent="0.25">
      <c r="B199" s="8" t="s">
        <v>290</v>
      </c>
      <c r="C199" s="57" t="s">
        <v>291</v>
      </c>
      <c r="D199" s="54" t="s">
        <v>292</v>
      </c>
      <c r="E199" s="6" t="s">
        <v>202</v>
      </c>
      <c r="F199" s="19">
        <v>16775</v>
      </c>
      <c r="G199" s="24">
        <v>51.26</v>
      </c>
      <c r="H199" s="24" t="s">
        <v>5189</v>
      </c>
      <c r="I199" s="31"/>
      <c r="J199" s="31"/>
      <c r="K199" s="35"/>
    </row>
    <row r="200" spans="2:11" x14ac:dyDescent="0.25">
      <c r="B200" s="8" t="s">
        <v>2486</v>
      </c>
      <c r="C200" s="57" t="s">
        <v>2487</v>
      </c>
      <c r="D200" s="54" t="s">
        <v>2488</v>
      </c>
      <c r="E200" s="6" t="s">
        <v>131</v>
      </c>
      <c r="F200" s="19">
        <v>25800</v>
      </c>
      <c r="G200" s="24">
        <v>43.61</v>
      </c>
      <c r="H200" s="24" t="s">
        <v>5189</v>
      </c>
      <c r="I200" s="31"/>
      <c r="J200" s="31"/>
      <c r="K200" s="35"/>
    </row>
    <row r="201" spans="2:11" x14ac:dyDescent="0.25">
      <c r="B201" s="8" t="s">
        <v>2489</v>
      </c>
      <c r="C201" s="57" t="s">
        <v>2490</v>
      </c>
      <c r="D201" s="54" t="s">
        <v>2491</v>
      </c>
      <c r="E201" s="6" t="s">
        <v>335</v>
      </c>
      <c r="F201" s="19">
        <v>16500</v>
      </c>
      <c r="G201" s="24">
        <v>31.78</v>
      </c>
      <c r="H201" s="24" t="s">
        <v>5189</v>
      </c>
      <c r="I201" s="31"/>
      <c r="J201" s="31"/>
      <c r="K201" s="35"/>
    </row>
    <row r="202" spans="2:11" x14ac:dyDescent="0.25">
      <c r="B202" s="8" t="s">
        <v>171</v>
      </c>
      <c r="C202" s="57" t="s">
        <v>172</v>
      </c>
      <c r="D202" s="54" t="s">
        <v>173</v>
      </c>
      <c r="E202" s="6" t="s">
        <v>174</v>
      </c>
      <c r="F202" s="19">
        <v>7500</v>
      </c>
      <c r="G202" s="24">
        <v>16.899999999999999</v>
      </c>
      <c r="H202" s="24" t="s">
        <v>5189</v>
      </c>
      <c r="I202" s="31"/>
      <c r="J202" s="31"/>
      <c r="K202" s="35"/>
    </row>
    <row r="203" spans="2:11" x14ac:dyDescent="0.25">
      <c r="B203" s="8" t="s">
        <v>2492</v>
      </c>
      <c r="C203" s="57" t="s">
        <v>2493</v>
      </c>
      <c r="D203" s="54" t="s">
        <v>2494</v>
      </c>
      <c r="E203" s="6" t="s">
        <v>163</v>
      </c>
      <c r="F203" s="19">
        <v>2325</v>
      </c>
      <c r="G203" s="24">
        <v>12.01</v>
      </c>
      <c r="H203" s="24" t="s">
        <v>5189</v>
      </c>
      <c r="I203" s="31"/>
      <c r="J203" s="31"/>
      <c r="K203" s="35"/>
    </row>
    <row r="204" spans="2:11" x14ac:dyDescent="0.25">
      <c r="B204" s="8" t="s">
        <v>354</v>
      </c>
      <c r="C204" s="57" t="s">
        <v>355</v>
      </c>
      <c r="D204" s="54" t="s">
        <v>356</v>
      </c>
      <c r="E204" s="6" t="s">
        <v>200</v>
      </c>
      <c r="F204" s="19">
        <v>1550</v>
      </c>
      <c r="G204" s="24">
        <v>9.0399999999999991</v>
      </c>
      <c r="H204" s="24" t="s">
        <v>5189</v>
      </c>
      <c r="I204" s="31"/>
      <c r="J204" s="31"/>
      <c r="K204" s="35"/>
    </row>
    <row r="205" spans="2:11" x14ac:dyDescent="0.25">
      <c r="C205" s="58" t="s">
        <v>175</v>
      </c>
      <c r="D205" s="54"/>
      <c r="E205" s="6"/>
      <c r="F205" s="19"/>
      <c r="G205" s="25">
        <v>2124050.33</v>
      </c>
      <c r="H205" s="25">
        <v>66.59</v>
      </c>
      <c r="I205" s="31"/>
      <c r="J205" s="31"/>
      <c r="K205" s="35"/>
    </row>
    <row r="206" spans="2:11" x14ac:dyDescent="0.25">
      <c r="C206" s="57"/>
      <c r="D206" s="54"/>
      <c r="E206" s="6"/>
      <c r="F206" s="19"/>
      <c r="G206" s="24"/>
      <c r="H206" s="24"/>
      <c r="I206" s="31"/>
      <c r="J206" s="31"/>
      <c r="K206" s="35"/>
    </row>
    <row r="207" spans="2:11" x14ac:dyDescent="0.25">
      <c r="C207" s="58" t="s">
        <v>3</v>
      </c>
      <c r="D207" s="54"/>
      <c r="E207" s="6"/>
      <c r="F207" s="19"/>
      <c r="G207" s="24" t="s">
        <v>2</v>
      </c>
      <c r="H207" s="24" t="s">
        <v>2</v>
      </c>
      <c r="I207" s="31"/>
      <c r="J207" s="31"/>
      <c r="K207" s="35"/>
    </row>
    <row r="208" spans="2:11" x14ac:dyDescent="0.25">
      <c r="C208" s="57"/>
      <c r="D208" s="54"/>
      <c r="E208" s="6"/>
      <c r="F208" s="19"/>
      <c r="G208" s="24"/>
      <c r="H208" s="24"/>
      <c r="I208" s="31"/>
      <c r="J208" s="31"/>
      <c r="K208" s="35"/>
    </row>
    <row r="209" spans="1:11" x14ac:dyDescent="0.25">
      <c r="C209" s="58" t="s">
        <v>4</v>
      </c>
      <c r="D209" s="54"/>
      <c r="E209" s="6"/>
      <c r="F209" s="19"/>
      <c r="G209" s="24" t="s">
        <v>2</v>
      </c>
      <c r="H209" s="24" t="s">
        <v>2</v>
      </c>
      <c r="I209" s="31"/>
      <c r="J209" s="31"/>
      <c r="K209" s="35"/>
    </row>
    <row r="210" spans="1:11" x14ac:dyDescent="0.25">
      <c r="C210" s="57"/>
      <c r="D210" s="54"/>
      <c r="E210" s="6"/>
      <c r="F210" s="19"/>
      <c r="G210" s="24"/>
      <c r="H210" s="24"/>
      <c r="I210" s="31"/>
      <c r="J210" s="31"/>
      <c r="K210" s="35"/>
    </row>
    <row r="211" spans="1:11" x14ac:dyDescent="0.25">
      <c r="A211" s="10"/>
      <c r="B211" s="28"/>
      <c r="C211" s="58" t="s">
        <v>5</v>
      </c>
      <c r="D211" s="54"/>
      <c r="E211" s="6"/>
      <c r="F211" s="19"/>
      <c r="G211" s="24"/>
      <c r="H211" s="24"/>
      <c r="I211" s="31"/>
      <c r="J211" s="31"/>
      <c r="K211" s="35"/>
    </row>
    <row r="212" spans="1:11" x14ac:dyDescent="0.25">
      <c r="C212" s="59" t="s">
        <v>6</v>
      </c>
      <c r="D212" s="54"/>
      <c r="E212" s="6"/>
      <c r="F212" s="19"/>
      <c r="G212" s="24"/>
      <c r="H212" s="24"/>
      <c r="I212" s="31"/>
      <c r="J212" s="31"/>
      <c r="K212" s="35"/>
    </row>
    <row r="213" spans="1:11" x14ac:dyDescent="0.25">
      <c r="B213" s="8" t="s">
        <v>1939</v>
      </c>
      <c r="C213" s="57" t="s">
        <v>623</v>
      </c>
      <c r="D213" s="54" t="s">
        <v>1940</v>
      </c>
      <c r="E213" s="6" t="s">
        <v>592</v>
      </c>
      <c r="F213" s="19">
        <v>9000</v>
      </c>
      <c r="G213" s="24">
        <v>89705.7</v>
      </c>
      <c r="H213" s="24">
        <v>2.81</v>
      </c>
      <c r="I213" s="31">
        <v>6.7450000000000001</v>
      </c>
      <c r="J213" s="31"/>
      <c r="K213" s="35" t="s">
        <v>593</v>
      </c>
    </row>
    <row r="214" spans="1:11" x14ac:dyDescent="0.25">
      <c r="B214" s="8" t="s">
        <v>2495</v>
      </c>
      <c r="C214" s="57" t="s">
        <v>603</v>
      </c>
      <c r="D214" s="54" t="s">
        <v>2496</v>
      </c>
      <c r="E214" s="6" t="s">
        <v>605</v>
      </c>
      <c r="F214" s="19">
        <v>30000</v>
      </c>
      <c r="G214" s="24">
        <v>30139.53</v>
      </c>
      <c r="H214" s="24">
        <v>0.94</v>
      </c>
      <c r="I214" s="31">
        <v>7.8</v>
      </c>
      <c r="J214" s="31"/>
      <c r="K214" s="35" t="s">
        <v>593</v>
      </c>
    </row>
    <row r="215" spans="1:11" x14ac:dyDescent="0.25">
      <c r="B215" s="8" t="s">
        <v>2497</v>
      </c>
      <c r="C215" s="57" t="s">
        <v>41</v>
      </c>
      <c r="D215" s="54" t="s">
        <v>2498</v>
      </c>
      <c r="E215" s="6" t="s">
        <v>592</v>
      </c>
      <c r="F215" s="19">
        <v>2350</v>
      </c>
      <c r="G215" s="24">
        <v>23421.200000000001</v>
      </c>
      <c r="H215" s="24">
        <v>0.73</v>
      </c>
      <c r="I215" s="31">
        <v>7.0000999999999998</v>
      </c>
      <c r="J215" s="31"/>
      <c r="K215" s="35"/>
    </row>
    <row r="216" spans="1:11" x14ac:dyDescent="0.25">
      <c r="B216" s="8" t="s">
        <v>2499</v>
      </c>
      <c r="C216" s="57" t="s">
        <v>1686</v>
      </c>
      <c r="D216" s="54" t="s">
        <v>2500</v>
      </c>
      <c r="E216" s="6" t="s">
        <v>635</v>
      </c>
      <c r="F216" s="19">
        <v>1750</v>
      </c>
      <c r="G216" s="24">
        <v>17497.759999999998</v>
      </c>
      <c r="H216" s="24">
        <v>0.55000000000000004</v>
      </c>
      <c r="I216" s="31">
        <v>6.8380000000000001</v>
      </c>
      <c r="J216" s="31"/>
      <c r="K216" s="35" t="s">
        <v>593</v>
      </c>
    </row>
    <row r="217" spans="1:11" x14ac:dyDescent="0.25">
      <c r="B217" s="8" t="s">
        <v>1954</v>
      </c>
      <c r="C217" s="57" t="s">
        <v>590</v>
      </c>
      <c r="D217" s="54" t="s">
        <v>1955</v>
      </c>
      <c r="E217" s="6" t="s">
        <v>592</v>
      </c>
      <c r="F217" s="19">
        <v>1500</v>
      </c>
      <c r="G217" s="24">
        <v>14926.02</v>
      </c>
      <c r="H217" s="24">
        <v>0.47</v>
      </c>
      <c r="I217" s="31">
        <v>6.91</v>
      </c>
      <c r="J217" s="31"/>
      <c r="K217" s="35" t="s">
        <v>593</v>
      </c>
    </row>
    <row r="218" spans="1:11" x14ac:dyDescent="0.25">
      <c r="B218" s="8" t="s">
        <v>2501</v>
      </c>
      <c r="C218" s="57" t="s">
        <v>226</v>
      </c>
      <c r="D218" s="54" t="s">
        <v>2502</v>
      </c>
      <c r="E218" s="6" t="s">
        <v>605</v>
      </c>
      <c r="F218" s="19">
        <v>10500</v>
      </c>
      <c r="G218" s="24">
        <v>10519.61</v>
      </c>
      <c r="H218" s="24">
        <v>0.33</v>
      </c>
      <c r="I218" s="31">
        <v>7.5549999999999997</v>
      </c>
      <c r="J218" s="31"/>
      <c r="K218" s="35" t="s">
        <v>593</v>
      </c>
    </row>
    <row r="219" spans="1:11" x14ac:dyDescent="0.25">
      <c r="B219" s="8" t="s">
        <v>2503</v>
      </c>
      <c r="C219" s="57" t="s">
        <v>654</v>
      </c>
      <c r="D219" s="54" t="s">
        <v>2504</v>
      </c>
      <c r="E219" s="6" t="s">
        <v>592</v>
      </c>
      <c r="F219" s="19">
        <v>10000</v>
      </c>
      <c r="G219" s="24">
        <v>10076.030000000001</v>
      </c>
      <c r="H219" s="24">
        <v>0.32</v>
      </c>
      <c r="I219" s="31">
        <v>6.89</v>
      </c>
      <c r="J219" s="31"/>
      <c r="K219" s="35" t="s">
        <v>593</v>
      </c>
    </row>
    <row r="220" spans="1:11" x14ac:dyDescent="0.25">
      <c r="B220" s="8" t="s">
        <v>1974</v>
      </c>
      <c r="C220" s="57" t="s">
        <v>623</v>
      </c>
      <c r="D220" s="54" t="s">
        <v>1975</v>
      </c>
      <c r="E220" s="6" t="s">
        <v>592</v>
      </c>
      <c r="F220" s="19">
        <v>1000</v>
      </c>
      <c r="G220" s="24">
        <v>10003.09</v>
      </c>
      <c r="H220" s="24">
        <v>0.31</v>
      </c>
      <c r="I220" s="31">
        <v>6.7499000000000002</v>
      </c>
      <c r="J220" s="31"/>
      <c r="K220" s="35"/>
    </row>
    <row r="221" spans="1:11" x14ac:dyDescent="0.25">
      <c r="B221" s="8" t="s">
        <v>1952</v>
      </c>
      <c r="C221" s="57" t="s">
        <v>637</v>
      </c>
      <c r="D221" s="54" t="s">
        <v>1953</v>
      </c>
      <c r="E221" s="6" t="s">
        <v>592</v>
      </c>
      <c r="F221" s="19">
        <v>950</v>
      </c>
      <c r="G221" s="24">
        <v>9431.2999999999993</v>
      </c>
      <c r="H221" s="24">
        <v>0.3</v>
      </c>
      <c r="I221" s="31">
        <v>6.81</v>
      </c>
      <c r="J221" s="31"/>
      <c r="K221" s="35" t="s">
        <v>593</v>
      </c>
    </row>
    <row r="222" spans="1:11" x14ac:dyDescent="0.25">
      <c r="B222" s="8" t="s">
        <v>2505</v>
      </c>
      <c r="C222" s="57" t="s">
        <v>654</v>
      </c>
      <c r="D222" s="54" t="s">
        <v>2506</v>
      </c>
      <c r="E222" s="6" t="s">
        <v>592</v>
      </c>
      <c r="F222" s="19">
        <v>850</v>
      </c>
      <c r="G222" s="24">
        <v>8500.1299999999992</v>
      </c>
      <c r="H222" s="24">
        <v>0.27</v>
      </c>
      <c r="I222" s="31">
        <v>6.7750000000000004</v>
      </c>
      <c r="J222" s="31"/>
      <c r="K222" s="35" t="s">
        <v>593</v>
      </c>
    </row>
    <row r="223" spans="1:11" x14ac:dyDescent="0.25">
      <c r="B223" s="8" t="s">
        <v>2507</v>
      </c>
      <c r="C223" s="57" t="s">
        <v>637</v>
      </c>
      <c r="D223" s="54" t="s">
        <v>2508</v>
      </c>
      <c r="E223" s="6" t="s">
        <v>635</v>
      </c>
      <c r="F223" s="19">
        <v>7500</v>
      </c>
      <c r="G223" s="24">
        <v>7571.13</v>
      </c>
      <c r="H223" s="24">
        <v>0.24</v>
      </c>
      <c r="I223" s="31">
        <v>6.84</v>
      </c>
      <c r="J223" s="31"/>
      <c r="K223" s="35" t="s">
        <v>593</v>
      </c>
    </row>
    <row r="224" spans="1:11" x14ac:dyDescent="0.25">
      <c r="B224" s="8" t="s">
        <v>602</v>
      </c>
      <c r="C224" s="57" t="s">
        <v>603</v>
      </c>
      <c r="D224" s="54" t="s">
        <v>604</v>
      </c>
      <c r="E224" s="6" t="s">
        <v>605</v>
      </c>
      <c r="F224" s="19">
        <v>750</v>
      </c>
      <c r="G224" s="24">
        <v>7527.87</v>
      </c>
      <c r="H224" s="24">
        <v>0.24</v>
      </c>
      <c r="I224" s="31">
        <v>7.8033000000000001</v>
      </c>
      <c r="J224" s="31"/>
      <c r="K224" s="35" t="s">
        <v>593</v>
      </c>
    </row>
    <row r="225" spans="2:11" x14ac:dyDescent="0.25">
      <c r="B225" s="8" t="s">
        <v>2509</v>
      </c>
      <c r="C225" s="57" t="s">
        <v>1380</v>
      </c>
      <c r="D225" s="54" t="s">
        <v>2510</v>
      </c>
      <c r="E225" s="6" t="s">
        <v>592</v>
      </c>
      <c r="F225" s="19">
        <v>750</v>
      </c>
      <c r="G225" s="24">
        <v>7504.44</v>
      </c>
      <c r="H225" s="24">
        <v>0.24</v>
      </c>
      <c r="I225" s="31">
        <v>6.9348999999999998</v>
      </c>
      <c r="J225" s="31"/>
      <c r="K225" s="35" t="s">
        <v>593</v>
      </c>
    </row>
    <row r="226" spans="2:11" x14ac:dyDescent="0.25">
      <c r="B226" s="8" t="s">
        <v>1982</v>
      </c>
      <c r="C226" s="57" t="s">
        <v>1259</v>
      </c>
      <c r="D226" s="54" t="s">
        <v>1983</v>
      </c>
      <c r="E226" s="6" t="s">
        <v>635</v>
      </c>
      <c r="F226" s="19">
        <v>750</v>
      </c>
      <c r="G226" s="24">
        <v>7501.3</v>
      </c>
      <c r="H226" s="24">
        <v>0.24</v>
      </c>
      <c r="I226" s="31">
        <v>6.8049999999999997</v>
      </c>
      <c r="J226" s="31"/>
      <c r="K226" s="35" t="s">
        <v>593</v>
      </c>
    </row>
    <row r="227" spans="2:11" x14ac:dyDescent="0.25">
      <c r="B227" s="8" t="s">
        <v>1252</v>
      </c>
      <c r="C227" s="57" t="s">
        <v>654</v>
      </c>
      <c r="D227" s="54" t="s">
        <v>1253</v>
      </c>
      <c r="E227" s="6" t="s">
        <v>592</v>
      </c>
      <c r="F227" s="19">
        <v>750</v>
      </c>
      <c r="G227" s="24">
        <v>7500.03</v>
      </c>
      <c r="H227" s="24">
        <v>0.24</v>
      </c>
      <c r="I227" s="31">
        <v>6.7096</v>
      </c>
      <c r="J227" s="31"/>
      <c r="K227" s="35" t="s">
        <v>593</v>
      </c>
    </row>
    <row r="228" spans="2:11" x14ac:dyDescent="0.25">
      <c r="B228" s="8" t="s">
        <v>1946</v>
      </c>
      <c r="C228" s="57" t="s">
        <v>637</v>
      </c>
      <c r="D228" s="54" t="s">
        <v>1947</v>
      </c>
      <c r="E228" s="6" t="s">
        <v>592</v>
      </c>
      <c r="F228" s="19">
        <v>750</v>
      </c>
      <c r="G228" s="24">
        <v>7449.35</v>
      </c>
      <c r="H228" s="24">
        <v>0.23</v>
      </c>
      <c r="I228" s="31">
        <v>6.81</v>
      </c>
      <c r="J228" s="31"/>
      <c r="K228" s="35" t="s">
        <v>593</v>
      </c>
    </row>
    <row r="229" spans="2:11" x14ac:dyDescent="0.25">
      <c r="B229" s="8" t="s">
        <v>2511</v>
      </c>
      <c r="C229" s="57" t="s">
        <v>637</v>
      </c>
      <c r="D229" s="54" t="s">
        <v>2512</v>
      </c>
      <c r="E229" s="6" t="s">
        <v>635</v>
      </c>
      <c r="F229" s="19">
        <v>5000</v>
      </c>
      <c r="G229" s="24">
        <v>5021.21</v>
      </c>
      <c r="H229" s="24">
        <v>0.16</v>
      </c>
      <c r="I229" s="31">
        <v>6.81</v>
      </c>
      <c r="J229" s="31"/>
      <c r="K229" s="35" t="s">
        <v>593</v>
      </c>
    </row>
    <row r="230" spans="2:11" x14ac:dyDescent="0.25">
      <c r="B230" s="8" t="s">
        <v>2513</v>
      </c>
      <c r="C230" s="57" t="s">
        <v>637</v>
      </c>
      <c r="D230" s="54" t="s">
        <v>2514</v>
      </c>
      <c r="E230" s="6" t="s">
        <v>592</v>
      </c>
      <c r="F230" s="19">
        <v>450</v>
      </c>
      <c r="G230" s="24">
        <v>4519.51</v>
      </c>
      <c r="H230" s="24">
        <v>0.14000000000000001</v>
      </c>
      <c r="I230" s="31">
        <v>6.81</v>
      </c>
      <c r="J230" s="31"/>
      <c r="K230" s="35" t="s">
        <v>593</v>
      </c>
    </row>
    <row r="231" spans="2:11" x14ac:dyDescent="0.25">
      <c r="B231" s="8" t="s">
        <v>2515</v>
      </c>
      <c r="C231" s="57" t="s">
        <v>623</v>
      </c>
      <c r="D231" s="54" t="s">
        <v>2516</v>
      </c>
      <c r="E231" s="6" t="s">
        <v>635</v>
      </c>
      <c r="F231" s="19">
        <v>350</v>
      </c>
      <c r="G231" s="24">
        <v>3501.13</v>
      </c>
      <c r="H231" s="24">
        <v>0.11</v>
      </c>
      <c r="I231" s="31">
        <v>6.8101000000000003</v>
      </c>
      <c r="J231" s="31"/>
      <c r="K231" s="35" t="s">
        <v>593</v>
      </c>
    </row>
    <row r="232" spans="2:11" x14ac:dyDescent="0.25">
      <c r="B232" s="8" t="s">
        <v>2517</v>
      </c>
      <c r="C232" s="57" t="s">
        <v>226</v>
      </c>
      <c r="D232" s="54" t="s">
        <v>2518</v>
      </c>
      <c r="E232" s="6" t="s">
        <v>628</v>
      </c>
      <c r="F232" s="19">
        <v>3000</v>
      </c>
      <c r="G232" s="24">
        <v>3015.27</v>
      </c>
      <c r="H232" s="24">
        <v>0.09</v>
      </c>
      <c r="I232" s="31">
        <v>7.7099000000000002</v>
      </c>
      <c r="J232" s="31"/>
      <c r="K232" s="35" t="s">
        <v>593</v>
      </c>
    </row>
    <row r="233" spans="2:11" x14ac:dyDescent="0.25">
      <c r="B233" s="8" t="s">
        <v>2519</v>
      </c>
      <c r="C233" s="57" t="s">
        <v>654</v>
      </c>
      <c r="D233" s="54" t="s">
        <v>2520</v>
      </c>
      <c r="E233" s="6" t="s">
        <v>592</v>
      </c>
      <c r="F233" s="19">
        <v>2500</v>
      </c>
      <c r="G233" s="24">
        <v>2527.67</v>
      </c>
      <c r="H233" s="24">
        <v>0.08</v>
      </c>
      <c r="I233" s="31">
        <v>6.8593999999999999</v>
      </c>
      <c r="J233" s="31"/>
      <c r="K233" s="35" t="s">
        <v>593</v>
      </c>
    </row>
    <row r="234" spans="2:11" x14ac:dyDescent="0.25">
      <c r="C234" s="58" t="s">
        <v>175</v>
      </c>
      <c r="D234" s="54"/>
      <c r="E234" s="6"/>
      <c r="F234" s="19"/>
      <c r="G234" s="25">
        <v>287859.28000000003</v>
      </c>
      <c r="H234" s="25">
        <v>9.0399999999999991</v>
      </c>
      <c r="I234" s="31"/>
      <c r="J234" s="31"/>
      <c r="K234" s="35"/>
    </row>
    <row r="235" spans="2:11" x14ac:dyDescent="0.25">
      <c r="C235" s="57"/>
      <c r="D235" s="54"/>
      <c r="E235" s="6"/>
      <c r="F235" s="19"/>
      <c r="G235" s="24"/>
      <c r="H235" s="24"/>
      <c r="I235" s="31"/>
      <c r="J235" s="31"/>
      <c r="K235" s="35"/>
    </row>
    <row r="236" spans="2:11" x14ac:dyDescent="0.25">
      <c r="C236" s="58" t="s">
        <v>7</v>
      </c>
      <c r="D236" s="54"/>
      <c r="E236" s="6"/>
      <c r="F236" s="19"/>
      <c r="G236" s="24" t="s">
        <v>2</v>
      </c>
      <c r="H236" s="24" t="s">
        <v>2</v>
      </c>
      <c r="I236" s="31"/>
      <c r="J236" s="31"/>
      <c r="K236" s="35"/>
    </row>
    <row r="237" spans="2:11" x14ac:dyDescent="0.25">
      <c r="C237" s="57"/>
      <c r="D237" s="54"/>
      <c r="E237" s="6"/>
      <c r="F237" s="19"/>
      <c r="G237" s="24"/>
      <c r="H237" s="24"/>
      <c r="I237" s="31"/>
      <c r="J237" s="31"/>
      <c r="K237" s="35"/>
    </row>
    <row r="238" spans="2:11" x14ac:dyDescent="0.25">
      <c r="C238" s="58" t="s">
        <v>8</v>
      </c>
      <c r="D238" s="54"/>
      <c r="E238" s="6"/>
      <c r="F238" s="19"/>
      <c r="G238" s="24" t="s">
        <v>2</v>
      </c>
      <c r="H238" s="24" t="s">
        <v>2</v>
      </c>
      <c r="I238" s="31"/>
      <c r="J238" s="31"/>
      <c r="K238" s="35"/>
    </row>
    <row r="239" spans="2:11" x14ac:dyDescent="0.25">
      <c r="C239" s="57"/>
      <c r="D239" s="54"/>
      <c r="E239" s="6"/>
      <c r="F239" s="19"/>
      <c r="G239" s="24"/>
      <c r="H239" s="24"/>
      <c r="I239" s="31"/>
      <c r="J239" s="31"/>
      <c r="K239" s="35"/>
    </row>
    <row r="240" spans="2:11" x14ac:dyDescent="0.25">
      <c r="C240" s="58" t="s">
        <v>9</v>
      </c>
      <c r="D240" s="54"/>
      <c r="E240" s="6"/>
      <c r="F240" s="19"/>
      <c r="G240" s="24" t="s">
        <v>2</v>
      </c>
      <c r="H240" s="24" t="s">
        <v>2</v>
      </c>
      <c r="I240" s="31"/>
      <c r="J240" s="31"/>
      <c r="K240" s="35"/>
    </row>
    <row r="241" spans="1:11" x14ac:dyDescent="0.25">
      <c r="C241" s="57"/>
      <c r="D241" s="54"/>
      <c r="E241" s="6"/>
      <c r="F241" s="19"/>
      <c r="G241" s="24"/>
      <c r="H241" s="24"/>
      <c r="I241" s="31"/>
      <c r="J241" s="31"/>
      <c r="K241" s="35"/>
    </row>
    <row r="242" spans="1:11" x14ac:dyDescent="0.25">
      <c r="C242" s="58" t="s">
        <v>10</v>
      </c>
      <c r="D242" s="54"/>
      <c r="E242" s="6"/>
      <c r="F242" s="19"/>
      <c r="G242" s="24" t="s">
        <v>2</v>
      </c>
      <c r="H242" s="24" t="s">
        <v>2</v>
      </c>
      <c r="I242" s="31"/>
      <c r="J242" s="31"/>
      <c r="K242" s="35"/>
    </row>
    <row r="243" spans="1:11" x14ac:dyDescent="0.25">
      <c r="C243" s="57"/>
      <c r="D243" s="54"/>
      <c r="E243" s="6"/>
      <c r="F243" s="19"/>
      <c r="G243" s="24"/>
      <c r="H243" s="24"/>
      <c r="I243" s="31"/>
      <c r="J243" s="31"/>
      <c r="K243" s="35"/>
    </row>
    <row r="244" spans="1:11" x14ac:dyDescent="0.25">
      <c r="A244" s="10"/>
      <c r="B244" s="28"/>
      <c r="C244" s="58" t="s">
        <v>11</v>
      </c>
      <c r="D244" s="54"/>
      <c r="E244" s="6"/>
      <c r="F244" s="19"/>
      <c r="G244" s="24"/>
      <c r="H244" s="24"/>
      <c r="I244" s="31"/>
      <c r="J244" s="31"/>
      <c r="K244" s="35"/>
    </row>
    <row r="245" spans="1:11" x14ac:dyDescent="0.25">
      <c r="C245" s="59" t="s">
        <v>13</v>
      </c>
      <c r="D245" s="54"/>
      <c r="E245" s="6"/>
      <c r="F245" s="19"/>
      <c r="G245" s="24"/>
      <c r="H245" s="24"/>
      <c r="I245" s="31"/>
      <c r="J245" s="31"/>
      <c r="K245" s="35"/>
    </row>
    <row r="246" spans="1:11" x14ac:dyDescent="0.25">
      <c r="B246" s="8" t="s">
        <v>2521</v>
      </c>
      <c r="C246" s="57" t="s">
        <v>603</v>
      </c>
      <c r="D246" s="54" t="s">
        <v>2522</v>
      </c>
      <c r="E246" s="6" t="s">
        <v>754</v>
      </c>
      <c r="F246" s="19">
        <v>7900</v>
      </c>
      <c r="G246" s="24">
        <v>38188.879999999997</v>
      </c>
      <c r="H246" s="24">
        <v>1.2</v>
      </c>
      <c r="I246" s="31">
        <v>7.415</v>
      </c>
      <c r="J246" s="31"/>
      <c r="K246" s="35" t="s">
        <v>593</v>
      </c>
    </row>
    <row r="247" spans="1:11" x14ac:dyDescent="0.25">
      <c r="B247" s="8" t="s">
        <v>2523</v>
      </c>
      <c r="C247" s="57" t="s">
        <v>2048</v>
      </c>
      <c r="D247" s="54" t="s">
        <v>2524</v>
      </c>
      <c r="E247" s="6" t="s">
        <v>754</v>
      </c>
      <c r="F247" s="19">
        <v>5000</v>
      </c>
      <c r="G247" s="24">
        <v>24930.080000000002</v>
      </c>
      <c r="H247" s="24">
        <v>0.78</v>
      </c>
      <c r="I247" s="31">
        <v>6.8250999999999999</v>
      </c>
      <c r="J247" s="31"/>
      <c r="K247" s="35" t="s">
        <v>593</v>
      </c>
    </row>
    <row r="248" spans="1:11" x14ac:dyDescent="0.25">
      <c r="B248" s="8" t="s">
        <v>2053</v>
      </c>
      <c r="C248" s="57" t="s">
        <v>1320</v>
      </c>
      <c r="D248" s="54" t="s">
        <v>2054</v>
      </c>
      <c r="E248" s="6" t="s">
        <v>754</v>
      </c>
      <c r="F248" s="19">
        <v>3000</v>
      </c>
      <c r="G248" s="24">
        <v>14749.07</v>
      </c>
      <c r="H248" s="24">
        <v>0.46</v>
      </c>
      <c r="I248" s="31">
        <v>6.9000788000000002</v>
      </c>
      <c r="J248" s="31"/>
      <c r="K248" s="35" t="s">
        <v>593</v>
      </c>
    </row>
    <row r="249" spans="1:11" x14ac:dyDescent="0.25">
      <c r="B249" s="8" t="s">
        <v>2525</v>
      </c>
      <c r="C249" s="57" t="s">
        <v>1380</v>
      </c>
      <c r="D249" s="54" t="s">
        <v>2526</v>
      </c>
      <c r="E249" s="6" t="s">
        <v>754</v>
      </c>
      <c r="F249" s="19">
        <v>2000</v>
      </c>
      <c r="G249" s="24">
        <v>9706.6200000000008</v>
      </c>
      <c r="H249" s="24">
        <v>0.3</v>
      </c>
      <c r="I249" s="31">
        <v>6.81</v>
      </c>
      <c r="J249" s="31"/>
      <c r="K249" s="35" t="s">
        <v>593</v>
      </c>
    </row>
    <row r="250" spans="1:11" x14ac:dyDescent="0.25">
      <c r="B250" s="8" t="s">
        <v>2041</v>
      </c>
      <c r="C250" s="57" t="s">
        <v>1330</v>
      </c>
      <c r="D250" s="54" t="s">
        <v>2042</v>
      </c>
      <c r="E250" s="6" t="s">
        <v>754</v>
      </c>
      <c r="F250" s="19">
        <v>2000</v>
      </c>
      <c r="G250" s="24">
        <v>9430.2900000000009</v>
      </c>
      <c r="H250" s="24">
        <v>0.3</v>
      </c>
      <c r="I250" s="31">
        <v>7.0449999999999999</v>
      </c>
      <c r="J250" s="31"/>
      <c r="K250" s="35" t="s">
        <v>593</v>
      </c>
    </row>
    <row r="251" spans="1:11" x14ac:dyDescent="0.25">
      <c r="B251" s="8" t="s">
        <v>2034</v>
      </c>
      <c r="C251" s="57" t="s">
        <v>590</v>
      </c>
      <c r="D251" s="54" t="s">
        <v>2035</v>
      </c>
      <c r="E251" s="6" t="s">
        <v>754</v>
      </c>
      <c r="F251" s="19">
        <v>1000</v>
      </c>
      <c r="G251" s="24">
        <v>4880.58</v>
      </c>
      <c r="H251" s="24">
        <v>0.15</v>
      </c>
      <c r="I251" s="31">
        <v>6.7149999999999999</v>
      </c>
      <c r="J251" s="31"/>
      <c r="K251" s="35" t="s">
        <v>593</v>
      </c>
    </row>
    <row r="252" spans="1:11" x14ac:dyDescent="0.25">
      <c r="C252" s="58" t="s">
        <v>175</v>
      </c>
      <c r="D252" s="54"/>
      <c r="E252" s="6"/>
      <c r="F252" s="19"/>
      <c r="G252" s="25">
        <v>101885.52</v>
      </c>
      <c r="H252" s="25">
        <v>3.19</v>
      </c>
      <c r="I252" s="31"/>
      <c r="J252" s="31"/>
      <c r="K252" s="35"/>
    </row>
    <row r="253" spans="1:11" x14ac:dyDescent="0.25">
      <c r="C253" s="57"/>
      <c r="D253" s="54"/>
      <c r="E253" s="6"/>
      <c r="F253" s="19"/>
      <c r="G253" s="24"/>
      <c r="H253" s="24"/>
      <c r="I253" s="31"/>
      <c r="J253" s="31"/>
      <c r="K253" s="35"/>
    </row>
    <row r="254" spans="1:11" x14ac:dyDescent="0.25">
      <c r="C254" s="59" t="s">
        <v>14</v>
      </c>
      <c r="D254" s="54"/>
      <c r="E254" s="6"/>
      <c r="F254" s="19"/>
      <c r="G254" s="24"/>
      <c r="H254" s="24"/>
      <c r="I254" s="31"/>
      <c r="J254" s="31"/>
      <c r="K254" s="35"/>
    </row>
    <row r="255" spans="1:11" x14ac:dyDescent="0.25">
      <c r="B255" s="8" t="s">
        <v>1732</v>
      </c>
      <c r="C255" s="57" t="s">
        <v>425</v>
      </c>
      <c r="D255" s="54" t="s">
        <v>1733</v>
      </c>
      <c r="E255" s="6" t="s">
        <v>754</v>
      </c>
      <c r="F255" s="19">
        <v>7500</v>
      </c>
      <c r="G255" s="24">
        <v>35419.24</v>
      </c>
      <c r="H255" s="24">
        <v>1.1100000000000001</v>
      </c>
      <c r="I255" s="31">
        <v>6.68</v>
      </c>
      <c r="J255" s="31"/>
      <c r="K255" s="35" t="s">
        <v>593</v>
      </c>
    </row>
    <row r="256" spans="1:11" x14ac:dyDescent="0.25">
      <c r="B256" s="8" t="s">
        <v>2527</v>
      </c>
      <c r="C256" s="57" t="s">
        <v>2117</v>
      </c>
      <c r="D256" s="54" t="s">
        <v>2528</v>
      </c>
      <c r="E256" s="6" t="s">
        <v>754</v>
      </c>
      <c r="F256" s="19">
        <v>4500</v>
      </c>
      <c r="G256" s="24">
        <v>21840.82</v>
      </c>
      <c r="H256" s="24">
        <v>0.68</v>
      </c>
      <c r="I256" s="31">
        <v>6.8000999999999996</v>
      </c>
      <c r="J256" s="31"/>
      <c r="K256" s="35" t="s">
        <v>593</v>
      </c>
    </row>
    <row r="257" spans="2:11" x14ac:dyDescent="0.25">
      <c r="B257" s="8" t="s">
        <v>2529</v>
      </c>
      <c r="C257" s="57" t="s">
        <v>282</v>
      </c>
      <c r="D257" s="54" t="s">
        <v>2530</v>
      </c>
      <c r="E257" s="6" t="s">
        <v>1455</v>
      </c>
      <c r="F257" s="19">
        <v>4000</v>
      </c>
      <c r="G257" s="24">
        <v>19210.14</v>
      </c>
      <c r="H257" s="24">
        <v>0.6</v>
      </c>
      <c r="I257" s="31">
        <v>6.6700999999999997</v>
      </c>
      <c r="J257" s="31"/>
      <c r="K257" s="35"/>
    </row>
    <row r="258" spans="2:11" x14ac:dyDescent="0.25">
      <c r="B258" s="8" t="s">
        <v>2531</v>
      </c>
      <c r="C258" s="57" t="s">
        <v>41</v>
      </c>
      <c r="D258" s="54" t="s">
        <v>2532</v>
      </c>
      <c r="E258" s="6" t="s">
        <v>754</v>
      </c>
      <c r="F258" s="19">
        <v>3000</v>
      </c>
      <c r="G258" s="24">
        <v>14624.33</v>
      </c>
      <c r="H258" s="24">
        <v>0.46</v>
      </c>
      <c r="I258" s="31">
        <v>6.6497999999999999</v>
      </c>
      <c r="J258" s="31"/>
      <c r="K258" s="35"/>
    </row>
    <row r="259" spans="2:11" x14ac:dyDescent="0.25">
      <c r="B259" s="8" t="s">
        <v>2533</v>
      </c>
      <c r="C259" s="57" t="s">
        <v>282</v>
      </c>
      <c r="D259" s="54" t="s">
        <v>2534</v>
      </c>
      <c r="E259" s="6" t="s">
        <v>1455</v>
      </c>
      <c r="F259" s="19">
        <v>2500</v>
      </c>
      <c r="G259" s="24">
        <v>12203.64</v>
      </c>
      <c r="H259" s="24">
        <v>0.38</v>
      </c>
      <c r="I259" s="31">
        <v>6.6148999999999996</v>
      </c>
      <c r="J259" s="31"/>
      <c r="K259" s="35" t="s">
        <v>593</v>
      </c>
    </row>
    <row r="260" spans="2:11" x14ac:dyDescent="0.25">
      <c r="B260" s="8" t="s">
        <v>2083</v>
      </c>
      <c r="C260" s="57" t="s">
        <v>1483</v>
      </c>
      <c r="D260" s="54" t="s">
        <v>2084</v>
      </c>
      <c r="E260" s="6" t="s">
        <v>760</v>
      </c>
      <c r="F260" s="19">
        <v>2500</v>
      </c>
      <c r="G260" s="24">
        <v>11991.53</v>
      </c>
      <c r="H260" s="24">
        <v>0.38</v>
      </c>
      <c r="I260" s="31">
        <v>6.7</v>
      </c>
      <c r="J260" s="31"/>
      <c r="K260" s="35"/>
    </row>
    <row r="261" spans="2:11" x14ac:dyDescent="0.25">
      <c r="B261" s="8" t="s">
        <v>2535</v>
      </c>
      <c r="C261" s="57" t="s">
        <v>2117</v>
      </c>
      <c r="D261" s="54" t="s">
        <v>2536</v>
      </c>
      <c r="E261" s="6" t="s">
        <v>754</v>
      </c>
      <c r="F261" s="19">
        <v>2000</v>
      </c>
      <c r="G261" s="24">
        <v>9826.9699999999993</v>
      </c>
      <c r="H261" s="24">
        <v>0.31</v>
      </c>
      <c r="I261" s="31">
        <v>6.7651000000000003</v>
      </c>
      <c r="J261" s="31"/>
      <c r="K261" s="35" t="s">
        <v>593</v>
      </c>
    </row>
    <row r="262" spans="2:11" x14ac:dyDescent="0.25">
      <c r="B262" s="8" t="s">
        <v>2537</v>
      </c>
      <c r="C262" s="57" t="s">
        <v>282</v>
      </c>
      <c r="D262" s="54" t="s">
        <v>2538</v>
      </c>
      <c r="E262" s="6" t="s">
        <v>1455</v>
      </c>
      <c r="F262" s="19">
        <v>2000</v>
      </c>
      <c r="G262" s="24">
        <v>9598.33</v>
      </c>
      <c r="H262" s="24">
        <v>0.3</v>
      </c>
      <c r="I262" s="31">
        <v>6.6700999999999997</v>
      </c>
      <c r="J262" s="31"/>
      <c r="K262" s="35" t="s">
        <v>593</v>
      </c>
    </row>
    <row r="263" spans="2:11" x14ac:dyDescent="0.25">
      <c r="B263" s="8" t="s">
        <v>2063</v>
      </c>
      <c r="C263" s="57" t="s">
        <v>41</v>
      </c>
      <c r="D263" s="54" t="s">
        <v>2064</v>
      </c>
      <c r="E263" s="6" t="s">
        <v>754</v>
      </c>
      <c r="F263" s="19">
        <v>2000</v>
      </c>
      <c r="G263" s="24">
        <v>9509.49</v>
      </c>
      <c r="H263" s="24">
        <v>0.3</v>
      </c>
      <c r="I263" s="31">
        <v>6.7</v>
      </c>
      <c r="J263" s="31"/>
      <c r="K263" s="35" t="s">
        <v>593</v>
      </c>
    </row>
    <row r="264" spans="2:11" x14ac:dyDescent="0.25">
      <c r="B264" s="8" t="s">
        <v>2539</v>
      </c>
      <c r="C264" s="57" t="s">
        <v>1471</v>
      </c>
      <c r="D264" s="54" t="s">
        <v>2540</v>
      </c>
      <c r="E264" s="6" t="s">
        <v>754</v>
      </c>
      <c r="F264" s="19">
        <v>1000</v>
      </c>
      <c r="G264" s="24">
        <v>4807.8900000000003</v>
      </c>
      <c r="H264" s="24">
        <v>0.15</v>
      </c>
      <c r="I264" s="31">
        <v>6.6901000000000002</v>
      </c>
      <c r="J264" s="31"/>
      <c r="K264" s="35" t="s">
        <v>593</v>
      </c>
    </row>
    <row r="265" spans="2:11" x14ac:dyDescent="0.25">
      <c r="B265" s="8" t="s">
        <v>2079</v>
      </c>
      <c r="C265" s="57" t="s">
        <v>425</v>
      </c>
      <c r="D265" s="54" t="s">
        <v>2080</v>
      </c>
      <c r="E265" s="6" t="s">
        <v>754</v>
      </c>
      <c r="F265" s="19">
        <v>1000</v>
      </c>
      <c r="G265" s="24">
        <v>4803.38</v>
      </c>
      <c r="H265" s="24">
        <v>0.15</v>
      </c>
      <c r="I265" s="31">
        <v>6.6702000000000004</v>
      </c>
      <c r="J265" s="31"/>
      <c r="K265" s="35"/>
    </row>
    <row r="266" spans="2:11" x14ac:dyDescent="0.25">
      <c r="B266" s="8" t="s">
        <v>2541</v>
      </c>
      <c r="C266" s="57" t="s">
        <v>425</v>
      </c>
      <c r="D266" s="54" t="s">
        <v>2542</v>
      </c>
      <c r="E266" s="6" t="s">
        <v>754</v>
      </c>
      <c r="F266" s="19">
        <v>1000</v>
      </c>
      <c r="G266" s="24">
        <v>4796.6499999999996</v>
      </c>
      <c r="H266" s="24">
        <v>0.15</v>
      </c>
      <c r="I266" s="31">
        <v>6.67</v>
      </c>
      <c r="J266" s="31"/>
      <c r="K266" s="35" t="s">
        <v>593</v>
      </c>
    </row>
    <row r="267" spans="2:11" x14ac:dyDescent="0.25">
      <c r="C267" s="58" t="s">
        <v>175</v>
      </c>
      <c r="D267" s="54"/>
      <c r="E267" s="6"/>
      <c r="F267" s="19"/>
      <c r="G267" s="25">
        <v>158632.41</v>
      </c>
      <c r="H267" s="25">
        <v>4.97</v>
      </c>
      <c r="I267" s="31"/>
      <c r="J267" s="31"/>
      <c r="K267" s="35"/>
    </row>
    <row r="268" spans="2:11" x14ac:dyDescent="0.25">
      <c r="C268" s="57"/>
      <c r="D268" s="54"/>
      <c r="E268" s="6"/>
      <c r="F268" s="19"/>
      <c r="G268" s="24"/>
      <c r="H268" s="24"/>
      <c r="I268" s="31"/>
      <c r="J268" s="31"/>
      <c r="K268" s="35"/>
    </row>
    <row r="269" spans="2:11" x14ac:dyDescent="0.25">
      <c r="C269" s="59" t="s">
        <v>15</v>
      </c>
      <c r="D269" s="54"/>
      <c r="E269" s="6"/>
      <c r="F269" s="19"/>
      <c r="G269" s="24"/>
      <c r="H269" s="24"/>
      <c r="I269" s="31"/>
      <c r="J269" s="31"/>
      <c r="K269" s="35"/>
    </row>
    <row r="270" spans="2:11" x14ac:dyDescent="0.25">
      <c r="B270" s="8" t="s">
        <v>186</v>
      </c>
      <c r="C270" s="57" t="s">
        <v>187</v>
      </c>
      <c r="D270" s="54" t="s">
        <v>188</v>
      </c>
      <c r="E270" s="6" t="s">
        <v>189</v>
      </c>
      <c r="F270" s="19">
        <v>2300000</v>
      </c>
      <c r="G270" s="24">
        <v>2287.13</v>
      </c>
      <c r="H270" s="24">
        <v>7.0000000000000007E-2</v>
      </c>
      <c r="I270" s="31">
        <v>5.8703000000000003</v>
      </c>
      <c r="J270" s="31"/>
      <c r="K270" s="35"/>
    </row>
    <row r="271" spans="2:11" x14ac:dyDescent="0.25">
      <c r="C271" s="58" t="s">
        <v>175</v>
      </c>
      <c r="D271" s="54"/>
      <c r="E271" s="6"/>
      <c r="F271" s="19"/>
      <c r="G271" s="25">
        <v>2287.13</v>
      </c>
      <c r="H271" s="25">
        <v>7.0000000000000007E-2</v>
      </c>
      <c r="I271" s="31"/>
      <c r="J271" s="31"/>
      <c r="K271" s="35"/>
    </row>
    <row r="272" spans="2:11" x14ac:dyDescent="0.25">
      <c r="C272" s="57"/>
      <c r="D272" s="54"/>
      <c r="E272" s="6"/>
      <c r="F272" s="19"/>
      <c r="G272" s="24"/>
      <c r="H272" s="24"/>
      <c r="I272" s="31"/>
      <c r="J272" s="31"/>
      <c r="K272" s="35"/>
    </row>
    <row r="273" spans="1:11" x14ac:dyDescent="0.25">
      <c r="C273" s="58" t="s">
        <v>16</v>
      </c>
      <c r="D273" s="54"/>
      <c r="E273" s="6"/>
      <c r="F273" s="19"/>
      <c r="G273" s="24" t="s">
        <v>2</v>
      </c>
      <c r="H273" s="24" t="s">
        <v>2</v>
      </c>
      <c r="I273" s="31"/>
      <c r="J273" s="31"/>
      <c r="K273" s="35"/>
    </row>
    <row r="274" spans="1:11" x14ac:dyDescent="0.25">
      <c r="C274" s="57"/>
      <c r="D274" s="54"/>
      <c r="E274" s="6"/>
      <c r="F274" s="19"/>
      <c r="G274" s="24"/>
      <c r="H274" s="24"/>
      <c r="I274" s="31"/>
      <c r="J274" s="31"/>
      <c r="K274" s="35"/>
    </row>
    <row r="275" spans="1:11" x14ac:dyDescent="0.25">
      <c r="C275" s="58" t="s">
        <v>17</v>
      </c>
      <c r="D275" s="54"/>
      <c r="E275" s="6"/>
      <c r="F275" s="19"/>
      <c r="G275" s="24" t="s">
        <v>2</v>
      </c>
      <c r="H275" s="24" t="s">
        <v>2</v>
      </c>
      <c r="I275" s="31"/>
      <c r="J275" s="31"/>
      <c r="K275" s="35"/>
    </row>
    <row r="276" spans="1:11" x14ac:dyDescent="0.25">
      <c r="C276" s="57"/>
      <c r="D276" s="54"/>
      <c r="E276" s="6"/>
      <c r="F276" s="19"/>
      <c r="G276" s="24"/>
      <c r="H276" s="24"/>
      <c r="I276" s="31"/>
      <c r="J276" s="31"/>
      <c r="K276" s="35"/>
    </row>
    <row r="277" spans="1:11" x14ac:dyDescent="0.25">
      <c r="A277" s="10"/>
      <c r="B277" s="28"/>
      <c r="C277" s="58" t="s">
        <v>18</v>
      </c>
      <c r="D277" s="54"/>
      <c r="E277" s="6"/>
      <c r="F277" s="19"/>
      <c r="G277" s="24"/>
      <c r="H277" s="24"/>
      <c r="I277" s="31"/>
      <c r="J277" s="31"/>
      <c r="K277" s="35"/>
    </row>
    <row r="278" spans="1:11" x14ac:dyDescent="0.25">
      <c r="C278" s="59" t="s">
        <v>19</v>
      </c>
      <c r="D278" s="54"/>
      <c r="E278" s="6"/>
      <c r="F278" s="19"/>
      <c r="G278" s="24"/>
      <c r="H278" s="24"/>
      <c r="I278" s="31"/>
      <c r="J278" s="31"/>
      <c r="K278" s="35"/>
    </row>
    <row r="279" spans="1:11" x14ac:dyDescent="0.25">
      <c r="B279" s="8" t="s">
        <v>2543</v>
      </c>
      <c r="C279" s="57" t="s">
        <v>5190</v>
      </c>
      <c r="D279" s="54" t="s">
        <v>2544</v>
      </c>
      <c r="E279" s="6" t="s">
        <v>212</v>
      </c>
      <c r="F279" s="19">
        <v>726722883.08800006</v>
      </c>
      <c r="G279" s="24">
        <v>319646.88</v>
      </c>
      <c r="H279" s="24">
        <v>10.02</v>
      </c>
      <c r="I279" s="31"/>
      <c r="J279" s="31"/>
      <c r="K279" s="35"/>
    </row>
    <row r="280" spans="1:11" x14ac:dyDescent="0.25">
      <c r="B280" s="8" t="s">
        <v>2546</v>
      </c>
      <c r="C280" s="57" t="s">
        <v>5191</v>
      </c>
      <c r="D280" s="54" t="s">
        <v>2547</v>
      </c>
      <c r="E280" s="6" t="s">
        <v>212</v>
      </c>
      <c r="F280" s="19">
        <v>2904125.125</v>
      </c>
      <c r="G280" s="24">
        <v>104327.83</v>
      </c>
      <c r="H280" s="24">
        <v>3.27</v>
      </c>
      <c r="I280" s="31"/>
      <c r="J280" s="31"/>
      <c r="K280" s="35"/>
    </row>
    <row r="281" spans="1:11" x14ac:dyDescent="0.25">
      <c r="B281" s="8" t="s">
        <v>2548</v>
      </c>
      <c r="C281" s="57" t="s">
        <v>5192</v>
      </c>
      <c r="D281" s="54" t="s">
        <v>2549</v>
      </c>
      <c r="E281" s="6" t="s">
        <v>212</v>
      </c>
      <c r="F281" s="19">
        <v>682356.46100000001</v>
      </c>
      <c r="G281" s="24">
        <v>41016.86</v>
      </c>
      <c r="H281" s="24">
        <v>1.29</v>
      </c>
      <c r="I281" s="31"/>
      <c r="J281" s="31"/>
      <c r="K281" s="35"/>
    </row>
    <row r="282" spans="1:11" x14ac:dyDescent="0.25">
      <c r="C282" s="58" t="s">
        <v>175</v>
      </c>
      <c r="D282" s="54"/>
      <c r="E282" s="6"/>
      <c r="F282" s="19"/>
      <c r="G282" s="25">
        <v>464991.57</v>
      </c>
      <c r="H282" s="25">
        <v>14.58</v>
      </c>
      <c r="I282" s="31"/>
      <c r="J282" s="31"/>
      <c r="K282" s="35"/>
    </row>
    <row r="283" spans="1:11" x14ac:dyDescent="0.25">
      <c r="C283" s="57"/>
      <c r="D283" s="54"/>
      <c r="E283" s="6"/>
      <c r="F283" s="19"/>
      <c r="G283" s="24"/>
      <c r="H283" s="24"/>
      <c r="I283" s="31"/>
      <c r="J283" s="31"/>
      <c r="K283" s="35"/>
    </row>
    <row r="284" spans="1:11" x14ac:dyDescent="0.25">
      <c r="C284" s="58" t="s">
        <v>20</v>
      </c>
      <c r="D284" s="54"/>
      <c r="E284" s="6"/>
      <c r="F284" s="19"/>
      <c r="G284" s="24" t="s">
        <v>2</v>
      </c>
      <c r="H284" s="24" t="s">
        <v>2</v>
      </c>
      <c r="I284" s="31"/>
      <c r="J284" s="31"/>
      <c r="K284" s="35"/>
    </row>
    <row r="285" spans="1:11" x14ac:dyDescent="0.25">
      <c r="C285" s="57"/>
      <c r="D285" s="54"/>
      <c r="E285" s="6"/>
      <c r="F285" s="19"/>
      <c r="G285" s="24"/>
      <c r="H285" s="24"/>
      <c r="I285" s="31"/>
      <c r="J285" s="31"/>
      <c r="K285" s="35"/>
    </row>
    <row r="286" spans="1:11" x14ac:dyDescent="0.25">
      <c r="C286" s="58" t="s">
        <v>21</v>
      </c>
      <c r="D286" s="54"/>
      <c r="E286" s="6"/>
      <c r="F286" s="19"/>
      <c r="G286" s="24" t="s">
        <v>2</v>
      </c>
      <c r="H286" s="24" t="s">
        <v>2</v>
      </c>
      <c r="I286" s="31"/>
      <c r="J286" s="31"/>
      <c r="K286" s="35"/>
    </row>
    <row r="287" spans="1:11" x14ac:dyDescent="0.25">
      <c r="C287" s="57"/>
      <c r="D287" s="54"/>
      <c r="E287" s="6"/>
      <c r="F287" s="19"/>
      <c r="G287" s="24"/>
      <c r="H287" s="24"/>
      <c r="I287" s="31"/>
      <c r="J287" s="31"/>
      <c r="K287" s="35"/>
    </row>
    <row r="288" spans="1:11" x14ac:dyDescent="0.25">
      <c r="C288" s="58" t="s">
        <v>22</v>
      </c>
      <c r="D288" s="54"/>
      <c r="E288" s="6"/>
      <c r="F288" s="19"/>
      <c r="G288" s="24" t="s">
        <v>2</v>
      </c>
      <c r="H288" s="24" t="s">
        <v>2</v>
      </c>
      <c r="I288" s="31"/>
      <c r="J288" s="31"/>
      <c r="K288" s="35"/>
    </row>
    <row r="289" spans="1:54" x14ac:dyDescent="0.25">
      <c r="C289" s="57"/>
      <c r="D289" s="54"/>
      <c r="E289" s="6"/>
      <c r="F289" s="19"/>
      <c r="G289" s="24"/>
      <c r="H289" s="24"/>
      <c r="I289" s="31"/>
      <c r="J289" s="31"/>
      <c r="K289" s="35"/>
    </row>
    <row r="290" spans="1:54" x14ac:dyDescent="0.25">
      <c r="C290" s="58" t="s">
        <v>23</v>
      </c>
      <c r="D290" s="54"/>
      <c r="E290" s="6"/>
      <c r="F290" s="19"/>
      <c r="G290" s="24" t="s">
        <v>2</v>
      </c>
      <c r="H290" s="24" t="s">
        <v>2</v>
      </c>
      <c r="I290" s="31"/>
      <c r="J290" s="31"/>
      <c r="K290" s="35"/>
    </row>
    <row r="291" spans="1:54" x14ac:dyDescent="0.25">
      <c r="C291" s="57"/>
      <c r="D291" s="54"/>
      <c r="E291" s="6"/>
      <c r="F291" s="19"/>
      <c r="G291" s="24"/>
      <c r="H291" s="24"/>
      <c r="I291" s="31"/>
      <c r="J291" s="31"/>
      <c r="K291" s="35"/>
    </row>
    <row r="292" spans="1:54" x14ac:dyDescent="0.25">
      <c r="C292" s="59" t="s">
        <v>24</v>
      </c>
      <c r="D292" s="54"/>
      <c r="E292" s="6"/>
      <c r="F292" s="19"/>
      <c r="G292" s="24"/>
      <c r="H292" s="24"/>
      <c r="I292" s="31"/>
      <c r="J292" s="31"/>
      <c r="K292" s="35"/>
    </row>
    <row r="293" spans="1:54" x14ac:dyDescent="0.25">
      <c r="B293" s="8" t="s">
        <v>190</v>
      </c>
      <c r="C293" s="57" t="s">
        <v>191</v>
      </c>
      <c r="D293" s="54"/>
      <c r="E293" s="6"/>
      <c r="F293" s="19"/>
      <c r="G293" s="24">
        <v>32499.27</v>
      </c>
      <c r="H293" s="24">
        <v>1.02</v>
      </c>
      <c r="I293" s="31"/>
      <c r="J293" s="31"/>
      <c r="K293" s="35"/>
    </row>
    <row r="294" spans="1:54" x14ac:dyDescent="0.25">
      <c r="C294" s="58" t="s">
        <v>175</v>
      </c>
      <c r="D294" s="54"/>
      <c r="E294" s="6"/>
      <c r="F294" s="19"/>
      <c r="G294" s="25">
        <v>32499.27</v>
      </c>
      <c r="H294" s="25">
        <v>1.02</v>
      </c>
      <c r="I294" s="31"/>
      <c r="J294" s="31"/>
      <c r="K294" s="35"/>
    </row>
    <row r="295" spans="1:54" x14ac:dyDescent="0.25">
      <c r="C295" s="57"/>
      <c r="D295" s="54"/>
      <c r="E295" s="6"/>
      <c r="F295" s="19"/>
      <c r="G295" s="24"/>
      <c r="H295" s="24"/>
      <c r="I295" s="31"/>
      <c r="J295" s="31"/>
      <c r="K295" s="35"/>
    </row>
    <row r="296" spans="1:54" x14ac:dyDescent="0.25">
      <c r="A296" s="10"/>
      <c r="B296" s="28"/>
      <c r="C296" s="58" t="s">
        <v>25</v>
      </c>
      <c r="D296" s="54"/>
      <c r="E296" s="6"/>
      <c r="F296" s="19"/>
      <c r="G296" s="24"/>
      <c r="H296" s="24"/>
      <c r="I296" s="31"/>
      <c r="J296" s="31"/>
      <c r="K296" s="35"/>
    </row>
    <row r="297" spans="1:54" s="2" customFormat="1" ht="13.5" x14ac:dyDescent="0.25">
      <c r="A297" s="28"/>
      <c r="B297" s="28"/>
      <c r="C297" s="57" t="s">
        <v>5188</v>
      </c>
      <c r="D297" s="54"/>
      <c r="E297" s="6"/>
      <c r="F297" s="19"/>
      <c r="G297" s="24">
        <v>10</v>
      </c>
      <c r="H297" s="24" t="s">
        <v>5189</v>
      </c>
      <c r="I297" s="31"/>
      <c r="J297" s="31"/>
      <c r="K297" s="35"/>
      <c r="L297" s="3"/>
      <c r="AI297" s="3"/>
      <c r="AV297" s="3"/>
      <c r="AX297" s="3"/>
      <c r="BB297" s="3"/>
    </row>
    <row r="298" spans="1:54" x14ac:dyDescent="0.25">
      <c r="B298" s="8"/>
      <c r="C298" s="57" t="s">
        <v>192</v>
      </c>
      <c r="D298" s="54"/>
      <c r="E298" s="6"/>
      <c r="F298" s="19"/>
      <c r="G298" s="24">
        <v>17286.12</v>
      </c>
      <c r="H298" s="24">
        <v>0.54</v>
      </c>
      <c r="I298" s="31"/>
      <c r="J298" s="31"/>
      <c r="K298" s="35"/>
    </row>
    <row r="299" spans="1:54" x14ac:dyDescent="0.25">
      <c r="C299" s="58" t="s">
        <v>175</v>
      </c>
      <c r="D299" s="54"/>
      <c r="E299" s="6"/>
      <c r="F299" s="19"/>
      <c r="G299" s="25">
        <v>17296.12</v>
      </c>
      <c r="H299" s="25">
        <v>0.54</v>
      </c>
      <c r="I299" s="31"/>
      <c r="J299" s="31"/>
      <c r="K299" s="35"/>
    </row>
    <row r="300" spans="1:54" x14ac:dyDescent="0.25">
      <c r="C300" s="57"/>
      <c r="D300" s="54"/>
      <c r="E300" s="6"/>
      <c r="F300" s="19"/>
      <c r="G300" s="24"/>
      <c r="H300" s="24"/>
      <c r="I300" s="31"/>
      <c r="J300" s="31"/>
      <c r="K300" s="35"/>
    </row>
    <row r="301" spans="1:54" x14ac:dyDescent="0.25">
      <c r="C301" s="60" t="s">
        <v>193</v>
      </c>
      <c r="D301" s="55"/>
      <c r="E301" s="5"/>
      <c r="F301" s="20"/>
      <c r="G301" s="26">
        <v>3189501.63</v>
      </c>
      <c r="H301" s="26">
        <v>99.999999999999986</v>
      </c>
      <c r="I301" s="32"/>
      <c r="J301" s="32"/>
      <c r="K301" s="36"/>
    </row>
    <row r="303" spans="1:54" s="50" customFormat="1" ht="15.75" x14ac:dyDescent="0.3">
      <c r="C303" s="50" t="s">
        <v>4937</v>
      </c>
      <c r="F303" s="51"/>
      <c r="G303" s="51"/>
      <c r="H303" s="51"/>
    </row>
    <row r="304" spans="1:54" s="42" customFormat="1" ht="27" x14ac:dyDescent="0.25">
      <c r="B304" s="43"/>
      <c r="C304" s="43" t="s">
        <v>4932</v>
      </c>
      <c r="D304" s="43" t="s">
        <v>4933</v>
      </c>
      <c r="E304" s="43" t="s">
        <v>4934</v>
      </c>
      <c r="F304" s="44" t="s">
        <v>34</v>
      </c>
      <c r="G304" s="45" t="s">
        <v>4935</v>
      </c>
      <c r="H304" s="44" t="s">
        <v>36</v>
      </c>
      <c r="I304" s="43" t="s">
        <v>39</v>
      </c>
    </row>
    <row r="305" spans="2:9" s="42" customFormat="1" ht="13.5" x14ac:dyDescent="0.25">
      <c r="B305" s="43"/>
      <c r="C305" s="43" t="s">
        <v>4930</v>
      </c>
      <c r="D305" s="43"/>
      <c r="E305" s="43"/>
      <c r="F305" s="44"/>
      <c r="G305" s="45"/>
      <c r="H305" s="44"/>
      <c r="I305" s="43"/>
    </row>
    <row r="306" spans="2:9" s="2" customFormat="1" ht="13.5" x14ac:dyDescent="0.25">
      <c r="B306" s="46">
        <v>2219601</v>
      </c>
      <c r="C306" s="46" t="s">
        <v>4946</v>
      </c>
      <c r="D306" s="46" t="s">
        <v>4940</v>
      </c>
      <c r="E306" s="46" t="s">
        <v>43</v>
      </c>
      <c r="F306" s="47">
        <v>-7195650</v>
      </c>
      <c r="G306" s="47">
        <v>-139163.87100000001</v>
      </c>
      <c r="H306" s="47">
        <v>-4.3600000000000003</v>
      </c>
      <c r="I306" s="46"/>
    </row>
    <row r="307" spans="2:9" s="2" customFormat="1" ht="13.5" x14ac:dyDescent="0.25">
      <c r="B307" s="46">
        <v>2219718</v>
      </c>
      <c r="C307" s="46" t="s">
        <v>4947</v>
      </c>
      <c r="D307" s="46" t="s">
        <v>4940</v>
      </c>
      <c r="E307" s="46" t="s">
        <v>43</v>
      </c>
      <c r="F307" s="47">
        <v>-8054200</v>
      </c>
      <c r="G307" s="47">
        <v>-115448.9028</v>
      </c>
      <c r="H307" s="47">
        <v>-3.62</v>
      </c>
      <c r="I307" s="46"/>
    </row>
    <row r="308" spans="2:9" s="2" customFormat="1" ht="13.5" x14ac:dyDescent="0.25">
      <c r="B308" s="46">
        <v>2219727</v>
      </c>
      <c r="C308" s="46" t="s">
        <v>4948</v>
      </c>
      <c r="D308" s="46" t="s">
        <v>4940</v>
      </c>
      <c r="E308" s="46" t="s">
        <v>43</v>
      </c>
      <c r="F308" s="47">
        <v>-8448125</v>
      </c>
      <c r="G308" s="47">
        <v>-100591.824375</v>
      </c>
      <c r="H308" s="47">
        <v>-3.15</v>
      </c>
      <c r="I308" s="46"/>
    </row>
    <row r="309" spans="2:9" s="2" customFormat="1" ht="13.5" x14ac:dyDescent="0.25">
      <c r="B309" s="46">
        <v>2219634</v>
      </c>
      <c r="C309" s="46" t="s">
        <v>4939</v>
      </c>
      <c r="D309" s="46" t="s">
        <v>4940</v>
      </c>
      <c r="E309" s="46" t="s">
        <v>43</v>
      </c>
      <c r="F309" s="47">
        <v>-9876750</v>
      </c>
      <c r="G309" s="47">
        <v>-77507.795624999999</v>
      </c>
      <c r="H309" s="47">
        <v>-2.4300000000000002</v>
      </c>
      <c r="I309" s="46"/>
    </row>
    <row r="310" spans="2:9" s="2" customFormat="1" ht="13.5" x14ac:dyDescent="0.25">
      <c r="B310" s="46">
        <v>2219580</v>
      </c>
      <c r="C310" s="46" t="s">
        <v>4949</v>
      </c>
      <c r="D310" s="46" t="s">
        <v>4940</v>
      </c>
      <c r="E310" s="46" t="s">
        <v>75</v>
      </c>
      <c r="F310" s="47">
        <v>-3609500</v>
      </c>
      <c r="G310" s="47">
        <v>-50868.683499999999</v>
      </c>
      <c r="H310" s="47">
        <v>-1.59</v>
      </c>
      <c r="I310" s="46"/>
    </row>
    <row r="311" spans="2:9" s="2" customFormat="1" ht="13.5" x14ac:dyDescent="0.25">
      <c r="B311" s="46">
        <v>2219699</v>
      </c>
      <c r="C311" s="46" t="s">
        <v>4950</v>
      </c>
      <c r="D311" s="46" t="s">
        <v>4940</v>
      </c>
      <c r="E311" s="46" t="s">
        <v>43</v>
      </c>
      <c r="F311" s="47">
        <v>-4917500</v>
      </c>
      <c r="G311" s="47">
        <v>-41223.402499999997</v>
      </c>
      <c r="H311" s="47">
        <v>-1.29</v>
      </c>
      <c r="I311" s="46"/>
    </row>
    <row r="312" spans="2:9" s="2" customFormat="1" ht="13.5" x14ac:dyDescent="0.25">
      <c r="B312" s="46">
        <v>2219719</v>
      </c>
      <c r="C312" s="46" t="s">
        <v>4951</v>
      </c>
      <c r="D312" s="46" t="s">
        <v>4940</v>
      </c>
      <c r="E312" s="46" t="s">
        <v>71</v>
      </c>
      <c r="F312" s="47">
        <v>-6079150</v>
      </c>
      <c r="G312" s="47">
        <v>-39277.388149999999</v>
      </c>
      <c r="H312" s="47">
        <v>-1.23</v>
      </c>
      <c r="I312" s="46"/>
    </row>
    <row r="313" spans="2:9" s="2" customFormat="1" ht="13.5" x14ac:dyDescent="0.25">
      <c r="B313" s="46">
        <v>2219711</v>
      </c>
      <c r="C313" s="46" t="s">
        <v>4952</v>
      </c>
      <c r="D313" s="46" t="s">
        <v>4940</v>
      </c>
      <c r="E313" s="46" t="s">
        <v>86</v>
      </c>
      <c r="F313" s="47">
        <v>-8436000</v>
      </c>
      <c r="G313" s="47">
        <v>-35511.341999999997</v>
      </c>
      <c r="H313" s="47">
        <v>-1.1100000000000001</v>
      </c>
      <c r="I313" s="46"/>
    </row>
    <row r="314" spans="2:9" s="2" customFormat="1" ht="13.5" x14ac:dyDescent="0.25">
      <c r="B314" s="46">
        <v>2219571</v>
      </c>
      <c r="C314" s="46" t="s">
        <v>4953</v>
      </c>
      <c r="D314" s="46" t="s">
        <v>4940</v>
      </c>
      <c r="E314" s="46" t="s">
        <v>1075</v>
      </c>
      <c r="F314" s="47">
        <v>-716850</v>
      </c>
      <c r="G314" s="47">
        <v>-32289.074550000001</v>
      </c>
      <c r="H314" s="47">
        <v>-1.01</v>
      </c>
      <c r="I314" s="46"/>
    </row>
    <row r="315" spans="2:9" s="2" customFormat="1" ht="13.5" x14ac:dyDescent="0.25">
      <c r="B315" s="46">
        <v>2219686</v>
      </c>
      <c r="C315" s="46" t="s">
        <v>4954</v>
      </c>
      <c r="D315" s="46" t="s">
        <v>4940</v>
      </c>
      <c r="E315" s="46" t="s">
        <v>167</v>
      </c>
      <c r="F315" s="47">
        <v>-2507000</v>
      </c>
      <c r="G315" s="47">
        <v>-31658.396000000001</v>
      </c>
      <c r="H315" s="47">
        <v>-0.99</v>
      </c>
      <c r="I315" s="46"/>
    </row>
    <row r="316" spans="2:9" s="2" customFormat="1" ht="13.5" x14ac:dyDescent="0.25">
      <c r="B316" s="46">
        <v>2219945</v>
      </c>
      <c r="C316" s="46" t="s">
        <v>4955</v>
      </c>
      <c r="D316" s="46" t="s">
        <v>4940</v>
      </c>
      <c r="E316" s="46" t="s">
        <v>50</v>
      </c>
      <c r="F316" s="47">
        <v>-910875</v>
      </c>
      <c r="G316" s="47">
        <v>-31452.513749999998</v>
      </c>
      <c r="H316" s="47">
        <v>-0.99</v>
      </c>
      <c r="I316" s="46"/>
    </row>
    <row r="317" spans="2:9" s="2" customFormat="1" ht="13.5" x14ac:dyDescent="0.25">
      <c r="B317" s="46">
        <v>2219690</v>
      </c>
      <c r="C317" s="46" t="s">
        <v>4944</v>
      </c>
      <c r="D317" s="46" t="s">
        <v>4940</v>
      </c>
      <c r="E317" s="46" t="s">
        <v>50</v>
      </c>
      <c r="F317" s="47">
        <v>-817950</v>
      </c>
      <c r="G317" s="47">
        <v>-28266.716100000001</v>
      </c>
      <c r="H317" s="47">
        <v>-0.89</v>
      </c>
      <c r="I317" s="46"/>
    </row>
    <row r="318" spans="2:9" s="2" customFormat="1" ht="13.5" x14ac:dyDescent="0.25">
      <c r="B318" s="46">
        <v>2219576</v>
      </c>
      <c r="C318" s="46" t="s">
        <v>4956</v>
      </c>
      <c r="D318" s="46" t="s">
        <v>4940</v>
      </c>
      <c r="E318" s="46" t="s">
        <v>64</v>
      </c>
      <c r="F318" s="47">
        <v>-240850</v>
      </c>
      <c r="G318" s="47">
        <v>-28174.633000000002</v>
      </c>
      <c r="H318" s="47">
        <v>-0.88</v>
      </c>
      <c r="I318" s="46"/>
    </row>
    <row r="319" spans="2:9" s="2" customFormat="1" ht="13.5" x14ac:dyDescent="0.25">
      <c r="B319" s="46">
        <v>2219551</v>
      </c>
      <c r="C319" s="46" t="s">
        <v>4959</v>
      </c>
      <c r="D319" s="46" t="s">
        <v>4940</v>
      </c>
      <c r="E319" s="46" t="s">
        <v>2158</v>
      </c>
      <c r="F319" s="47">
        <v>-6620550</v>
      </c>
      <c r="G319" s="47">
        <v>-27759.96615</v>
      </c>
      <c r="H319" s="47">
        <v>-0.87</v>
      </c>
      <c r="I319" s="46"/>
    </row>
    <row r="320" spans="2:9" s="2" customFormat="1" ht="13.5" x14ac:dyDescent="0.25">
      <c r="B320" s="46">
        <v>2219679</v>
      </c>
      <c r="C320" s="46" t="s">
        <v>4957</v>
      </c>
      <c r="D320" s="46" t="s">
        <v>4940</v>
      </c>
      <c r="E320" s="46" t="s">
        <v>1075</v>
      </c>
      <c r="F320" s="47">
        <v>-8760900</v>
      </c>
      <c r="G320" s="47">
        <v>-27627.498149999999</v>
      </c>
      <c r="H320" s="47">
        <v>-0.87</v>
      </c>
      <c r="I320" s="46"/>
    </row>
    <row r="321" spans="2:9" s="2" customFormat="1" ht="13.5" x14ac:dyDescent="0.25">
      <c r="B321" s="46">
        <v>2219560</v>
      </c>
      <c r="C321" s="46" t="s">
        <v>4958</v>
      </c>
      <c r="D321" s="46" t="s">
        <v>4940</v>
      </c>
      <c r="E321" s="46" t="s">
        <v>43</v>
      </c>
      <c r="F321" s="47">
        <v>-42390000</v>
      </c>
      <c r="G321" s="47">
        <v>-27604.367999999999</v>
      </c>
      <c r="H321" s="47">
        <v>-0.87</v>
      </c>
      <c r="I321" s="46"/>
    </row>
    <row r="322" spans="2:9" s="2" customFormat="1" ht="13.5" x14ac:dyDescent="0.25">
      <c r="B322" s="46">
        <v>2219678</v>
      </c>
      <c r="C322" s="46" t="s">
        <v>4960</v>
      </c>
      <c r="D322" s="46" t="s">
        <v>4940</v>
      </c>
      <c r="E322" s="46" t="s">
        <v>86</v>
      </c>
      <c r="F322" s="47">
        <v>-6394700</v>
      </c>
      <c r="G322" s="47">
        <v>-26144.730950000001</v>
      </c>
      <c r="H322" s="47">
        <v>-0.82</v>
      </c>
      <c r="I322" s="46"/>
    </row>
    <row r="323" spans="2:9" s="2" customFormat="1" ht="13.5" x14ac:dyDescent="0.25">
      <c r="B323" s="46">
        <v>2219621</v>
      </c>
      <c r="C323" s="46" t="s">
        <v>4961</v>
      </c>
      <c r="D323" s="46" t="s">
        <v>4940</v>
      </c>
      <c r="E323" s="46" t="s">
        <v>97</v>
      </c>
      <c r="F323" s="47">
        <v>-5960000</v>
      </c>
      <c r="G323" s="47">
        <v>-25407.48</v>
      </c>
      <c r="H323" s="47">
        <v>-0.8</v>
      </c>
      <c r="I323" s="46"/>
    </row>
    <row r="324" spans="2:9" s="2" customFormat="1" ht="13.5" x14ac:dyDescent="0.25">
      <c r="B324" s="46">
        <v>2219682</v>
      </c>
      <c r="C324" s="46" t="s">
        <v>4962</v>
      </c>
      <c r="D324" s="46" t="s">
        <v>4940</v>
      </c>
      <c r="E324" s="46" t="s">
        <v>1110</v>
      </c>
      <c r="F324" s="47">
        <v>-1098900</v>
      </c>
      <c r="G324" s="47">
        <v>-25364.809799999999</v>
      </c>
      <c r="H324" s="47">
        <v>-0.8</v>
      </c>
      <c r="I324" s="46"/>
    </row>
    <row r="325" spans="2:9" s="2" customFormat="1" ht="13.5" x14ac:dyDescent="0.25">
      <c r="B325" s="46">
        <v>2219680</v>
      </c>
      <c r="C325" s="46" t="s">
        <v>4963</v>
      </c>
      <c r="D325" s="46" t="s">
        <v>4940</v>
      </c>
      <c r="E325" s="46" t="s">
        <v>50</v>
      </c>
      <c r="F325" s="47">
        <v>-338325</v>
      </c>
      <c r="G325" s="47">
        <v>-24762.00675</v>
      </c>
      <c r="H325" s="47">
        <v>-0.78</v>
      </c>
      <c r="I325" s="46"/>
    </row>
    <row r="326" spans="2:9" s="2" customFormat="1" ht="13.5" x14ac:dyDescent="0.25">
      <c r="B326" s="46">
        <v>2219676</v>
      </c>
      <c r="C326" s="46" t="s">
        <v>4941</v>
      </c>
      <c r="D326" s="46" t="s">
        <v>4940</v>
      </c>
      <c r="E326" s="46" t="s">
        <v>240</v>
      </c>
      <c r="F326" s="47">
        <v>-5674600</v>
      </c>
      <c r="G326" s="47">
        <v>-23152.367999999999</v>
      </c>
      <c r="H326" s="47">
        <v>-0.73</v>
      </c>
      <c r="I326" s="46"/>
    </row>
    <row r="327" spans="2:9" s="2" customFormat="1" ht="13.5" x14ac:dyDescent="0.25">
      <c r="B327" s="46">
        <v>2219623</v>
      </c>
      <c r="C327" s="46" t="s">
        <v>4965</v>
      </c>
      <c r="D327" s="46" t="s">
        <v>4940</v>
      </c>
      <c r="E327" s="46" t="s">
        <v>163</v>
      </c>
      <c r="F327" s="47">
        <v>-671300</v>
      </c>
      <c r="G327" s="47">
        <v>-22800.033200000002</v>
      </c>
      <c r="H327" s="47">
        <v>-0.71</v>
      </c>
      <c r="I327" s="46"/>
    </row>
    <row r="328" spans="2:9" s="2" customFormat="1" ht="13.5" x14ac:dyDescent="0.25">
      <c r="B328" s="46">
        <v>2219632</v>
      </c>
      <c r="C328" s="46" t="s">
        <v>4964</v>
      </c>
      <c r="D328" s="46" t="s">
        <v>4940</v>
      </c>
      <c r="E328" s="46" t="s">
        <v>43</v>
      </c>
      <c r="F328" s="47">
        <v>-22632000</v>
      </c>
      <c r="G328" s="47">
        <v>-22736.107199999999</v>
      </c>
      <c r="H328" s="47">
        <v>-0.71</v>
      </c>
      <c r="I328" s="46"/>
    </row>
    <row r="329" spans="2:9" s="2" customFormat="1" ht="13.5" x14ac:dyDescent="0.25">
      <c r="B329" s="46">
        <v>2219547</v>
      </c>
      <c r="C329" s="46" t="s">
        <v>4966</v>
      </c>
      <c r="D329" s="46" t="s">
        <v>4940</v>
      </c>
      <c r="E329" s="46" t="s">
        <v>86</v>
      </c>
      <c r="F329" s="47">
        <v>-248000</v>
      </c>
      <c r="G329" s="47">
        <v>-21484.240000000002</v>
      </c>
      <c r="H329" s="47">
        <v>-0.67</v>
      </c>
      <c r="I329" s="46"/>
    </row>
    <row r="330" spans="2:9" s="2" customFormat="1" ht="13.5" x14ac:dyDescent="0.25">
      <c r="B330" s="46">
        <v>2219794</v>
      </c>
      <c r="C330" s="46" t="s">
        <v>4967</v>
      </c>
      <c r="D330" s="46" t="s">
        <v>4940</v>
      </c>
      <c r="E330" s="46" t="s">
        <v>97</v>
      </c>
      <c r="F330" s="47">
        <v>-4782400</v>
      </c>
      <c r="G330" s="47">
        <v>-20365.850399999999</v>
      </c>
      <c r="H330" s="47">
        <v>-0.64</v>
      </c>
      <c r="I330" s="46"/>
    </row>
    <row r="331" spans="2:9" s="2" customFormat="1" ht="13.5" x14ac:dyDescent="0.25">
      <c r="B331" s="46">
        <v>2219620</v>
      </c>
      <c r="C331" s="46" t="s">
        <v>4968</v>
      </c>
      <c r="D331" s="46" t="s">
        <v>4940</v>
      </c>
      <c r="E331" s="46" t="s">
        <v>57</v>
      </c>
      <c r="F331" s="47">
        <v>-581700</v>
      </c>
      <c r="G331" s="47">
        <v>-19485.204900000001</v>
      </c>
      <c r="H331" s="47">
        <v>-0.61</v>
      </c>
      <c r="I331" s="46"/>
    </row>
    <row r="332" spans="2:9" s="2" customFormat="1" ht="13.5" x14ac:dyDescent="0.25">
      <c r="B332" s="46">
        <v>2219673</v>
      </c>
      <c r="C332" s="46" t="s">
        <v>4969</v>
      </c>
      <c r="D332" s="46" t="s">
        <v>4940</v>
      </c>
      <c r="E332" s="46" t="s">
        <v>414</v>
      </c>
      <c r="F332" s="47">
        <v>-7786625</v>
      </c>
      <c r="G332" s="47">
        <v>-19092.025837500001</v>
      </c>
      <c r="H332" s="47">
        <v>-0.6</v>
      </c>
      <c r="I332" s="46"/>
    </row>
    <row r="333" spans="2:9" s="2" customFormat="1" ht="13.5" x14ac:dyDescent="0.25">
      <c r="B333" s="46">
        <v>2219597</v>
      </c>
      <c r="C333" s="46" t="s">
        <v>4970</v>
      </c>
      <c r="D333" s="46" t="s">
        <v>4940</v>
      </c>
      <c r="E333" s="46" t="s">
        <v>240</v>
      </c>
      <c r="F333" s="47">
        <v>-1002725</v>
      </c>
      <c r="G333" s="47">
        <v>-18738.924800000001</v>
      </c>
      <c r="H333" s="47">
        <v>-0.59</v>
      </c>
      <c r="I333" s="46"/>
    </row>
    <row r="334" spans="2:9" s="2" customFormat="1" ht="13.5" x14ac:dyDescent="0.25">
      <c r="B334" s="46">
        <v>2219654</v>
      </c>
      <c r="C334" s="46" t="s">
        <v>4972</v>
      </c>
      <c r="D334" s="46" t="s">
        <v>4940</v>
      </c>
      <c r="E334" s="46" t="s">
        <v>153</v>
      </c>
      <c r="F334" s="47">
        <v>-2739825</v>
      </c>
      <c r="G334" s="47">
        <v>-18541.765687499999</v>
      </c>
      <c r="H334" s="47">
        <v>-0.57999999999999996</v>
      </c>
      <c r="I334" s="46"/>
    </row>
    <row r="335" spans="2:9" s="2" customFormat="1" ht="13.5" x14ac:dyDescent="0.25">
      <c r="B335" s="46">
        <v>2219663</v>
      </c>
      <c r="C335" s="46" t="s">
        <v>4971</v>
      </c>
      <c r="D335" s="46" t="s">
        <v>4940</v>
      </c>
      <c r="E335" s="46" t="s">
        <v>115</v>
      </c>
      <c r="F335" s="47">
        <v>-4799250</v>
      </c>
      <c r="G335" s="47">
        <v>-18520.30575</v>
      </c>
      <c r="H335" s="47">
        <v>-0.57999999999999996</v>
      </c>
      <c r="I335" s="46"/>
    </row>
    <row r="336" spans="2:9" s="2" customFormat="1" ht="13.5" x14ac:dyDescent="0.25">
      <c r="B336" s="46">
        <v>2219570</v>
      </c>
      <c r="C336" s="46" t="s">
        <v>4973</v>
      </c>
      <c r="D336" s="46" t="s">
        <v>4940</v>
      </c>
      <c r="E336" s="46" t="s">
        <v>93</v>
      </c>
      <c r="F336" s="47">
        <v>-297400</v>
      </c>
      <c r="G336" s="47">
        <v>-18180.062000000002</v>
      </c>
      <c r="H336" s="47">
        <v>-0.56999999999999995</v>
      </c>
      <c r="I336" s="46"/>
    </row>
    <row r="337" spans="2:9" s="2" customFormat="1" ht="13.5" x14ac:dyDescent="0.25">
      <c r="B337" s="46">
        <v>2219554</v>
      </c>
      <c r="C337" s="46" t="s">
        <v>4974</v>
      </c>
      <c r="D337" s="46" t="s">
        <v>4940</v>
      </c>
      <c r="E337" s="46" t="s">
        <v>43</v>
      </c>
      <c r="F337" s="47">
        <v>-816400</v>
      </c>
      <c r="G337" s="47">
        <v>-18087.342000000001</v>
      </c>
      <c r="H337" s="47">
        <v>-0.56999999999999995</v>
      </c>
      <c r="I337" s="46"/>
    </row>
    <row r="338" spans="2:9" s="2" customFormat="1" ht="13.5" x14ac:dyDescent="0.25">
      <c r="B338" s="46">
        <v>2219578</v>
      </c>
      <c r="C338" s="46" t="s">
        <v>4975</v>
      </c>
      <c r="D338" s="46" t="s">
        <v>4940</v>
      </c>
      <c r="E338" s="46" t="s">
        <v>200</v>
      </c>
      <c r="F338" s="47">
        <v>-1703025</v>
      </c>
      <c r="G338" s="47">
        <v>-17629.714800000002</v>
      </c>
      <c r="H338" s="47">
        <v>-0.55000000000000004</v>
      </c>
      <c r="I338" s="46"/>
    </row>
    <row r="339" spans="2:9" s="2" customFormat="1" ht="13.5" x14ac:dyDescent="0.25">
      <c r="B339" s="46">
        <v>2219721</v>
      </c>
      <c r="C339" s="46" t="s">
        <v>4976</v>
      </c>
      <c r="D339" s="46" t="s">
        <v>4940</v>
      </c>
      <c r="E339" s="46" t="s">
        <v>50</v>
      </c>
      <c r="F339" s="47">
        <v>-1147600</v>
      </c>
      <c r="G339" s="47">
        <v>-17266.7896</v>
      </c>
      <c r="H339" s="47">
        <v>-0.54</v>
      </c>
      <c r="I339" s="46"/>
    </row>
    <row r="340" spans="2:9" s="2" customFormat="1" ht="13.5" x14ac:dyDescent="0.25">
      <c r="B340" s="46">
        <v>2219619</v>
      </c>
      <c r="C340" s="46" t="s">
        <v>4977</v>
      </c>
      <c r="D340" s="46" t="s">
        <v>4940</v>
      </c>
      <c r="E340" s="46" t="s">
        <v>312</v>
      </c>
      <c r="F340" s="47">
        <v>-551500</v>
      </c>
      <c r="G340" s="47">
        <v>-16778.835999999999</v>
      </c>
      <c r="H340" s="47">
        <v>-0.53</v>
      </c>
      <c r="I340" s="46"/>
    </row>
    <row r="341" spans="2:9" s="2" customFormat="1" ht="13.5" x14ac:dyDescent="0.25">
      <c r="B341" s="46">
        <v>2219698</v>
      </c>
      <c r="C341" s="46" t="s">
        <v>4979</v>
      </c>
      <c r="D341" s="46" t="s">
        <v>4940</v>
      </c>
      <c r="E341" s="46" t="s">
        <v>146</v>
      </c>
      <c r="F341" s="47">
        <v>-12464050</v>
      </c>
      <c r="G341" s="47">
        <v>-16646.98518</v>
      </c>
      <c r="H341" s="47">
        <v>-0.52</v>
      </c>
      <c r="I341" s="46"/>
    </row>
    <row r="342" spans="2:9" s="2" customFormat="1" ht="13.5" x14ac:dyDescent="0.25">
      <c r="B342" s="46">
        <v>2219629</v>
      </c>
      <c r="C342" s="46" t="s">
        <v>4978</v>
      </c>
      <c r="D342" s="46" t="s">
        <v>4940</v>
      </c>
      <c r="E342" s="46" t="s">
        <v>93</v>
      </c>
      <c r="F342" s="47">
        <v>-1344200</v>
      </c>
      <c r="G342" s="47">
        <v>-16578.018599999999</v>
      </c>
      <c r="H342" s="47">
        <v>-0.52</v>
      </c>
      <c r="I342" s="46"/>
    </row>
    <row r="343" spans="2:9" s="2" customFormat="1" ht="13.5" x14ac:dyDescent="0.25">
      <c r="B343" s="46">
        <v>2219695</v>
      </c>
      <c r="C343" s="46" t="s">
        <v>4980</v>
      </c>
      <c r="D343" s="46" t="s">
        <v>4940</v>
      </c>
      <c r="E343" s="46" t="s">
        <v>43</v>
      </c>
      <c r="F343" s="47">
        <v>-16537500</v>
      </c>
      <c r="G343" s="47">
        <v>-16147.215</v>
      </c>
      <c r="H343" s="47">
        <v>-0.51</v>
      </c>
      <c r="I343" s="46"/>
    </row>
    <row r="344" spans="2:9" s="2" customFormat="1" ht="13.5" x14ac:dyDescent="0.25">
      <c r="B344" s="46">
        <v>2219704</v>
      </c>
      <c r="C344" s="46" t="s">
        <v>4981</v>
      </c>
      <c r="D344" s="46" t="s">
        <v>4940</v>
      </c>
      <c r="E344" s="46" t="s">
        <v>490</v>
      </c>
      <c r="F344" s="47">
        <v>-1360704</v>
      </c>
      <c r="G344" s="47">
        <v>-15845.398080000001</v>
      </c>
      <c r="H344" s="47">
        <v>-0.5</v>
      </c>
      <c r="I344" s="46"/>
    </row>
    <row r="345" spans="2:9" s="2" customFormat="1" ht="13.5" x14ac:dyDescent="0.25">
      <c r="B345" s="46">
        <v>2219615</v>
      </c>
      <c r="C345" s="46" t="s">
        <v>4982</v>
      </c>
      <c r="D345" s="46" t="s">
        <v>4940</v>
      </c>
      <c r="E345" s="46" t="s">
        <v>131</v>
      </c>
      <c r="F345" s="47">
        <v>-277500</v>
      </c>
      <c r="G345" s="47">
        <v>-15237.525</v>
      </c>
      <c r="H345" s="47">
        <v>-0.48</v>
      </c>
      <c r="I345" s="46"/>
    </row>
    <row r="346" spans="2:9" s="2" customFormat="1" ht="13.5" x14ac:dyDescent="0.25">
      <c r="B346" s="46">
        <v>2219796</v>
      </c>
      <c r="C346" s="46" t="s">
        <v>4983</v>
      </c>
      <c r="D346" s="46" t="s">
        <v>4940</v>
      </c>
      <c r="E346" s="46" t="s">
        <v>50</v>
      </c>
      <c r="F346" s="47">
        <v>-1007600</v>
      </c>
      <c r="G346" s="47">
        <v>-15049.5136</v>
      </c>
      <c r="H346" s="47">
        <v>-0.47</v>
      </c>
      <c r="I346" s="46"/>
    </row>
    <row r="347" spans="2:9" s="2" customFormat="1" ht="13.5" x14ac:dyDescent="0.25">
      <c r="B347" s="46">
        <v>2219766</v>
      </c>
      <c r="C347" s="46" t="s">
        <v>4985</v>
      </c>
      <c r="D347" s="46" t="s">
        <v>4940</v>
      </c>
      <c r="E347" s="46" t="s">
        <v>115</v>
      </c>
      <c r="F347" s="47">
        <v>-1633875</v>
      </c>
      <c r="G347" s="47">
        <v>-14733.467812499999</v>
      </c>
      <c r="H347" s="47">
        <v>-0.46</v>
      </c>
      <c r="I347" s="46"/>
    </row>
    <row r="348" spans="2:9" s="2" customFormat="1" ht="13.5" x14ac:dyDescent="0.25">
      <c r="B348" s="46">
        <v>2219662</v>
      </c>
      <c r="C348" s="46" t="s">
        <v>4984</v>
      </c>
      <c r="D348" s="46" t="s">
        <v>4940</v>
      </c>
      <c r="E348" s="46" t="s">
        <v>71</v>
      </c>
      <c r="F348" s="47">
        <v>-381900</v>
      </c>
      <c r="G348" s="47">
        <v>-14650.4478</v>
      </c>
      <c r="H348" s="47">
        <v>-0.46</v>
      </c>
      <c r="I348" s="46"/>
    </row>
    <row r="349" spans="2:9" s="2" customFormat="1" ht="13.5" x14ac:dyDescent="0.25">
      <c r="B349" s="46">
        <v>2219672</v>
      </c>
      <c r="C349" s="46" t="s">
        <v>4987</v>
      </c>
      <c r="D349" s="46" t="s">
        <v>4940</v>
      </c>
      <c r="E349" s="46" t="s">
        <v>163</v>
      </c>
      <c r="F349" s="47">
        <v>-4149000</v>
      </c>
      <c r="G349" s="47">
        <v>-14042.290499999999</v>
      </c>
      <c r="H349" s="47">
        <v>-0.44</v>
      </c>
      <c r="I349" s="46"/>
    </row>
    <row r="350" spans="2:9" s="2" customFormat="1" ht="13.5" x14ac:dyDescent="0.25">
      <c r="B350" s="46">
        <v>2219574</v>
      </c>
      <c r="C350" s="46" t="s">
        <v>4986</v>
      </c>
      <c r="D350" s="46" t="s">
        <v>4940</v>
      </c>
      <c r="E350" s="46" t="s">
        <v>153</v>
      </c>
      <c r="F350" s="47">
        <v>-646650</v>
      </c>
      <c r="G350" s="47">
        <v>-13999.9725</v>
      </c>
      <c r="H350" s="47">
        <v>-0.44</v>
      </c>
      <c r="I350" s="46"/>
    </row>
    <row r="351" spans="2:9" s="2" customFormat="1" ht="13.5" x14ac:dyDescent="0.25">
      <c r="B351" s="46">
        <v>2219697</v>
      </c>
      <c r="C351" s="46" t="s">
        <v>4988</v>
      </c>
      <c r="D351" s="46" t="s">
        <v>4940</v>
      </c>
      <c r="E351" s="46" t="s">
        <v>43</v>
      </c>
      <c r="F351" s="47">
        <v>-5499000</v>
      </c>
      <c r="G351" s="47">
        <v>-13773.895200000001</v>
      </c>
      <c r="H351" s="47">
        <v>-0.43</v>
      </c>
      <c r="I351" s="46"/>
    </row>
    <row r="352" spans="2:9" s="2" customFormat="1" ht="13.5" x14ac:dyDescent="0.25">
      <c r="B352" s="46">
        <v>2219747</v>
      </c>
      <c r="C352" s="46" t="s">
        <v>4989</v>
      </c>
      <c r="D352" s="46" t="s">
        <v>4940</v>
      </c>
      <c r="E352" s="46" t="s">
        <v>115</v>
      </c>
      <c r="F352" s="47">
        <v>-2842500</v>
      </c>
      <c r="G352" s="47">
        <v>-13682.373750000001</v>
      </c>
      <c r="H352" s="47">
        <v>-0.43</v>
      </c>
      <c r="I352" s="46"/>
    </row>
    <row r="353" spans="2:9" s="2" customFormat="1" ht="13.5" x14ac:dyDescent="0.25">
      <c r="B353" s="46">
        <v>2219720</v>
      </c>
      <c r="C353" s="46" t="s">
        <v>4990</v>
      </c>
      <c r="D353" s="46" t="s">
        <v>4940</v>
      </c>
      <c r="E353" s="46" t="s">
        <v>335</v>
      </c>
      <c r="F353" s="47">
        <v>-7012400</v>
      </c>
      <c r="G353" s="47">
        <v>-13284.290559999999</v>
      </c>
      <c r="H353" s="47">
        <v>-0.42</v>
      </c>
      <c r="I353" s="46"/>
    </row>
    <row r="354" spans="2:9" s="2" customFormat="1" ht="13.5" x14ac:dyDescent="0.25">
      <c r="B354" s="46">
        <v>2219749</v>
      </c>
      <c r="C354" s="46" t="s">
        <v>4991</v>
      </c>
      <c r="D354" s="46" t="s">
        <v>4940</v>
      </c>
      <c r="E354" s="46" t="s">
        <v>262</v>
      </c>
      <c r="F354" s="47">
        <v>-2506000</v>
      </c>
      <c r="G354" s="47">
        <v>-13141.464</v>
      </c>
      <c r="H354" s="47">
        <v>-0.41</v>
      </c>
      <c r="I354" s="46"/>
    </row>
    <row r="355" spans="2:9" s="2" customFormat="1" ht="13.5" x14ac:dyDescent="0.25">
      <c r="B355" s="46">
        <v>2219603</v>
      </c>
      <c r="C355" s="46" t="s">
        <v>4992</v>
      </c>
      <c r="D355" s="46" t="s">
        <v>4940</v>
      </c>
      <c r="E355" s="46" t="s">
        <v>138</v>
      </c>
      <c r="F355" s="47">
        <v>-179125</v>
      </c>
      <c r="G355" s="47">
        <v>-12561.140625</v>
      </c>
      <c r="H355" s="47">
        <v>-0.39</v>
      </c>
      <c r="I355" s="46"/>
    </row>
    <row r="356" spans="2:9" s="2" customFormat="1" ht="13.5" x14ac:dyDescent="0.25">
      <c r="B356" s="46">
        <v>2219627</v>
      </c>
      <c r="C356" s="46" t="s">
        <v>4993</v>
      </c>
      <c r="D356" s="46" t="s">
        <v>4940</v>
      </c>
      <c r="E356" s="46" t="s">
        <v>319</v>
      </c>
      <c r="F356" s="47">
        <v>-223400</v>
      </c>
      <c r="G356" s="47">
        <v>-12214.618399999999</v>
      </c>
      <c r="H356" s="47">
        <v>-0.38</v>
      </c>
      <c r="I356" s="46"/>
    </row>
    <row r="357" spans="2:9" s="2" customFormat="1" ht="13.5" x14ac:dyDescent="0.25">
      <c r="B357" s="46">
        <v>2219607</v>
      </c>
      <c r="C357" s="46" t="s">
        <v>4994</v>
      </c>
      <c r="D357" s="46" t="s">
        <v>4940</v>
      </c>
      <c r="E357" s="46" t="s">
        <v>50</v>
      </c>
      <c r="F357" s="47">
        <v>-756350</v>
      </c>
      <c r="G357" s="47">
        <v>-11899.654549999999</v>
      </c>
      <c r="H357" s="47">
        <v>-0.37</v>
      </c>
      <c r="I357" s="46"/>
    </row>
    <row r="358" spans="2:9" s="2" customFormat="1" ht="13.5" x14ac:dyDescent="0.25">
      <c r="B358" s="46">
        <v>2219646</v>
      </c>
      <c r="C358" s="46" t="s">
        <v>4995</v>
      </c>
      <c r="D358" s="46" t="s">
        <v>4940</v>
      </c>
      <c r="E358" s="46" t="s">
        <v>86</v>
      </c>
      <c r="F358" s="47">
        <v>-5945400</v>
      </c>
      <c r="G358" s="47">
        <v>-11728.49058</v>
      </c>
      <c r="H358" s="47">
        <v>-0.37</v>
      </c>
      <c r="I358" s="46"/>
    </row>
    <row r="359" spans="2:9" s="2" customFormat="1" ht="13.5" x14ac:dyDescent="0.25">
      <c r="B359" s="46">
        <v>2219660</v>
      </c>
      <c r="C359" s="46" t="s">
        <v>4996</v>
      </c>
      <c r="D359" s="46" t="s">
        <v>4940</v>
      </c>
      <c r="E359" s="46" t="s">
        <v>86</v>
      </c>
      <c r="F359" s="47">
        <v>-1887000</v>
      </c>
      <c r="G359" s="47">
        <v>-11591.841</v>
      </c>
      <c r="H359" s="47">
        <v>-0.36</v>
      </c>
      <c r="I359" s="46"/>
    </row>
    <row r="360" spans="2:9" s="2" customFormat="1" ht="13.5" x14ac:dyDescent="0.25">
      <c r="B360" s="46">
        <v>2219754</v>
      </c>
      <c r="C360" s="46" t="s">
        <v>4997</v>
      </c>
      <c r="D360" s="46" t="s">
        <v>4940</v>
      </c>
      <c r="E360" s="46" t="s">
        <v>86</v>
      </c>
      <c r="F360" s="47">
        <v>-4420350</v>
      </c>
      <c r="G360" s="47">
        <v>-11534.019254999999</v>
      </c>
      <c r="H360" s="47">
        <v>-0.36</v>
      </c>
      <c r="I360" s="46"/>
    </row>
    <row r="361" spans="2:9" s="2" customFormat="1" ht="13.5" x14ac:dyDescent="0.25">
      <c r="B361" s="46">
        <v>2219567</v>
      </c>
      <c r="C361" s="46" t="s">
        <v>5000</v>
      </c>
      <c r="D361" s="46" t="s">
        <v>4940</v>
      </c>
      <c r="E361" s="46" t="s">
        <v>202</v>
      </c>
      <c r="F361" s="47">
        <v>-212400</v>
      </c>
      <c r="G361" s="47">
        <v>-11201.976000000001</v>
      </c>
      <c r="H361" s="47">
        <v>-0.35</v>
      </c>
      <c r="I361" s="46"/>
    </row>
    <row r="362" spans="2:9" s="2" customFormat="1" ht="13.5" x14ac:dyDescent="0.25">
      <c r="B362" s="46">
        <v>2219584</v>
      </c>
      <c r="C362" s="46" t="s">
        <v>4999</v>
      </c>
      <c r="D362" s="46" t="s">
        <v>4940</v>
      </c>
      <c r="E362" s="46" t="s">
        <v>542</v>
      </c>
      <c r="F362" s="47">
        <v>-12729375</v>
      </c>
      <c r="G362" s="47">
        <v>-11152.205437500001</v>
      </c>
      <c r="H362" s="47">
        <v>-0.35</v>
      </c>
      <c r="I362" s="46"/>
    </row>
    <row r="363" spans="2:9" s="2" customFormat="1" ht="13.5" x14ac:dyDescent="0.25">
      <c r="B363" s="46">
        <v>2219656</v>
      </c>
      <c r="C363" s="46" t="s">
        <v>4998</v>
      </c>
      <c r="D363" s="46" t="s">
        <v>4940</v>
      </c>
      <c r="E363" s="46" t="s">
        <v>97</v>
      </c>
      <c r="F363" s="47">
        <v>-468900</v>
      </c>
      <c r="G363" s="47">
        <v>-11023.839</v>
      </c>
      <c r="H363" s="47">
        <v>-0.35</v>
      </c>
      <c r="I363" s="46"/>
    </row>
    <row r="364" spans="2:9" s="2" customFormat="1" ht="13.5" x14ac:dyDescent="0.25">
      <c r="B364" s="46">
        <v>2219745</v>
      </c>
      <c r="C364" s="46" t="s">
        <v>5002</v>
      </c>
      <c r="D364" s="46" t="s">
        <v>4940</v>
      </c>
      <c r="E364" s="46" t="s">
        <v>138</v>
      </c>
      <c r="F364" s="47">
        <v>-986475</v>
      </c>
      <c r="G364" s="47">
        <v>-10892.656950000001</v>
      </c>
      <c r="H364" s="47">
        <v>-0.34</v>
      </c>
      <c r="I364" s="46"/>
    </row>
    <row r="365" spans="2:9" s="2" customFormat="1" ht="13.5" x14ac:dyDescent="0.25">
      <c r="B365" s="46">
        <v>2219641</v>
      </c>
      <c r="C365" s="46" t="s">
        <v>5001</v>
      </c>
      <c r="D365" s="46" t="s">
        <v>4940</v>
      </c>
      <c r="E365" s="46" t="s">
        <v>119</v>
      </c>
      <c r="F365" s="47">
        <v>-4074200</v>
      </c>
      <c r="G365" s="47">
        <v>-10772.184800000001</v>
      </c>
      <c r="H365" s="47">
        <v>-0.34</v>
      </c>
      <c r="I365" s="46"/>
    </row>
    <row r="366" spans="2:9" s="2" customFormat="1" ht="13.5" x14ac:dyDescent="0.25">
      <c r="B366" s="46">
        <v>2219572</v>
      </c>
      <c r="C366" s="46" t="s">
        <v>5006</v>
      </c>
      <c r="D366" s="46" t="s">
        <v>4940</v>
      </c>
      <c r="E366" s="46" t="s">
        <v>71</v>
      </c>
      <c r="F366" s="47">
        <v>-362950</v>
      </c>
      <c r="G366" s="47">
        <v>-10670.0041</v>
      </c>
      <c r="H366" s="47">
        <v>-0.33</v>
      </c>
      <c r="I366" s="46"/>
    </row>
    <row r="367" spans="2:9" s="2" customFormat="1" ht="13.5" x14ac:dyDescent="0.25">
      <c r="B367" s="46">
        <v>2219610</v>
      </c>
      <c r="C367" s="46" t="s">
        <v>5005</v>
      </c>
      <c r="D367" s="46" t="s">
        <v>4940</v>
      </c>
      <c r="E367" s="46" t="s">
        <v>200</v>
      </c>
      <c r="F367" s="47">
        <v>-9300000</v>
      </c>
      <c r="G367" s="47">
        <v>-10607.58</v>
      </c>
      <c r="H367" s="47">
        <v>-0.33</v>
      </c>
      <c r="I367" s="46"/>
    </row>
    <row r="368" spans="2:9" s="2" customFormat="1" ht="13.5" x14ac:dyDescent="0.25">
      <c r="B368" s="46">
        <v>2219668</v>
      </c>
      <c r="C368" s="46" t="s">
        <v>5004</v>
      </c>
      <c r="D368" s="46" t="s">
        <v>4940</v>
      </c>
      <c r="E368" s="46" t="s">
        <v>200</v>
      </c>
      <c r="F368" s="47">
        <v>-7491000</v>
      </c>
      <c r="G368" s="47">
        <v>-10521.8586</v>
      </c>
      <c r="H368" s="47">
        <v>-0.33</v>
      </c>
      <c r="I368" s="46"/>
    </row>
    <row r="369" spans="2:9" s="2" customFormat="1" ht="13.5" x14ac:dyDescent="0.25">
      <c r="B369" s="46">
        <v>2219552</v>
      </c>
      <c r="C369" s="46" t="s">
        <v>5007</v>
      </c>
      <c r="D369" s="46" t="s">
        <v>4940</v>
      </c>
      <c r="E369" s="46" t="s">
        <v>119</v>
      </c>
      <c r="F369" s="47">
        <v>-203100</v>
      </c>
      <c r="G369" s="47">
        <v>-10511.440500000001</v>
      </c>
      <c r="H369" s="47">
        <v>-0.33</v>
      </c>
      <c r="I369" s="46"/>
    </row>
    <row r="370" spans="2:9" s="2" customFormat="1" ht="13.5" x14ac:dyDescent="0.25">
      <c r="B370" s="46">
        <v>2219839</v>
      </c>
      <c r="C370" s="46" t="s">
        <v>5003</v>
      </c>
      <c r="D370" s="46" t="s">
        <v>4940</v>
      </c>
      <c r="E370" s="46" t="s">
        <v>75</v>
      </c>
      <c r="F370" s="47">
        <v>-741000</v>
      </c>
      <c r="G370" s="47">
        <v>-10497.746999999999</v>
      </c>
      <c r="H370" s="47">
        <v>-0.33</v>
      </c>
      <c r="I370" s="46"/>
    </row>
    <row r="371" spans="2:9" s="2" customFormat="1" ht="13.5" x14ac:dyDescent="0.25">
      <c r="B371" s="46">
        <v>2219635</v>
      </c>
      <c r="C371" s="46" t="s">
        <v>5008</v>
      </c>
      <c r="D371" s="46" t="s">
        <v>4940</v>
      </c>
      <c r="E371" s="46" t="s">
        <v>71</v>
      </c>
      <c r="F371" s="47">
        <v>-121875</v>
      </c>
      <c r="G371" s="47">
        <v>-9830.4375</v>
      </c>
      <c r="H371" s="47">
        <v>-0.31</v>
      </c>
      <c r="I371" s="46"/>
    </row>
    <row r="372" spans="2:9" s="2" customFormat="1" ht="13.5" x14ac:dyDescent="0.25">
      <c r="B372" s="46">
        <v>2219568</v>
      </c>
      <c r="C372" s="46" t="s">
        <v>5009</v>
      </c>
      <c r="D372" s="46" t="s">
        <v>4940</v>
      </c>
      <c r="E372" s="46" t="s">
        <v>131</v>
      </c>
      <c r="F372" s="47">
        <v>-4189500</v>
      </c>
      <c r="G372" s="47">
        <v>-9544.0999499999998</v>
      </c>
      <c r="H372" s="47">
        <v>-0.3</v>
      </c>
      <c r="I372" s="46"/>
    </row>
    <row r="373" spans="2:9" s="2" customFormat="1" ht="13.5" x14ac:dyDescent="0.25">
      <c r="B373" s="46">
        <v>2219708</v>
      </c>
      <c r="C373" s="46" t="s">
        <v>5010</v>
      </c>
      <c r="D373" s="46" t="s">
        <v>4940</v>
      </c>
      <c r="E373" s="46" t="s">
        <v>64</v>
      </c>
      <c r="F373" s="47">
        <v>-337750</v>
      </c>
      <c r="G373" s="47">
        <v>-9287.11175</v>
      </c>
      <c r="H373" s="47">
        <v>-0.28999999999999998</v>
      </c>
      <c r="I373" s="46"/>
    </row>
    <row r="374" spans="2:9" s="2" customFormat="1" ht="13.5" x14ac:dyDescent="0.25">
      <c r="B374" s="46">
        <v>2219701</v>
      </c>
      <c r="C374" s="46" t="s">
        <v>5011</v>
      </c>
      <c r="D374" s="46" t="s">
        <v>4940</v>
      </c>
      <c r="E374" s="46" t="s">
        <v>212</v>
      </c>
      <c r="F374" s="47">
        <v>-207600</v>
      </c>
      <c r="G374" s="47">
        <v>-9125.8883999999998</v>
      </c>
      <c r="H374" s="47">
        <v>-0.28999999999999998</v>
      </c>
      <c r="I374" s="46"/>
    </row>
    <row r="375" spans="2:9" s="2" customFormat="1" ht="13.5" x14ac:dyDescent="0.25">
      <c r="B375" s="46">
        <v>2219675</v>
      </c>
      <c r="C375" s="46" t="s">
        <v>5012</v>
      </c>
      <c r="D375" s="46" t="s">
        <v>4940</v>
      </c>
      <c r="E375" s="46" t="s">
        <v>50</v>
      </c>
      <c r="F375" s="47">
        <v>-592200</v>
      </c>
      <c r="G375" s="47">
        <v>-8922.6774000000005</v>
      </c>
      <c r="H375" s="47">
        <v>-0.28000000000000003</v>
      </c>
      <c r="I375" s="46"/>
    </row>
    <row r="376" spans="2:9" s="2" customFormat="1" ht="13.5" x14ac:dyDescent="0.25">
      <c r="B376" s="46">
        <v>2219548</v>
      </c>
      <c r="C376" s="46" t="s">
        <v>5013</v>
      </c>
      <c r="D376" s="46" t="s">
        <v>4940</v>
      </c>
      <c r="E376" s="46" t="s">
        <v>75</v>
      </c>
      <c r="F376" s="47">
        <v>-2860200</v>
      </c>
      <c r="G376" s="47">
        <v>-8915.2433999999994</v>
      </c>
      <c r="H376" s="47">
        <v>-0.28000000000000003</v>
      </c>
      <c r="I376" s="46"/>
    </row>
    <row r="377" spans="2:9" s="2" customFormat="1" ht="13.5" x14ac:dyDescent="0.25">
      <c r="B377" s="46">
        <v>2219706</v>
      </c>
      <c r="C377" s="46" t="s">
        <v>5014</v>
      </c>
      <c r="D377" s="46" t="s">
        <v>4940</v>
      </c>
      <c r="E377" s="46" t="s">
        <v>127</v>
      </c>
      <c r="F377" s="47">
        <v>-1168125</v>
      </c>
      <c r="G377" s="47">
        <v>-8803.5740624999999</v>
      </c>
      <c r="H377" s="47">
        <v>-0.28000000000000003</v>
      </c>
      <c r="I377" s="46"/>
    </row>
    <row r="378" spans="2:9" s="2" customFormat="1" ht="13.5" x14ac:dyDescent="0.25">
      <c r="B378" s="46">
        <v>2219589</v>
      </c>
      <c r="C378" s="46" t="s">
        <v>5015</v>
      </c>
      <c r="D378" s="46" t="s">
        <v>4940</v>
      </c>
      <c r="E378" s="46" t="s">
        <v>542</v>
      </c>
      <c r="F378" s="47">
        <v>-706800</v>
      </c>
      <c r="G378" s="47">
        <v>-8630.0280000000002</v>
      </c>
      <c r="H378" s="47">
        <v>-0.27</v>
      </c>
      <c r="I378" s="46"/>
    </row>
    <row r="379" spans="2:9" s="2" customFormat="1" ht="13.5" x14ac:dyDescent="0.25">
      <c r="B379" s="46">
        <v>2219565</v>
      </c>
      <c r="C379" s="46" t="s">
        <v>5016</v>
      </c>
      <c r="D379" s="46" t="s">
        <v>4940</v>
      </c>
      <c r="E379" s="46" t="s">
        <v>1015</v>
      </c>
      <c r="F379" s="47">
        <v>-13095000</v>
      </c>
      <c r="G379" s="47">
        <v>-8496.0360000000001</v>
      </c>
      <c r="H379" s="47">
        <v>-0.27</v>
      </c>
      <c r="I379" s="46"/>
    </row>
    <row r="380" spans="2:9" s="2" customFormat="1" ht="13.5" x14ac:dyDescent="0.25">
      <c r="B380" s="46">
        <v>2219637</v>
      </c>
      <c r="C380" s="46" t="s">
        <v>5018</v>
      </c>
      <c r="D380" s="46" t="s">
        <v>4940</v>
      </c>
      <c r="E380" s="46" t="s">
        <v>50</v>
      </c>
      <c r="F380" s="47">
        <v>-330275</v>
      </c>
      <c r="G380" s="47">
        <v>-8194.1227500000005</v>
      </c>
      <c r="H380" s="47">
        <v>-0.26</v>
      </c>
      <c r="I380" s="46"/>
    </row>
    <row r="381" spans="2:9" s="2" customFormat="1" ht="13.5" x14ac:dyDescent="0.25">
      <c r="B381" s="46">
        <v>2219713</v>
      </c>
      <c r="C381" s="46" t="s">
        <v>5020</v>
      </c>
      <c r="D381" s="46" t="s">
        <v>4940</v>
      </c>
      <c r="E381" s="46" t="s">
        <v>146</v>
      </c>
      <c r="F381" s="47">
        <v>-6040</v>
      </c>
      <c r="G381" s="47">
        <v>-8167.8919999999998</v>
      </c>
      <c r="H381" s="47">
        <v>-0.26</v>
      </c>
      <c r="I381" s="46"/>
    </row>
    <row r="382" spans="2:9" s="2" customFormat="1" ht="13.5" x14ac:dyDescent="0.25">
      <c r="B382" s="46">
        <v>2219642</v>
      </c>
      <c r="C382" s="46" t="s">
        <v>5017</v>
      </c>
      <c r="D382" s="46" t="s">
        <v>4940</v>
      </c>
      <c r="E382" s="46" t="s">
        <v>107</v>
      </c>
      <c r="F382" s="47">
        <v>-1300600</v>
      </c>
      <c r="G382" s="47">
        <v>-8145.0074999999997</v>
      </c>
      <c r="H382" s="47">
        <v>-0.26</v>
      </c>
      <c r="I382" s="46"/>
    </row>
    <row r="383" spans="2:9" s="2" customFormat="1" ht="13.5" x14ac:dyDescent="0.25">
      <c r="B383" s="46">
        <v>2219569</v>
      </c>
      <c r="C383" s="46" t="s">
        <v>5019</v>
      </c>
      <c r="D383" s="46" t="s">
        <v>4940</v>
      </c>
      <c r="E383" s="46" t="s">
        <v>115</v>
      </c>
      <c r="F383" s="47">
        <v>-2283000</v>
      </c>
      <c r="G383" s="47">
        <v>-8134.3289999999997</v>
      </c>
      <c r="H383" s="47">
        <v>-0.26</v>
      </c>
      <c r="I383" s="46"/>
    </row>
    <row r="384" spans="2:9" s="2" customFormat="1" ht="13.5" x14ac:dyDescent="0.25">
      <c r="B384" s="46">
        <v>2219573</v>
      </c>
      <c r="C384" s="46" t="s">
        <v>5021</v>
      </c>
      <c r="D384" s="46" t="s">
        <v>4940</v>
      </c>
      <c r="E384" s="46" t="s">
        <v>115</v>
      </c>
      <c r="F384" s="47">
        <v>-2527200</v>
      </c>
      <c r="G384" s="47">
        <v>-7796.4120000000003</v>
      </c>
      <c r="H384" s="47">
        <v>-0.24</v>
      </c>
      <c r="I384" s="46"/>
    </row>
    <row r="385" spans="2:9" s="2" customFormat="1" ht="13.5" x14ac:dyDescent="0.25">
      <c r="B385" s="46">
        <v>2219606</v>
      </c>
      <c r="C385" s="46" t="s">
        <v>5023</v>
      </c>
      <c r="D385" s="46" t="s">
        <v>4940</v>
      </c>
      <c r="E385" s="46" t="s">
        <v>119</v>
      </c>
      <c r="F385" s="47">
        <v>-108975</v>
      </c>
      <c r="G385" s="47">
        <v>-7739.9493750000001</v>
      </c>
      <c r="H385" s="47">
        <v>-0.24</v>
      </c>
      <c r="I385" s="46"/>
    </row>
    <row r="386" spans="2:9" s="2" customFormat="1" ht="13.5" x14ac:dyDescent="0.25">
      <c r="B386" s="46">
        <v>2219611</v>
      </c>
      <c r="C386" s="46" t="s">
        <v>5022</v>
      </c>
      <c r="D386" s="46" t="s">
        <v>4940</v>
      </c>
      <c r="E386" s="46" t="s">
        <v>71</v>
      </c>
      <c r="F386" s="47">
        <v>-284200</v>
      </c>
      <c r="G386" s="47">
        <v>-7621.6755999999996</v>
      </c>
      <c r="H386" s="47">
        <v>-0.24</v>
      </c>
      <c r="I386" s="46"/>
    </row>
    <row r="387" spans="2:9" s="2" customFormat="1" ht="13.5" x14ac:dyDescent="0.25">
      <c r="B387" s="46">
        <v>2219659</v>
      </c>
      <c r="C387" s="46" t="s">
        <v>5024</v>
      </c>
      <c r="D387" s="46" t="s">
        <v>4940</v>
      </c>
      <c r="E387" s="46" t="s">
        <v>163</v>
      </c>
      <c r="F387" s="47">
        <v>-463000</v>
      </c>
      <c r="G387" s="47">
        <v>-7405.2219999999998</v>
      </c>
      <c r="H387" s="47">
        <v>-0.23</v>
      </c>
      <c r="I387" s="46"/>
    </row>
    <row r="388" spans="2:9" s="2" customFormat="1" ht="13.5" x14ac:dyDescent="0.25">
      <c r="B388" s="46">
        <v>2219681</v>
      </c>
      <c r="C388" s="46" t="s">
        <v>5027</v>
      </c>
      <c r="D388" s="46" t="s">
        <v>4940</v>
      </c>
      <c r="E388" s="46" t="s">
        <v>86</v>
      </c>
      <c r="F388" s="47">
        <v>-3189000</v>
      </c>
      <c r="G388" s="47">
        <v>-7375.5191999999997</v>
      </c>
      <c r="H388" s="47">
        <v>-0.23</v>
      </c>
      <c r="I388" s="46"/>
    </row>
    <row r="389" spans="2:9" s="2" customFormat="1" ht="13.5" x14ac:dyDescent="0.25">
      <c r="B389" s="46">
        <v>2219617</v>
      </c>
      <c r="C389" s="46" t="s">
        <v>5025</v>
      </c>
      <c r="D389" s="46" t="s">
        <v>4940</v>
      </c>
      <c r="E389" s="46" t="s">
        <v>146</v>
      </c>
      <c r="F389" s="47">
        <v>-2066400</v>
      </c>
      <c r="G389" s="47">
        <v>-7270.6283999999996</v>
      </c>
      <c r="H389" s="47">
        <v>-0.23</v>
      </c>
      <c r="I389" s="46"/>
    </row>
    <row r="390" spans="2:9" s="2" customFormat="1" ht="13.5" x14ac:dyDescent="0.25">
      <c r="B390" s="46">
        <v>2219604</v>
      </c>
      <c r="C390" s="46" t="s">
        <v>5026</v>
      </c>
      <c r="D390" s="46" t="s">
        <v>4940</v>
      </c>
      <c r="E390" s="46" t="s">
        <v>262</v>
      </c>
      <c r="F390" s="47">
        <v>-461300</v>
      </c>
      <c r="G390" s="47">
        <v>-7229.4935999999998</v>
      </c>
      <c r="H390" s="47">
        <v>-0.23</v>
      </c>
      <c r="I390" s="46"/>
    </row>
    <row r="391" spans="2:9" s="2" customFormat="1" ht="13.5" x14ac:dyDescent="0.25">
      <c r="B391" s="46">
        <v>2219691</v>
      </c>
      <c r="C391" s="46" t="s">
        <v>5028</v>
      </c>
      <c r="D391" s="46" t="s">
        <v>4940</v>
      </c>
      <c r="E391" s="46" t="s">
        <v>43</v>
      </c>
      <c r="F391" s="47">
        <v>-3480000</v>
      </c>
      <c r="G391" s="47">
        <v>-7009.0680000000002</v>
      </c>
      <c r="H391" s="47">
        <v>-0.22</v>
      </c>
      <c r="I391" s="46"/>
    </row>
    <row r="392" spans="2:9" s="2" customFormat="1" ht="13.5" x14ac:dyDescent="0.25">
      <c r="B392" s="46">
        <v>2219600</v>
      </c>
      <c r="C392" s="46" t="s">
        <v>5029</v>
      </c>
      <c r="D392" s="46" t="s">
        <v>4940</v>
      </c>
      <c r="E392" s="46" t="s">
        <v>86</v>
      </c>
      <c r="F392" s="47">
        <v>-351000</v>
      </c>
      <c r="G392" s="47">
        <v>-6872.2290000000003</v>
      </c>
      <c r="H392" s="47">
        <v>-0.22</v>
      </c>
      <c r="I392" s="46"/>
    </row>
    <row r="393" spans="2:9" s="2" customFormat="1" ht="13.5" x14ac:dyDescent="0.25">
      <c r="B393" s="46">
        <v>2219705</v>
      </c>
      <c r="C393" s="46" t="s">
        <v>5032</v>
      </c>
      <c r="D393" s="46" t="s">
        <v>4940</v>
      </c>
      <c r="E393" s="46" t="s">
        <v>1088</v>
      </c>
      <c r="F393" s="47">
        <v>-1750350</v>
      </c>
      <c r="G393" s="47">
        <v>-6775.6048499999997</v>
      </c>
      <c r="H393" s="47">
        <v>-0.21</v>
      </c>
      <c r="I393" s="46"/>
    </row>
    <row r="394" spans="2:9" s="2" customFormat="1" ht="13.5" x14ac:dyDescent="0.25">
      <c r="B394" s="46">
        <v>2219664</v>
      </c>
      <c r="C394" s="46" t="s">
        <v>5033</v>
      </c>
      <c r="D394" s="46" t="s">
        <v>4940</v>
      </c>
      <c r="E394" s="46" t="s">
        <v>240</v>
      </c>
      <c r="F394" s="47">
        <v>-94600000</v>
      </c>
      <c r="G394" s="47">
        <v>-6735.52</v>
      </c>
      <c r="H394" s="47">
        <v>-0.21</v>
      </c>
      <c r="I394" s="46"/>
    </row>
    <row r="395" spans="2:9" s="2" customFormat="1" ht="13.5" x14ac:dyDescent="0.25">
      <c r="B395" s="46">
        <v>2219549</v>
      </c>
      <c r="C395" s="46" t="s">
        <v>5031</v>
      </c>
      <c r="D395" s="46" t="s">
        <v>4940</v>
      </c>
      <c r="E395" s="46" t="s">
        <v>86</v>
      </c>
      <c r="F395" s="47">
        <v>-1106000</v>
      </c>
      <c r="G395" s="47">
        <v>-6663.65</v>
      </c>
      <c r="H395" s="47">
        <v>-0.21</v>
      </c>
      <c r="I395" s="46"/>
    </row>
    <row r="396" spans="2:9" s="2" customFormat="1" ht="13.5" x14ac:dyDescent="0.25">
      <c r="B396" s="46">
        <v>2219742</v>
      </c>
      <c r="C396" s="46" t="s">
        <v>5030</v>
      </c>
      <c r="D396" s="46" t="s">
        <v>4940</v>
      </c>
      <c r="E396" s="46" t="s">
        <v>891</v>
      </c>
      <c r="F396" s="47">
        <v>-757900</v>
      </c>
      <c r="G396" s="47">
        <v>-6580.8456999999999</v>
      </c>
      <c r="H396" s="47">
        <v>-0.21</v>
      </c>
      <c r="I396" s="46"/>
    </row>
    <row r="397" spans="2:9" s="2" customFormat="1" ht="13.5" x14ac:dyDescent="0.25">
      <c r="B397" s="46">
        <v>2219655</v>
      </c>
      <c r="C397" s="46" t="s">
        <v>5034</v>
      </c>
      <c r="D397" s="46" t="s">
        <v>4940</v>
      </c>
      <c r="E397" s="46" t="s">
        <v>93</v>
      </c>
      <c r="F397" s="47">
        <v>-193000</v>
      </c>
      <c r="G397" s="47">
        <v>-6440.7960000000003</v>
      </c>
      <c r="H397" s="47">
        <v>-0.2</v>
      </c>
      <c r="I397" s="46"/>
    </row>
    <row r="398" spans="2:9" s="2" customFormat="1" ht="13.5" x14ac:dyDescent="0.25">
      <c r="B398" s="46">
        <v>2219712</v>
      </c>
      <c r="C398" s="46" t="s">
        <v>5035</v>
      </c>
      <c r="D398" s="46" t="s">
        <v>4940</v>
      </c>
      <c r="E398" s="46" t="s">
        <v>50</v>
      </c>
      <c r="F398" s="47">
        <v>-118200</v>
      </c>
      <c r="G398" s="47">
        <v>-6298.8779999999997</v>
      </c>
      <c r="H398" s="47">
        <v>-0.2</v>
      </c>
      <c r="I398" s="46"/>
    </row>
    <row r="399" spans="2:9" s="2" customFormat="1" ht="13.5" x14ac:dyDescent="0.25">
      <c r="B399" s="46">
        <v>2219661</v>
      </c>
      <c r="C399" s="46" t="s">
        <v>5036</v>
      </c>
      <c r="D399" s="46" t="s">
        <v>4940</v>
      </c>
      <c r="E399" s="46" t="s">
        <v>82</v>
      </c>
      <c r="F399" s="47">
        <v>-1009500</v>
      </c>
      <c r="G399" s="47">
        <v>-6225.0817500000003</v>
      </c>
      <c r="H399" s="47">
        <v>-0.2</v>
      </c>
      <c r="I399" s="46"/>
    </row>
    <row r="400" spans="2:9" s="2" customFormat="1" ht="13.5" x14ac:dyDescent="0.25">
      <c r="B400" s="46">
        <v>2219559</v>
      </c>
      <c r="C400" s="46" t="s">
        <v>5037</v>
      </c>
      <c r="D400" s="46" t="s">
        <v>4940</v>
      </c>
      <c r="E400" s="46" t="s">
        <v>240</v>
      </c>
      <c r="F400" s="47">
        <v>-369000</v>
      </c>
      <c r="G400" s="47">
        <v>-5896.62</v>
      </c>
      <c r="H400" s="47">
        <v>-0.18</v>
      </c>
      <c r="I400" s="46"/>
    </row>
    <row r="401" spans="2:9" s="2" customFormat="1" ht="13.5" x14ac:dyDescent="0.25">
      <c r="B401" s="46">
        <v>2219769</v>
      </c>
      <c r="C401" s="46" t="s">
        <v>5038</v>
      </c>
      <c r="D401" s="46" t="s">
        <v>4940</v>
      </c>
      <c r="E401" s="46" t="s">
        <v>414</v>
      </c>
      <c r="F401" s="47">
        <v>-1412550</v>
      </c>
      <c r="G401" s="47">
        <v>-5824.6499249999997</v>
      </c>
      <c r="H401" s="47">
        <v>-0.18</v>
      </c>
      <c r="I401" s="46"/>
    </row>
    <row r="402" spans="2:9" s="2" customFormat="1" ht="13.5" x14ac:dyDescent="0.25">
      <c r="B402" s="46">
        <v>2219614</v>
      </c>
      <c r="C402" s="46" t="s">
        <v>5041</v>
      </c>
      <c r="D402" s="46" t="s">
        <v>4940</v>
      </c>
      <c r="E402" s="46" t="s">
        <v>93</v>
      </c>
      <c r="F402" s="47">
        <v>-398125</v>
      </c>
      <c r="G402" s="47">
        <v>-5521.9937499999996</v>
      </c>
      <c r="H402" s="47">
        <v>-0.17</v>
      </c>
      <c r="I402" s="46"/>
    </row>
    <row r="403" spans="2:9" s="2" customFormat="1" ht="13.5" x14ac:dyDescent="0.25">
      <c r="B403" s="46">
        <v>2219723</v>
      </c>
      <c r="C403" s="46" t="s">
        <v>5040</v>
      </c>
      <c r="D403" s="46" t="s">
        <v>4940</v>
      </c>
      <c r="E403" s="46" t="s">
        <v>335</v>
      </c>
      <c r="F403" s="47">
        <v>-1749000</v>
      </c>
      <c r="G403" s="47">
        <v>-5497.9814999999999</v>
      </c>
      <c r="H403" s="47">
        <v>-0.17</v>
      </c>
      <c r="I403" s="46"/>
    </row>
    <row r="404" spans="2:9" s="2" customFormat="1" ht="13.5" x14ac:dyDescent="0.25">
      <c r="B404" s="46">
        <v>2219561</v>
      </c>
      <c r="C404" s="46" t="s">
        <v>4942</v>
      </c>
      <c r="D404" s="46" t="s">
        <v>4940</v>
      </c>
      <c r="E404" s="46" t="s">
        <v>43</v>
      </c>
      <c r="F404" s="47">
        <v>-3284400</v>
      </c>
      <c r="G404" s="47">
        <v>-5465.5700399999996</v>
      </c>
      <c r="H404" s="47">
        <v>-0.17</v>
      </c>
      <c r="I404" s="46"/>
    </row>
    <row r="405" spans="2:9" s="2" customFormat="1" ht="13.5" x14ac:dyDescent="0.25">
      <c r="B405" s="46">
        <v>2219550</v>
      </c>
      <c r="C405" s="46" t="s">
        <v>5042</v>
      </c>
      <c r="D405" s="46" t="s">
        <v>4940</v>
      </c>
      <c r="E405" s="46" t="s">
        <v>64</v>
      </c>
      <c r="F405" s="47">
        <v>-1001700</v>
      </c>
      <c r="G405" s="47">
        <v>-5431.7182499999999</v>
      </c>
      <c r="H405" s="47">
        <v>-0.17</v>
      </c>
      <c r="I405" s="46"/>
    </row>
    <row r="406" spans="2:9" s="2" customFormat="1" ht="13.5" x14ac:dyDescent="0.25">
      <c r="B406" s="46">
        <v>2219767</v>
      </c>
      <c r="C406" s="46" t="s">
        <v>5039</v>
      </c>
      <c r="D406" s="46" t="s">
        <v>4940</v>
      </c>
      <c r="E406" s="46" t="s">
        <v>891</v>
      </c>
      <c r="F406" s="47">
        <v>-326950</v>
      </c>
      <c r="G406" s="47">
        <v>-5333.5353500000001</v>
      </c>
      <c r="H406" s="47">
        <v>-0.17</v>
      </c>
      <c r="I406" s="46"/>
    </row>
    <row r="407" spans="2:9" s="2" customFormat="1" ht="13.5" x14ac:dyDescent="0.25">
      <c r="B407" s="46">
        <v>2219716</v>
      </c>
      <c r="C407" s="46" t="s">
        <v>5046</v>
      </c>
      <c r="D407" s="46" t="s">
        <v>4940</v>
      </c>
      <c r="E407" s="46" t="s">
        <v>64</v>
      </c>
      <c r="F407" s="47">
        <v>-276300</v>
      </c>
      <c r="G407" s="47">
        <v>-5226.2145</v>
      </c>
      <c r="H407" s="47">
        <v>-0.16</v>
      </c>
      <c r="I407" s="46"/>
    </row>
    <row r="408" spans="2:9" s="2" customFormat="1" ht="13.5" x14ac:dyDescent="0.25">
      <c r="B408" s="46">
        <v>2219608</v>
      </c>
      <c r="C408" s="46" t="s">
        <v>5045</v>
      </c>
      <c r="D408" s="46" t="s">
        <v>4940</v>
      </c>
      <c r="E408" s="46" t="s">
        <v>202</v>
      </c>
      <c r="F408" s="47">
        <v>-764000</v>
      </c>
      <c r="G408" s="47">
        <v>-5169.9880000000003</v>
      </c>
      <c r="H408" s="47">
        <v>-0.16</v>
      </c>
      <c r="I408" s="46"/>
    </row>
    <row r="409" spans="2:9" s="2" customFormat="1" ht="13.5" x14ac:dyDescent="0.25">
      <c r="B409" s="46">
        <v>2219622</v>
      </c>
      <c r="C409" s="46" t="s">
        <v>5044</v>
      </c>
      <c r="D409" s="46" t="s">
        <v>4940</v>
      </c>
      <c r="E409" s="46" t="s">
        <v>167</v>
      </c>
      <c r="F409" s="47">
        <v>-1032500</v>
      </c>
      <c r="G409" s="47">
        <v>-5043.7624999999998</v>
      </c>
      <c r="H409" s="47">
        <v>-0.16</v>
      </c>
      <c r="I409" s="46"/>
    </row>
    <row r="410" spans="2:9" s="2" customFormat="1" ht="13.5" x14ac:dyDescent="0.25">
      <c r="B410" s="46">
        <v>2219830</v>
      </c>
      <c r="C410" s="46" t="s">
        <v>5043</v>
      </c>
      <c r="D410" s="46" t="s">
        <v>4940</v>
      </c>
      <c r="E410" s="46" t="s">
        <v>1075</v>
      </c>
      <c r="F410" s="47">
        <v>-109800</v>
      </c>
      <c r="G410" s="47">
        <v>-4977.4535999999998</v>
      </c>
      <c r="H410" s="47">
        <v>-0.16</v>
      </c>
      <c r="I410" s="46"/>
    </row>
    <row r="411" spans="2:9" s="2" customFormat="1" ht="13.5" x14ac:dyDescent="0.25">
      <c r="B411" s="46">
        <v>2219643</v>
      </c>
      <c r="C411" s="46" t="s">
        <v>5048</v>
      </c>
      <c r="D411" s="46" t="s">
        <v>4940</v>
      </c>
      <c r="E411" s="46" t="s">
        <v>86</v>
      </c>
      <c r="F411" s="47">
        <v>-505500</v>
      </c>
      <c r="G411" s="47">
        <v>-4910.9324999999999</v>
      </c>
      <c r="H411" s="47">
        <v>-0.15</v>
      </c>
      <c r="I411" s="46"/>
    </row>
    <row r="412" spans="2:9" s="2" customFormat="1" ht="13.5" x14ac:dyDescent="0.25">
      <c r="B412" s="46">
        <v>2219592</v>
      </c>
      <c r="C412" s="46" t="s">
        <v>5049</v>
      </c>
      <c r="D412" s="46" t="s">
        <v>4940</v>
      </c>
      <c r="E412" s="46" t="s">
        <v>75</v>
      </c>
      <c r="F412" s="47">
        <v>-1293975</v>
      </c>
      <c r="G412" s="47">
        <v>-4910.6351249999998</v>
      </c>
      <c r="H412" s="47">
        <v>-0.15</v>
      </c>
      <c r="I412" s="46"/>
    </row>
    <row r="413" spans="2:9" s="2" customFormat="1" ht="13.5" x14ac:dyDescent="0.25">
      <c r="B413" s="46">
        <v>2219744</v>
      </c>
      <c r="C413" s="46" t="s">
        <v>5047</v>
      </c>
      <c r="D413" s="46" t="s">
        <v>4940</v>
      </c>
      <c r="E413" s="46" t="s">
        <v>142</v>
      </c>
      <c r="F413" s="47">
        <v>-293300</v>
      </c>
      <c r="G413" s="47">
        <v>-4768.7646999999997</v>
      </c>
      <c r="H413" s="47">
        <v>-0.15</v>
      </c>
      <c r="I413" s="46"/>
    </row>
    <row r="414" spans="2:9" s="2" customFormat="1" ht="13.5" x14ac:dyDescent="0.25">
      <c r="B414" s="46">
        <v>2219588</v>
      </c>
      <c r="C414" s="46" t="s">
        <v>5050</v>
      </c>
      <c r="D414" s="46" t="s">
        <v>4940</v>
      </c>
      <c r="E414" s="46" t="s">
        <v>43</v>
      </c>
      <c r="F414" s="47">
        <v>-2410000</v>
      </c>
      <c r="G414" s="47">
        <v>-4757.5810000000001</v>
      </c>
      <c r="H414" s="47">
        <v>-0.15</v>
      </c>
      <c r="I414" s="46"/>
    </row>
    <row r="415" spans="2:9" s="2" customFormat="1" ht="13.5" x14ac:dyDescent="0.25">
      <c r="B415" s="46">
        <v>2219657</v>
      </c>
      <c r="C415" s="46" t="s">
        <v>5051</v>
      </c>
      <c r="D415" s="46" t="s">
        <v>4940</v>
      </c>
      <c r="E415" s="46" t="s">
        <v>93</v>
      </c>
      <c r="F415" s="47">
        <v>-221000</v>
      </c>
      <c r="G415" s="47">
        <v>-4649.84</v>
      </c>
      <c r="H415" s="47">
        <v>-0.15</v>
      </c>
      <c r="I415" s="46"/>
    </row>
    <row r="416" spans="2:9" s="2" customFormat="1" ht="13.5" x14ac:dyDescent="0.25">
      <c r="B416" s="46">
        <v>2219587</v>
      </c>
      <c r="C416" s="46" t="s">
        <v>5055</v>
      </c>
      <c r="D416" s="46" t="s">
        <v>4940</v>
      </c>
      <c r="E416" s="46" t="s">
        <v>93</v>
      </c>
      <c r="F416" s="47">
        <v>-295425</v>
      </c>
      <c r="G416" s="47">
        <v>-4601.5397999999996</v>
      </c>
      <c r="H416" s="47">
        <v>-0.14000000000000001</v>
      </c>
      <c r="I416" s="46"/>
    </row>
    <row r="417" spans="2:9" s="2" customFormat="1" ht="13.5" x14ac:dyDescent="0.25">
      <c r="B417" s="46">
        <v>2219743</v>
      </c>
      <c r="C417" s="46" t="s">
        <v>5052</v>
      </c>
      <c r="D417" s="46" t="s">
        <v>4940</v>
      </c>
      <c r="E417" s="46" t="s">
        <v>43</v>
      </c>
      <c r="F417" s="47">
        <v>-3946850</v>
      </c>
      <c r="G417" s="47">
        <v>-4564.5320250000004</v>
      </c>
      <c r="H417" s="47">
        <v>-0.14000000000000001</v>
      </c>
      <c r="I417" s="46"/>
    </row>
    <row r="418" spans="2:9" s="2" customFormat="1" ht="13.5" x14ac:dyDescent="0.25">
      <c r="B418" s="46">
        <v>2219707</v>
      </c>
      <c r="C418" s="46" t="s">
        <v>5056</v>
      </c>
      <c r="D418" s="46" t="s">
        <v>4940</v>
      </c>
      <c r="E418" s="46" t="s">
        <v>335</v>
      </c>
      <c r="F418" s="47">
        <v>-332400</v>
      </c>
      <c r="G418" s="47">
        <v>-4492.3860000000004</v>
      </c>
      <c r="H418" s="47">
        <v>-0.14000000000000001</v>
      </c>
      <c r="I418" s="46"/>
    </row>
    <row r="419" spans="2:9" s="2" customFormat="1" ht="13.5" x14ac:dyDescent="0.25">
      <c r="B419" s="46">
        <v>2219633</v>
      </c>
      <c r="C419" s="46" t="s">
        <v>5054</v>
      </c>
      <c r="D419" s="46" t="s">
        <v>4940</v>
      </c>
      <c r="E419" s="46" t="s">
        <v>146</v>
      </c>
      <c r="F419" s="47">
        <v>-15025</v>
      </c>
      <c r="G419" s="47">
        <v>-4439.8874999999998</v>
      </c>
      <c r="H419" s="47">
        <v>-0.14000000000000001</v>
      </c>
      <c r="I419" s="46"/>
    </row>
    <row r="420" spans="2:9" s="2" customFormat="1" ht="13.5" x14ac:dyDescent="0.25">
      <c r="B420" s="46">
        <v>2219688</v>
      </c>
      <c r="C420" s="46" t="s">
        <v>5053</v>
      </c>
      <c r="D420" s="46" t="s">
        <v>4940</v>
      </c>
      <c r="E420" s="46" t="s">
        <v>93</v>
      </c>
      <c r="F420" s="47">
        <v>-235200</v>
      </c>
      <c r="G420" s="47">
        <v>-4320.1535999999996</v>
      </c>
      <c r="H420" s="47">
        <v>-0.14000000000000001</v>
      </c>
      <c r="I420" s="46"/>
    </row>
    <row r="421" spans="2:9" s="2" customFormat="1" ht="13.5" x14ac:dyDescent="0.25">
      <c r="B421" s="46">
        <v>2219738</v>
      </c>
      <c r="C421" s="46" t="s">
        <v>5057</v>
      </c>
      <c r="D421" s="46" t="s">
        <v>4940</v>
      </c>
      <c r="E421" s="46" t="s">
        <v>115</v>
      </c>
      <c r="F421" s="47">
        <v>-461250</v>
      </c>
      <c r="G421" s="47">
        <v>-4160.7056249999996</v>
      </c>
      <c r="H421" s="47">
        <v>-0.13</v>
      </c>
      <c r="I421" s="46"/>
    </row>
    <row r="422" spans="2:9" s="2" customFormat="1" ht="13.5" x14ac:dyDescent="0.25">
      <c r="B422" s="46">
        <v>2220038</v>
      </c>
      <c r="C422" s="46" t="s">
        <v>5059</v>
      </c>
      <c r="D422" s="46" t="s">
        <v>4940</v>
      </c>
      <c r="E422" s="46" t="s">
        <v>490</v>
      </c>
      <c r="F422" s="47">
        <v>-213600</v>
      </c>
      <c r="G422" s="47">
        <v>-4093.8575999999998</v>
      </c>
      <c r="H422" s="47">
        <v>-0.13</v>
      </c>
      <c r="I422" s="46"/>
    </row>
    <row r="423" spans="2:9" s="2" customFormat="1" ht="13.5" x14ac:dyDescent="0.25">
      <c r="B423" s="46">
        <v>2219652</v>
      </c>
      <c r="C423" s="46" t="s">
        <v>5058</v>
      </c>
      <c r="D423" s="46" t="s">
        <v>4940</v>
      </c>
      <c r="E423" s="46" t="s">
        <v>312</v>
      </c>
      <c r="F423" s="47">
        <v>-483450</v>
      </c>
      <c r="G423" s="47">
        <v>-4069.6821</v>
      </c>
      <c r="H423" s="47">
        <v>-0.13</v>
      </c>
      <c r="I423" s="46"/>
    </row>
    <row r="424" spans="2:9" s="2" customFormat="1" ht="13.5" x14ac:dyDescent="0.25">
      <c r="B424" s="46">
        <v>2219651</v>
      </c>
      <c r="C424" s="46" t="s">
        <v>5060</v>
      </c>
      <c r="D424" s="46" t="s">
        <v>4940</v>
      </c>
      <c r="E424" s="46" t="s">
        <v>107</v>
      </c>
      <c r="F424" s="47">
        <v>-1828500</v>
      </c>
      <c r="G424" s="47">
        <v>-3911.5272</v>
      </c>
      <c r="H424" s="47">
        <v>-0.12</v>
      </c>
      <c r="I424" s="46"/>
    </row>
    <row r="425" spans="2:9" s="2" customFormat="1" ht="13.5" x14ac:dyDescent="0.25">
      <c r="B425" s="46">
        <v>2219732</v>
      </c>
      <c r="C425" s="46" t="s">
        <v>5061</v>
      </c>
      <c r="D425" s="46" t="s">
        <v>4940</v>
      </c>
      <c r="E425" s="46" t="s">
        <v>153</v>
      </c>
      <c r="F425" s="47">
        <v>-281775</v>
      </c>
      <c r="G425" s="47">
        <v>-3893.5669499999999</v>
      </c>
      <c r="H425" s="47">
        <v>-0.12</v>
      </c>
      <c r="I425" s="46"/>
    </row>
    <row r="426" spans="2:9" s="2" customFormat="1" ht="13.5" x14ac:dyDescent="0.25">
      <c r="B426" s="46">
        <v>2219596</v>
      </c>
      <c r="C426" s="46" t="s">
        <v>5064</v>
      </c>
      <c r="D426" s="46" t="s">
        <v>4940</v>
      </c>
      <c r="E426" s="46" t="s">
        <v>312</v>
      </c>
      <c r="F426" s="47">
        <v>-119250</v>
      </c>
      <c r="G426" s="47">
        <v>-3606.47775</v>
      </c>
      <c r="H426" s="47">
        <v>-0.11</v>
      </c>
      <c r="I426" s="46"/>
    </row>
    <row r="427" spans="2:9" s="2" customFormat="1" ht="13.5" x14ac:dyDescent="0.25">
      <c r="B427" s="46">
        <v>2219700</v>
      </c>
      <c r="C427" s="46" t="s">
        <v>5062</v>
      </c>
      <c r="D427" s="46" t="s">
        <v>4940</v>
      </c>
      <c r="E427" s="46" t="s">
        <v>200</v>
      </c>
      <c r="F427" s="47">
        <v>-388750</v>
      </c>
      <c r="G427" s="47">
        <v>-3501.276875</v>
      </c>
      <c r="H427" s="47">
        <v>-0.11</v>
      </c>
      <c r="I427" s="46"/>
    </row>
    <row r="428" spans="2:9" s="2" customFormat="1" ht="13.5" x14ac:dyDescent="0.25">
      <c r="B428" s="46">
        <v>2219581</v>
      </c>
      <c r="C428" s="46" t="s">
        <v>4943</v>
      </c>
      <c r="D428" s="46" t="s">
        <v>4940</v>
      </c>
      <c r="E428" s="46" t="s">
        <v>75</v>
      </c>
      <c r="F428" s="47">
        <v>-2486250</v>
      </c>
      <c r="G428" s="47">
        <v>-3442.2131250000002</v>
      </c>
      <c r="H428" s="47">
        <v>-0.11</v>
      </c>
      <c r="I428" s="46"/>
    </row>
    <row r="429" spans="2:9" s="2" customFormat="1" ht="13.5" x14ac:dyDescent="0.25">
      <c r="B429" s="46">
        <v>2219602</v>
      </c>
      <c r="C429" s="46" t="s">
        <v>5063</v>
      </c>
      <c r="D429" s="46" t="s">
        <v>4940</v>
      </c>
      <c r="E429" s="46" t="s">
        <v>93</v>
      </c>
      <c r="F429" s="47">
        <v>-742000</v>
      </c>
      <c r="G429" s="47">
        <v>-3386.8589999999999</v>
      </c>
      <c r="H429" s="47">
        <v>-0.11</v>
      </c>
      <c r="I429" s="46"/>
    </row>
    <row r="430" spans="2:9" s="2" customFormat="1" ht="13.5" x14ac:dyDescent="0.25">
      <c r="B430" s="46">
        <v>2219714</v>
      </c>
      <c r="C430" s="46" t="s">
        <v>5071</v>
      </c>
      <c r="D430" s="46" t="s">
        <v>4940</v>
      </c>
      <c r="E430" s="46" t="s">
        <v>93</v>
      </c>
      <c r="F430" s="47">
        <v>-369900</v>
      </c>
      <c r="G430" s="47">
        <v>-3299.6929500000001</v>
      </c>
      <c r="H430" s="47">
        <v>-0.1</v>
      </c>
      <c r="I430" s="46"/>
    </row>
    <row r="431" spans="2:9" s="2" customFormat="1" ht="13.5" x14ac:dyDescent="0.25">
      <c r="B431" s="46">
        <v>2219728</v>
      </c>
      <c r="C431" s="46" t="s">
        <v>5065</v>
      </c>
      <c r="D431" s="46" t="s">
        <v>4940</v>
      </c>
      <c r="E431" s="46" t="s">
        <v>335</v>
      </c>
      <c r="F431" s="47">
        <v>-551025</v>
      </c>
      <c r="G431" s="47">
        <v>-3297.8846250000001</v>
      </c>
      <c r="H431" s="47">
        <v>-0.1</v>
      </c>
      <c r="I431" s="46"/>
    </row>
    <row r="432" spans="2:9" s="2" customFormat="1" ht="13.5" x14ac:dyDescent="0.25">
      <c r="B432" s="46">
        <v>2219869</v>
      </c>
      <c r="C432" s="46" t="s">
        <v>5069</v>
      </c>
      <c r="D432" s="46" t="s">
        <v>4940</v>
      </c>
      <c r="E432" s="46" t="s">
        <v>200</v>
      </c>
      <c r="F432" s="47">
        <v>-2816000</v>
      </c>
      <c r="G432" s="47">
        <v>-3228.8256000000001</v>
      </c>
      <c r="H432" s="47">
        <v>-0.1</v>
      </c>
      <c r="I432" s="46"/>
    </row>
    <row r="433" spans="2:9" s="2" customFormat="1" ht="13.5" x14ac:dyDescent="0.25">
      <c r="B433" s="46">
        <v>2219770</v>
      </c>
      <c r="C433" s="46" t="s">
        <v>5067</v>
      </c>
      <c r="D433" s="46" t="s">
        <v>4940</v>
      </c>
      <c r="E433" s="46" t="s">
        <v>123</v>
      </c>
      <c r="F433" s="47">
        <v>-265500</v>
      </c>
      <c r="G433" s="47">
        <v>-3167.1495</v>
      </c>
      <c r="H433" s="47">
        <v>-0.1</v>
      </c>
      <c r="I433" s="46"/>
    </row>
    <row r="434" spans="2:9" s="2" customFormat="1" ht="13.5" x14ac:dyDescent="0.25">
      <c r="B434" s="46">
        <v>2219671</v>
      </c>
      <c r="C434" s="46" t="s">
        <v>5070</v>
      </c>
      <c r="D434" s="46" t="s">
        <v>4940</v>
      </c>
      <c r="E434" s="46" t="s">
        <v>138</v>
      </c>
      <c r="F434" s="47">
        <v>-493000</v>
      </c>
      <c r="G434" s="47">
        <v>-3131.7824999999998</v>
      </c>
      <c r="H434" s="47">
        <v>-0.1</v>
      </c>
      <c r="I434" s="46"/>
    </row>
    <row r="435" spans="2:9" s="2" customFormat="1" ht="13.5" x14ac:dyDescent="0.25">
      <c r="B435" s="46">
        <v>2219750</v>
      </c>
      <c r="C435" s="46" t="s">
        <v>5066</v>
      </c>
      <c r="D435" s="46" t="s">
        <v>4940</v>
      </c>
      <c r="E435" s="46" t="s">
        <v>115</v>
      </c>
      <c r="F435" s="47">
        <v>-1956825</v>
      </c>
      <c r="G435" s="47">
        <v>-3124.8538425000002</v>
      </c>
      <c r="H435" s="47">
        <v>-0.1</v>
      </c>
      <c r="I435" s="46"/>
    </row>
    <row r="436" spans="2:9" s="2" customFormat="1" ht="13.5" x14ac:dyDescent="0.25">
      <c r="B436" s="46">
        <v>2219595</v>
      </c>
      <c r="C436" s="46" t="s">
        <v>5068</v>
      </c>
      <c r="D436" s="46" t="s">
        <v>4940</v>
      </c>
      <c r="E436" s="46" t="s">
        <v>86</v>
      </c>
      <c r="F436" s="47">
        <v>-143550</v>
      </c>
      <c r="G436" s="47">
        <v>-3122.7867000000001</v>
      </c>
      <c r="H436" s="47">
        <v>-0.1</v>
      </c>
      <c r="I436" s="46"/>
    </row>
    <row r="437" spans="2:9" s="2" customFormat="1" ht="13.5" x14ac:dyDescent="0.25">
      <c r="B437" s="46">
        <v>2219803</v>
      </c>
      <c r="C437" s="46" t="s">
        <v>5072</v>
      </c>
      <c r="D437" s="46" t="s">
        <v>4940</v>
      </c>
      <c r="E437" s="46" t="s">
        <v>86</v>
      </c>
      <c r="F437" s="47">
        <v>-302250</v>
      </c>
      <c r="G437" s="47">
        <v>-3066.93075</v>
      </c>
      <c r="H437" s="47">
        <v>-0.1</v>
      </c>
      <c r="I437" s="46"/>
    </row>
    <row r="438" spans="2:9" s="2" customFormat="1" ht="13.5" x14ac:dyDescent="0.25">
      <c r="B438" s="46">
        <v>2219677</v>
      </c>
      <c r="C438" s="46" t="s">
        <v>5075</v>
      </c>
      <c r="D438" s="46" t="s">
        <v>4940</v>
      </c>
      <c r="E438" s="46" t="s">
        <v>445</v>
      </c>
      <c r="F438" s="47">
        <v>-449860</v>
      </c>
      <c r="G438" s="47">
        <v>-3014.9617199999998</v>
      </c>
      <c r="H438" s="47">
        <v>-0.09</v>
      </c>
      <c r="I438" s="46"/>
    </row>
    <row r="439" spans="2:9" s="2" customFormat="1" ht="13.5" x14ac:dyDescent="0.25">
      <c r="B439" s="46">
        <v>2219710</v>
      </c>
      <c r="C439" s="46" t="s">
        <v>4945</v>
      </c>
      <c r="D439" s="46" t="s">
        <v>4940</v>
      </c>
      <c r="E439" s="46" t="s">
        <v>82</v>
      </c>
      <c r="F439" s="47">
        <v>-220000</v>
      </c>
      <c r="G439" s="47">
        <v>-2877.6</v>
      </c>
      <c r="H439" s="47">
        <v>-0.09</v>
      </c>
      <c r="I439" s="46"/>
    </row>
    <row r="440" spans="2:9" s="2" customFormat="1" ht="13.5" x14ac:dyDescent="0.25">
      <c r="B440" s="46">
        <v>2219625</v>
      </c>
      <c r="C440" s="46" t="s">
        <v>5074</v>
      </c>
      <c r="D440" s="46" t="s">
        <v>4940</v>
      </c>
      <c r="E440" s="46" t="s">
        <v>82</v>
      </c>
      <c r="F440" s="47">
        <v>-156000</v>
      </c>
      <c r="G440" s="47">
        <v>-2763.6959999999999</v>
      </c>
      <c r="H440" s="47">
        <v>-0.09</v>
      </c>
      <c r="I440" s="46"/>
    </row>
    <row r="441" spans="2:9" s="2" customFormat="1" ht="13.5" x14ac:dyDescent="0.25">
      <c r="B441" s="46">
        <v>2219733</v>
      </c>
      <c r="C441" s="46" t="s">
        <v>5073</v>
      </c>
      <c r="D441" s="46" t="s">
        <v>4940</v>
      </c>
      <c r="E441" s="46" t="s">
        <v>146</v>
      </c>
      <c r="F441" s="47">
        <v>-93450</v>
      </c>
      <c r="G441" s="47">
        <v>-2716.0308</v>
      </c>
      <c r="H441" s="47">
        <v>-0.09</v>
      </c>
      <c r="I441" s="46"/>
    </row>
    <row r="442" spans="2:9" s="2" customFormat="1" ht="13.5" x14ac:dyDescent="0.25">
      <c r="B442" s="46">
        <v>2219756</v>
      </c>
      <c r="C442" s="46" t="s">
        <v>5077</v>
      </c>
      <c r="D442" s="46" t="s">
        <v>4940</v>
      </c>
      <c r="E442" s="46" t="s">
        <v>142</v>
      </c>
      <c r="F442" s="47">
        <v>-88350</v>
      </c>
      <c r="G442" s="47">
        <v>-2709.3411000000001</v>
      </c>
      <c r="H442" s="47">
        <v>-0.08</v>
      </c>
      <c r="I442" s="46"/>
    </row>
    <row r="443" spans="2:9" s="2" customFormat="1" ht="13.5" x14ac:dyDescent="0.25">
      <c r="B443" s="46">
        <v>2219781</v>
      </c>
      <c r="C443" s="46" t="s">
        <v>5078</v>
      </c>
      <c r="D443" s="46" t="s">
        <v>4940</v>
      </c>
      <c r="E443" s="46" t="s">
        <v>123</v>
      </c>
      <c r="F443" s="47">
        <v>-409500</v>
      </c>
      <c r="G443" s="47">
        <v>-2705.7712499999998</v>
      </c>
      <c r="H443" s="47">
        <v>-0.08</v>
      </c>
      <c r="I443" s="46"/>
    </row>
    <row r="444" spans="2:9" s="2" customFormat="1" ht="13.5" x14ac:dyDescent="0.25">
      <c r="B444" s="46">
        <v>2220008</v>
      </c>
      <c r="C444" s="46" t="s">
        <v>5079</v>
      </c>
      <c r="D444" s="46" t="s">
        <v>4940</v>
      </c>
      <c r="E444" s="46" t="s">
        <v>86</v>
      </c>
      <c r="F444" s="47">
        <v>-1004850</v>
      </c>
      <c r="G444" s="47">
        <v>-2634.9176699999998</v>
      </c>
      <c r="H444" s="47">
        <v>-0.08</v>
      </c>
      <c r="I444" s="46"/>
    </row>
    <row r="445" spans="2:9" s="2" customFormat="1" ht="13.5" x14ac:dyDescent="0.25">
      <c r="B445" s="46">
        <v>2219703</v>
      </c>
      <c r="C445" s="46" t="s">
        <v>5083</v>
      </c>
      <c r="D445" s="46" t="s">
        <v>4940</v>
      </c>
      <c r="E445" s="46" t="s">
        <v>490</v>
      </c>
      <c r="F445" s="47">
        <v>-368400</v>
      </c>
      <c r="G445" s="47">
        <v>-2627.6129999999998</v>
      </c>
      <c r="H445" s="47">
        <v>-0.08</v>
      </c>
      <c r="I445" s="46"/>
    </row>
    <row r="446" spans="2:9" s="2" customFormat="1" ht="13.5" x14ac:dyDescent="0.25">
      <c r="B446" s="46">
        <v>2219702</v>
      </c>
      <c r="C446" s="46" t="s">
        <v>5082</v>
      </c>
      <c r="D446" s="46" t="s">
        <v>4940</v>
      </c>
      <c r="E446" s="46" t="s">
        <v>445</v>
      </c>
      <c r="F446" s="47">
        <v>-72000</v>
      </c>
      <c r="G446" s="47">
        <v>-2627.2080000000001</v>
      </c>
      <c r="H446" s="47">
        <v>-0.08</v>
      </c>
      <c r="I446" s="46"/>
    </row>
    <row r="447" spans="2:9" s="2" customFormat="1" ht="13.5" x14ac:dyDescent="0.25">
      <c r="B447" s="46">
        <v>2219674</v>
      </c>
      <c r="C447" s="46" t="s">
        <v>5080</v>
      </c>
      <c r="D447" s="46" t="s">
        <v>4940</v>
      </c>
      <c r="E447" s="46" t="s">
        <v>127</v>
      </c>
      <c r="F447" s="47">
        <v>-322000</v>
      </c>
      <c r="G447" s="47">
        <v>-2548.1469999999999</v>
      </c>
      <c r="H447" s="47">
        <v>-0.08</v>
      </c>
      <c r="I447" s="46"/>
    </row>
    <row r="448" spans="2:9" s="2" customFormat="1" ht="13.5" x14ac:dyDescent="0.25">
      <c r="B448" s="46">
        <v>2219684</v>
      </c>
      <c r="C448" s="46" t="s">
        <v>5086</v>
      </c>
      <c r="D448" s="46" t="s">
        <v>4940</v>
      </c>
      <c r="E448" s="46" t="s">
        <v>86</v>
      </c>
      <c r="F448" s="47">
        <v>-952000</v>
      </c>
      <c r="G448" s="47">
        <v>-2499.4760000000001</v>
      </c>
      <c r="H448" s="47">
        <v>-0.08</v>
      </c>
      <c r="I448" s="46"/>
    </row>
    <row r="449" spans="2:9" s="2" customFormat="1" ht="13.5" x14ac:dyDescent="0.25">
      <c r="B449" s="46">
        <v>2219726</v>
      </c>
      <c r="C449" s="46" t="s">
        <v>5084</v>
      </c>
      <c r="D449" s="46" t="s">
        <v>4940</v>
      </c>
      <c r="E449" s="46" t="s">
        <v>146</v>
      </c>
      <c r="F449" s="47">
        <v>-528700</v>
      </c>
      <c r="G449" s="47">
        <v>-2490.9700499999999</v>
      </c>
      <c r="H449" s="47">
        <v>-0.08</v>
      </c>
      <c r="I449" s="46"/>
    </row>
    <row r="450" spans="2:9" s="2" customFormat="1" ht="13.5" x14ac:dyDescent="0.25">
      <c r="B450" s="46">
        <v>2219590</v>
      </c>
      <c r="C450" s="46" t="s">
        <v>5081</v>
      </c>
      <c r="D450" s="46" t="s">
        <v>4940</v>
      </c>
      <c r="E450" s="46" t="s">
        <v>312</v>
      </c>
      <c r="F450" s="47">
        <v>-583000</v>
      </c>
      <c r="G450" s="47">
        <v>-2467.5475000000001</v>
      </c>
      <c r="H450" s="47">
        <v>-0.08</v>
      </c>
      <c r="I450" s="46"/>
    </row>
    <row r="451" spans="2:9" s="2" customFormat="1" ht="13.5" x14ac:dyDescent="0.25">
      <c r="B451" s="46">
        <v>2219752</v>
      </c>
      <c r="C451" s="46" t="s">
        <v>5076</v>
      </c>
      <c r="D451" s="46" t="s">
        <v>4940</v>
      </c>
      <c r="E451" s="46" t="s">
        <v>142</v>
      </c>
      <c r="F451" s="47">
        <v>-69500</v>
      </c>
      <c r="G451" s="47">
        <v>-2465.3040000000001</v>
      </c>
      <c r="H451" s="47">
        <v>-0.08</v>
      </c>
      <c r="I451" s="46"/>
    </row>
    <row r="452" spans="2:9" s="2" customFormat="1" ht="13.5" x14ac:dyDescent="0.25">
      <c r="B452" s="46">
        <v>2219585</v>
      </c>
      <c r="C452" s="46" t="s">
        <v>5085</v>
      </c>
      <c r="D452" s="46" t="s">
        <v>4940</v>
      </c>
      <c r="E452" s="46" t="s">
        <v>50</v>
      </c>
      <c r="F452" s="47">
        <v>-626000</v>
      </c>
      <c r="G452" s="47">
        <v>-2451.4160000000002</v>
      </c>
      <c r="H452" s="47">
        <v>-0.08</v>
      </c>
      <c r="I452" s="46"/>
    </row>
    <row r="453" spans="2:9" s="2" customFormat="1" ht="13.5" x14ac:dyDescent="0.25">
      <c r="B453" s="46">
        <v>2219696</v>
      </c>
      <c r="C453" s="46" t="s">
        <v>5092</v>
      </c>
      <c r="D453" s="46" t="s">
        <v>4940</v>
      </c>
      <c r="E453" s="46" t="s">
        <v>142</v>
      </c>
      <c r="F453" s="47">
        <v>-81900</v>
      </c>
      <c r="G453" s="47">
        <v>-2377.0655999999999</v>
      </c>
      <c r="H453" s="47">
        <v>-7.0000000000000007E-2</v>
      </c>
      <c r="I453" s="46"/>
    </row>
    <row r="454" spans="2:9" s="2" customFormat="1" ht="13.5" x14ac:dyDescent="0.25">
      <c r="B454" s="46">
        <v>2219586</v>
      </c>
      <c r="C454" s="46" t="s">
        <v>5094</v>
      </c>
      <c r="D454" s="46" t="s">
        <v>4940</v>
      </c>
      <c r="E454" s="46" t="s">
        <v>174</v>
      </c>
      <c r="F454" s="47">
        <v>-72600</v>
      </c>
      <c r="G454" s="47">
        <v>-2372.1324</v>
      </c>
      <c r="H454" s="47">
        <v>-7.0000000000000007E-2</v>
      </c>
      <c r="I454" s="46"/>
    </row>
    <row r="455" spans="2:9" s="2" customFormat="1" ht="13.5" x14ac:dyDescent="0.25">
      <c r="B455" s="46">
        <v>2219762</v>
      </c>
      <c r="C455" s="46" t="s">
        <v>5088</v>
      </c>
      <c r="D455" s="46" t="s">
        <v>4940</v>
      </c>
      <c r="E455" s="46" t="s">
        <v>115</v>
      </c>
      <c r="F455" s="47">
        <v>-2745600</v>
      </c>
      <c r="G455" s="47">
        <v>-2366.1580800000002</v>
      </c>
      <c r="H455" s="47">
        <v>-7.0000000000000007E-2</v>
      </c>
      <c r="I455" s="46"/>
    </row>
    <row r="456" spans="2:9" s="2" customFormat="1" ht="13.5" x14ac:dyDescent="0.25">
      <c r="B456" s="46">
        <v>2219599</v>
      </c>
      <c r="C456" s="46" t="s">
        <v>5091</v>
      </c>
      <c r="D456" s="46" t="s">
        <v>4940</v>
      </c>
      <c r="E456" s="46" t="s">
        <v>93</v>
      </c>
      <c r="F456" s="47">
        <v>-367200</v>
      </c>
      <c r="G456" s="47">
        <v>-2225.9663999999998</v>
      </c>
      <c r="H456" s="47">
        <v>-7.0000000000000007E-2</v>
      </c>
      <c r="I456" s="46"/>
    </row>
    <row r="457" spans="2:9" s="2" customFormat="1" ht="13.5" x14ac:dyDescent="0.25">
      <c r="B457" s="46">
        <v>2219755</v>
      </c>
      <c r="C457" s="46" t="s">
        <v>5087</v>
      </c>
      <c r="D457" s="46" t="s">
        <v>4940</v>
      </c>
      <c r="E457" s="46" t="s">
        <v>119</v>
      </c>
      <c r="F457" s="47">
        <v>-52200</v>
      </c>
      <c r="G457" s="47">
        <v>-2201.7959999999998</v>
      </c>
      <c r="H457" s="47">
        <v>-7.0000000000000007E-2</v>
      </c>
      <c r="I457" s="46"/>
    </row>
    <row r="458" spans="2:9" s="2" customFormat="1" ht="13.5" x14ac:dyDescent="0.25">
      <c r="B458" s="46">
        <v>2219649</v>
      </c>
      <c r="C458" s="46" t="s">
        <v>5095</v>
      </c>
      <c r="D458" s="46" t="s">
        <v>4940</v>
      </c>
      <c r="E458" s="46" t="s">
        <v>107</v>
      </c>
      <c r="F458" s="47">
        <v>-1402500</v>
      </c>
      <c r="G458" s="47">
        <v>-2198.8395</v>
      </c>
      <c r="H458" s="47">
        <v>-7.0000000000000007E-2</v>
      </c>
      <c r="I458" s="46"/>
    </row>
    <row r="459" spans="2:9" s="2" customFormat="1" ht="13.5" x14ac:dyDescent="0.25">
      <c r="B459" s="46">
        <v>2219645</v>
      </c>
      <c r="C459" s="46" t="s">
        <v>5090</v>
      </c>
      <c r="D459" s="46" t="s">
        <v>4940</v>
      </c>
      <c r="E459" s="46" t="s">
        <v>71</v>
      </c>
      <c r="F459" s="47">
        <v>-17500</v>
      </c>
      <c r="G459" s="47">
        <v>-2154.25</v>
      </c>
      <c r="H459" s="47">
        <v>-7.0000000000000007E-2</v>
      </c>
      <c r="I459" s="46"/>
    </row>
    <row r="460" spans="2:9" s="2" customFormat="1" ht="13.5" x14ac:dyDescent="0.25">
      <c r="B460" s="46">
        <v>2219934</v>
      </c>
      <c r="C460" s="46" t="s">
        <v>5089</v>
      </c>
      <c r="D460" s="46" t="s">
        <v>4940</v>
      </c>
      <c r="E460" s="46" t="s">
        <v>1075</v>
      </c>
      <c r="F460" s="47">
        <v>-666900</v>
      </c>
      <c r="G460" s="47">
        <v>-2115.0733500000001</v>
      </c>
      <c r="H460" s="47">
        <v>-7.0000000000000007E-2</v>
      </c>
      <c r="I460" s="46"/>
    </row>
    <row r="461" spans="2:9" s="2" customFormat="1" ht="13.5" x14ac:dyDescent="0.25">
      <c r="B461" s="46">
        <v>2219564</v>
      </c>
      <c r="C461" s="46" t="s">
        <v>5093</v>
      </c>
      <c r="D461" s="46" t="s">
        <v>4940</v>
      </c>
      <c r="E461" s="46" t="s">
        <v>82</v>
      </c>
      <c r="F461" s="47">
        <v>-110500</v>
      </c>
      <c r="G461" s="47">
        <v>-2082.2620000000002</v>
      </c>
      <c r="H461" s="47">
        <v>-7.0000000000000007E-2</v>
      </c>
      <c r="I461" s="46"/>
    </row>
    <row r="462" spans="2:9" s="2" customFormat="1" ht="13.5" x14ac:dyDescent="0.25">
      <c r="B462" s="46">
        <v>2219626</v>
      </c>
      <c r="C462" s="46" t="s">
        <v>5100</v>
      </c>
      <c r="D462" s="46" t="s">
        <v>4940</v>
      </c>
      <c r="E462" s="46" t="s">
        <v>142</v>
      </c>
      <c r="F462" s="47">
        <v>-37375</v>
      </c>
      <c r="G462" s="47">
        <v>-2067.7718749999999</v>
      </c>
      <c r="H462" s="47">
        <v>-0.06</v>
      </c>
      <c r="I462" s="46"/>
    </row>
    <row r="463" spans="2:9" s="2" customFormat="1" ht="13.5" x14ac:dyDescent="0.25">
      <c r="B463" s="46">
        <v>2219687</v>
      </c>
      <c r="C463" s="46" t="s">
        <v>5101</v>
      </c>
      <c r="D463" s="46" t="s">
        <v>4940</v>
      </c>
      <c r="E463" s="46" t="s">
        <v>142</v>
      </c>
      <c r="F463" s="47">
        <v>-152672</v>
      </c>
      <c r="G463" s="47">
        <v>-2063.6674240000002</v>
      </c>
      <c r="H463" s="47">
        <v>-0.06</v>
      </c>
      <c r="I463" s="46"/>
    </row>
    <row r="464" spans="2:9" s="2" customFormat="1" ht="13.5" x14ac:dyDescent="0.25">
      <c r="B464" s="46">
        <v>2219741</v>
      </c>
      <c r="C464" s="46" t="s">
        <v>5096</v>
      </c>
      <c r="D464" s="46" t="s">
        <v>4940</v>
      </c>
      <c r="E464" s="46" t="s">
        <v>57</v>
      </c>
      <c r="F464" s="47">
        <v>-4356250</v>
      </c>
      <c r="G464" s="47">
        <v>-1992.5487499999999</v>
      </c>
      <c r="H464" s="47">
        <v>-0.06</v>
      </c>
      <c r="I464" s="46"/>
    </row>
    <row r="465" spans="2:9" s="2" customFormat="1" ht="13.5" x14ac:dyDescent="0.25">
      <c r="B465" s="46">
        <v>2219789</v>
      </c>
      <c r="C465" s="46" t="s">
        <v>5098</v>
      </c>
      <c r="D465" s="46" t="s">
        <v>4940</v>
      </c>
      <c r="E465" s="46" t="s">
        <v>312</v>
      </c>
      <c r="F465" s="47">
        <v>-14625</v>
      </c>
      <c r="G465" s="47">
        <v>-1936.0574999999999</v>
      </c>
      <c r="H465" s="47">
        <v>-0.06</v>
      </c>
      <c r="I465" s="46"/>
    </row>
    <row r="466" spans="2:9" s="2" customFormat="1" ht="13.5" x14ac:dyDescent="0.25">
      <c r="B466" s="46">
        <v>2219811</v>
      </c>
      <c r="C466" s="46" t="s">
        <v>5104</v>
      </c>
      <c r="D466" s="46" t="s">
        <v>4940</v>
      </c>
      <c r="E466" s="46" t="s">
        <v>119</v>
      </c>
      <c r="F466" s="47">
        <v>-37000</v>
      </c>
      <c r="G466" s="47">
        <v>-1921.2249999999999</v>
      </c>
      <c r="H466" s="47">
        <v>-0.06</v>
      </c>
      <c r="I466" s="46"/>
    </row>
    <row r="467" spans="2:9" s="2" customFormat="1" ht="13.5" x14ac:dyDescent="0.25">
      <c r="B467" s="46">
        <v>2219694</v>
      </c>
      <c r="C467" s="46" t="s">
        <v>5102</v>
      </c>
      <c r="D467" s="46" t="s">
        <v>4940</v>
      </c>
      <c r="E467" s="46" t="s">
        <v>50</v>
      </c>
      <c r="F467" s="47">
        <v>-786000</v>
      </c>
      <c r="G467" s="47">
        <v>-1902.9059999999999</v>
      </c>
      <c r="H467" s="47">
        <v>-0.06</v>
      </c>
      <c r="I467" s="46"/>
    </row>
    <row r="468" spans="2:9" s="2" customFormat="1" ht="13.5" x14ac:dyDescent="0.25">
      <c r="B468" s="46">
        <v>2219763</v>
      </c>
      <c r="C468" s="46" t="s">
        <v>5097</v>
      </c>
      <c r="D468" s="46" t="s">
        <v>4940</v>
      </c>
      <c r="E468" s="46" t="s">
        <v>119</v>
      </c>
      <c r="F468" s="47">
        <v>-800000</v>
      </c>
      <c r="G468" s="47">
        <v>-1867.12</v>
      </c>
      <c r="H468" s="47">
        <v>-0.06</v>
      </c>
      <c r="I468" s="46"/>
    </row>
    <row r="469" spans="2:9" s="2" customFormat="1" ht="13.5" x14ac:dyDescent="0.25">
      <c r="B469" s="46">
        <v>2219800</v>
      </c>
      <c r="C469" s="46" t="s">
        <v>5099</v>
      </c>
      <c r="D469" s="46" t="s">
        <v>4940</v>
      </c>
      <c r="E469" s="46" t="s">
        <v>240</v>
      </c>
      <c r="F469" s="47">
        <v>-25360000</v>
      </c>
      <c r="G469" s="47">
        <v>-1818.3119999999999</v>
      </c>
      <c r="H469" s="47">
        <v>-0.06</v>
      </c>
      <c r="I469" s="46"/>
    </row>
    <row r="470" spans="2:9" s="2" customFormat="1" ht="13.5" x14ac:dyDescent="0.25">
      <c r="B470" s="46">
        <v>2219563</v>
      </c>
      <c r="C470" s="46" t="s">
        <v>5103</v>
      </c>
      <c r="D470" s="46" t="s">
        <v>4940</v>
      </c>
      <c r="E470" s="46" t="s">
        <v>50</v>
      </c>
      <c r="F470" s="47">
        <v>-38550</v>
      </c>
      <c r="G470" s="47">
        <v>-1777.0779</v>
      </c>
      <c r="H470" s="47">
        <v>-0.06</v>
      </c>
      <c r="I470" s="46"/>
    </row>
    <row r="471" spans="2:9" s="2" customFormat="1" ht="13.5" x14ac:dyDescent="0.25">
      <c r="B471" s="46">
        <v>2219575</v>
      </c>
      <c r="C471" s="46" t="s">
        <v>5113</v>
      </c>
      <c r="D471" s="46" t="s">
        <v>4940</v>
      </c>
      <c r="E471" s="46" t="s">
        <v>64</v>
      </c>
      <c r="F471" s="47">
        <v>-89100</v>
      </c>
      <c r="G471" s="47">
        <v>-1737.0045</v>
      </c>
      <c r="H471" s="47">
        <v>-0.05</v>
      </c>
      <c r="I471" s="46"/>
    </row>
    <row r="472" spans="2:9" s="2" customFormat="1" ht="13.5" x14ac:dyDescent="0.25">
      <c r="B472" s="46">
        <v>2219667</v>
      </c>
      <c r="C472" s="46" t="s">
        <v>5111</v>
      </c>
      <c r="D472" s="46" t="s">
        <v>4940</v>
      </c>
      <c r="E472" s="46" t="s">
        <v>50</v>
      </c>
      <c r="F472" s="47">
        <v>-19850</v>
      </c>
      <c r="G472" s="47">
        <v>-1735.0885000000001</v>
      </c>
      <c r="H472" s="47">
        <v>-0.05</v>
      </c>
      <c r="I472" s="46"/>
    </row>
    <row r="473" spans="2:9" s="2" customFormat="1" ht="13.5" x14ac:dyDescent="0.25">
      <c r="B473" s="46">
        <v>2219579</v>
      </c>
      <c r="C473" s="46" t="s">
        <v>5114</v>
      </c>
      <c r="D473" s="46" t="s">
        <v>4940</v>
      </c>
      <c r="E473" s="46" t="s">
        <v>163</v>
      </c>
      <c r="F473" s="47">
        <v>-135600</v>
      </c>
      <c r="G473" s="47">
        <v>-1679.5416</v>
      </c>
      <c r="H473" s="47">
        <v>-0.05</v>
      </c>
      <c r="I473" s="46"/>
    </row>
    <row r="474" spans="2:9" s="2" customFormat="1" ht="13.5" x14ac:dyDescent="0.25">
      <c r="B474" s="46">
        <v>2219837</v>
      </c>
      <c r="C474" s="46" t="s">
        <v>5115</v>
      </c>
      <c r="D474" s="46" t="s">
        <v>4940</v>
      </c>
      <c r="E474" s="46" t="s">
        <v>200</v>
      </c>
      <c r="F474" s="47">
        <v>-157275</v>
      </c>
      <c r="G474" s="47">
        <v>-1636.2891</v>
      </c>
      <c r="H474" s="47">
        <v>-0.05</v>
      </c>
      <c r="I474" s="46"/>
    </row>
    <row r="475" spans="2:9" s="2" customFormat="1" ht="13.5" x14ac:dyDescent="0.25">
      <c r="B475" s="46">
        <v>2219737</v>
      </c>
      <c r="C475" s="46" t="s">
        <v>5105</v>
      </c>
      <c r="D475" s="46" t="s">
        <v>4940</v>
      </c>
      <c r="E475" s="46" t="s">
        <v>43</v>
      </c>
      <c r="F475" s="47">
        <v>-1287675</v>
      </c>
      <c r="G475" s="47">
        <v>-1621.5691274999999</v>
      </c>
      <c r="H475" s="47">
        <v>-0.05</v>
      </c>
      <c r="I475" s="46"/>
    </row>
    <row r="476" spans="2:9" s="2" customFormat="1" ht="13.5" x14ac:dyDescent="0.25">
      <c r="B476" s="46">
        <v>2219810</v>
      </c>
      <c r="C476" s="46" t="s">
        <v>5109</v>
      </c>
      <c r="D476" s="46" t="s">
        <v>4940</v>
      </c>
      <c r="E476" s="46" t="s">
        <v>2158</v>
      </c>
      <c r="F476" s="47">
        <v>-373750</v>
      </c>
      <c r="G476" s="47">
        <v>-1574.048125</v>
      </c>
      <c r="H476" s="47">
        <v>-0.05</v>
      </c>
      <c r="I476" s="46"/>
    </row>
    <row r="477" spans="2:9" s="2" customFormat="1" ht="13.5" x14ac:dyDescent="0.25">
      <c r="B477" s="46">
        <v>2219786</v>
      </c>
      <c r="C477" s="46" t="s">
        <v>5107</v>
      </c>
      <c r="D477" s="46" t="s">
        <v>4940</v>
      </c>
      <c r="E477" s="46" t="s">
        <v>86</v>
      </c>
      <c r="F477" s="47">
        <v>-424700</v>
      </c>
      <c r="G477" s="47">
        <v>-1531.25585</v>
      </c>
      <c r="H477" s="47">
        <v>-0.05</v>
      </c>
      <c r="I477" s="46"/>
    </row>
    <row r="478" spans="2:9" s="2" customFormat="1" ht="13.5" x14ac:dyDescent="0.25">
      <c r="B478" s="46">
        <v>2219757</v>
      </c>
      <c r="C478" s="46" t="s">
        <v>5106</v>
      </c>
      <c r="D478" s="46" t="s">
        <v>4940</v>
      </c>
      <c r="E478" s="46" t="s">
        <v>131</v>
      </c>
      <c r="F478" s="47">
        <v>-240700</v>
      </c>
      <c r="G478" s="47">
        <v>-1513.4012499999999</v>
      </c>
      <c r="H478" s="47">
        <v>-0.05</v>
      </c>
      <c r="I478" s="46"/>
    </row>
    <row r="479" spans="2:9" s="2" customFormat="1" ht="13.5" x14ac:dyDescent="0.25">
      <c r="B479" s="46">
        <v>2219724</v>
      </c>
      <c r="C479" s="46" t="s">
        <v>5112</v>
      </c>
      <c r="D479" s="46" t="s">
        <v>4940</v>
      </c>
      <c r="E479" s="46" t="s">
        <v>86</v>
      </c>
      <c r="F479" s="47">
        <v>-169600</v>
      </c>
      <c r="G479" s="47">
        <v>-1487.4767999999999</v>
      </c>
      <c r="H479" s="47">
        <v>-0.05</v>
      </c>
      <c r="I479" s="46"/>
    </row>
    <row r="480" spans="2:9" s="2" customFormat="1" ht="13.5" x14ac:dyDescent="0.25">
      <c r="B480" s="46">
        <v>2219806</v>
      </c>
      <c r="C480" s="46" t="s">
        <v>5108</v>
      </c>
      <c r="D480" s="46" t="s">
        <v>4940</v>
      </c>
      <c r="E480" s="46" t="s">
        <v>86</v>
      </c>
      <c r="F480" s="47">
        <v>-16625</v>
      </c>
      <c r="G480" s="47">
        <v>-1440.306875</v>
      </c>
      <c r="H480" s="47">
        <v>-0.05</v>
      </c>
      <c r="I480" s="46"/>
    </row>
    <row r="481" spans="2:9" s="2" customFormat="1" ht="13.5" x14ac:dyDescent="0.25">
      <c r="B481" s="46">
        <v>2219613</v>
      </c>
      <c r="C481" s="46" t="s">
        <v>5110</v>
      </c>
      <c r="D481" s="46" t="s">
        <v>4940</v>
      </c>
      <c r="E481" s="46" t="s">
        <v>93</v>
      </c>
      <c r="F481" s="47">
        <v>-445000</v>
      </c>
      <c r="G481" s="47">
        <v>-1435.57</v>
      </c>
      <c r="H481" s="47">
        <v>-0.05</v>
      </c>
      <c r="I481" s="46"/>
    </row>
    <row r="482" spans="2:9" s="2" customFormat="1" ht="13.5" x14ac:dyDescent="0.25">
      <c r="B482" s="46">
        <v>2219860</v>
      </c>
      <c r="C482" s="46" t="s">
        <v>5120</v>
      </c>
      <c r="D482" s="46" t="s">
        <v>4940</v>
      </c>
      <c r="E482" s="46" t="s">
        <v>43</v>
      </c>
      <c r="F482" s="47">
        <v>-72600</v>
      </c>
      <c r="G482" s="47">
        <v>-1411.1987999999999</v>
      </c>
      <c r="H482" s="47">
        <v>-0.04</v>
      </c>
      <c r="I482" s="46"/>
    </row>
    <row r="483" spans="2:9" s="2" customFormat="1" ht="13.5" x14ac:dyDescent="0.25">
      <c r="B483" s="46">
        <v>2219735</v>
      </c>
      <c r="C483" s="46" t="s">
        <v>5116</v>
      </c>
      <c r="D483" s="46" t="s">
        <v>4940</v>
      </c>
      <c r="E483" s="46" t="s">
        <v>86</v>
      </c>
      <c r="F483" s="47">
        <v>-596550</v>
      </c>
      <c r="G483" s="47">
        <v>-1339.4933699999999</v>
      </c>
      <c r="H483" s="47">
        <v>-0.04</v>
      </c>
      <c r="I483" s="46"/>
    </row>
    <row r="484" spans="2:9" s="2" customFormat="1" ht="13.5" x14ac:dyDescent="0.25">
      <c r="B484" s="46">
        <v>2219739</v>
      </c>
      <c r="C484" s="46" t="s">
        <v>5117</v>
      </c>
      <c r="D484" s="46" t="s">
        <v>4940</v>
      </c>
      <c r="E484" s="46" t="s">
        <v>240</v>
      </c>
      <c r="F484" s="47">
        <v>-1639250</v>
      </c>
      <c r="G484" s="47">
        <v>-1305.334775</v>
      </c>
      <c r="H484" s="47">
        <v>-0.04</v>
      </c>
      <c r="I484" s="46"/>
    </row>
    <row r="485" spans="2:9" s="2" customFormat="1" ht="13.5" x14ac:dyDescent="0.25">
      <c r="B485" s="46">
        <v>2219628</v>
      </c>
      <c r="C485" s="46" t="s">
        <v>5118</v>
      </c>
      <c r="D485" s="46" t="s">
        <v>4940</v>
      </c>
      <c r="E485" s="46" t="s">
        <v>64</v>
      </c>
      <c r="F485" s="47">
        <v>-136000</v>
      </c>
      <c r="G485" s="47">
        <v>-1290.096</v>
      </c>
      <c r="H485" s="47">
        <v>-0.04</v>
      </c>
      <c r="I485" s="46"/>
    </row>
    <row r="486" spans="2:9" s="2" customFormat="1" ht="13.5" x14ac:dyDescent="0.25">
      <c r="B486" s="46">
        <v>2219644</v>
      </c>
      <c r="C486" s="46" t="s">
        <v>5119</v>
      </c>
      <c r="D486" s="46" t="s">
        <v>4940</v>
      </c>
      <c r="E486" s="46" t="s">
        <v>163</v>
      </c>
      <c r="F486" s="47">
        <v>-47600</v>
      </c>
      <c r="G486" s="47">
        <v>-1160.0596</v>
      </c>
      <c r="H486" s="47">
        <v>-0.04</v>
      </c>
      <c r="I486" s="46"/>
    </row>
    <row r="487" spans="2:9" s="2" customFormat="1" ht="13.5" x14ac:dyDescent="0.25">
      <c r="B487" s="46">
        <v>2219917</v>
      </c>
      <c r="C487" s="46" t="s">
        <v>5124</v>
      </c>
      <c r="D487" s="46" t="s">
        <v>4940</v>
      </c>
      <c r="E487" s="46" t="s">
        <v>71</v>
      </c>
      <c r="F487" s="47">
        <v>-28650</v>
      </c>
      <c r="G487" s="47">
        <v>-1105.7181</v>
      </c>
      <c r="H487" s="47">
        <v>-0.03</v>
      </c>
      <c r="I487" s="46"/>
    </row>
    <row r="488" spans="2:9" s="2" customFormat="1" ht="13.5" x14ac:dyDescent="0.25">
      <c r="B488" s="46">
        <v>2219910</v>
      </c>
      <c r="C488" s="46" t="s">
        <v>5125</v>
      </c>
      <c r="D488" s="46" t="s">
        <v>4940</v>
      </c>
      <c r="E488" s="46" t="s">
        <v>153</v>
      </c>
      <c r="F488" s="47">
        <v>-161700</v>
      </c>
      <c r="G488" s="47">
        <v>-1099.4791499999999</v>
      </c>
      <c r="H488" s="47">
        <v>-0.03</v>
      </c>
      <c r="I488" s="46"/>
    </row>
    <row r="489" spans="2:9" s="2" customFormat="1" ht="13.5" x14ac:dyDescent="0.25">
      <c r="B489" s="46">
        <v>2219867</v>
      </c>
      <c r="C489" s="46" t="s">
        <v>5122</v>
      </c>
      <c r="D489" s="46" t="s">
        <v>4940</v>
      </c>
      <c r="E489" s="46" t="s">
        <v>202</v>
      </c>
      <c r="F489" s="47">
        <v>-140000</v>
      </c>
      <c r="G489" s="47">
        <v>-953.26</v>
      </c>
      <c r="H489" s="47">
        <v>-0.03</v>
      </c>
      <c r="I489" s="46"/>
    </row>
    <row r="490" spans="2:9" s="2" customFormat="1" ht="13.5" x14ac:dyDescent="0.25">
      <c r="B490" s="46">
        <v>2219820</v>
      </c>
      <c r="C490" s="46" t="s">
        <v>5121</v>
      </c>
      <c r="D490" s="46" t="s">
        <v>4940</v>
      </c>
      <c r="E490" s="46" t="s">
        <v>43</v>
      </c>
      <c r="F490" s="47">
        <v>-546000</v>
      </c>
      <c r="G490" s="47">
        <v>-914.00400000000002</v>
      </c>
      <c r="H490" s="47">
        <v>-0.03</v>
      </c>
      <c r="I490" s="46"/>
    </row>
    <row r="491" spans="2:9" s="2" customFormat="1" ht="13.5" x14ac:dyDescent="0.25">
      <c r="B491" s="46">
        <v>2219683</v>
      </c>
      <c r="C491" s="46" t="s">
        <v>5123</v>
      </c>
      <c r="D491" s="46" t="s">
        <v>4940</v>
      </c>
      <c r="E491" s="46" t="s">
        <v>82</v>
      </c>
      <c r="F491" s="47">
        <v>-116600</v>
      </c>
      <c r="G491" s="47">
        <v>-868.84490000000005</v>
      </c>
      <c r="H491" s="47">
        <v>-0.03</v>
      </c>
      <c r="I491" s="46"/>
    </row>
    <row r="492" spans="2:9" s="2" customFormat="1" ht="13.5" x14ac:dyDescent="0.25">
      <c r="B492" s="46">
        <v>2219930</v>
      </c>
      <c r="C492" s="46" t="s">
        <v>5138</v>
      </c>
      <c r="D492" s="46" t="s">
        <v>4940</v>
      </c>
      <c r="E492" s="46" t="s">
        <v>50</v>
      </c>
      <c r="F492" s="47">
        <v>-52200</v>
      </c>
      <c r="G492" s="47">
        <v>-790.51679999999999</v>
      </c>
      <c r="H492" s="47">
        <v>-0.02</v>
      </c>
      <c r="I492" s="46"/>
    </row>
    <row r="493" spans="2:9" s="2" customFormat="1" ht="13.5" x14ac:dyDescent="0.25">
      <c r="B493" s="46">
        <v>2219591</v>
      </c>
      <c r="C493" s="46" t="s">
        <v>4931</v>
      </c>
      <c r="D493" s="46" t="s">
        <v>4940</v>
      </c>
      <c r="E493" s="46" t="s">
        <v>167</v>
      </c>
      <c r="F493" s="47">
        <v>-28350</v>
      </c>
      <c r="G493" s="47">
        <v>-729.27539999999999</v>
      </c>
      <c r="H493" s="47">
        <v>-0.02</v>
      </c>
      <c r="I493" s="46"/>
    </row>
    <row r="494" spans="2:9" s="2" customFormat="1" ht="13.5" x14ac:dyDescent="0.25">
      <c r="B494" s="46">
        <v>2219689</v>
      </c>
      <c r="C494" s="46" t="s">
        <v>5130</v>
      </c>
      <c r="D494" s="46" t="s">
        <v>4940</v>
      </c>
      <c r="E494" s="46" t="s">
        <v>71</v>
      </c>
      <c r="F494" s="47">
        <v>-12950</v>
      </c>
      <c r="G494" s="47">
        <v>-724.55250000000001</v>
      </c>
      <c r="H494" s="47">
        <v>-0.02</v>
      </c>
      <c r="I494" s="46"/>
    </row>
    <row r="495" spans="2:9" s="2" customFormat="1" ht="13.5" x14ac:dyDescent="0.25">
      <c r="B495" s="46">
        <v>2219566</v>
      </c>
      <c r="C495" s="46" t="s">
        <v>5126</v>
      </c>
      <c r="D495" s="46" t="s">
        <v>4940</v>
      </c>
      <c r="E495" s="46" t="s">
        <v>146</v>
      </c>
      <c r="F495" s="47">
        <v>-26700</v>
      </c>
      <c r="G495" s="47">
        <v>-715.69349999999997</v>
      </c>
      <c r="H495" s="47">
        <v>-0.02</v>
      </c>
      <c r="I495" s="46"/>
    </row>
    <row r="496" spans="2:9" s="2" customFormat="1" ht="13.5" x14ac:dyDescent="0.25">
      <c r="B496" s="46">
        <v>2219923</v>
      </c>
      <c r="C496" s="46" t="s">
        <v>5136</v>
      </c>
      <c r="D496" s="46" t="s">
        <v>4940</v>
      </c>
      <c r="E496" s="46" t="s">
        <v>200</v>
      </c>
      <c r="F496" s="47">
        <v>-495000</v>
      </c>
      <c r="G496" s="47">
        <v>-697.55399999999997</v>
      </c>
      <c r="H496" s="47">
        <v>-0.02</v>
      </c>
      <c r="I496" s="46"/>
    </row>
    <row r="497" spans="2:9" s="2" customFormat="1" ht="13.5" x14ac:dyDescent="0.25">
      <c r="B497" s="46">
        <v>2219914</v>
      </c>
      <c r="C497" s="46" t="s">
        <v>5135</v>
      </c>
      <c r="D497" s="46" t="s">
        <v>4940</v>
      </c>
      <c r="E497" s="46" t="s">
        <v>163</v>
      </c>
      <c r="F497" s="47">
        <v>-42500</v>
      </c>
      <c r="G497" s="47">
        <v>-683.82500000000005</v>
      </c>
      <c r="H497" s="47">
        <v>-0.02</v>
      </c>
      <c r="I497" s="46"/>
    </row>
    <row r="498" spans="2:9" s="2" customFormat="1" ht="13.5" x14ac:dyDescent="0.25">
      <c r="B498" s="46">
        <v>2219772</v>
      </c>
      <c r="C498" s="46" t="s">
        <v>5133</v>
      </c>
      <c r="D498" s="46" t="s">
        <v>4940</v>
      </c>
      <c r="E498" s="46" t="s">
        <v>153</v>
      </c>
      <c r="F498" s="47">
        <v>-40950</v>
      </c>
      <c r="G498" s="47">
        <v>-681.40800000000002</v>
      </c>
      <c r="H498" s="47">
        <v>-0.02</v>
      </c>
      <c r="I498" s="46"/>
    </row>
    <row r="499" spans="2:9" s="2" customFormat="1" ht="13.5" x14ac:dyDescent="0.25">
      <c r="B499" s="46">
        <v>2219605</v>
      </c>
      <c r="C499" s="46" t="s">
        <v>5127</v>
      </c>
      <c r="D499" s="46" t="s">
        <v>4940</v>
      </c>
      <c r="E499" s="46" t="s">
        <v>319</v>
      </c>
      <c r="F499" s="47">
        <v>-28200</v>
      </c>
      <c r="G499" s="47">
        <v>-677.16660000000002</v>
      </c>
      <c r="H499" s="47">
        <v>-0.02</v>
      </c>
      <c r="I499" s="46"/>
    </row>
    <row r="500" spans="2:9" s="2" customFormat="1" ht="13.5" x14ac:dyDescent="0.25">
      <c r="B500" s="46">
        <v>2219748</v>
      </c>
      <c r="C500" s="46" t="s">
        <v>5132</v>
      </c>
      <c r="D500" s="46" t="s">
        <v>4940</v>
      </c>
      <c r="E500" s="46" t="s">
        <v>43</v>
      </c>
      <c r="F500" s="47">
        <v>-114950</v>
      </c>
      <c r="G500" s="47">
        <v>-650.61699999999996</v>
      </c>
      <c r="H500" s="47">
        <v>-0.02</v>
      </c>
      <c r="I500" s="46"/>
    </row>
    <row r="501" spans="2:9" s="2" customFormat="1" ht="13.5" x14ac:dyDescent="0.25">
      <c r="B501" s="46">
        <v>2219715</v>
      </c>
      <c r="C501" s="46" t="s">
        <v>5131</v>
      </c>
      <c r="D501" s="46" t="s">
        <v>4940</v>
      </c>
      <c r="E501" s="46" t="s">
        <v>64</v>
      </c>
      <c r="F501" s="47">
        <v>-2150</v>
      </c>
      <c r="G501" s="47">
        <v>-640.70000000000005</v>
      </c>
      <c r="H501" s="47">
        <v>-0.02</v>
      </c>
      <c r="I501" s="46"/>
    </row>
    <row r="502" spans="2:9" s="2" customFormat="1" ht="13.5" x14ac:dyDescent="0.25">
      <c r="B502" s="46">
        <v>2219928</v>
      </c>
      <c r="C502" s="46" t="s">
        <v>5137</v>
      </c>
      <c r="D502" s="46" t="s">
        <v>4940</v>
      </c>
      <c r="E502" s="46" t="s">
        <v>414</v>
      </c>
      <c r="F502" s="47">
        <v>-238700</v>
      </c>
      <c r="G502" s="47">
        <v>-588.08519000000001</v>
      </c>
      <c r="H502" s="47">
        <v>-0.02</v>
      </c>
      <c r="I502" s="46"/>
    </row>
    <row r="503" spans="2:9" s="2" customFormat="1" ht="13.5" x14ac:dyDescent="0.25">
      <c r="B503" s="46">
        <v>2219639</v>
      </c>
      <c r="C503" s="46" t="s">
        <v>5128</v>
      </c>
      <c r="D503" s="46" t="s">
        <v>4940</v>
      </c>
      <c r="E503" s="46" t="s">
        <v>86</v>
      </c>
      <c r="F503" s="47">
        <v>-37500</v>
      </c>
      <c r="G503" s="47">
        <v>-561.1875</v>
      </c>
      <c r="H503" s="47">
        <v>-0.02</v>
      </c>
      <c r="I503" s="46"/>
    </row>
    <row r="504" spans="2:9" s="2" customFormat="1" ht="13.5" x14ac:dyDescent="0.25">
      <c r="B504" s="46">
        <v>2219960</v>
      </c>
      <c r="C504" s="46" t="s">
        <v>5140</v>
      </c>
      <c r="D504" s="46" t="s">
        <v>4940</v>
      </c>
      <c r="E504" s="46" t="s">
        <v>1088</v>
      </c>
      <c r="F504" s="47">
        <v>-143850</v>
      </c>
      <c r="G504" s="47">
        <v>-559.79227500000002</v>
      </c>
      <c r="H504" s="47">
        <v>-0.02</v>
      </c>
      <c r="I504" s="46"/>
    </row>
    <row r="505" spans="2:9" s="2" customFormat="1" ht="13.5" x14ac:dyDescent="0.25">
      <c r="B505" s="46">
        <v>2219666</v>
      </c>
      <c r="C505" s="46" t="s">
        <v>5129</v>
      </c>
      <c r="D505" s="46" t="s">
        <v>4940</v>
      </c>
      <c r="E505" s="46" t="s">
        <v>93</v>
      </c>
      <c r="F505" s="47">
        <v>-45000</v>
      </c>
      <c r="G505" s="47">
        <v>-535.18499999999995</v>
      </c>
      <c r="H505" s="47">
        <v>-0.02</v>
      </c>
      <c r="I505" s="46"/>
    </row>
    <row r="506" spans="2:9" s="2" customFormat="1" ht="13.5" x14ac:dyDescent="0.25">
      <c r="B506" s="46">
        <v>2220020</v>
      </c>
      <c r="C506" s="46" t="s">
        <v>5141</v>
      </c>
      <c r="D506" s="46" t="s">
        <v>4940</v>
      </c>
      <c r="E506" s="46" t="s">
        <v>115</v>
      </c>
      <c r="F506" s="47">
        <v>-58125</v>
      </c>
      <c r="G506" s="47">
        <v>-526.32187499999998</v>
      </c>
      <c r="H506" s="47">
        <v>-0.02</v>
      </c>
      <c r="I506" s="46"/>
    </row>
    <row r="507" spans="2:9" s="2" customFormat="1" ht="13.5" x14ac:dyDescent="0.25">
      <c r="B507" s="46">
        <v>2219950</v>
      </c>
      <c r="C507" s="46" t="s">
        <v>5139</v>
      </c>
      <c r="D507" s="46" t="s">
        <v>4940</v>
      </c>
      <c r="E507" s="46" t="s">
        <v>43</v>
      </c>
      <c r="F507" s="47">
        <v>-519750</v>
      </c>
      <c r="G507" s="47">
        <v>-510.60239999999999</v>
      </c>
      <c r="H507" s="47">
        <v>-0.02</v>
      </c>
      <c r="I507" s="46"/>
    </row>
    <row r="508" spans="2:9" s="2" customFormat="1" ht="13.5" x14ac:dyDescent="0.25">
      <c r="B508" s="46">
        <v>2219805</v>
      </c>
      <c r="C508" s="46" t="s">
        <v>5134</v>
      </c>
      <c r="D508" s="46" t="s">
        <v>4940</v>
      </c>
      <c r="E508" s="46" t="s">
        <v>107</v>
      </c>
      <c r="F508" s="47">
        <v>-113925</v>
      </c>
      <c r="G508" s="47">
        <v>-500.41556250000002</v>
      </c>
      <c r="H508" s="47">
        <v>-0.02</v>
      </c>
      <c r="I508" s="46"/>
    </row>
    <row r="509" spans="2:9" s="2" customFormat="1" ht="13.5" x14ac:dyDescent="0.25">
      <c r="B509" s="46">
        <v>2219792</v>
      </c>
      <c r="C509" s="46" t="s">
        <v>5159</v>
      </c>
      <c r="D509" s="46" t="s">
        <v>4940</v>
      </c>
      <c r="E509" s="46" t="s">
        <v>115</v>
      </c>
      <c r="F509" s="47">
        <v>-28500</v>
      </c>
      <c r="G509" s="47">
        <v>-440.61</v>
      </c>
      <c r="H509" s="47">
        <v>-0.01</v>
      </c>
      <c r="I509" s="46"/>
    </row>
    <row r="510" spans="2:9" s="2" customFormat="1" ht="13.5" x14ac:dyDescent="0.25">
      <c r="B510" s="46">
        <v>2219902</v>
      </c>
      <c r="C510" s="46" t="s">
        <v>5154</v>
      </c>
      <c r="D510" s="46" t="s">
        <v>4940</v>
      </c>
      <c r="E510" s="46" t="s">
        <v>86</v>
      </c>
      <c r="F510" s="47">
        <v>-207900</v>
      </c>
      <c r="G510" s="47">
        <v>-412.30727999999999</v>
      </c>
      <c r="H510" s="47">
        <v>-0.01</v>
      </c>
      <c r="I510" s="46"/>
    </row>
    <row r="511" spans="2:9" s="2" customFormat="1" ht="13.5" x14ac:dyDescent="0.25">
      <c r="B511" s="46">
        <v>2219768</v>
      </c>
      <c r="C511" s="46" t="s">
        <v>5161</v>
      </c>
      <c r="D511" s="46" t="s">
        <v>4940</v>
      </c>
      <c r="E511" s="46" t="s">
        <v>86</v>
      </c>
      <c r="F511" s="47">
        <v>-105850</v>
      </c>
      <c r="G511" s="47">
        <v>-397.99599999999998</v>
      </c>
      <c r="H511" s="47">
        <v>-0.01</v>
      </c>
      <c r="I511" s="46"/>
    </row>
    <row r="512" spans="2:9" s="2" customFormat="1" ht="13.5" x14ac:dyDescent="0.25">
      <c r="B512" s="46">
        <v>2219827</v>
      </c>
      <c r="C512" s="46" t="s">
        <v>5148</v>
      </c>
      <c r="D512" s="46" t="s">
        <v>4940</v>
      </c>
      <c r="E512" s="46" t="s">
        <v>131</v>
      </c>
      <c r="F512" s="47">
        <v>-165375</v>
      </c>
      <c r="G512" s="47">
        <v>-379.0891125</v>
      </c>
      <c r="H512" s="47">
        <v>-0.01</v>
      </c>
      <c r="I512" s="46"/>
    </row>
    <row r="513" spans="2:9" s="2" customFormat="1" ht="13.5" x14ac:dyDescent="0.25">
      <c r="B513" s="46">
        <v>2219851</v>
      </c>
      <c r="C513" s="46" t="s">
        <v>5143</v>
      </c>
      <c r="D513" s="46" t="s">
        <v>4940</v>
      </c>
      <c r="E513" s="46" t="s">
        <v>75</v>
      </c>
      <c r="F513" s="47">
        <v>-99225</v>
      </c>
      <c r="G513" s="47">
        <v>-378.74182500000001</v>
      </c>
      <c r="H513" s="47">
        <v>-0.01</v>
      </c>
      <c r="I513" s="46"/>
    </row>
    <row r="514" spans="2:9" s="2" customFormat="1" ht="13.5" x14ac:dyDescent="0.25">
      <c r="B514" s="46">
        <v>2219693</v>
      </c>
      <c r="C514" s="46" t="s">
        <v>5157</v>
      </c>
      <c r="D514" s="46" t="s">
        <v>4940</v>
      </c>
      <c r="E514" s="46" t="s">
        <v>212</v>
      </c>
      <c r="F514" s="47">
        <v>-5500</v>
      </c>
      <c r="G514" s="47">
        <v>-338.63499999999999</v>
      </c>
      <c r="H514" s="47">
        <v>-0.01</v>
      </c>
      <c r="I514" s="46"/>
    </row>
    <row r="515" spans="2:9" s="2" customFormat="1" ht="13.5" x14ac:dyDescent="0.25">
      <c r="B515" s="46">
        <v>2219736</v>
      </c>
      <c r="C515" s="46" t="s">
        <v>5147</v>
      </c>
      <c r="D515" s="46" t="s">
        <v>4940</v>
      </c>
      <c r="E515" s="46" t="s">
        <v>82</v>
      </c>
      <c r="F515" s="47">
        <v>-40250</v>
      </c>
      <c r="G515" s="47">
        <v>-321.93962499999998</v>
      </c>
      <c r="H515" s="47">
        <v>-0.01</v>
      </c>
      <c r="I515" s="46"/>
    </row>
    <row r="516" spans="2:9" s="2" customFormat="1" ht="13.5" x14ac:dyDescent="0.25">
      <c r="B516" s="46">
        <v>2219831</v>
      </c>
      <c r="C516" s="46" t="s">
        <v>5146</v>
      </c>
      <c r="D516" s="46" t="s">
        <v>4940</v>
      </c>
      <c r="E516" s="46" t="s">
        <v>71</v>
      </c>
      <c r="F516" s="47">
        <v>-10500</v>
      </c>
      <c r="G516" s="47">
        <v>-310.31700000000001</v>
      </c>
      <c r="H516" s="47">
        <v>-0.01</v>
      </c>
      <c r="I516" s="46"/>
    </row>
    <row r="517" spans="2:9" s="2" customFormat="1" ht="13.5" x14ac:dyDescent="0.25">
      <c r="B517" s="46">
        <v>2219905</v>
      </c>
      <c r="C517" s="46" t="s">
        <v>5153</v>
      </c>
      <c r="D517" s="46" t="s">
        <v>4940</v>
      </c>
      <c r="E517" s="46" t="s">
        <v>107</v>
      </c>
      <c r="F517" s="47">
        <v>-165000</v>
      </c>
      <c r="G517" s="47">
        <v>-260.05650000000003</v>
      </c>
      <c r="H517" s="47">
        <v>-0.01</v>
      </c>
      <c r="I517" s="46"/>
    </row>
    <row r="518" spans="2:9" s="2" customFormat="1" ht="13.5" x14ac:dyDescent="0.25">
      <c r="B518" s="46">
        <v>2219953</v>
      </c>
      <c r="C518" s="46" t="s">
        <v>5149</v>
      </c>
      <c r="D518" s="46" t="s">
        <v>4940</v>
      </c>
      <c r="E518" s="46" t="s">
        <v>146</v>
      </c>
      <c r="F518" s="47">
        <v>-191700</v>
      </c>
      <c r="G518" s="47">
        <v>-257.37642</v>
      </c>
      <c r="H518" s="47">
        <v>-0.01</v>
      </c>
      <c r="I518" s="46"/>
    </row>
    <row r="519" spans="2:9" s="2" customFormat="1" ht="13.5" x14ac:dyDescent="0.25">
      <c r="B519" s="46">
        <v>2219833</v>
      </c>
      <c r="C519" s="46" t="s">
        <v>5144</v>
      </c>
      <c r="D519" s="46" t="s">
        <v>4940</v>
      </c>
      <c r="E519" s="46" t="s">
        <v>153</v>
      </c>
      <c r="F519" s="47">
        <v>-11025</v>
      </c>
      <c r="G519" s="47">
        <v>-239.93707499999999</v>
      </c>
      <c r="H519" s="47">
        <v>-0.01</v>
      </c>
      <c r="I519" s="46"/>
    </row>
    <row r="520" spans="2:9" s="2" customFormat="1" ht="13.5" x14ac:dyDescent="0.25">
      <c r="B520" s="46">
        <v>2219894</v>
      </c>
      <c r="C520" s="46" t="s">
        <v>5155</v>
      </c>
      <c r="D520" s="46" t="s">
        <v>4940</v>
      </c>
      <c r="E520" s="46" t="s">
        <v>50</v>
      </c>
      <c r="F520" s="47">
        <v>-8250</v>
      </c>
      <c r="G520" s="47">
        <v>-205.84575000000001</v>
      </c>
      <c r="H520" s="47">
        <v>-0.01</v>
      </c>
      <c r="I520" s="46"/>
    </row>
    <row r="521" spans="2:9" s="2" customFormat="1" ht="13.5" x14ac:dyDescent="0.25">
      <c r="B521" s="46">
        <v>2219692</v>
      </c>
      <c r="C521" s="46" t="s">
        <v>5150</v>
      </c>
      <c r="D521" s="46" t="s">
        <v>4940</v>
      </c>
      <c r="E521" s="46" t="s">
        <v>312</v>
      </c>
      <c r="F521" s="47">
        <v>-10500</v>
      </c>
      <c r="G521" s="47">
        <v>-204.1515</v>
      </c>
      <c r="H521" s="47">
        <v>-0.01</v>
      </c>
      <c r="I521" s="46"/>
    </row>
    <row r="522" spans="2:9" s="2" customFormat="1" ht="13.5" x14ac:dyDescent="0.25">
      <c r="B522" s="46">
        <v>2219993</v>
      </c>
      <c r="C522" s="46" t="s">
        <v>5145</v>
      </c>
      <c r="D522" s="46" t="s">
        <v>4940</v>
      </c>
      <c r="E522" s="46" t="s">
        <v>240</v>
      </c>
      <c r="F522" s="47">
        <v>-236550</v>
      </c>
      <c r="G522" s="47">
        <v>-189.547515</v>
      </c>
      <c r="H522" s="47">
        <v>-0.01</v>
      </c>
      <c r="I522" s="46"/>
    </row>
    <row r="523" spans="2:9" s="2" customFormat="1" ht="13.5" x14ac:dyDescent="0.25">
      <c r="B523" s="46">
        <v>2219616</v>
      </c>
      <c r="C523" s="46" t="s">
        <v>5152</v>
      </c>
      <c r="D523" s="46" t="s">
        <v>4940</v>
      </c>
      <c r="E523" s="46" t="s">
        <v>93</v>
      </c>
      <c r="F523" s="47">
        <v>-3700</v>
      </c>
      <c r="G523" s="47">
        <v>-189.10329999999999</v>
      </c>
      <c r="H523" s="47">
        <v>-0.01</v>
      </c>
      <c r="I523" s="46"/>
    </row>
    <row r="524" spans="2:9" s="2" customFormat="1" ht="13.5" x14ac:dyDescent="0.25">
      <c r="B524" s="46">
        <v>2219866</v>
      </c>
      <c r="C524" s="46" t="s">
        <v>5158</v>
      </c>
      <c r="D524" s="46" t="s">
        <v>4940</v>
      </c>
      <c r="E524" s="46" t="s">
        <v>50</v>
      </c>
      <c r="F524" s="47">
        <v>-11550</v>
      </c>
      <c r="G524" s="47">
        <v>-182.51310000000001</v>
      </c>
      <c r="H524" s="47">
        <v>-0.01</v>
      </c>
      <c r="I524" s="46"/>
    </row>
    <row r="525" spans="2:9" s="2" customFormat="1" ht="13.5" x14ac:dyDescent="0.25">
      <c r="B525" s="46">
        <v>2219931</v>
      </c>
      <c r="C525" s="46" t="s">
        <v>5151</v>
      </c>
      <c r="D525" s="46" t="s">
        <v>4940</v>
      </c>
      <c r="E525" s="46" t="s">
        <v>240</v>
      </c>
      <c r="F525" s="47">
        <v>-44200</v>
      </c>
      <c r="G525" s="47">
        <v>-180.8443</v>
      </c>
      <c r="H525" s="47">
        <v>-0.01</v>
      </c>
      <c r="I525" s="46"/>
    </row>
    <row r="526" spans="2:9" s="2" customFormat="1" ht="13.5" x14ac:dyDescent="0.25">
      <c r="B526" s="46">
        <v>2219856</v>
      </c>
      <c r="C526" s="46" t="s">
        <v>5160</v>
      </c>
      <c r="D526" s="46" t="s">
        <v>4940</v>
      </c>
      <c r="E526" s="46" t="s">
        <v>240</v>
      </c>
      <c r="F526" s="47">
        <v>-9500</v>
      </c>
      <c r="G526" s="47">
        <v>-178.47649999999999</v>
      </c>
      <c r="H526" s="47">
        <v>-0.01</v>
      </c>
      <c r="I526" s="46"/>
    </row>
    <row r="527" spans="2:9" s="2" customFormat="1" ht="13.5" x14ac:dyDescent="0.25">
      <c r="B527" s="46">
        <v>2219886</v>
      </c>
      <c r="C527" s="46" t="s">
        <v>5156</v>
      </c>
      <c r="D527" s="46" t="s">
        <v>4940</v>
      </c>
      <c r="E527" s="46" t="s">
        <v>93</v>
      </c>
      <c r="F527" s="47">
        <v>-14300</v>
      </c>
      <c r="G527" s="47">
        <v>-177.2199</v>
      </c>
      <c r="H527" s="47">
        <v>-0.01</v>
      </c>
      <c r="I527" s="46"/>
    </row>
    <row r="528" spans="2:9" s="2" customFormat="1" ht="13.5" x14ac:dyDescent="0.25">
      <c r="B528" s="46">
        <v>2219771</v>
      </c>
      <c r="C528" s="46" t="s">
        <v>5142</v>
      </c>
      <c r="D528" s="46" t="s">
        <v>4940</v>
      </c>
      <c r="E528" s="46" t="s">
        <v>57</v>
      </c>
      <c r="F528" s="47">
        <v>-168200</v>
      </c>
      <c r="G528" s="47">
        <v>-160.68145999999999</v>
      </c>
      <c r="H528" s="47">
        <v>-0.01</v>
      </c>
      <c r="I528" s="46"/>
    </row>
    <row r="529" spans="2:9" s="2" customFormat="1" ht="13.5" x14ac:dyDescent="0.25">
      <c r="B529" s="46">
        <v>2219862</v>
      </c>
      <c r="C529" s="46" t="s">
        <v>5171</v>
      </c>
      <c r="D529" s="46" t="s">
        <v>4940</v>
      </c>
      <c r="E529" s="46" t="s">
        <v>138</v>
      </c>
      <c r="F529" s="47">
        <v>-2125</v>
      </c>
      <c r="G529" s="47">
        <v>-149.801875</v>
      </c>
      <c r="H529" s="47" t="s">
        <v>5189</v>
      </c>
      <c r="I529" s="46"/>
    </row>
    <row r="530" spans="2:9" s="2" customFormat="1" ht="13.5" x14ac:dyDescent="0.25">
      <c r="B530" s="46">
        <v>2219828</v>
      </c>
      <c r="C530" s="46" t="s">
        <v>5174</v>
      </c>
      <c r="D530" s="46" t="s">
        <v>4940</v>
      </c>
      <c r="E530" s="46" t="s">
        <v>115</v>
      </c>
      <c r="F530" s="47">
        <v>-36000</v>
      </c>
      <c r="G530" s="47">
        <v>-128.988</v>
      </c>
      <c r="H530" s="47" t="s">
        <v>5189</v>
      </c>
      <c r="I530" s="46"/>
    </row>
    <row r="531" spans="2:9" s="2" customFormat="1" ht="13.5" x14ac:dyDescent="0.25">
      <c r="B531" s="46">
        <v>2219807</v>
      </c>
      <c r="C531" s="46" t="s">
        <v>5176</v>
      </c>
      <c r="D531" s="46" t="s">
        <v>4940</v>
      </c>
      <c r="E531" s="46" t="s">
        <v>75</v>
      </c>
      <c r="F531" s="47">
        <v>-32400</v>
      </c>
      <c r="G531" s="47">
        <v>-101.49299999999999</v>
      </c>
      <c r="H531" s="47" t="s">
        <v>5189</v>
      </c>
      <c r="I531" s="46"/>
    </row>
    <row r="532" spans="2:9" s="2" customFormat="1" ht="13.5" x14ac:dyDescent="0.25">
      <c r="B532" s="46">
        <v>2219937</v>
      </c>
      <c r="C532" s="46" t="s">
        <v>5168</v>
      </c>
      <c r="D532" s="46" t="s">
        <v>4940</v>
      </c>
      <c r="E532" s="46" t="s">
        <v>1110</v>
      </c>
      <c r="F532" s="47">
        <v>-3900</v>
      </c>
      <c r="G532" s="47">
        <v>-90.351299999999995</v>
      </c>
      <c r="H532" s="47" t="s">
        <v>5189</v>
      </c>
      <c r="I532" s="46"/>
    </row>
    <row r="533" spans="2:9" s="2" customFormat="1" ht="13.5" x14ac:dyDescent="0.25">
      <c r="B533" s="46">
        <v>2219665</v>
      </c>
      <c r="C533" s="46" t="s">
        <v>5184</v>
      </c>
      <c r="D533" s="46" t="s">
        <v>4940</v>
      </c>
      <c r="E533" s="46" t="s">
        <v>131</v>
      </c>
      <c r="F533" s="47">
        <v>-3075</v>
      </c>
      <c r="G533" s="47">
        <v>-89.359499999999997</v>
      </c>
      <c r="H533" s="47" t="s">
        <v>5189</v>
      </c>
      <c r="I533" s="46"/>
    </row>
    <row r="534" spans="2:9" s="2" customFormat="1" ht="13.5" x14ac:dyDescent="0.25">
      <c r="B534" s="46">
        <v>2219631</v>
      </c>
      <c r="C534" s="46" t="s">
        <v>5185</v>
      </c>
      <c r="D534" s="46" t="s">
        <v>4940</v>
      </c>
      <c r="E534" s="46" t="s">
        <v>153</v>
      </c>
      <c r="F534" s="47">
        <v>-5250</v>
      </c>
      <c r="G534" s="47">
        <v>-85.984499999999997</v>
      </c>
      <c r="H534" s="47" t="s">
        <v>5189</v>
      </c>
      <c r="I534" s="46"/>
    </row>
    <row r="535" spans="2:9" s="2" customFormat="1" ht="13.5" x14ac:dyDescent="0.25">
      <c r="B535" s="46">
        <v>2219981</v>
      </c>
      <c r="C535" s="46" t="s">
        <v>5163</v>
      </c>
      <c r="D535" s="46" t="s">
        <v>4940</v>
      </c>
      <c r="E535" s="46" t="s">
        <v>43</v>
      </c>
      <c r="F535" s="47">
        <v>-6875</v>
      </c>
      <c r="G535" s="47">
        <v>-82.238749999999996</v>
      </c>
      <c r="H535" s="47" t="s">
        <v>5189</v>
      </c>
      <c r="I535" s="46"/>
    </row>
    <row r="536" spans="2:9" s="2" customFormat="1" ht="13.5" x14ac:dyDescent="0.25">
      <c r="B536" s="46">
        <v>2220041</v>
      </c>
      <c r="C536" s="46" t="s">
        <v>5186</v>
      </c>
      <c r="D536" s="46" t="s">
        <v>4940</v>
      </c>
      <c r="E536" s="46" t="s">
        <v>86</v>
      </c>
      <c r="F536" s="47">
        <v>-23500</v>
      </c>
      <c r="G536" s="47">
        <v>-62.075249999999997</v>
      </c>
      <c r="H536" s="47" t="s">
        <v>5189</v>
      </c>
      <c r="I536" s="46"/>
    </row>
    <row r="537" spans="2:9" s="2" customFormat="1" ht="13.5" x14ac:dyDescent="0.25">
      <c r="B537" s="46">
        <v>2219624</v>
      </c>
      <c r="C537" s="46" t="s">
        <v>5187</v>
      </c>
      <c r="D537" s="46" t="s">
        <v>4940</v>
      </c>
      <c r="E537" s="46" t="s">
        <v>212</v>
      </c>
      <c r="F537" s="47">
        <v>-30000</v>
      </c>
      <c r="G537" s="47">
        <v>-56.921999999999997</v>
      </c>
      <c r="H537" s="47" t="s">
        <v>5189</v>
      </c>
      <c r="I537" s="46"/>
    </row>
    <row r="538" spans="2:9" s="2" customFormat="1" ht="13.5" x14ac:dyDescent="0.25">
      <c r="B538" s="46">
        <v>2219753</v>
      </c>
      <c r="C538" s="46" t="s">
        <v>5180</v>
      </c>
      <c r="D538" s="46" t="s">
        <v>4940</v>
      </c>
      <c r="E538" s="46" t="s">
        <v>57</v>
      </c>
      <c r="F538" s="47">
        <v>-26625</v>
      </c>
      <c r="G538" s="47">
        <v>-56.562150000000003</v>
      </c>
      <c r="H538" s="47" t="s">
        <v>5189</v>
      </c>
      <c r="I538" s="46"/>
    </row>
    <row r="539" spans="2:9" s="2" customFormat="1" ht="13.5" x14ac:dyDescent="0.25">
      <c r="B539" s="46">
        <v>2219999</v>
      </c>
      <c r="C539" s="46" t="s">
        <v>5165</v>
      </c>
      <c r="D539" s="46" t="s">
        <v>4940</v>
      </c>
      <c r="E539" s="46" t="s">
        <v>138</v>
      </c>
      <c r="F539" s="47">
        <v>-4725</v>
      </c>
      <c r="G539" s="47">
        <v>-52.419150000000002</v>
      </c>
      <c r="H539" s="47" t="s">
        <v>5189</v>
      </c>
      <c r="I539" s="46"/>
    </row>
    <row r="540" spans="2:9" s="2" customFormat="1" ht="13.5" x14ac:dyDescent="0.25">
      <c r="B540" s="46">
        <v>2219759</v>
      </c>
      <c r="C540" s="46" t="s">
        <v>5178</v>
      </c>
      <c r="D540" s="46" t="s">
        <v>4940</v>
      </c>
      <c r="E540" s="46" t="s">
        <v>202</v>
      </c>
      <c r="F540" s="47">
        <v>-16775</v>
      </c>
      <c r="G540" s="47">
        <v>-51.188912500000001</v>
      </c>
      <c r="H540" s="47" t="s">
        <v>5189</v>
      </c>
      <c r="I540" s="46"/>
    </row>
    <row r="541" spans="2:9" s="2" customFormat="1" ht="13.5" x14ac:dyDescent="0.25">
      <c r="B541" s="46">
        <v>2219971</v>
      </c>
      <c r="C541" s="46" t="s">
        <v>5167</v>
      </c>
      <c r="D541" s="46" t="s">
        <v>4940</v>
      </c>
      <c r="E541" s="46" t="s">
        <v>64</v>
      </c>
      <c r="F541" s="47">
        <v>-2700</v>
      </c>
      <c r="G541" s="47">
        <v>-51.173099999999998</v>
      </c>
      <c r="H541" s="47" t="s">
        <v>5189</v>
      </c>
      <c r="I541" s="46"/>
    </row>
    <row r="542" spans="2:9" s="2" customFormat="1" ht="13.5" x14ac:dyDescent="0.25">
      <c r="B542" s="46">
        <v>2219876</v>
      </c>
      <c r="C542" s="46" t="s">
        <v>5170</v>
      </c>
      <c r="D542" s="46" t="s">
        <v>4940</v>
      </c>
      <c r="E542" s="46" t="s">
        <v>146</v>
      </c>
      <c r="F542" s="47">
        <v>-12600</v>
      </c>
      <c r="G542" s="47">
        <v>-44.585099999999997</v>
      </c>
      <c r="H542" s="47" t="s">
        <v>5189</v>
      </c>
      <c r="I542" s="46"/>
    </row>
    <row r="543" spans="2:9" s="2" customFormat="1" ht="13.5" x14ac:dyDescent="0.25">
      <c r="B543" s="46">
        <v>2219804</v>
      </c>
      <c r="C543" s="46" t="s">
        <v>5177</v>
      </c>
      <c r="D543" s="46" t="s">
        <v>4940</v>
      </c>
      <c r="E543" s="46" t="s">
        <v>131</v>
      </c>
      <c r="F543" s="47">
        <v>-25800</v>
      </c>
      <c r="G543" s="47">
        <v>-43.733580000000003</v>
      </c>
      <c r="H543" s="47" t="s">
        <v>5189</v>
      </c>
      <c r="I543" s="46"/>
    </row>
    <row r="544" spans="2:9" s="2" customFormat="1" ht="13.5" x14ac:dyDescent="0.25">
      <c r="B544" s="46">
        <v>2220040</v>
      </c>
      <c r="C544" s="46" t="s">
        <v>5166</v>
      </c>
      <c r="D544" s="46" t="s">
        <v>4940</v>
      </c>
      <c r="E544" s="46" t="s">
        <v>71</v>
      </c>
      <c r="F544" s="47">
        <v>-525</v>
      </c>
      <c r="G544" s="47">
        <v>-42.648375000000001</v>
      </c>
      <c r="H544" s="47" t="s">
        <v>5189</v>
      </c>
      <c r="I544" s="46"/>
    </row>
    <row r="545" spans="2:11" s="2" customFormat="1" ht="13.5" x14ac:dyDescent="0.25">
      <c r="B545" s="46">
        <v>2219835</v>
      </c>
      <c r="C545" s="46" t="s">
        <v>5173</v>
      </c>
      <c r="D545" s="46" t="s">
        <v>4940</v>
      </c>
      <c r="E545" s="46" t="s">
        <v>64</v>
      </c>
      <c r="F545" s="47">
        <v>-350</v>
      </c>
      <c r="G545" s="47">
        <v>-41.131999999999998</v>
      </c>
      <c r="H545" s="47" t="s">
        <v>5189</v>
      </c>
      <c r="I545" s="46"/>
    </row>
    <row r="546" spans="2:11" s="2" customFormat="1" ht="13.5" x14ac:dyDescent="0.25">
      <c r="B546" s="46">
        <v>2219717</v>
      </c>
      <c r="C546" s="46" t="s">
        <v>5183</v>
      </c>
      <c r="D546" s="46" t="s">
        <v>4940</v>
      </c>
      <c r="E546" s="46" t="s">
        <v>335</v>
      </c>
      <c r="F546" s="47">
        <v>-16500</v>
      </c>
      <c r="G546" s="47">
        <v>-31.717949999999998</v>
      </c>
      <c r="H546" s="47" t="s">
        <v>5189</v>
      </c>
      <c r="I546" s="46"/>
    </row>
    <row r="547" spans="2:11" s="2" customFormat="1" ht="13.5" x14ac:dyDescent="0.25">
      <c r="B547" s="46">
        <v>2219916</v>
      </c>
      <c r="C547" s="46" t="s">
        <v>5169</v>
      </c>
      <c r="D547" s="46" t="s">
        <v>4940</v>
      </c>
      <c r="E547" s="46" t="s">
        <v>82</v>
      </c>
      <c r="F547" s="47">
        <v>-3750</v>
      </c>
      <c r="G547" s="47">
        <v>-23.216249999999999</v>
      </c>
      <c r="H547" s="47" t="s">
        <v>5189</v>
      </c>
      <c r="I547" s="46"/>
    </row>
    <row r="548" spans="2:11" s="2" customFormat="1" ht="13.5" x14ac:dyDescent="0.25">
      <c r="B548" s="46">
        <v>2219824</v>
      </c>
      <c r="C548" s="46" t="s">
        <v>5175</v>
      </c>
      <c r="D548" s="46" t="s">
        <v>4940</v>
      </c>
      <c r="E548" s="46" t="s">
        <v>1015</v>
      </c>
      <c r="F548" s="47">
        <v>-27000</v>
      </c>
      <c r="G548" s="47">
        <v>-17.658000000000001</v>
      </c>
      <c r="H548" s="47" t="s">
        <v>5189</v>
      </c>
      <c r="I548" s="46"/>
    </row>
    <row r="549" spans="2:11" s="2" customFormat="1" ht="13.5" x14ac:dyDescent="0.25">
      <c r="B549" s="46">
        <v>2219722</v>
      </c>
      <c r="C549" s="46" t="s">
        <v>5182</v>
      </c>
      <c r="D549" s="46" t="s">
        <v>4940</v>
      </c>
      <c r="E549" s="46" t="s">
        <v>174</v>
      </c>
      <c r="F549" s="47">
        <v>-7500</v>
      </c>
      <c r="G549" s="47">
        <v>-16.984500000000001</v>
      </c>
      <c r="H549" s="47" t="s">
        <v>5189</v>
      </c>
      <c r="I549" s="46"/>
    </row>
    <row r="550" spans="2:11" s="2" customFormat="1" ht="13.5" x14ac:dyDescent="0.25">
      <c r="B550" s="46">
        <v>2219977</v>
      </c>
      <c r="C550" s="46" t="s">
        <v>5162</v>
      </c>
      <c r="D550" s="46" t="s">
        <v>4940</v>
      </c>
      <c r="E550" s="46" t="s">
        <v>335</v>
      </c>
      <c r="F550" s="47">
        <v>-4500</v>
      </c>
      <c r="G550" s="47">
        <v>-14.2155</v>
      </c>
      <c r="H550" s="47" t="s">
        <v>5189</v>
      </c>
      <c r="I550" s="46"/>
    </row>
    <row r="551" spans="2:11" s="2" customFormat="1" ht="13.5" x14ac:dyDescent="0.25">
      <c r="B551" s="46">
        <v>2219740</v>
      </c>
      <c r="C551" s="46" t="s">
        <v>5181</v>
      </c>
      <c r="D551" s="46" t="s">
        <v>4940</v>
      </c>
      <c r="E551" s="46" t="s">
        <v>163</v>
      </c>
      <c r="F551" s="47">
        <v>-2325</v>
      </c>
      <c r="G551" s="47">
        <v>-12.064425</v>
      </c>
      <c r="H551" s="47" t="s">
        <v>5189</v>
      </c>
      <c r="I551" s="46"/>
    </row>
    <row r="552" spans="2:11" s="2" customFormat="1" ht="13.5" x14ac:dyDescent="0.25">
      <c r="B552" s="46">
        <v>2219998</v>
      </c>
      <c r="C552" s="46" t="s">
        <v>5164</v>
      </c>
      <c r="D552" s="46" t="s">
        <v>4940</v>
      </c>
      <c r="E552" s="46" t="s">
        <v>142</v>
      </c>
      <c r="F552" s="47">
        <v>-700</v>
      </c>
      <c r="G552" s="47">
        <v>-11.447800000000001</v>
      </c>
      <c r="H552" s="47" t="s">
        <v>5189</v>
      </c>
      <c r="I552" s="46"/>
    </row>
    <row r="553" spans="2:11" s="2" customFormat="1" ht="13.5" x14ac:dyDescent="0.25">
      <c r="B553" s="46">
        <v>2219758</v>
      </c>
      <c r="C553" s="46" t="s">
        <v>5179</v>
      </c>
      <c r="D553" s="46" t="s">
        <v>4940</v>
      </c>
      <c r="E553" s="46" t="s">
        <v>200</v>
      </c>
      <c r="F553" s="47">
        <v>-1550</v>
      </c>
      <c r="G553" s="47">
        <v>-8.9225750000000001</v>
      </c>
      <c r="H553" s="47" t="s">
        <v>5189</v>
      </c>
      <c r="I553" s="46"/>
    </row>
    <row r="554" spans="2:11" s="2" customFormat="1" ht="13.5" x14ac:dyDescent="0.25">
      <c r="B554" s="46">
        <v>2219849</v>
      </c>
      <c r="C554" s="46" t="s">
        <v>5172</v>
      </c>
      <c r="D554" s="46" t="s">
        <v>4940</v>
      </c>
      <c r="E554" s="46" t="s">
        <v>312</v>
      </c>
      <c r="F554" s="47">
        <v>-2000</v>
      </c>
      <c r="G554" s="47">
        <v>-8.51</v>
      </c>
      <c r="H554" s="47" t="s">
        <v>5189</v>
      </c>
      <c r="I554" s="46"/>
    </row>
    <row r="555" spans="2:11" s="1" customFormat="1" ht="13.5" x14ac:dyDescent="0.25">
      <c r="B555" s="48"/>
      <c r="C555" s="48" t="s">
        <v>4936</v>
      </c>
      <c r="D555" s="48"/>
      <c r="E555" s="48"/>
      <c r="F555" s="49"/>
      <c r="G555" s="49">
        <v>-2130140.8728489988</v>
      </c>
      <c r="H555" s="49">
        <v>-66.78</v>
      </c>
      <c r="I555" s="48"/>
    </row>
    <row r="557" spans="2:11" x14ac:dyDescent="0.25">
      <c r="C557" s="1" t="s">
        <v>194</v>
      </c>
    </row>
    <row r="558" spans="2:11" x14ac:dyDescent="0.25">
      <c r="C558" s="37" t="s">
        <v>195</v>
      </c>
      <c r="D558" s="37"/>
      <c r="E558" s="37"/>
      <c r="F558" s="37"/>
      <c r="G558" s="37"/>
      <c r="H558" s="37"/>
      <c r="I558" s="37"/>
      <c r="J558" s="37"/>
      <c r="K558" s="37"/>
    </row>
    <row r="559" spans="2:11" x14ac:dyDescent="0.25">
      <c r="C559" s="2" t="s">
        <v>196</v>
      </c>
    </row>
    <row r="560" spans="2:11" x14ac:dyDescent="0.25">
      <c r="C560" s="2" t="s">
        <v>197</v>
      </c>
    </row>
    <row r="561" spans="1:11" ht="30" customHeight="1" x14ac:dyDescent="0.25">
      <c r="C561" s="80" t="s">
        <v>198</v>
      </c>
      <c r="D561" s="81"/>
      <c r="E561" s="81"/>
      <c r="F561" s="81"/>
      <c r="G561" s="81"/>
      <c r="H561" s="81"/>
      <c r="I561" s="81"/>
      <c r="J561" s="81"/>
      <c r="K561" s="81"/>
    </row>
    <row r="562" spans="1:11" x14ac:dyDescent="0.25">
      <c r="C562" s="2" t="s">
        <v>199</v>
      </c>
    </row>
    <row r="564" spans="1:11" x14ac:dyDescent="0.25">
      <c r="A564" s="76"/>
      <c r="B564" s="76" t="s">
        <v>5254</v>
      </c>
      <c r="C564" s="77" t="s">
        <v>5253</v>
      </c>
      <c r="E564" s="77" t="s">
        <v>5254</v>
      </c>
      <c r="F564" s="78"/>
    </row>
    <row r="565" spans="1:11" x14ac:dyDescent="0.25">
      <c r="E565" s="2" t="s">
        <v>5279</v>
      </c>
    </row>
  </sheetData>
  <mergeCells count="1">
    <mergeCell ref="C561:K561"/>
  </mergeCells>
  <hyperlinks>
    <hyperlink ref="J2" location="'Index'!A1" display="'Index'!A1" xr:uid="{4DD75136-D4C5-495F-8E9B-5F47F4CD2AA6}"/>
  </hyperlinks>
  <pageMargins left="0.7" right="0.7" top="0.75" bottom="0.75" header="0.3" footer="0.3"/>
  <pageSetup orientation="portrait" horizont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7168B-4D88-491E-AA54-31FFD0FAC6A3}">
  <sheetPr codeName="Sheet129"/>
  <dimension ref="A1:IV112"/>
  <sheetViews>
    <sheetView showGridLines="0" zoomScale="90" zoomScaleNormal="90" workbookViewId="0">
      <pane ySplit="6" topLeftCell="A106" activePane="bottomLeft" state="frozen"/>
      <selection activeCell="E1" sqref="E1"/>
      <selection pane="bottomLeft" activeCell="C111" sqref="C111:F11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2550</v>
      </c>
      <c r="J2" s="38" t="s">
        <v>4923</v>
      </c>
    </row>
    <row r="3" spans="1:54" ht="16.5" x14ac:dyDescent="0.3">
      <c r="C3" s="1" t="s">
        <v>28</v>
      </c>
      <c r="D3" s="21" t="s">
        <v>2551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72</v>
      </c>
      <c r="C10" s="57" t="s">
        <v>73</v>
      </c>
      <c r="D10" s="54" t="s">
        <v>74</v>
      </c>
      <c r="E10" s="6" t="s">
        <v>75</v>
      </c>
      <c r="F10" s="19">
        <v>3800000</v>
      </c>
      <c r="G10" s="24">
        <v>53390</v>
      </c>
      <c r="H10" s="24">
        <v>10.96</v>
      </c>
      <c r="I10" s="31"/>
      <c r="J10" s="31"/>
      <c r="K10" s="35"/>
    </row>
    <row r="11" spans="1:54" x14ac:dyDescent="0.25">
      <c r="B11" s="8" t="s">
        <v>54</v>
      </c>
      <c r="C11" s="57" t="s">
        <v>55</v>
      </c>
      <c r="D11" s="54" t="s">
        <v>56</v>
      </c>
      <c r="E11" s="6" t="s">
        <v>57</v>
      </c>
      <c r="F11" s="19">
        <v>1100000</v>
      </c>
      <c r="G11" s="24">
        <v>36751</v>
      </c>
      <c r="H11" s="24">
        <v>7.54</v>
      </c>
      <c r="I11" s="31"/>
      <c r="J11" s="31"/>
      <c r="K11" s="35"/>
    </row>
    <row r="12" spans="1:54" x14ac:dyDescent="0.25">
      <c r="B12" s="8" t="s">
        <v>206</v>
      </c>
      <c r="C12" s="57" t="s">
        <v>207</v>
      </c>
      <c r="D12" s="54" t="s">
        <v>208</v>
      </c>
      <c r="E12" s="6" t="s">
        <v>64</v>
      </c>
      <c r="F12" s="19">
        <v>100000</v>
      </c>
      <c r="G12" s="24">
        <v>29710</v>
      </c>
      <c r="H12" s="24">
        <v>6.1</v>
      </c>
      <c r="I12" s="31"/>
      <c r="J12" s="31"/>
      <c r="K12" s="35"/>
    </row>
    <row r="13" spans="1:54" x14ac:dyDescent="0.25">
      <c r="B13" s="8" t="s">
        <v>323</v>
      </c>
      <c r="C13" s="57" t="s">
        <v>324</v>
      </c>
      <c r="D13" s="54" t="s">
        <v>325</v>
      </c>
      <c r="E13" s="6" t="s">
        <v>240</v>
      </c>
      <c r="F13" s="19">
        <v>1500000</v>
      </c>
      <c r="G13" s="24">
        <v>27967.5</v>
      </c>
      <c r="H13" s="24">
        <v>5.74</v>
      </c>
      <c r="I13" s="31"/>
      <c r="J13" s="31"/>
      <c r="K13" s="35"/>
    </row>
    <row r="14" spans="1:54" x14ac:dyDescent="0.25">
      <c r="B14" s="8" t="s">
        <v>1000</v>
      </c>
      <c r="C14" s="57" t="s">
        <v>1001</v>
      </c>
      <c r="D14" s="54" t="s">
        <v>1002</v>
      </c>
      <c r="E14" s="6" t="s">
        <v>212</v>
      </c>
      <c r="F14" s="19">
        <v>14000000</v>
      </c>
      <c r="G14" s="24">
        <v>26649</v>
      </c>
      <c r="H14" s="24">
        <v>5.47</v>
      </c>
      <c r="I14" s="31"/>
      <c r="J14" s="31"/>
      <c r="K14" s="35"/>
    </row>
    <row r="15" spans="1:54" x14ac:dyDescent="0.25">
      <c r="B15" s="8" t="s">
        <v>222</v>
      </c>
      <c r="C15" s="57" t="s">
        <v>223</v>
      </c>
      <c r="D15" s="54" t="s">
        <v>224</v>
      </c>
      <c r="E15" s="6" t="s">
        <v>115</v>
      </c>
      <c r="F15" s="19">
        <v>1398603</v>
      </c>
      <c r="G15" s="24">
        <v>21525.9</v>
      </c>
      <c r="H15" s="24">
        <v>4.42</v>
      </c>
      <c r="I15" s="31"/>
      <c r="J15" s="31"/>
      <c r="K15" s="35"/>
    </row>
    <row r="16" spans="1:54" x14ac:dyDescent="0.25">
      <c r="B16" s="8" t="s">
        <v>237</v>
      </c>
      <c r="C16" s="57" t="s">
        <v>238</v>
      </c>
      <c r="D16" s="54" t="s">
        <v>239</v>
      </c>
      <c r="E16" s="6" t="s">
        <v>240</v>
      </c>
      <c r="F16" s="19">
        <v>5000000</v>
      </c>
      <c r="G16" s="24">
        <v>20410</v>
      </c>
      <c r="H16" s="24">
        <v>4.1900000000000004</v>
      </c>
      <c r="I16" s="31"/>
      <c r="J16" s="31"/>
      <c r="K16" s="35"/>
    </row>
    <row r="17" spans="2:11" x14ac:dyDescent="0.25">
      <c r="B17" s="8" t="s">
        <v>61</v>
      </c>
      <c r="C17" s="57" t="s">
        <v>62</v>
      </c>
      <c r="D17" s="54" t="s">
        <v>63</v>
      </c>
      <c r="E17" s="6" t="s">
        <v>64</v>
      </c>
      <c r="F17" s="19">
        <v>150000</v>
      </c>
      <c r="G17" s="24">
        <v>17461.5</v>
      </c>
      <c r="H17" s="24">
        <v>3.58</v>
      </c>
      <c r="I17" s="31"/>
      <c r="J17" s="31"/>
      <c r="K17" s="35"/>
    </row>
    <row r="18" spans="2:11" x14ac:dyDescent="0.25">
      <c r="B18" s="8" t="s">
        <v>433</v>
      </c>
      <c r="C18" s="57" t="s">
        <v>434</v>
      </c>
      <c r="D18" s="54" t="s">
        <v>435</v>
      </c>
      <c r="E18" s="6" t="s">
        <v>142</v>
      </c>
      <c r="F18" s="19">
        <v>1000000</v>
      </c>
      <c r="G18" s="24">
        <v>16861</v>
      </c>
      <c r="H18" s="24">
        <v>3.46</v>
      </c>
      <c r="I18" s="31"/>
      <c r="J18" s="31"/>
      <c r="K18" s="35"/>
    </row>
    <row r="19" spans="2:11" x14ac:dyDescent="0.25">
      <c r="B19" s="8" t="s">
        <v>40</v>
      </c>
      <c r="C19" s="57" t="s">
        <v>41</v>
      </c>
      <c r="D19" s="54" t="s">
        <v>42</v>
      </c>
      <c r="E19" s="6" t="s">
        <v>43</v>
      </c>
      <c r="F19" s="19">
        <v>860000</v>
      </c>
      <c r="G19" s="24">
        <v>16555</v>
      </c>
      <c r="H19" s="24">
        <v>3.4</v>
      </c>
      <c r="I19" s="31"/>
      <c r="J19" s="31"/>
      <c r="K19" s="35"/>
    </row>
    <row r="20" spans="2:11" x14ac:dyDescent="0.25">
      <c r="B20" s="8" t="s">
        <v>402</v>
      </c>
      <c r="C20" s="57" t="s">
        <v>403</v>
      </c>
      <c r="D20" s="54" t="s">
        <v>404</v>
      </c>
      <c r="E20" s="6" t="s">
        <v>142</v>
      </c>
      <c r="F20" s="19">
        <v>500000</v>
      </c>
      <c r="G20" s="24">
        <v>15969.5</v>
      </c>
      <c r="H20" s="24">
        <v>3.28</v>
      </c>
      <c r="I20" s="31"/>
      <c r="J20" s="31"/>
      <c r="K20" s="35"/>
    </row>
    <row r="21" spans="2:11" x14ac:dyDescent="0.25">
      <c r="B21" s="8" t="s">
        <v>396</v>
      </c>
      <c r="C21" s="57" t="s">
        <v>397</v>
      </c>
      <c r="D21" s="54" t="s">
        <v>398</v>
      </c>
      <c r="E21" s="6" t="s">
        <v>335</v>
      </c>
      <c r="F21" s="19">
        <v>7000000</v>
      </c>
      <c r="G21" s="24">
        <v>13236.3</v>
      </c>
      <c r="H21" s="24">
        <v>2.72</v>
      </c>
      <c r="I21" s="31"/>
      <c r="J21" s="31"/>
      <c r="K21" s="35"/>
    </row>
    <row r="22" spans="2:11" x14ac:dyDescent="0.25">
      <c r="B22" s="8" t="s">
        <v>405</v>
      </c>
      <c r="C22" s="57" t="s">
        <v>406</v>
      </c>
      <c r="D22" s="54" t="s">
        <v>407</v>
      </c>
      <c r="E22" s="6" t="s">
        <v>75</v>
      </c>
      <c r="F22" s="19">
        <v>4000000</v>
      </c>
      <c r="G22" s="24">
        <v>12402</v>
      </c>
      <c r="H22" s="24">
        <v>2.5499999999999998</v>
      </c>
      <c r="I22" s="31"/>
      <c r="J22" s="31"/>
      <c r="K22" s="35"/>
    </row>
    <row r="23" spans="2:11" x14ac:dyDescent="0.25">
      <c r="B23" s="8" t="s">
        <v>297</v>
      </c>
      <c r="C23" s="57" t="s">
        <v>298</v>
      </c>
      <c r="D23" s="54" t="s">
        <v>299</v>
      </c>
      <c r="E23" s="6" t="s">
        <v>296</v>
      </c>
      <c r="F23" s="19">
        <v>30000</v>
      </c>
      <c r="G23" s="24">
        <v>10356</v>
      </c>
      <c r="H23" s="24">
        <v>2.13</v>
      </c>
      <c r="I23" s="31"/>
      <c r="J23" s="31"/>
      <c r="K23" s="35"/>
    </row>
    <row r="24" spans="2:11" x14ac:dyDescent="0.25">
      <c r="B24" s="8" t="s">
        <v>2110</v>
      </c>
      <c r="C24" s="57" t="s">
        <v>2111</v>
      </c>
      <c r="D24" s="54" t="s">
        <v>2112</v>
      </c>
      <c r="E24" s="6" t="s">
        <v>86</v>
      </c>
      <c r="F24" s="19">
        <v>225000</v>
      </c>
      <c r="G24" s="24">
        <v>10018.58</v>
      </c>
      <c r="H24" s="24">
        <v>2.06</v>
      </c>
      <c r="I24" s="31"/>
      <c r="J24" s="31"/>
      <c r="K24" s="35"/>
    </row>
    <row r="25" spans="2:11" x14ac:dyDescent="0.25">
      <c r="B25" s="8" t="s">
        <v>147</v>
      </c>
      <c r="C25" s="57" t="s">
        <v>148</v>
      </c>
      <c r="D25" s="54" t="s">
        <v>149</v>
      </c>
      <c r="E25" s="6" t="s">
        <v>146</v>
      </c>
      <c r="F25" s="19">
        <v>250000</v>
      </c>
      <c r="G25" s="24">
        <v>8682.25</v>
      </c>
      <c r="H25" s="24">
        <v>1.78</v>
      </c>
      <c r="I25" s="31"/>
      <c r="J25" s="31"/>
      <c r="K25" s="35"/>
    </row>
    <row r="26" spans="2:11" x14ac:dyDescent="0.25">
      <c r="B26" s="8" t="s">
        <v>306</v>
      </c>
      <c r="C26" s="57" t="s">
        <v>307</v>
      </c>
      <c r="D26" s="54" t="s">
        <v>308</v>
      </c>
      <c r="E26" s="6" t="s">
        <v>64</v>
      </c>
      <c r="F26" s="19">
        <v>2600000</v>
      </c>
      <c r="G26" s="24">
        <v>8300.5</v>
      </c>
      <c r="H26" s="24">
        <v>1.7</v>
      </c>
      <c r="I26" s="31"/>
      <c r="J26" s="31"/>
      <c r="K26" s="35"/>
    </row>
    <row r="27" spans="2:11" x14ac:dyDescent="0.25">
      <c r="B27" s="8" t="s">
        <v>2245</v>
      </c>
      <c r="C27" s="57" t="s">
        <v>1201</v>
      </c>
      <c r="D27" s="54" t="s">
        <v>2246</v>
      </c>
      <c r="E27" s="6" t="s">
        <v>57</v>
      </c>
      <c r="F27" s="19">
        <v>4273550</v>
      </c>
      <c r="G27" s="24">
        <v>7876.58</v>
      </c>
      <c r="H27" s="24">
        <v>1.62</v>
      </c>
      <c r="I27" s="31"/>
      <c r="J27" s="31"/>
      <c r="K27" s="35"/>
    </row>
    <row r="28" spans="2:11" x14ac:dyDescent="0.25">
      <c r="B28" s="8" t="s">
        <v>504</v>
      </c>
      <c r="C28" s="57" t="s">
        <v>505</v>
      </c>
      <c r="D28" s="54" t="s">
        <v>506</v>
      </c>
      <c r="E28" s="6" t="s">
        <v>142</v>
      </c>
      <c r="F28" s="19">
        <v>166000</v>
      </c>
      <c r="G28" s="24">
        <v>7743.9</v>
      </c>
      <c r="H28" s="24">
        <v>1.59</v>
      </c>
      <c r="I28" s="31"/>
      <c r="J28" s="31"/>
      <c r="K28" s="35"/>
    </row>
    <row r="29" spans="2:11" x14ac:dyDescent="0.25">
      <c r="B29" s="8" t="s">
        <v>58</v>
      </c>
      <c r="C29" s="57" t="s">
        <v>59</v>
      </c>
      <c r="D29" s="54" t="s">
        <v>60</v>
      </c>
      <c r="E29" s="6" t="s">
        <v>43</v>
      </c>
      <c r="F29" s="19">
        <v>350000</v>
      </c>
      <c r="G29" s="24">
        <v>7728.35</v>
      </c>
      <c r="H29" s="24">
        <v>1.59</v>
      </c>
      <c r="I29" s="31"/>
      <c r="J29" s="31"/>
      <c r="K29" s="35"/>
    </row>
    <row r="30" spans="2:11" x14ac:dyDescent="0.25">
      <c r="B30" s="8" t="s">
        <v>2552</v>
      </c>
      <c r="C30" s="57" t="s">
        <v>2553</v>
      </c>
      <c r="D30" s="54" t="s">
        <v>2554</v>
      </c>
      <c r="E30" s="6" t="s">
        <v>153</v>
      </c>
      <c r="F30" s="19">
        <v>743479</v>
      </c>
      <c r="G30" s="24">
        <v>7647.42</v>
      </c>
      <c r="H30" s="24">
        <v>1.57</v>
      </c>
      <c r="I30" s="31"/>
      <c r="J30" s="31"/>
      <c r="K30" s="35"/>
    </row>
    <row r="31" spans="2:11" x14ac:dyDescent="0.25">
      <c r="B31" s="8" t="s">
        <v>2555</v>
      </c>
      <c r="C31" s="57" t="s">
        <v>2556</v>
      </c>
      <c r="D31" s="54" t="s">
        <v>2557</v>
      </c>
      <c r="E31" s="6" t="s">
        <v>57</v>
      </c>
      <c r="F31" s="19">
        <v>900000</v>
      </c>
      <c r="G31" s="24">
        <v>7635.6</v>
      </c>
      <c r="H31" s="24">
        <v>1.57</v>
      </c>
      <c r="I31" s="31"/>
      <c r="J31" s="31"/>
      <c r="K31" s="35"/>
    </row>
    <row r="32" spans="2:11" x14ac:dyDescent="0.25">
      <c r="B32" s="8" t="s">
        <v>2564</v>
      </c>
      <c r="C32" s="57" t="s">
        <v>2565</v>
      </c>
      <c r="D32" s="54" t="s">
        <v>2570</v>
      </c>
      <c r="E32" s="6" t="s">
        <v>174</v>
      </c>
      <c r="F32" s="19">
        <v>1142512</v>
      </c>
      <c r="G32" s="24">
        <v>7188.89</v>
      </c>
      <c r="H32" s="24">
        <v>1.48</v>
      </c>
      <c r="I32" s="31"/>
      <c r="J32" s="31"/>
      <c r="K32" s="35" t="s">
        <v>5244</v>
      </c>
    </row>
    <row r="33" spans="2:11" x14ac:dyDescent="0.25">
      <c r="B33" s="8" t="s">
        <v>1028</v>
      </c>
      <c r="C33" s="57" t="s">
        <v>1029</v>
      </c>
      <c r="D33" s="54" t="s">
        <v>1030</v>
      </c>
      <c r="E33" s="6" t="s">
        <v>142</v>
      </c>
      <c r="F33" s="19">
        <v>700000</v>
      </c>
      <c r="G33" s="24">
        <v>7155.4</v>
      </c>
      <c r="H33" s="24">
        <v>1.47</v>
      </c>
      <c r="I33" s="31"/>
      <c r="J33" s="31"/>
      <c r="K33" s="35"/>
    </row>
    <row r="34" spans="2:11" x14ac:dyDescent="0.25">
      <c r="B34" s="8" t="s">
        <v>2558</v>
      </c>
      <c r="C34" s="57" t="s">
        <v>2559</v>
      </c>
      <c r="D34" s="54" t="s">
        <v>2560</v>
      </c>
      <c r="E34" s="6" t="s">
        <v>212</v>
      </c>
      <c r="F34" s="19">
        <v>125000</v>
      </c>
      <c r="G34" s="24">
        <v>6948.75</v>
      </c>
      <c r="H34" s="24">
        <v>1.43</v>
      </c>
      <c r="I34" s="31"/>
      <c r="J34" s="31"/>
      <c r="K34" s="35"/>
    </row>
    <row r="35" spans="2:11" x14ac:dyDescent="0.25">
      <c r="B35" s="8" t="s">
        <v>2561</v>
      </c>
      <c r="C35" s="57" t="s">
        <v>2562</v>
      </c>
      <c r="D35" s="54" t="s">
        <v>2563</v>
      </c>
      <c r="E35" s="6" t="s">
        <v>153</v>
      </c>
      <c r="F35" s="19">
        <v>516222</v>
      </c>
      <c r="G35" s="24">
        <v>6824.97</v>
      </c>
      <c r="H35" s="24">
        <v>1.4</v>
      </c>
      <c r="I35" s="31"/>
      <c r="J35" s="31"/>
      <c r="K35" s="35"/>
    </row>
    <row r="36" spans="2:11" x14ac:dyDescent="0.25">
      <c r="B36" s="8" t="s">
        <v>290</v>
      </c>
      <c r="C36" s="57" t="s">
        <v>291</v>
      </c>
      <c r="D36" s="54" t="s">
        <v>292</v>
      </c>
      <c r="E36" s="6" t="s">
        <v>202</v>
      </c>
      <c r="F36" s="19">
        <v>2100000</v>
      </c>
      <c r="G36" s="24">
        <v>6416.55</v>
      </c>
      <c r="H36" s="24">
        <v>1.32</v>
      </c>
      <c r="I36" s="31"/>
      <c r="J36" s="31"/>
      <c r="K36" s="35"/>
    </row>
    <row r="37" spans="2:11" x14ac:dyDescent="0.25">
      <c r="B37" s="8" t="s">
        <v>326</v>
      </c>
      <c r="C37" s="57" t="s">
        <v>327</v>
      </c>
      <c r="D37" s="54" t="s">
        <v>328</v>
      </c>
      <c r="E37" s="6" t="s">
        <v>43</v>
      </c>
      <c r="F37" s="19">
        <v>5400000</v>
      </c>
      <c r="G37" s="24">
        <v>6218.1</v>
      </c>
      <c r="H37" s="24">
        <v>1.28</v>
      </c>
      <c r="I37" s="31"/>
      <c r="J37" s="31"/>
      <c r="K37" s="35"/>
    </row>
    <row r="38" spans="2:11" x14ac:dyDescent="0.25">
      <c r="B38" s="8" t="s">
        <v>452</v>
      </c>
      <c r="C38" s="57" t="s">
        <v>453</v>
      </c>
      <c r="D38" s="54" t="s">
        <v>454</v>
      </c>
      <c r="E38" s="6" t="s">
        <v>64</v>
      </c>
      <c r="F38" s="19">
        <v>5000000</v>
      </c>
      <c r="G38" s="24">
        <v>6172</v>
      </c>
      <c r="H38" s="24">
        <v>1.27</v>
      </c>
      <c r="I38" s="31"/>
      <c r="J38" s="31"/>
      <c r="K38" s="35"/>
    </row>
    <row r="39" spans="2:11" x14ac:dyDescent="0.25">
      <c r="B39" s="8" t="s">
        <v>1122</v>
      </c>
      <c r="C39" s="57" t="s">
        <v>1123</v>
      </c>
      <c r="D39" s="54" t="s">
        <v>1124</v>
      </c>
      <c r="E39" s="6" t="s">
        <v>296</v>
      </c>
      <c r="F39" s="19">
        <v>628864</v>
      </c>
      <c r="G39" s="24">
        <v>5949.05</v>
      </c>
      <c r="H39" s="24">
        <v>1.22</v>
      </c>
      <c r="I39" s="31"/>
      <c r="J39" s="31"/>
      <c r="K39" s="35"/>
    </row>
    <row r="40" spans="2:11" x14ac:dyDescent="0.25">
      <c r="B40" s="8" t="s">
        <v>2566</v>
      </c>
      <c r="C40" s="57" t="s">
        <v>2567</v>
      </c>
      <c r="D40" s="54" t="s">
        <v>2568</v>
      </c>
      <c r="E40" s="6" t="s">
        <v>127</v>
      </c>
      <c r="F40" s="19">
        <v>2479990</v>
      </c>
      <c r="G40" s="24">
        <v>4464.2299999999996</v>
      </c>
      <c r="H40" s="24">
        <v>0.92</v>
      </c>
      <c r="I40" s="31"/>
      <c r="J40" s="31"/>
      <c r="K40" s="35"/>
    </row>
    <row r="41" spans="2:11" x14ac:dyDescent="0.25">
      <c r="B41" s="8" t="s">
        <v>510</v>
      </c>
      <c r="C41" s="57" t="s">
        <v>511</v>
      </c>
      <c r="D41" s="54" t="s">
        <v>512</v>
      </c>
      <c r="E41" s="6" t="s">
        <v>296</v>
      </c>
      <c r="F41" s="19">
        <v>129625</v>
      </c>
      <c r="G41" s="24">
        <v>2689.85</v>
      </c>
      <c r="H41" s="24">
        <v>0.55000000000000004</v>
      </c>
      <c r="I41" s="31"/>
      <c r="J41" s="31"/>
      <c r="K41" s="35"/>
    </row>
    <row r="42" spans="2:11" x14ac:dyDescent="0.25">
      <c r="B42" s="8" t="s">
        <v>2363</v>
      </c>
      <c r="C42" s="57" t="s">
        <v>2364</v>
      </c>
      <c r="D42" s="54" t="s">
        <v>2365</v>
      </c>
      <c r="E42" s="6" t="s">
        <v>202</v>
      </c>
      <c r="F42" s="19">
        <v>360000</v>
      </c>
      <c r="G42" s="24">
        <v>2425.3200000000002</v>
      </c>
      <c r="H42" s="24">
        <v>0.5</v>
      </c>
      <c r="I42" s="31"/>
      <c r="J42" s="31"/>
      <c r="K42" s="35"/>
    </row>
    <row r="43" spans="2:11" x14ac:dyDescent="0.25">
      <c r="B43" s="8" t="s">
        <v>2250</v>
      </c>
      <c r="C43" s="57" t="s">
        <v>2251</v>
      </c>
      <c r="D43" s="54" t="s">
        <v>2252</v>
      </c>
      <c r="E43" s="6" t="s">
        <v>163</v>
      </c>
      <c r="F43" s="19">
        <v>1717019</v>
      </c>
      <c r="G43" s="24">
        <v>2413.27</v>
      </c>
      <c r="H43" s="24">
        <v>0.5</v>
      </c>
      <c r="I43" s="31"/>
      <c r="J43" s="31"/>
      <c r="K43" s="35"/>
    </row>
    <row r="44" spans="2:11" x14ac:dyDescent="0.25">
      <c r="B44" s="8" t="s">
        <v>2571</v>
      </c>
      <c r="C44" s="57" t="s">
        <v>2572</v>
      </c>
      <c r="D44" s="54" t="s">
        <v>2573</v>
      </c>
      <c r="E44" s="6" t="s">
        <v>312</v>
      </c>
      <c r="F44" s="19">
        <v>297311</v>
      </c>
      <c r="G44" s="24">
        <v>1956.46</v>
      </c>
      <c r="H44" s="24">
        <v>0.4</v>
      </c>
      <c r="I44" s="31"/>
      <c r="J44" s="31"/>
      <c r="K44" s="35"/>
    </row>
    <row r="45" spans="2:11" x14ac:dyDescent="0.25">
      <c r="C45" s="58" t="s">
        <v>175</v>
      </c>
      <c r="D45" s="54"/>
      <c r="E45" s="6"/>
      <c r="F45" s="19"/>
      <c r="G45" s="25">
        <v>451700.72</v>
      </c>
      <c r="H45" s="25">
        <v>92.76</v>
      </c>
      <c r="I45" s="31"/>
      <c r="J45" s="31"/>
      <c r="K45" s="35"/>
    </row>
    <row r="46" spans="2:11" x14ac:dyDescent="0.25">
      <c r="C46" s="57"/>
      <c r="D46" s="54"/>
      <c r="E46" s="6"/>
      <c r="F46" s="19"/>
      <c r="G46" s="24"/>
      <c r="H46" s="24"/>
      <c r="I46" s="31"/>
      <c r="J46" s="31"/>
      <c r="K46" s="35"/>
    </row>
    <row r="47" spans="2:11" x14ac:dyDescent="0.25">
      <c r="C47" s="58" t="s">
        <v>3</v>
      </c>
      <c r="D47" s="54"/>
      <c r="E47" s="6"/>
      <c r="F47" s="19"/>
      <c r="G47" s="24" t="s">
        <v>2</v>
      </c>
      <c r="H47" s="24" t="s">
        <v>2</v>
      </c>
      <c r="I47" s="31"/>
      <c r="J47" s="31"/>
      <c r="K47" s="35"/>
    </row>
    <row r="48" spans="2:11" x14ac:dyDescent="0.25">
      <c r="C48" s="57"/>
      <c r="D48" s="54"/>
      <c r="E48" s="6"/>
      <c r="F48" s="19"/>
      <c r="G48" s="24"/>
      <c r="H48" s="24"/>
      <c r="I48" s="31"/>
      <c r="J48" s="31"/>
      <c r="K48" s="35"/>
    </row>
    <row r="49" spans="2:11" x14ac:dyDescent="0.25">
      <c r="C49" s="58" t="s">
        <v>4</v>
      </c>
      <c r="D49" s="54"/>
      <c r="E49" s="6"/>
      <c r="F49" s="19"/>
      <c r="G49" s="24" t="s">
        <v>2</v>
      </c>
      <c r="H49" s="24" t="s">
        <v>2</v>
      </c>
      <c r="I49" s="31"/>
      <c r="J49" s="31"/>
      <c r="K49" s="35"/>
    </row>
    <row r="50" spans="2:11" x14ac:dyDescent="0.25">
      <c r="C50" s="57"/>
      <c r="D50" s="54"/>
      <c r="E50" s="6"/>
      <c r="F50" s="19"/>
      <c r="G50" s="24"/>
      <c r="H50" s="24"/>
      <c r="I50" s="31"/>
      <c r="J50" s="31"/>
      <c r="K50" s="35"/>
    </row>
    <row r="51" spans="2:11" x14ac:dyDescent="0.25">
      <c r="C51" s="59" t="s">
        <v>578</v>
      </c>
      <c r="D51" s="54"/>
      <c r="E51" s="6"/>
      <c r="F51" s="19"/>
      <c r="G51" s="24"/>
      <c r="H51" s="24"/>
      <c r="I51" s="31"/>
      <c r="J51" s="31"/>
      <c r="K51" s="35"/>
    </row>
    <row r="52" spans="2:11" x14ac:dyDescent="0.25">
      <c r="B52" s="8" t="s">
        <v>582</v>
      </c>
      <c r="C52" s="57" t="s">
        <v>583</v>
      </c>
      <c r="D52" s="54" t="s">
        <v>584</v>
      </c>
      <c r="E52" s="6" t="s">
        <v>542</v>
      </c>
      <c r="F52" s="19">
        <v>6427380</v>
      </c>
      <c r="G52" s="24">
        <v>8644.83</v>
      </c>
      <c r="H52" s="24">
        <v>1.77</v>
      </c>
      <c r="I52" s="31"/>
      <c r="J52" s="31"/>
      <c r="K52" s="35"/>
    </row>
    <row r="53" spans="2:11" x14ac:dyDescent="0.25">
      <c r="C53" s="58" t="s">
        <v>175</v>
      </c>
      <c r="D53" s="54"/>
      <c r="E53" s="6"/>
      <c r="F53" s="19"/>
      <c r="G53" s="25">
        <v>8644.83</v>
      </c>
      <c r="H53" s="25">
        <v>1.77</v>
      </c>
      <c r="I53" s="31"/>
      <c r="J53" s="31"/>
      <c r="K53" s="35"/>
    </row>
    <row r="54" spans="2:11" x14ac:dyDescent="0.25">
      <c r="C54" s="57"/>
      <c r="D54" s="54"/>
      <c r="E54" s="6"/>
      <c r="F54" s="19"/>
      <c r="G54" s="24"/>
      <c r="H54" s="24"/>
      <c r="I54" s="31"/>
      <c r="J54" s="31"/>
      <c r="K54" s="35"/>
    </row>
    <row r="55" spans="2:11" x14ac:dyDescent="0.25">
      <c r="C55" s="58" t="s">
        <v>5</v>
      </c>
      <c r="D55" s="54"/>
      <c r="E55" s="6"/>
      <c r="F55" s="19"/>
      <c r="G55" s="24"/>
      <c r="H55" s="24"/>
      <c r="I55" s="31"/>
      <c r="J55" s="31"/>
      <c r="K55" s="35"/>
    </row>
    <row r="56" spans="2:11" x14ac:dyDescent="0.25">
      <c r="C56" s="57"/>
      <c r="D56" s="54"/>
      <c r="E56" s="6"/>
      <c r="F56" s="19"/>
      <c r="G56" s="24"/>
      <c r="H56" s="24"/>
      <c r="I56" s="31"/>
      <c r="J56" s="31"/>
      <c r="K56" s="35"/>
    </row>
    <row r="57" spans="2:11" x14ac:dyDescent="0.25">
      <c r="C57" s="58" t="s">
        <v>6</v>
      </c>
      <c r="D57" s="54"/>
      <c r="E57" s="6"/>
      <c r="F57" s="19"/>
      <c r="G57" s="24" t="s">
        <v>2</v>
      </c>
      <c r="H57" s="24" t="s">
        <v>2</v>
      </c>
      <c r="I57" s="31"/>
      <c r="J57" s="31"/>
      <c r="K57" s="35"/>
    </row>
    <row r="58" spans="2:11" x14ac:dyDescent="0.25">
      <c r="C58" s="57"/>
      <c r="D58" s="54"/>
      <c r="E58" s="6"/>
      <c r="F58" s="19"/>
      <c r="G58" s="24"/>
      <c r="H58" s="24"/>
      <c r="I58" s="31"/>
      <c r="J58" s="31"/>
      <c r="K58" s="35"/>
    </row>
    <row r="59" spans="2:11" x14ac:dyDescent="0.25">
      <c r="C59" s="58" t="s">
        <v>7</v>
      </c>
      <c r="D59" s="54"/>
      <c r="E59" s="6"/>
      <c r="F59" s="19"/>
      <c r="G59" s="24" t="s">
        <v>2</v>
      </c>
      <c r="H59" s="24" t="s">
        <v>2</v>
      </c>
      <c r="I59" s="31"/>
      <c r="J59" s="31"/>
      <c r="K59" s="35"/>
    </row>
    <row r="60" spans="2:11" x14ac:dyDescent="0.25">
      <c r="C60" s="57"/>
      <c r="D60" s="54"/>
      <c r="E60" s="6"/>
      <c r="F60" s="19"/>
      <c r="G60" s="24"/>
      <c r="H60" s="24"/>
      <c r="I60" s="31"/>
      <c r="J60" s="31"/>
      <c r="K60" s="35"/>
    </row>
    <row r="61" spans="2:11" x14ac:dyDescent="0.25">
      <c r="C61" s="58" t="s">
        <v>8</v>
      </c>
      <c r="D61" s="54"/>
      <c r="E61" s="6"/>
      <c r="F61" s="19"/>
      <c r="G61" s="24" t="s">
        <v>2</v>
      </c>
      <c r="H61" s="24" t="s">
        <v>2</v>
      </c>
      <c r="I61" s="31"/>
      <c r="J61" s="31"/>
      <c r="K61" s="35"/>
    </row>
    <row r="62" spans="2:11" x14ac:dyDescent="0.25">
      <c r="C62" s="57"/>
      <c r="D62" s="54"/>
      <c r="E62" s="6"/>
      <c r="F62" s="19"/>
      <c r="G62" s="24"/>
      <c r="H62" s="24"/>
      <c r="I62" s="31"/>
      <c r="J62" s="31"/>
      <c r="K62" s="35"/>
    </row>
    <row r="63" spans="2:11" x14ac:dyDescent="0.25">
      <c r="C63" s="58" t="s">
        <v>9</v>
      </c>
      <c r="D63" s="54"/>
      <c r="E63" s="6"/>
      <c r="F63" s="19"/>
      <c r="G63" s="24" t="s">
        <v>2</v>
      </c>
      <c r="H63" s="24" t="s">
        <v>2</v>
      </c>
      <c r="I63" s="31"/>
      <c r="J63" s="31"/>
      <c r="K63" s="35"/>
    </row>
    <row r="64" spans="2:11" x14ac:dyDescent="0.25">
      <c r="C64" s="57"/>
      <c r="D64" s="54"/>
      <c r="E64" s="6"/>
      <c r="F64" s="19"/>
      <c r="G64" s="24"/>
      <c r="H64" s="24"/>
      <c r="I64" s="31"/>
      <c r="J64" s="31"/>
      <c r="K64" s="35"/>
    </row>
    <row r="65" spans="1:11" x14ac:dyDescent="0.25">
      <c r="C65" s="58" t="s">
        <v>10</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A67" s="10"/>
      <c r="B67" s="28"/>
      <c r="C67" s="58" t="s">
        <v>11</v>
      </c>
      <c r="D67" s="54"/>
      <c r="E67" s="6"/>
      <c r="F67" s="19"/>
      <c r="G67" s="24"/>
      <c r="H67" s="24"/>
      <c r="I67" s="31"/>
      <c r="J67" s="31"/>
      <c r="K67" s="35"/>
    </row>
    <row r="68" spans="1:11" x14ac:dyDescent="0.25">
      <c r="A68" s="28"/>
      <c r="B68" s="28"/>
      <c r="C68" s="58" t="s">
        <v>13</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14</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C72" s="59" t="s">
        <v>15</v>
      </c>
      <c r="D72" s="54"/>
      <c r="E72" s="6"/>
      <c r="F72" s="19"/>
      <c r="G72" s="24"/>
      <c r="H72" s="24"/>
      <c r="I72" s="31"/>
      <c r="J72" s="31"/>
      <c r="K72" s="35"/>
    </row>
    <row r="73" spans="1:11" x14ac:dyDescent="0.25">
      <c r="B73" s="8" t="s">
        <v>186</v>
      </c>
      <c r="C73" s="57" t="s">
        <v>187</v>
      </c>
      <c r="D73" s="54" t="s">
        <v>188</v>
      </c>
      <c r="E73" s="6" t="s">
        <v>189</v>
      </c>
      <c r="F73" s="19">
        <v>500000</v>
      </c>
      <c r="G73" s="24">
        <v>497.2</v>
      </c>
      <c r="H73" s="24">
        <v>0.1</v>
      </c>
      <c r="I73" s="31">
        <v>5.8703000000000003</v>
      </c>
      <c r="J73" s="31"/>
      <c r="K73" s="35"/>
    </row>
    <row r="74" spans="1:11" x14ac:dyDescent="0.25">
      <c r="C74" s="58" t="s">
        <v>175</v>
      </c>
      <c r="D74" s="54"/>
      <c r="E74" s="6"/>
      <c r="F74" s="19"/>
      <c r="G74" s="25">
        <v>497.2</v>
      </c>
      <c r="H74" s="25">
        <v>0.1</v>
      </c>
      <c r="I74" s="31"/>
      <c r="J74" s="31"/>
      <c r="K74" s="35"/>
    </row>
    <row r="75" spans="1:11" x14ac:dyDescent="0.25">
      <c r="C75" s="57"/>
      <c r="D75" s="54"/>
      <c r="E75" s="6"/>
      <c r="F75" s="19"/>
      <c r="G75" s="24"/>
      <c r="H75" s="24"/>
      <c r="I75" s="31"/>
      <c r="J75" s="31"/>
      <c r="K75" s="35"/>
    </row>
    <row r="76" spans="1:11" x14ac:dyDescent="0.25">
      <c r="C76" s="58" t="s">
        <v>16</v>
      </c>
      <c r="D76" s="54"/>
      <c r="E76" s="6"/>
      <c r="F76" s="19"/>
      <c r="G76" s="24" t="s">
        <v>2</v>
      </c>
      <c r="H76" s="24" t="s">
        <v>2</v>
      </c>
      <c r="I76" s="31"/>
      <c r="J76" s="31"/>
      <c r="K76" s="35"/>
    </row>
    <row r="77" spans="1:11" x14ac:dyDescent="0.25">
      <c r="C77" s="57"/>
      <c r="D77" s="54"/>
      <c r="E77" s="6"/>
      <c r="F77" s="19"/>
      <c r="G77" s="24"/>
      <c r="H77" s="24"/>
      <c r="I77" s="31"/>
      <c r="J77" s="31"/>
      <c r="K77" s="35"/>
    </row>
    <row r="78" spans="1:11" x14ac:dyDescent="0.25">
      <c r="C78" s="58" t="s">
        <v>17</v>
      </c>
      <c r="D78" s="54"/>
      <c r="E78" s="6"/>
      <c r="F78" s="19"/>
      <c r="G78" s="24" t="s">
        <v>2</v>
      </c>
      <c r="H78" s="24" t="s">
        <v>2</v>
      </c>
      <c r="I78" s="31"/>
      <c r="J78" s="31"/>
      <c r="K78" s="35"/>
    </row>
    <row r="79" spans="1:11" x14ac:dyDescent="0.25">
      <c r="C79" s="57"/>
      <c r="D79" s="54"/>
      <c r="E79" s="6"/>
      <c r="F79" s="19"/>
      <c r="G79" s="24"/>
      <c r="H79" s="24"/>
      <c r="I79" s="31"/>
      <c r="J79" s="31"/>
      <c r="K79" s="35"/>
    </row>
    <row r="80" spans="1:11" x14ac:dyDescent="0.25">
      <c r="A80" s="10"/>
      <c r="B80" s="28"/>
      <c r="C80" s="58" t="s">
        <v>18</v>
      </c>
      <c r="D80" s="54"/>
      <c r="E80" s="6"/>
      <c r="F80" s="19"/>
      <c r="G80" s="24"/>
      <c r="H80" s="24"/>
      <c r="I80" s="31"/>
      <c r="J80" s="31"/>
      <c r="K80" s="35"/>
    </row>
    <row r="81" spans="1:54" x14ac:dyDescent="0.25">
      <c r="A81" s="28"/>
      <c r="B81" s="28"/>
      <c r="C81" s="58" t="s">
        <v>19</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20</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21</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A87" s="28"/>
      <c r="B87" s="28"/>
      <c r="C87" s="58" t="s">
        <v>22</v>
      </c>
      <c r="D87" s="54"/>
      <c r="E87" s="6"/>
      <c r="F87" s="19"/>
      <c r="G87" s="24" t="s">
        <v>2</v>
      </c>
      <c r="H87" s="24" t="s">
        <v>2</v>
      </c>
      <c r="I87" s="31"/>
      <c r="J87" s="31"/>
      <c r="K87" s="35"/>
    </row>
    <row r="88" spans="1:54" x14ac:dyDescent="0.25">
      <c r="A88" s="28"/>
      <c r="B88" s="28"/>
      <c r="C88" s="58"/>
      <c r="D88" s="54"/>
      <c r="E88" s="6"/>
      <c r="F88" s="19"/>
      <c r="G88" s="24"/>
      <c r="H88" s="24"/>
      <c r="I88" s="31"/>
      <c r="J88" s="31"/>
      <c r="K88" s="35"/>
    </row>
    <row r="89" spans="1:54" x14ac:dyDescent="0.25">
      <c r="A89" s="28"/>
      <c r="B89" s="28"/>
      <c r="C89" s="58" t="s">
        <v>23</v>
      </c>
      <c r="D89" s="54"/>
      <c r="E89" s="6"/>
      <c r="F89" s="19"/>
      <c r="G89" s="24" t="s">
        <v>2</v>
      </c>
      <c r="H89" s="24" t="s">
        <v>2</v>
      </c>
      <c r="I89" s="31"/>
      <c r="J89" s="31"/>
      <c r="K89" s="35"/>
    </row>
    <row r="90" spans="1:54" x14ac:dyDescent="0.25">
      <c r="A90" s="28"/>
      <c r="B90" s="28"/>
      <c r="C90" s="58"/>
      <c r="D90" s="54"/>
      <c r="E90" s="6"/>
      <c r="F90" s="19"/>
      <c r="G90" s="24"/>
      <c r="H90" s="24"/>
      <c r="I90" s="31"/>
      <c r="J90" s="31"/>
      <c r="K90" s="35"/>
    </row>
    <row r="91" spans="1:54" x14ac:dyDescent="0.25">
      <c r="C91" s="59" t="s">
        <v>24</v>
      </c>
      <c r="D91" s="54"/>
      <c r="E91" s="6"/>
      <c r="F91" s="19"/>
      <c r="G91" s="24"/>
      <c r="H91" s="24"/>
      <c r="I91" s="31"/>
      <c r="J91" s="31"/>
      <c r="K91" s="35"/>
    </row>
    <row r="92" spans="1:54" x14ac:dyDescent="0.25">
      <c r="B92" s="8" t="s">
        <v>190</v>
      </c>
      <c r="C92" s="57" t="s">
        <v>191</v>
      </c>
      <c r="D92" s="54"/>
      <c r="E92" s="6"/>
      <c r="F92" s="19"/>
      <c r="G92" s="24">
        <v>27128.97</v>
      </c>
      <c r="H92" s="24">
        <v>5.57</v>
      </c>
      <c r="I92" s="31"/>
      <c r="J92" s="31"/>
      <c r="K92" s="35"/>
    </row>
    <row r="93" spans="1:54" x14ac:dyDescent="0.25">
      <c r="C93" s="58" t="s">
        <v>175</v>
      </c>
      <c r="D93" s="54"/>
      <c r="E93" s="6"/>
      <c r="F93" s="19"/>
      <c r="G93" s="25">
        <v>27128.97</v>
      </c>
      <c r="H93" s="25">
        <v>5.57</v>
      </c>
      <c r="I93" s="31"/>
      <c r="J93" s="31"/>
      <c r="K93" s="35"/>
    </row>
    <row r="94" spans="1:54" x14ac:dyDescent="0.25">
      <c r="C94" s="57"/>
      <c r="D94" s="54"/>
      <c r="E94" s="6"/>
      <c r="F94" s="19"/>
      <c r="G94" s="24"/>
      <c r="H94" s="24"/>
      <c r="I94" s="31"/>
      <c r="J94" s="31"/>
      <c r="K94" s="35"/>
    </row>
    <row r="95" spans="1:54" x14ac:dyDescent="0.25">
      <c r="A95" s="10"/>
      <c r="B95" s="28"/>
      <c r="C95" s="58" t="s">
        <v>25</v>
      </c>
      <c r="D95" s="54"/>
      <c r="E95" s="6"/>
      <c r="F95" s="19"/>
      <c r="G95" s="24"/>
      <c r="H95" s="24"/>
      <c r="I95" s="31"/>
      <c r="J95" s="31"/>
      <c r="K95" s="35"/>
    </row>
    <row r="96" spans="1:54" s="2" customFormat="1" ht="13.5" x14ac:dyDescent="0.25">
      <c r="A96" s="28"/>
      <c r="B96" s="28"/>
      <c r="C96" s="57" t="s">
        <v>5188</v>
      </c>
      <c r="D96" s="54"/>
      <c r="E96" s="6"/>
      <c r="F96" s="19"/>
      <c r="G96" s="24" t="s">
        <v>2</v>
      </c>
      <c r="H96" s="24" t="s">
        <v>2</v>
      </c>
      <c r="I96" s="31"/>
      <c r="J96" s="31"/>
      <c r="K96" s="35"/>
      <c r="L96" s="3"/>
      <c r="AI96" s="3"/>
      <c r="AV96" s="3"/>
      <c r="AX96" s="3"/>
      <c r="BB96" s="3"/>
    </row>
    <row r="97" spans="1:11" x14ac:dyDescent="0.25">
      <c r="B97" s="8"/>
      <c r="C97" s="57" t="s">
        <v>192</v>
      </c>
      <c r="D97" s="54"/>
      <c r="E97" s="6"/>
      <c r="F97" s="19"/>
      <c r="G97" s="24">
        <v>-778.04</v>
      </c>
      <c r="H97" s="24">
        <v>-0.2</v>
      </c>
      <c r="I97" s="31"/>
      <c r="J97" s="31"/>
      <c r="K97" s="35"/>
    </row>
    <row r="98" spans="1:11" x14ac:dyDescent="0.25">
      <c r="C98" s="58" t="s">
        <v>175</v>
      </c>
      <c r="D98" s="54"/>
      <c r="E98" s="6"/>
      <c r="F98" s="19"/>
      <c r="G98" s="25">
        <v>-778.04</v>
      </c>
      <c r="H98" s="25">
        <v>-0.2</v>
      </c>
      <c r="I98" s="31"/>
      <c r="J98" s="31"/>
      <c r="K98" s="35"/>
    </row>
    <row r="99" spans="1:11" x14ac:dyDescent="0.25">
      <c r="C99" s="57"/>
      <c r="D99" s="54"/>
      <c r="E99" s="6"/>
      <c r="F99" s="19"/>
      <c r="G99" s="24"/>
      <c r="H99" s="24"/>
      <c r="I99" s="31"/>
      <c r="J99" s="31"/>
      <c r="K99" s="35"/>
    </row>
    <row r="100" spans="1:11" x14ac:dyDescent="0.25">
      <c r="C100" s="60" t="s">
        <v>193</v>
      </c>
      <c r="D100" s="55"/>
      <c r="E100" s="5"/>
      <c r="F100" s="20"/>
      <c r="G100" s="26">
        <v>487193.68</v>
      </c>
      <c r="H100" s="26">
        <v>99.999999999999986</v>
      </c>
      <c r="I100" s="32"/>
      <c r="J100" s="32"/>
      <c r="K100" s="36"/>
    </row>
    <row r="103" spans="1:11" x14ac:dyDescent="0.25">
      <c r="C103" s="1" t="s">
        <v>194</v>
      </c>
    </row>
    <row r="104" spans="1:11" x14ac:dyDescent="0.25">
      <c r="C104" s="37" t="s">
        <v>195</v>
      </c>
      <c r="D104" s="37"/>
      <c r="E104" s="37"/>
      <c r="F104" s="37"/>
      <c r="G104" s="37"/>
      <c r="H104" s="37"/>
      <c r="I104" s="37"/>
      <c r="J104" s="37"/>
      <c r="K104" s="37"/>
    </row>
    <row r="105" spans="1:11" x14ac:dyDescent="0.25">
      <c r="C105" s="2" t="s">
        <v>196</v>
      </c>
    </row>
    <row r="106" spans="1:11" x14ac:dyDescent="0.25">
      <c r="C106" s="2" t="s">
        <v>197</v>
      </c>
    </row>
    <row r="107" spans="1:11" ht="30" customHeight="1" x14ac:dyDescent="0.25">
      <c r="C107" s="80" t="s">
        <v>198</v>
      </c>
      <c r="D107" s="81"/>
      <c r="E107" s="81"/>
      <c r="F107" s="81"/>
      <c r="G107" s="81"/>
      <c r="H107" s="81"/>
      <c r="I107" s="81"/>
      <c r="J107" s="81"/>
      <c r="K107" s="81"/>
    </row>
    <row r="108" spans="1:11" x14ac:dyDescent="0.25">
      <c r="C108" s="2" t="s">
        <v>199</v>
      </c>
    </row>
    <row r="109" spans="1:11" x14ac:dyDescent="0.25">
      <c r="C109" s="2" t="s">
        <v>5246</v>
      </c>
    </row>
    <row r="111" spans="1:11" x14ac:dyDescent="0.25">
      <c r="A111" s="76"/>
      <c r="B111" s="76" t="s">
        <v>5254</v>
      </c>
      <c r="C111" s="77" t="s">
        <v>5253</v>
      </c>
      <c r="E111" s="77" t="s">
        <v>5254</v>
      </c>
      <c r="F111" s="78"/>
    </row>
    <row r="112" spans="1:11" x14ac:dyDescent="0.25">
      <c r="E112" s="2" t="s">
        <v>5280</v>
      </c>
    </row>
  </sheetData>
  <mergeCells count="1">
    <mergeCell ref="C107:K107"/>
  </mergeCells>
  <hyperlinks>
    <hyperlink ref="J2" location="'Index'!A1" display="'Index'!A1" xr:uid="{32FF32FD-F7EF-4657-A876-08A5369B49A0}"/>
  </hyperlinks>
  <pageMargins left="0.7" right="0.7" top="0.75" bottom="0.75" header="0.3" footer="0.3"/>
  <pageSetup orientation="portrait" horizont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0718-49F9-4C7A-B7A3-E23976C672F4}">
  <sheetPr codeName="Sheet130"/>
  <dimension ref="A1:IV174"/>
  <sheetViews>
    <sheetView showGridLines="0" zoomScale="90" zoomScaleNormal="90" workbookViewId="0">
      <pane ySplit="6" topLeftCell="A163" activePane="bottomLeft" state="frozen"/>
      <selection activeCell="E1" sqref="E1"/>
      <selection pane="bottomLeft" activeCell="C173" sqref="C173:F17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1546</v>
      </c>
      <c r="J2" s="38" t="s">
        <v>4923</v>
      </c>
    </row>
    <row r="3" spans="1:54" ht="16.5" x14ac:dyDescent="0.3">
      <c r="C3" s="1" t="s">
        <v>28</v>
      </c>
      <c r="D3" s="21" t="s">
        <v>2574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2575</v>
      </c>
      <c r="C18" s="57" t="s">
        <v>829</v>
      </c>
      <c r="D18" s="54" t="s">
        <v>2576</v>
      </c>
      <c r="E18" s="6" t="s">
        <v>628</v>
      </c>
      <c r="F18" s="19">
        <v>5000</v>
      </c>
      <c r="G18" s="24">
        <v>49261.8</v>
      </c>
      <c r="H18" s="24">
        <v>3.38</v>
      </c>
      <c r="I18" s="31">
        <v>7.24</v>
      </c>
      <c r="J18" s="31"/>
      <c r="K18" s="35" t="s">
        <v>593</v>
      </c>
    </row>
    <row r="19" spans="2:11" x14ac:dyDescent="0.25">
      <c r="B19" s="8" t="s">
        <v>2577</v>
      </c>
      <c r="C19" s="57" t="s">
        <v>1882</v>
      </c>
      <c r="D19" s="54" t="s">
        <v>2578</v>
      </c>
      <c r="E19" s="6" t="s">
        <v>592</v>
      </c>
      <c r="F19" s="19">
        <v>3850</v>
      </c>
      <c r="G19" s="24">
        <v>38715.14</v>
      </c>
      <c r="H19" s="24">
        <v>2.65</v>
      </c>
      <c r="I19" s="31">
        <v>7.16</v>
      </c>
      <c r="J19" s="31"/>
      <c r="K19" s="35" t="s">
        <v>593</v>
      </c>
    </row>
    <row r="20" spans="2:11" x14ac:dyDescent="0.25">
      <c r="B20" s="8" t="s">
        <v>2579</v>
      </c>
      <c r="C20" s="57" t="s">
        <v>623</v>
      </c>
      <c r="D20" s="54" t="s">
        <v>2580</v>
      </c>
      <c r="E20" s="6" t="s">
        <v>635</v>
      </c>
      <c r="F20" s="19">
        <v>30000</v>
      </c>
      <c r="G20" s="24">
        <v>30453.06</v>
      </c>
      <c r="H20" s="24">
        <v>2.09</v>
      </c>
      <c r="I20" s="31">
        <v>6.9275000000000002</v>
      </c>
      <c r="J20" s="31"/>
      <c r="K20" s="35"/>
    </row>
    <row r="21" spans="2:11" x14ac:dyDescent="0.25">
      <c r="B21" s="8" t="s">
        <v>2581</v>
      </c>
      <c r="C21" s="57" t="s">
        <v>637</v>
      </c>
      <c r="D21" s="54" t="s">
        <v>2582</v>
      </c>
      <c r="E21" s="6" t="s">
        <v>592</v>
      </c>
      <c r="F21" s="19">
        <v>27500</v>
      </c>
      <c r="G21" s="24">
        <v>27745.05</v>
      </c>
      <c r="H21" s="24">
        <v>1.9</v>
      </c>
      <c r="I21" s="31">
        <v>6.86</v>
      </c>
      <c r="J21" s="31"/>
      <c r="K21" s="35"/>
    </row>
    <row r="22" spans="2:11" x14ac:dyDescent="0.25">
      <c r="B22" s="8" t="s">
        <v>2583</v>
      </c>
      <c r="C22" s="57" t="s">
        <v>620</v>
      </c>
      <c r="D22" s="54" t="s">
        <v>2584</v>
      </c>
      <c r="E22" s="6" t="s">
        <v>592</v>
      </c>
      <c r="F22" s="19">
        <v>25000</v>
      </c>
      <c r="G22" s="24">
        <v>25263.18</v>
      </c>
      <c r="H22" s="24">
        <v>1.73</v>
      </c>
      <c r="I22" s="31">
        <v>7.09</v>
      </c>
      <c r="J22" s="31"/>
      <c r="K22" s="35" t="s">
        <v>593</v>
      </c>
    </row>
    <row r="23" spans="2:11" x14ac:dyDescent="0.25">
      <c r="B23" s="8" t="s">
        <v>1943</v>
      </c>
      <c r="C23" s="57" t="s">
        <v>1944</v>
      </c>
      <c r="D23" s="54" t="s">
        <v>1945</v>
      </c>
      <c r="E23" s="6" t="s">
        <v>635</v>
      </c>
      <c r="F23" s="19">
        <v>25000</v>
      </c>
      <c r="G23" s="24">
        <v>25051.18</v>
      </c>
      <c r="H23" s="24">
        <v>1.72</v>
      </c>
      <c r="I23" s="31">
        <v>7.9481000000000002</v>
      </c>
      <c r="J23" s="31"/>
      <c r="K23" s="35" t="s">
        <v>593</v>
      </c>
    </row>
    <row r="24" spans="2:11" x14ac:dyDescent="0.25">
      <c r="B24" s="8" t="s">
        <v>2585</v>
      </c>
      <c r="C24" s="57" t="s">
        <v>939</v>
      </c>
      <c r="D24" s="54" t="s">
        <v>2586</v>
      </c>
      <c r="E24" s="6" t="s">
        <v>605</v>
      </c>
      <c r="F24" s="19">
        <v>24500</v>
      </c>
      <c r="G24" s="24">
        <v>24663</v>
      </c>
      <c r="H24" s="24">
        <v>1.69</v>
      </c>
      <c r="I24" s="31">
        <v>7.3849</v>
      </c>
      <c r="J24" s="31"/>
      <c r="K24" s="35" t="s">
        <v>593</v>
      </c>
    </row>
    <row r="25" spans="2:11" x14ac:dyDescent="0.25">
      <c r="B25" s="8" t="s">
        <v>631</v>
      </c>
      <c r="C25" s="57" t="s">
        <v>580</v>
      </c>
      <c r="D25" s="54" t="s">
        <v>632</v>
      </c>
      <c r="E25" s="6" t="s">
        <v>601</v>
      </c>
      <c r="F25" s="19">
        <v>24100</v>
      </c>
      <c r="G25" s="24">
        <v>24059.32</v>
      </c>
      <c r="H25" s="24">
        <v>1.65</v>
      </c>
      <c r="I25" s="31">
        <v>7.0949999999999998</v>
      </c>
      <c r="J25" s="31"/>
      <c r="K25" s="35" t="s">
        <v>593</v>
      </c>
    </row>
    <row r="26" spans="2:11" x14ac:dyDescent="0.25">
      <c r="B26" s="8" t="s">
        <v>2511</v>
      </c>
      <c r="C26" s="57" t="s">
        <v>637</v>
      </c>
      <c r="D26" s="54" t="s">
        <v>2512</v>
      </c>
      <c r="E26" s="6" t="s">
        <v>635</v>
      </c>
      <c r="F26" s="19">
        <v>22500</v>
      </c>
      <c r="G26" s="24">
        <v>22595.42</v>
      </c>
      <c r="H26" s="24">
        <v>1.55</v>
      </c>
      <c r="I26" s="31">
        <v>6.81</v>
      </c>
      <c r="J26" s="31"/>
      <c r="K26" s="35" t="s">
        <v>593</v>
      </c>
    </row>
    <row r="27" spans="2:11" x14ac:dyDescent="0.25">
      <c r="B27" s="8" t="s">
        <v>2587</v>
      </c>
      <c r="C27" s="57" t="s">
        <v>623</v>
      </c>
      <c r="D27" s="54" t="s">
        <v>2588</v>
      </c>
      <c r="E27" s="6" t="s">
        <v>635</v>
      </c>
      <c r="F27" s="19">
        <v>21000</v>
      </c>
      <c r="G27" s="24">
        <v>21315.42</v>
      </c>
      <c r="H27" s="24">
        <v>1.46</v>
      </c>
      <c r="I27" s="31">
        <v>6.9</v>
      </c>
      <c r="J27" s="31"/>
      <c r="K27" s="35"/>
    </row>
    <row r="28" spans="2:11" x14ac:dyDescent="0.25">
      <c r="B28" s="8" t="s">
        <v>1968</v>
      </c>
      <c r="C28" s="57" t="s">
        <v>1259</v>
      </c>
      <c r="D28" s="54" t="s">
        <v>1969</v>
      </c>
      <c r="E28" s="6" t="s">
        <v>635</v>
      </c>
      <c r="F28" s="19">
        <v>2100</v>
      </c>
      <c r="G28" s="24">
        <v>21060.23</v>
      </c>
      <c r="H28" s="24">
        <v>1.44</v>
      </c>
      <c r="I28" s="31">
        <v>6.875</v>
      </c>
      <c r="J28" s="31"/>
      <c r="K28" s="35" t="s">
        <v>593</v>
      </c>
    </row>
    <row r="29" spans="2:11" x14ac:dyDescent="0.25">
      <c r="B29" s="8" t="s">
        <v>2589</v>
      </c>
      <c r="C29" s="57" t="s">
        <v>637</v>
      </c>
      <c r="D29" s="54" t="s">
        <v>2590</v>
      </c>
      <c r="E29" s="6" t="s">
        <v>635</v>
      </c>
      <c r="F29" s="19">
        <v>19000</v>
      </c>
      <c r="G29" s="24">
        <v>19178.509999999998</v>
      </c>
      <c r="H29" s="24">
        <v>1.31</v>
      </c>
      <c r="I29" s="31">
        <v>6.8578999999999999</v>
      </c>
      <c r="J29" s="31"/>
      <c r="K29" s="35" t="s">
        <v>593</v>
      </c>
    </row>
    <row r="30" spans="2:11" x14ac:dyDescent="0.25">
      <c r="B30" s="8" t="s">
        <v>2591</v>
      </c>
      <c r="C30" s="57" t="s">
        <v>1259</v>
      </c>
      <c r="D30" s="54" t="s">
        <v>2592</v>
      </c>
      <c r="E30" s="6" t="s">
        <v>635</v>
      </c>
      <c r="F30" s="19">
        <v>1792</v>
      </c>
      <c r="G30" s="24">
        <v>17953.900000000001</v>
      </c>
      <c r="H30" s="24">
        <v>1.23</v>
      </c>
      <c r="I30" s="31">
        <v>6.8750999999999998</v>
      </c>
      <c r="J30" s="31"/>
      <c r="K30" s="35" t="s">
        <v>593</v>
      </c>
    </row>
    <row r="31" spans="2:11" x14ac:dyDescent="0.25">
      <c r="B31" s="8" t="s">
        <v>2593</v>
      </c>
      <c r="C31" s="57" t="s">
        <v>1259</v>
      </c>
      <c r="D31" s="54" t="s">
        <v>2594</v>
      </c>
      <c r="E31" s="6" t="s">
        <v>592</v>
      </c>
      <c r="F31" s="19">
        <v>15000</v>
      </c>
      <c r="G31" s="24">
        <v>15242.84</v>
      </c>
      <c r="H31" s="24">
        <v>1.04</v>
      </c>
      <c r="I31" s="31">
        <v>6.9</v>
      </c>
      <c r="J31" s="31"/>
      <c r="K31" s="35" t="s">
        <v>593</v>
      </c>
    </row>
    <row r="32" spans="2:11" x14ac:dyDescent="0.25">
      <c r="B32" s="8" t="s">
        <v>2595</v>
      </c>
      <c r="C32" s="57" t="s">
        <v>1335</v>
      </c>
      <c r="D32" s="54" t="s">
        <v>2596</v>
      </c>
      <c r="E32" s="6" t="s">
        <v>592</v>
      </c>
      <c r="F32" s="19">
        <v>15000</v>
      </c>
      <c r="G32" s="24">
        <v>15203.12</v>
      </c>
      <c r="H32" s="24">
        <v>1.04</v>
      </c>
      <c r="I32" s="31">
        <v>7.3650000000000002</v>
      </c>
      <c r="J32" s="31"/>
      <c r="K32" s="35" t="s">
        <v>593</v>
      </c>
    </row>
    <row r="33" spans="2:11" x14ac:dyDescent="0.25">
      <c r="B33" s="8" t="s">
        <v>2597</v>
      </c>
      <c r="C33" s="57" t="s">
        <v>1129</v>
      </c>
      <c r="D33" s="54" t="s">
        <v>2598</v>
      </c>
      <c r="E33" s="6" t="s">
        <v>635</v>
      </c>
      <c r="F33" s="19">
        <v>15000</v>
      </c>
      <c r="G33" s="24">
        <v>15138.89</v>
      </c>
      <c r="H33" s="24">
        <v>1.04</v>
      </c>
      <c r="I33" s="31">
        <v>7.11</v>
      </c>
      <c r="J33" s="31"/>
      <c r="K33" s="35" t="s">
        <v>593</v>
      </c>
    </row>
    <row r="34" spans="2:11" x14ac:dyDescent="0.25">
      <c r="B34" s="8" t="s">
        <v>2599</v>
      </c>
      <c r="C34" s="57" t="s">
        <v>590</v>
      </c>
      <c r="D34" s="54" t="s">
        <v>2600</v>
      </c>
      <c r="E34" s="6" t="s">
        <v>592</v>
      </c>
      <c r="F34" s="19">
        <v>15000</v>
      </c>
      <c r="G34" s="24">
        <v>15128.78</v>
      </c>
      <c r="H34" s="24">
        <v>1.04</v>
      </c>
      <c r="I34" s="31">
        <v>7.1050000000000004</v>
      </c>
      <c r="J34" s="31"/>
      <c r="K34" s="35" t="s">
        <v>593</v>
      </c>
    </row>
    <row r="35" spans="2:11" x14ac:dyDescent="0.25">
      <c r="B35" s="8" t="s">
        <v>2601</v>
      </c>
      <c r="C35" s="57" t="s">
        <v>1259</v>
      </c>
      <c r="D35" s="54" t="s">
        <v>2602</v>
      </c>
      <c r="E35" s="6" t="s">
        <v>635</v>
      </c>
      <c r="F35" s="19">
        <v>1500</v>
      </c>
      <c r="G35" s="24">
        <v>15032.13</v>
      </c>
      <c r="H35" s="24">
        <v>1.03</v>
      </c>
      <c r="I35" s="31">
        <v>6.97</v>
      </c>
      <c r="J35" s="31"/>
      <c r="K35" s="35" t="s">
        <v>593</v>
      </c>
    </row>
    <row r="36" spans="2:11" x14ac:dyDescent="0.25">
      <c r="B36" s="8" t="s">
        <v>2603</v>
      </c>
      <c r="C36" s="57" t="s">
        <v>620</v>
      </c>
      <c r="D36" s="54" t="s">
        <v>2604</v>
      </c>
      <c r="E36" s="6" t="s">
        <v>592</v>
      </c>
      <c r="F36" s="19">
        <v>1450</v>
      </c>
      <c r="G36" s="24">
        <v>14594.08</v>
      </c>
      <c r="H36" s="24">
        <v>1</v>
      </c>
      <c r="I36" s="31">
        <v>7.0650000000000004</v>
      </c>
      <c r="J36" s="31"/>
      <c r="K36" s="35" t="s">
        <v>593</v>
      </c>
    </row>
    <row r="37" spans="2:11" x14ac:dyDescent="0.25">
      <c r="B37" s="8" t="s">
        <v>2605</v>
      </c>
      <c r="C37" s="57" t="s">
        <v>2606</v>
      </c>
      <c r="D37" s="54" t="s">
        <v>2607</v>
      </c>
      <c r="E37" s="6" t="s">
        <v>592</v>
      </c>
      <c r="F37" s="19">
        <v>1450</v>
      </c>
      <c r="G37" s="24">
        <v>14464.71</v>
      </c>
      <c r="H37" s="24">
        <v>0.99</v>
      </c>
      <c r="I37" s="31">
        <v>7.0049999999999999</v>
      </c>
      <c r="J37" s="31"/>
      <c r="K37" s="35" t="s">
        <v>593</v>
      </c>
    </row>
    <row r="38" spans="2:11" x14ac:dyDescent="0.25">
      <c r="B38" s="8" t="s">
        <v>2608</v>
      </c>
      <c r="C38" s="57" t="s">
        <v>654</v>
      </c>
      <c r="D38" s="54" t="s">
        <v>2609</v>
      </c>
      <c r="E38" s="6" t="s">
        <v>592</v>
      </c>
      <c r="F38" s="19">
        <v>12500</v>
      </c>
      <c r="G38" s="24">
        <v>12630.48</v>
      </c>
      <c r="H38" s="24">
        <v>0.87</v>
      </c>
      <c r="I38" s="31">
        <v>6.8593999999999999</v>
      </c>
      <c r="J38" s="31"/>
      <c r="K38" s="35" t="s">
        <v>593</v>
      </c>
    </row>
    <row r="39" spans="2:11" x14ac:dyDescent="0.25">
      <c r="B39" s="8" t="s">
        <v>2610</v>
      </c>
      <c r="C39" s="57" t="s">
        <v>654</v>
      </c>
      <c r="D39" s="54" t="s">
        <v>2611</v>
      </c>
      <c r="E39" s="6" t="s">
        <v>592</v>
      </c>
      <c r="F39" s="19">
        <v>12500</v>
      </c>
      <c r="G39" s="24">
        <v>12612.2</v>
      </c>
      <c r="H39" s="24">
        <v>0.86</v>
      </c>
      <c r="I39" s="31">
        <v>6.8593999999999999</v>
      </c>
      <c r="J39" s="31"/>
      <c r="K39" s="35" t="s">
        <v>593</v>
      </c>
    </row>
    <row r="40" spans="2:11" x14ac:dyDescent="0.25">
      <c r="B40" s="8" t="s">
        <v>2612</v>
      </c>
      <c r="C40" s="57" t="s">
        <v>623</v>
      </c>
      <c r="D40" s="54" t="s">
        <v>2613</v>
      </c>
      <c r="E40" s="6" t="s">
        <v>592</v>
      </c>
      <c r="F40" s="19">
        <v>12500</v>
      </c>
      <c r="G40" s="24">
        <v>12589.94</v>
      </c>
      <c r="H40" s="24">
        <v>0.86</v>
      </c>
      <c r="I40" s="31">
        <v>6.9080000000000004</v>
      </c>
      <c r="J40" s="31"/>
      <c r="K40" s="35" t="s">
        <v>593</v>
      </c>
    </row>
    <row r="41" spans="2:11" x14ac:dyDescent="0.25">
      <c r="B41" s="8" t="s">
        <v>2614</v>
      </c>
      <c r="C41" s="57" t="s">
        <v>1259</v>
      </c>
      <c r="D41" s="54" t="s">
        <v>2615</v>
      </c>
      <c r="E41" s="6" t="s">
        <v>592</v>
      </c>
      <c r="F41" s="19">
        <v>12500</v>
      </c>
      <c r="G41" s="24">
        <v>12559.76</v>
      </c>
      <c r="H41" s="24">
        <v>0.86</v>
      </c>
      <c r="I41" s="31">
        <v>6.89</v>
      </c>
      <c r="J41" s="31"/>
      <c r="K41" s="35"/>
    </row>
    <row r="42" spans="2:11" x14ac:dyDescent="0.25">
      <c r="B42" s="8" t="s">
        <v>2616</v>
      </c>
      <c r="C42" s="57" t="s">
        <v>1267</v>
      </c>
      <c r="D42" s="54" t="s">
        <v>2617</v>
      </c>
      <c r="E42" s="6" t="s">
        <v>592</v>
      </c>
      <c r="F42" s="19">
        <v>12000</v>
      </c>
      <c r="G42" s="24">
        <v>12074.2</v>
      </c>
      <c r="H42" s="24">
        <v>0.83</v>
      </c>
      <c r="I42" s="31">
        <v>7.1849999999999996</v>
      </c>
      <c r="J42" s="31"/>
      <c r="K42" s="35" t="s">
        <v>593</v>
      </c>
    </row>
    <row r="43" spans="2:11" x14ac:dyDescent="0.25">
      <c r="B43" s="8" t="s">
        <v>2618</v>
      </c>
      <c r="C43" s="57" t="s">
        <v>623</v>
      </c>
      <c r="D43" s="54" t="s">
        <v>2619</v>
      </c>
      <c r="E43" s="6" t="s">
        <v>592</v>
      </c>
      <c r="F43" s="19">
        <v>10000</v>
      </c>
      <c r="G43" s="24">
        <v>10169.89</v>
      </c>
      <c r="H43" s="24">
        <v>0.7</v>
      </c>
      <c r="I43" s="31">
        <v>6.9108000000000001</v>
      </c>
      <c r="J43" s="31"/>
      <c r="K43" s="35"/>
    </row>
    <row r="44" spans="2:11" x14ac:dyDescent="0.25">
      <c r="B44" s="8" t="s">
        <v>2620</v>
      </c>
      <c r="C44" s="57" t="s">
        <v>637</v>
      </c>
      <c r="D44" s="54" t="s">
        <v>2621</v>
      </c>
      <c r="E44" s="6" t="s">
        <v>635</v>
      </c>
      <c r="F44" s="19">
        <v>10000</v>
      </c>
      <c r="G44" s="24">
        <v>10147.08</v>
      </c>
      <c r="H44" s="24">
        <v>0.7</v>
      </c>
      <c r="I44" s="31">
        <v>6.827</v>
      </c>
      <c r="J44" s="31"/>
      <c r="K44" s="35" t="s">
        <v>593</v>
      </c>
    </row>
    <row r="45" spans="2:11" x14ac:dyDescent="0.25">
      <c r="B45" s="8" t="s">
        <v>2622</v>
      </c>
      <c r="C45" s="57" t="s">
        <v>590</v>
      </c>
      <c r="D45" s="54" t="s">
        <v>2623</v>
      </c>
      <c r="E45" s="6" t="s">
        <v>592</v>
      </c>
      <c r="F45" s="19">
        <v>1000</v>
      </c>
      <c r="G45" s="24">
        <v>10093.92</v>
      </c>
      <c r="H45" s="24">
        <v>0.69</v>
      </c>
      <c r="I45" s="31">
        <v>6.9749999999999996</v>
      </c>
      <c r="J45" s="31"/>
      <c r="K45" s="35" t="s">
        <v>593</v>
      </c>
    </row>
    <row r="46" spans="2:11" x14ac:dyDescent="0.25">
      <c r="B46" s="8" t="s">
        <v>2624</v>
      </c>
      <c r="C46" s="57" t="s">
        <v>2625</v>
      </c>
      <c r="D46" s="54" t="s">
        <v>2626</v>
      </c>
      <c r="E46" s="6" t="s">
        <v>592</v>
      </c>
      <c r="F46" s="19">
        <v>1000</v>
      </c>
      <c r="G46" s="24">
        <v>10050.49</v>
      </c>
      <c r="H46" s="24">
        <v>0.69</v>
      </c>
      <c r="I46" s="31">
        <v>7.1544999999999996</v>
      </c>
      <c r="J46" s="31"/>
      <c r="K46" s="35" t="s">
        <v>593</v>
      </c>
    </row>
    <row r="47" spans="2:11" x14ac:dyDescent="0.25">
      <c r="B47" s="8" t="s">
        <v>2627</v>
      </c>
      <c r="C47" s="57" t="s">
        <v>758</v>
      </c>
      <c r="D47" s="54" t="s">
        <v>2628</v>
      </c>
      <c r="E47" s="6" t="s">
        <v>1900</v>
      </c>
      <c r="F47" s="19">
        <v>1000</v>
      </c>
      <c r="G47" s="24">
        <v>10038</v>
      </c>
      <c r="H47" s="24">
        <v>0.69</v>
      </c>
      <c r="I47" s="31">
        <v>7.0749000000000004</v>
      </c>
      <c r="J47" s="31"/>
      <c r="K47" s="35" t="s">
        <v>593</v>
      </c>
    </row>
    <row r="48" spans="2:11" x14ac:dyDescent="0.25">
      <c r="B48" s="8" t="s">
        <v>2629</v>
      </c>
      <c r="C48" s="57" t="s">
        <v>2630</v>
      </c>
      <c r="D48" s="54" t="s">
        <v>2631</v>
      </c>
      <c r="E48" s="6" t="s">
        <v>635</v>
      </c>
      <c r="F48" s="19">
        <v>10000</v>
      </c>
      <c r="G48" s="24">
        <v>9583.7900000000009</v>
      </c>
      <c r="H48" s="24">
        <v>0.66</v>
      </c>
      <c r="I48" s="31">
        <v>7.4</v>
      </c>
      <c r="J48" s="31"/>
      <c r="K48" s="35" t="s">
        <v>593</v>
      </c>
    </row>
    <row r="49" spans="2:11" x14ac:dyDescent="0.25">
      <c r="B49" s="8" t="s">
        <v>1244</v>
      </c>
      <c r="C49" s="57" t="s">
        <v>844</v>
      </c>
      <c r="D49" s="54" t="s">
        <v>1245</v>
      </c>
      <c r="E49" s="6" t="s">
        <v>592</v>
      </c>
      <c r="F49" s="19">
        <v>9500</v>
      </c>
      <c r="G49" s="24">
        <v>9500.6200000000008</v>
      </c>
      <c r="H49" s="24">
        <v>0.65</v>
      </c>
      <c r="I49" s="31">
        <v>6.8944000000000001</v>
      </c>
      <c r="J49" s="31"/>
      <c r="K49" s="35" t="s">
        <v>593</v>
      </c>
    </row>
    <row r="50" spans="2:11" x14ac:dyDescent="0.25">
      <c r="B50" s="8" t="s">
        <v>2632</v>
      </c>
      <c r="C50" s="57" t="s">
        <v>400</v>
      </c>
      <c r="D50" s="54" t="s">
        <v>2633</v>
      </c>
      <c r="E50" s="6" t="s">
        <v>592</v>
      </c>
      <c r="F50" s="19">
        <v>7500</v>
      </c>
      <c r="G50" s="24">
        <v>7554.39</v>
      </c>
      <c r="H50" s="24">
        <v>0.52</v>
      </c>
      <c r="I50" s="31">
        <v>7.3375000000000004</v>
      </c>
      <c r="J50" s="31"/>
      <c r="K50" s="35" t="s">
        <v>593</v>
      </c>
    </row>
    <row r="51" spans="2:11" x14ac:dyDescent="0.25">
      <c r="B51" s="8" t="s">
        <v>2634</v>
      </c>
      <c r="C51" s="57" t="s">
        <v>603</v>
      </c>
      <c r="D51" s="54" t="s">
        <v>2635</v>
      </c>
      <c r="E51" s="6" t="s">
        <v>605</v>
      </c>
      <c r="F51" s="19">
        <v>750</v>
      </c>
      <c r="G51" s="24">
        <v>7523.79</v>
      </c>
      <c r="H51" s="24">
        <v>0.52</v>
      </c>
      <c r="I51" s="31">
        <v>7.8033999999999999</v>
      </c>
      <c r="J51" s="31"/>
      <c r="K51" s="35" t="s">
        <v>593</v>
      </c>
    </row>
    <row r="52" spans="2:11" x14ac:dyDescent="0.25">
      <c r="B52" s="8" t="s">
        <v>2636</v>
      </c>
      <c r="C52" s="57" t="s">
        <v>657</v>
      </c>
      <c r="D52" s="54" t="s">
        <v>2637</v>
      </c>
      <c r="E52" s="6" t="s">
        <v>592</v>
      </c>
      <c r="F52" s="19">
        <v>600</v>
      </c>
      <c r="G52" s="24">
        <v>5974.79</v>
      </c>
      <c r="H52" s="24">
        <v>0.41</v>
      </c>
      <c r="I52" s="31">
        <v>7.1645000000000003</v>
      </c>
      <c r="J52" s="31"/>
      <c r="K52" s="35" t="s">
        <v>593</v>
      </c>
    </row>
    <row r="53" spans="2:11" x14ac:dyDescent="0.25">
      <c r="B53" s="8" t="s">
        <v>2638</v>
      </c>
      <c r="C53" s="57" t="s">
        <v>623</v>
      </c>
      <c r="D53" s="54" t="s">
        <v>2639</v>
      </c>
      <c r="E53" s="6" t="s">
        <v>592</v>
      </c>
      <c r="F53" s="19">
        <v>5000</v>
      </c>
      <c r="G53" s="24">
        <v>5035.8599999999997</v>
      </c>
      <c r="H53" s="24">
        <v>0.35</v>
      </c>
      <c r="I53" s="31">
        <v>6.92</v>
      </c>
      <c r="J53" s="31"/>
      <c r="K53" s="35"/>
    </row>
    <row r="54" spans="2:11" x14ac:dyDescent="0.25">
      <c r="B54" s="8" t="s">
        <v>2640</v>
      </c>
      <c r="C54" s="57" t="s">
        <v>620</v>
      </c>
      <c r="D54" s="54" t="s">
        <v>2641</v>
      </c>
      <c r="E54" s="6" t="s">
        <v>592</v>
      </c>
      <c r="F54" s="19">
        <v>5000</v>
      </c>
      <c r="G54" s="24">
        <v>5030.96</v>
      </c>
      <c r="H54" s="24">
        <v>0.34</v>
      </c>
      <c r="I54" s="31">
        <v>7.0650000000000004</v>
      </c>
      <c r="J54" s="31"/>
      <c r="K54" s="35" t="s">
        <v>593</v>
      </c>
    </row>
    <row r="55" spans="2:11" x14ac:dyDescent="0.25">
      <c r="B55" s="8" t="s">
        <v>2495</v>
      </c>
      <c r="C55" s="57" t="s">
        <v>603</v>
      </c>
      <c r="D55" s="54" t="s">
        <v>2496</v>
      </c>
      <c r="E55" s="6" t="s">
        <v>605</v>
      </c>
      <c r="F55" s="19">
        <v>5000</v>
      </c>
      <c r="G55" s="24">
        <v>5023.26</v>
      </c>
      <c r="H55" s="24">
        <v>0.34</v>
      </c>
      <c r="I55" s="31">
        <v>7.8</v>
      </c>
      <c r="J55" s="31"/>
      <c r="K55" s="35" t="s">
        <v>593</v>
      </c>
    </row>
    <row r="56" spans="2:11" x14ac:dyDescent="0.25">
      <c r="B56" s="8" t="s">
        <v>2642</v>
      </c>
      <c r="C56" s="57" t="s">
        <v>1129</v>
      </c>
      <c r="D56" s="54" t="s">
        <v>2643</v>
      </c>
      <c r="E56" s="6" t="s">
        <v>635</v>
      </c>
      <c r="F56" s="19">
        <v>5000</v>
      </c>
      <c r="G56" s="24">
        <v>5012.38</v>
      </c>
      <c r="H56" s="24">
        <v>0.34</v>
      </c>
      <c r="I56" s="31">
        <v>6.9149000000000003</v>
      </c>
      <c r="J56" s="31"/>
      <c r="K56" s="35" t="s">
        <v>593</v>
      </c>
    </row>
    <row r="57" spans="2:11" x14ac:dyDescent="0.25">
      <c r="B57" s="8" t="s">
        <v>2644</v>
      </c>
      <c r="C57" s="57" t="s">
        <v>654</v>
      </c>
      <c r="D57" s="54" t="s">
        <v>2645</v>
      </c>
      <c r="E57" s="6" t="s">
        <v>592</v>
      </c>
      <c r="F57" s="19">
        <v>500</v>
      </c>
      <c r="G57" s="24">
        <v>4950.6499999999996</v>
      </c>
      <c r="H57" s="24">
        <v>0.34</v>
      </c>
      <c r="I57" s="31">
        <v>6.8593999999999999</v>
      </c>
      <c r="J57" s="31"/>
      <c r="K57" s="35" t="s">
        <v>593</v>
      </c>
    </row>
    <row r="58" spans="2:11" x14ac:dyDescent="0.25">
      <c r="B58" s="8" t="s">
        <v>2646</v>
      </c>
      <c r="C58" s="57" t="s">
        <v>590</v>
      </c>
      <c r="D58" s="54" t="s">
        <v>2647</v>
      </c>
      <c r="E58" s="6" t="s">
        <v>592</v>
      </c>
      <c r="F58" s="19">
        <v>500</v>
      </c>
      <c r="G58" s="24">
        <v>4945.88</v>
      </c>
      <c r="H58" s="24">
        <v>0.34</v>
      </c>
      <c r="I58" s="31">
        <v>7.11</v>
      </c>
      <c r="J58" s="31"/>
      <c r="K58" s="35" t="s">
        <v>593</v>
      </c>
    </row>
    <row r="59" spans="2:11" x14ac:dyDescent="0.25">
      <c r="B59" s="8" t="s">
        <v>2648</v>
      </c>
      <c r="C59" s="57" t="s">
        <v>84</v>
      </c>
      <c r="D59" s="54" t="s">
        <v>2649</v>
      </c>
      <c r="E59" s="6" t="s">
        <v>628</v>
      </c>
      <c r="F59" s="19">
        <v>450000</v>
      </c>
      <c r="G59" s="24">
        <v>4543.46</v>
      </c>
      <c r="H59" s="24">
        <v>0.31</v>
      </c>
      <c r="I59" s="31">
        <v>7.4950000000000001</v>
      </c>
      <c r="J59" s="31"/>
      <c r="K59" s="35" t="s">
        <v>593</v>
      </c>
    </row>
    <row r="60" spans="2:11" x14ac:dyDescent="0.25">
      <c r="B60" s="8" t="s">
        <v>2650</v>
      </c>
      <c r="C60" s="57" t="s">
        <v>623</v>
      </c>
      <c r="D60" s="54" t="s">
        <v>2651</v>
      </c>
      <c r="E60" s="6" t="s">
        <v>592</v>
      </c>
      <c r="F60" s="19">
        <v>3700</v>
      </c>
      <c r="G60" s="24">
        <v>3726.5</v>
      </c>
      <c r="H60" s="24">
        <v>0.26</v>
      </c>
      <c r="I60" s="31">
        <v>6.875</v>
      </c>
      <c r="J60" s="31"/>
      <c r="K60" s="35"/>
    </row>
    <row r="61" spans="2:11" x14ac:dyDescent="0.25">
      <c r="B61" s="8" t="s">
        <v>2652</v>
      </c>
      <c r="C61" s="57" t="s">
        <v>1882</v>
      </c>
      <c r="D61" s="54" t="s">
        <v>2653</v>
      </c>
      <c r="E61" s="6" t="s">
        <v>601</v>
      </c>
      <c r="F61" s="19">
        <v>350</v>
      </c>
      <c r="G61" s="24">
        <v>3500.91</v>
      </c>
      <c r="H61" s="24">
        <v>0.24</v>
      </c>
      <c r="I61" s="31">
        <v>6.9149000000000003</v>
      </c>
      <c r="J61" s="31"/>
      <c r="K61" s="35" t="s">
        <v>593</v>
      </c>
    </row>
    <row r="62" spans="2:11" x14ac:dyDescent="0.25">
      <c r="B62" s="8" t="s">
        <v>2654</v>
      </c>
      <c r="C62" s="57" t="s">
        <v>2625</v>
      </c>
      <c r="D62" s="54" t="s">
        <v>2655</v>
      </c>
      <c r="E62" s="6" t="s">
        <v>592</v>
      </c>
      <c r="F62" s="19">
        <v>2500</v>
      </c>
      <c r="G62" s="24">
        <v>2527.91</v>
      </c>
      <c r="H62" s="24">
        <v>0.17</v>
      </c>
      <c r="I62" s="31">
        <v>7.1696</v>
      </c>
      <c r="J62" s="31"/>
      <c r="K62" s="35" t="s">
        <v>593</v>
      </c>
    </row>
    <row r="63" spans="2:11" x14ac:dyDescent="0.25">
      <c r="B63" s="8" t="s">
        <v>2656</v>
      </c>
      <c r="C63" s="57" t="s">
        <v>84</v>
      </c>
      <c r="D63" s="54" t="s">
        <v>2657</v>
      </c>
      <c r="E63" s="6" t="s">
        <v>628</v>
      </c>
      <c r="F63" s="19">
        <v>2500</v>
      </c>
      <c r="G63" s="24">
        <v>2518.42</v>
      </c>
      <c r="H63" s="24">
        <v>0.17</v>
      </c>
      <c r="I63" s="31">
        <v>7.4749999999999996</v>
      </c>
      <c r="J63" s="31"/>
      <c r="K63" s="35" t="s">
        <v>593</v>
      </c>
    </row>
    <row r="64" spans="2:11" x14ac:dyDescent="0.25">
      <c r="B64" s="8" t="s">
        <v>2658</v>
      </c>
      <c r="C64" s="57" t="s">
        <v>1259</v>
      </c>
      <c r="D64" s="54" t="s">
        <v>2659</v>
      </c>
      <c r="E64" s="6" t="s">
        <v>635</v>
      </c>
      <c r="F64" s="19">
        <v>250</v>
      </c>
      <c r="G64" s="24">
        <v>2510.1</v>
      </c>
      <c r="H64" s="24">
        <v>0.17</v>
      </c>
      <c r="I64" s="31">
        <v>6.875</v>
      </c>
      <c r="J64" s="31"/>
      <c r="K64" s="35" t="s">
        <v>593</v>
      </c>
    </row>
    <row r="65" spans="2:11" x14ac:dyDescent="0.25">
      <c r="B65" s="8" t="s">
        <v>1261</v>
      </c>
      <c r="C65" s="57" t="s">
        <v>1262</v>
      </c>
      <c r="D65" s="54" t="s">
        <v>1263</v>
      </c>
      <c r="E65" s="6" t="s">
        <v>592</v>
      </c>
      <c r="F65" s="19">
        <v>250</v>
      </c>
      <c r="G65" s="24">
        <v>2497.6799999999998</v>
      </c>
      <c r="H65" s="24">
        <v>0.17</v>
      </c>
      <c r="I65" s="31">
        <v>6.9433999999999996</v>
      </c>
      <c r="J65" s="31"/>
      <c r="K65" s="35" t="s">
        <v>593</v>
      </c>
    </row>
    <row r="66" spans="2:11" x14ac:dyDescent="0.25">
      <c r="B66" s="8" t="s">
        <v>1939</v>
      </c>
      <c r="C66" s="57" t="s">
        <v>623</v>
      </c>
      <c r="D66" s="54" t="s">
        <v>1940</v>
      </c>
      <c r="E66" s="6" t="s">
        <v>592</v>
      </c>
      <c r="F66" s="19">
        <v>250</v>
      </c>
      <c r="G66" s="24">
        <v>2491.83</v>
      </c>
      <c r="H66" s="24">
        <v>0.17</v>
      </c>
      <c r="I66" s="31">
        <v>6.7450000000000001</v>
      </c>
      <c r="J66" s="31"/>
      <c r="K66" s="35" t="s">
        <v>593</v>
      </c>
    </row>
    <row r="67" spans="2:11" x14ac:dyDescent="0.25">
      <c r="C67" s="58" t="s">
        <v>175</v>
      </c>
      <c r="D67" s="54"/>
      <c r="E67" s="6"/>
      <c r="F67" s="19"/>
      <c r="G67" s="25">
        <v>659538.9</v>
      </c>
      <c r="H67" s="25">
        <v>45.2</v>
      </c>
      <c r="I67" s="31"/>
      <c r="J67" s="31"/>
      <c r="K67" s="35"/>
    </row>
    <row r="68" spans="2:11" x14ac:dyDescent="0.25">
      <c r="C68" s="57"/>
      <c r="D68" s="54"/>
      <c r="E68" s="6"/>
      <c r="F68" s="19"/>
      <c r="G68" s="24"/>
      <c r="H68" s="24"/>
      <c r="I68" s="31"/>
      <c r="J68" s="31"/>
      <c r="K68" s="35"/>
    </row>
    <row r="69" spans="2:11" x14ac:dyDescent="0.25">
      <c r="C69" s="58" t="s">
        <v>7</v>
      </c>
      <c r="D69" s="54"/>
      <c r="E69" s="6"/>
      <c r="F69" s="19"/>
      <c r="G69" s="24" t="s">
        <v>2</v>
      </c>
      <c r="H69" s="24" t="s">
        <v>2</v>
      </c>
      <c r="I69" s="31"/>
      <c r="J69" s="31"/>
      <c r="K69" s="35"/>
    </row>
    <row r="70" spans="2:11" x14ac:dyDescent="0.25">
      <c r="C70" s="57"/>
      <c r="D70" s="54"/>
      <c r="E70" s="6"/>
      <c r="F70" s="19"/>
      <c r="G70" s="24"/>
      <c r="H70" s="24"/>
      <c r="I70" s="31"/>
      <c r="J70" s="31"/>
      <c r="K70" s="35"/>
    </row>
    <row r="71" spans="2:11" x14ac:dyDescent="0.25">
      <c r="C71" s="59" t="s">
        <v>8</v>
      </c>
      <c r="D71" s="54"/>
      <c r="E71" s="6"/>
      <c r="F71" s="19"/>
      <c r="G71" s="24"/>
      <c r="H71" s="24"/>
      <c r="I71" s="31"/>
      <c r="J71" s="31"/>
      <c r="K71" s="35"/>
    </row>
    <row r="72" spans="2:11" x14ac:dyDescent="0.25">
      <c r="B72" s="8" t="s">
        <v>1988</v>
      </c>
      <c r="C72" s="57" t="s">
        <v>5202</v>
      </c>
      <c r="D72" s="54" t="s">
        <v>1989</v>
      </c>
      <c r="E72" s="6" t="s">
        <v>703</v>
      </c>
      <c r="F72" s="19">
        <v>327</v>
      </c>
      <c r="G72" s="24">
        <v>24712.37</v>
      </c>
      <c r="H72" s="24">
        <v>1.69</v>
      </c>
      <c r="I72" s="31">
        <v>7.7</v>
      </c>
      <c r="J72" s="31"/>
      <c r="K72" s="35" t="s">
        <v>593</v>
      </c>
    </row>
    <row r="73" spans="2:11" x14ac:dyDescent="0.25">
      <c r="B73" s="8" t="s">
        <v>1990</v>
      </c>
      <c r="C73" s="57" t="s">
        <v>5203</v>
      </c>
      <c r="D73" s="54" t="s">
        <v>1991</v>
      </c>
      <c r="E73" s="6" t="s">
        <v>1992</v>
      </c>
      <c r="F73" s="19">
        <v>193</v>
      </c>
      <c r="G73" s="24">
        <v>12701.75</v>
      </c>
      <c r="H73" s="24">
        <v>0.87</v>
      </c>
      <c r="I73" s="31">
        <v>7.665</v>
      </c>
      <c r="J73" s="31"/>
      <c r="K73" s="35" t="s">
        <v>593</v>
      </c>
    </row>
    <row r="74" spans="2:11" x14ac:dyDescent="0.25">
      <c r="B74" s="8" t="s">
        <v>2660</v>
      </c>
      <c r="C74" s="57" t="s">
        <v>5203</v>
      </c>
      <c r="D74" s="54" t="s">
        <v>2661</v>
      </c>
      <c r="E74" s="6" t="s">
        <v>1992</v>
      </c>
      <c r="F74" s="19">
        <v>99</v>
      </c>
      <c r="G74" s="24">
        <v>9150.64</v>
      </c>
      <c r="H74" s="24">
        <v>0.63</v>
      </c>
      <c r="I74" s="31">
        <v>7.7675000000000001</v>
      </c>
      <c r="J74" s="31"/>
      <c r="K74" s="35" t="s">
        <v>593</v>
      </c>
    </row>
    <row r="75" spans="2:11" x14ac:dyDescent="0.25">
      <c r="B75" s="8" t="s">
        <v>2662</v>
      </c>
      <c r="C75" s="57" t="s">
        <v>5204</v>
      </c>
      <c r="D75" s="54" t="s">
        <v>2663</v>
      </c>
      <c r="E75" s="6" t="s">
        <v>703</v>
      </c>
      <c r="F75" s="19">
        <v>50</v>
      </c>
      <c r="G75" s="24">
        <v>5012.66</v>
      </c>
      <c r="H75" s="24">
        <v>0.34</v>
      </c>
      <c r="I75" s="31">
        <v>7.0423999999999998</v>
      </c>
      <c r="J75" s="31"/>
      <c r="K75" s="35" t="s">
        <v>593</v>
      </c>
    </row>
    <row r="76" spans="2:11" x14ac:dyDescent="0.25">
      <c r="C76" s="58" t="s">
        <v>175</v>
      </c>
      <c r="D76" s="54"/>
      <c r="E76" s="6"/>
      <c r="F76" s="19"/>
      <c r="G76" s="25">
        <v>51577.42</v>
      </c>
      <c r="H76" s="25">
        <v>3.53</v>
      </c>
      <c r="I76" s="31"/>
      <c r="J76" s="31"/>
      <c r="K76" s="35"/>
    </row>
    <row r="77" spans="2:11" x14ac:dyDescent="0.25">
      <c r="C77" s="57"/>
      <c r="D77" s="54"/>
      <c r="E77" s="6"/>
      <c r="F77" s="19"/>
      <c r="G77" s="24"/>
      <c r="H77" s="24"/>
      <c r="I77" s="31"/>
      <c r="J77" s="31"/>
      <c r="K77" s="35"/>
    </row>
    <row r="78" spans="2:11" x14ac:dyDescent="0.25">
      <c r="C78" s="59" t="s">
        <v>9</v>
      </c>
      <c r="D78" s="54"/>
      <c r="E78" s="6"/>
      <c r="F78" s="19"/>
      <c r="G78" s="24"/>
      <c r="H78" s="24"/>
      <c r="I78" s="31"/>
      <c r="J78" s="31"/>
      <c r="K78" s="35"/>
    </row>
    <row r="79" spans="2:11" x14ac:dyDescent="0.25">
      <c r="B79" s="8" t="s">
        <v>1237</v>
      </c>
      <c r="C79" s="57" t="s">
        <v>1238</v>
      </c>
      <c r="D79" s="54" t="s">
        <v>1239</v>
      </c>
      <c r="E79" s="6" t="s">
        <v>189</v>
      </c>
      <c r="F79" s="19">
        <v>15000000</v>
      </c>
      <c r="G79" s="24">
        <v>15525.45</v>
      </c>
      <c r="H79" s="24">
        <v>1.06</v>
      </c>
      <c r="I79" s="31">
        <v>0</v>
      </c>
      <c r="J79" s="31"/>
      <c r="K79" s="35"/>
    </row>
    <row r="80" spans="2:11" x14ac:dyDescent="0.25">
      <c r="B80" s="8" t="s">
        <v>2664</v>
      </c>
      <c r="C80" s="57" t="s">
        <v>2665</v>
      </c>
      <c r="D80" s="54" t="s">
        <v>2666</v>
      </c>
      <c r="E80" s="6" t="s">
        <v>189</v>
      </c>
      <c r="F80" s="19">
        <v>15200000</v>
      </c>
      <c r="G80" s="24">
        <v>15278.63</v>
      </c>
      <c r="H80" s="24">
        <v>1.05</v>
      </c>
      <c r="I80" s="31">
        <v>6.2686885999999999</v>
      </c>
      <c r="J80" s="31"/>
      <c r="K80" s="35"/>
    </row>
    <row r="81" spans="1:11" x14ac:dyDescent="0.25">
      <c r="B81" s="8" t="s">
        <v>1570</v>
      </c>
      <c r="C81" s="57" t="s">
        <v>1571</v>
      </c>
      <c r="D81" s="54" t="s">
        <v>1572</v>
      </c>
      <c r="E81" s="6" t="s">
        <v>189</v>
      </c>
      <c r="F81" s="19">
        <v>10000000</v>
      </c>
      <c r="G81" s="24">
        <v>9968.18</v>
      </c>
      <c r="H81" s="24">
        <v>0.68</v>
      </c>
      <c r="I81" s="31">
        <v>6.0654937000000002</v>
      </c>
      <c r="J81" s="31"/>
      <c r="K81" s="35"/>
    </row>
    <row r="82" spans="1:11" x14ac:dyDescent="0.25">
      <c r="B82" s="8" t="s">
        <v>1919</v>
      </c>
      <c r="C82" s="57" t="s">
        <v>1920</v>
      </c>
      <c r="D82" s="54" t="s">
        <v>1921</v>
      </c>
      <c r="E82" s="6" t="s">
        <v>189</v>
      </c>
      <c r="F82" s="19">
        <v>3500000</v>
      </c>
      <c r="G82" s="24">
        <v>3593.8</v>
      </c>
      <c r="H82" s="24">
        <v>0.25</v>
      </c>
      <c r="I82" s="31">
        <v>6.1093824000000003</v>
      </c>
      <c r="J82" s="31"/>
      <c r="K82" s="35"/>
    </row>
    <row r="83" spans="1:11" x14ac:dyDescent="0.25">
      <c r="C83" s="58" t="s">
        <v>175</v>
      </c>
      <c r="D83" s="54"/>
      <c r="E83" s="6"/>
      <c r="F83" s="19"/>
      <c r="G83" s="25">
        <v>44366.06</v>
      </c>
      <c r="H83" s="25">
        <v>3.04</v>
      </c>
      <c r="I83" s="31"/>
      <c r="J83" s="31"/>
      <c r="K83" s="35"/>
    </row>
    <row r="84" spans="1:11" x14ac:dyDescent="0.25">
      <c r="C84" s="57"/>
      <c r="D84" s="54"/>
      <c r="E84" s="6"/>
      <c r="F84" s="19"/>
      <c r="G84" s="24"/>
      <c r="H84" s="24"/>
      <c r="I84" s="31"/>
      <c r="J84" s="31"/>
      <c r="K84" s="35"/>
    </row>
    <row r="85" spans="1:11" x14ac:dyDescent="0.25">
      <c r="C85" s="59" t="s">
        <v>10</v>
      </c>
      <c r="D85" s="54"/>
      <c r="E85" s="6"/>
      <c r="F85" s="19"/>
      <c r="G85" s="24"/>
      <c r="H85" s="24"/>
      <c r="I85" s="31"/>
      <c r="J85" s="31"/>
      <c r="K85" s="35"/>
    </row>
    <row r="86" spans="1:11" x14ac:dyDescent="0.25">
      <c r="B86" s="8" t="s">
        <v>2002</v>
      </c>
      <c r="C86" s="57" t="s">
        <v>2003</v>
      </c>
      <c r="D86" s="54" t="s">
        <v>2004</v>
      </c>
      <c r="E86" s="6" t="s">
        <v>189</v>
      </c>
      <c r="F86" s="19">
        <v>84992300</v>
      </c>
      <c r="G86" s="24">
        <v>85802.53</v>
      </c>
      <c r="H86" s="24">
        <v>5.88</v>
      </c>
      <c r="I86" s="31">
        <v>6.3572692000000002</v>
      </c>
      <c r="J86" s="31"/>
      <c r="K86" s="35"/>
    </row>
    <row r="87" spans="1:11" x14ac:dyDescent="0.25">
      <c r="B87" s="8" t="s">
        <v>2667</v>
      </c>
      <c r="C87" s="57" t="s">
        <v>2668</v>
      </c>
      <c r="D87" s="54" t="s">
        <v>2669</v>
      </c>
      <c r="E87" s="6" t="s">
        <v>189</v>
      </c>
      <c r="F87" s="19">
        <v>16000000</v>
      </c>
      <c r="G87" s="24">
        <v>16514.14</v>
      </c>
      <c r="H87" s="24">
        <v>1.1299999999999999</v>
      </c>
      <c r="I87" s="31">
        <v>6.3476720000000002</v>
      </c>
      <c r="J87" s="31"/>
      <c r="K87" s="35"/>
    </row>
    <row r="88" spans="1:11" x14ac:dyDescent="0.25">
      <c r="B88" s="8" t="s">
        <v>2670</v>
      </c>
      <c r="C88" s="57" t="s">
        <v>2671</v>
      </c>
      <c r="D88" s="54" t="s">
        <v>2672</v>
      </c>
      <c r="E88" s="6" t="s">
        <v>189</v>
      </c>
      <c r="F88" s="19">
        <v>7500000</v>
      </c>
      <c r="G88" s="24">
        <v>7632.89</v>
      </c>
      <c r="H88" s="24">
        <v>0.52</v>
      </c>
      <c r="I88" s="31">
        <v>6.3579720000000002</v>
      </c>
      <c r="J88" s="31"/>
      <c r="K88" s="35"/>
    </row>
    <row r="89" spans="1:11" x14ac:dyDescent="0.25">
      <c r="B89" s="8" t="s">
        <v>2673</v>
      </c>
      <c r="C89" s="57" t="s">
        <v>2674</v>
      </c>
      <c r="D89" s="54" t="s">
        <v>2675</v>
      </c>
      <c r="E89" s="6" t="s">
        <v>189</v>
      </c>
      <c r="F89" s="19">
        <v>7200000</v>
      </c>
      <c r="G89" s="24">
        <v>7288.83</v>
      </c>
      <c r="H89" s="24">
        <v>0.5</v>
      </c>
      <c r="I89" s="31">
        <v>6.3527464</v>
      </c>
      <c r="J89" s="31"/>
      <c r="K89" s="35"/>
    </row>
    <row r="90" spans="1:11" x14ac:dyDescent="0.25">
      <c r="B90" s="8" t="s">
        <v>2676</v>
      </c>
      <c r="C90" s="57" t="s">
        <v>2677</v>
      </c>
      <c r="D90" s="54" t="s">
        <v>2678</v>
      </c>
      <c r="E90" s="6" t="s">
        <v>189</v>
      </c>
      <c r="F90" s="19">
        <v>3500000</v>
      </c>
      <c r="G90" s="24">
        <v>3542.88</v>
      </c>
      <c r="H90" s="24">
        <v>0.24</v>
      </c>
      <c r="I90" s="31">
        <v>6.3492983000000001</v>
      </c>
      <c r="J90" s="31"/>
      <c r="K90" s="35"/>
    </row>
    <row r="91" spans="1:11" x14ac:dyDescent="0.25">
      <c r="B91" s="8" t="s">
        <v>2679</v>
      </c>
      <c r="C91" s="57" t="s">
        <v>2680</v>
      </c>
      <c r="D91" s="54" t="s">
        <v>2681</v>
      </c>
      <c r="E91" s="6" t="s">
        <v>189</v>
      </c>
      <c r="F91" s="19">
        <v>2500000</v>
      </c>
      <c r="G91" s="24">
        <v>2503.67</v>
      </c>
      <c r="H91" s="24">
        <v>0.17</v>
      </c>
      <c r="I91" s="31">
        <v>5.9752000000000001</v>
      </c>
      <c r="J91" s="31"/>
      <c r="K91" s="35"/>
    </row>
    <row r="92" spans="1:11" x14ac:dyDescent="0.25">
      <c r="C92" s="58" t="s">
        <v>175</v>
      </c>
      <c r="D92" s="54"/>
      <c r="E92" s="6"/>
      <c r="F92" s="19"/>
      <c r="G92" s="25">
        <v>123284.94</v>
      </c>
      <c r="H92" s="25">
        <v>8.44</v>
      </c>
      <c r="I92" s="31"/>
      <c r="J92" s="31"/>
      <c r="K92" s="35"/>
    </row>
    <row r="93" spans="1:11" x14ac:dyDescent="0.25">
      <c r="C93" s="57"/>
      <c r="D93" s="54"/>
      <c r="E93" s="6"/>
      <c r="F93" s="19"/>
      <c r="G93" s="24"/>
      <c r="H93" s="24"/>
      <c r="I93" s="31"/>
      <c r="J93" s="31"/>
      <c r="K93" s="35"/>
    </row>
    <row r="94" spans="1:11" x14ac:dyDescent="0.25">
      <c r="A94" s="10"/>
      <c r="B94" s="28"/>
      <c r="C94" s="58" t="s">
        <v>11</v>
      </c>
      <c r="D94" s="54"/>
      <c r="E94" s="6"/>
      <c r="F94" s="19"/>
      <c r="G94" s="24"/>
      <c r="H94" s="24"/>
      <c r="I94" s="31"/>
      <c r="J94" s="31"/>
      <c r="K94" s="35"/>
    </row>
    <row r="95" spans="1:11" x14ac:dyDescent="0.25">
      <c r="C95" s="59" t="s">
        <v>13</v>
      </c>
      <c r="D95" s="54"/>
      <c r="E95" s="6"/>
      <c r="F95" s="19"/>
      <c r="G95" s="24"/>
      <c r="H95" s="24"/>
      <c r="I95" s="31"/>
      <c r="J95" s="31"/>
      <c r="K95" s="35"/>
    </row>
    <row r="96" spans="1:11" x14ac:dyDescent="0.25">
      <c r="B96" s="8" t="s">
        <v>2521</v>
      </c>
      <c r="C96" s="57" t="s">
        <v>603</v>
      </c>
      <c r="D96" s="54" t="s">
        <v>2522</v>
      </c>
      <c r="E96" s="6" t="s">
        <v>754</v>
      </c>
      <c r="F96" s="19">
        <v>5500</v>
      </c>
      <c r="G96" s="24">
        <v>26587.19</v>
      </c>
      <c r="H96" s="24">
        <v>1.82</v>
      </c>
      <c r="I96" s="31">
        <v>7.415</v>
      </c>
      <c r="J96" s="31"/>
      <c r="K96" s="35" t="s">
        <v>593</v>
      </c>
    </row>
    <row r="97" spans="2:11" x14ac:dyDescent="0.25">
      <c r="B97" s="8" t="s">
        <v>2682</v>
      </c>
      <c r="C97" s="57" t="s">
        <v>1683</v>
      </c>
      <c r="D97" s="54" t="s">
        <v>2683</v>
      </c>
      <c r="E97" s="6" t="s">
        <v>754</v>
      </c>
      <c r="F97" s="19">
        <v>5000</v>
      </c>
      <c r="G97" s="24">
        <v>24516.98</v>
      </c>
      <c r="H97" s="24">
        <v>1.68</v>
      </c>
      <c r="I97" s="31">
        <v>7.0500999999999996</v>
      </c>
      <c r="J97" s="31"/>
      <c r="K97" s="35" t="s">
        <v>593</v>
      </c>
    </row>
    <row r="98" spans="2:11" x14ac:dyDescent="0.25">
      <c r="B98" s="8" t="s">
        <v>1675</v>
      </c>
      <c r="C98" s="57" t="s">
        <v>1676</v>
      </c>
      <c r="D98" s="54" t="s">
        <v>1677</v>
      </c>
      <c r="E98" s="6" t="s">
        <v>754</v>
      </c>
      <c r="F98" s="19">
        <v>5000</v>
      </c>
      <c r="G98" s="24">
        <v>24422.45</v>
      </c>
      <c r="H98" s="24">
        <v>1.67</v>
      </c>
      <c r="I98" s="31">
        <v>7.3148999999999997</v>
      </c>
      <c r="J98" s="31"/>
      <c r="K98" s="35" t="s">
        <v>593</v>
      </c>
    </row>
    <row r="99" spans="2:11" x14ac:dyDescent="0.25">
      <c r="B99" s="8" t="s">
        <v>2684</v>
      </c>
      <c r="C99" s="57" t="s">
        <v>1213</v>
      </c>
      <c r="D99" s="54" t="s">
        <v>2685</v>
      </c>
      <c r="E99" s="6" t="s">
        <v>754</v>
      </c>
      <c r="F99" s="19">
        <v>5000</v>
      </c>
      <c r="G99" s="24">
        <v>23583.13</v>
      </c>
      <c r="H99" s="24">
        <v>1.62</v>
      </c>
      <c r="I99" s="31">
        <v>7.8598999999999997</v>
      </c>
      <c r="J99" s="31"/>
      <c r="K99" s="35" t="s">
        <v>593</v>
      </c>
    </row>
    <row r="100" spans="2:11" x14ac:dyDescent="0.25">
      <c r="B100" s="8" t="s">
        <v>2686</v>
      </c>
      <c r="C100" s="57" t="s">
        <v>1715</v>
      </c>
      <c r="D100" s="54" t="s">
        <v>2687</v>
      </c>
      <c r="E100" s="6" t="s">
        <v>754</v>
      </c>
      <c r="F100" s="19">
        <v>4000</v>
      </c>
      <c r="G100" s="24">
        <v>18835.34</v>
      </c>
      <c r="H100" s="24">
        <v>1.29</v>
      </c>
      <c r="I100" s="31">
        <v>7.0750000000000002</v>
      </c>
      <c r="J100" s="31"/>
      <c r="K100" s="35" t="s">
        <v>593</v>
      </c>
    </row>
    <row r="101" spans="2:11" x14ac:dyDescent="0.25">
      <c r="B101" s="8" t="s">
        <v>1717</v>
      </c>
      <c r="C101" s="57" t="s">
        <v>1325</v>
      </c>
      <c r="D101" s="54" t="s">
        <v>1718</v>
      </c>
      <c r="E101" s="6" t="s">
        <v>754</v>
      </c>
      <c r="F101" s="19">
        <v>4000</v>
      </c>
      <c r="G101" s="24">
        <v>18811.759999999998</v>
      </c>
      <c r="H101" s="24">
        <v>1.29</v>
      </c>
      <c r="I101" s="31">
        <v>7.16</v>
      </c>
      <c r="J101" s="31"/>
      <c r="K101" s="35" t="s">
        <v>593</v>
      </c>
    </row>
    <row r="102" spans="2:11" x14ac:dyDescent="0.25">
      <c r="B102" s="8" t="s">
        <v>1682</v>
      </c>
      <c r="C102" s="57" t="s">
        <v>1683</v>
      </c>
      <c r="D102" s="54" t="s">
        <v>1684</v>
      </c>
      <c r="E102" s="6" t="s">
        <v>754</v>
      </c>
      <c r="F102" s="19">
        <v>3000</v>
      </c>
      <c r="G102" s="24">
        <v>14275.77</v>
      </c>
      <c r="H102" s="24">
        <v>0.98</v>
      </c>
      <c r="I102" s="31">
        <v>7.2050000000000001</v>
      </c>
      <c r="J102" s="31"/>
      <c r="K102" s="35" t="s">
        <v>593</v>
      </c>
    </row>
    <row r="103" spans="2:11" x14ac:dyDescent="0.25">
      <c r="B103" s="8" t="s">
        <v>1712</v>
      </c>
      <c r="C103" s="57" t="s">
        <v>84</v>
      </c>
      <c r="D103" s="54" t="s">
        <v>1713</v>
      </c>
      <c r="E103" s="6" t="s">
        <v>754</v>
      </c>
      <c r="F103" s="19">
        <v>2000</v>
      </c>
      <c r="G103" s="24">
        <v>9473.09</v>
      </c>
      <c r="H103" s="24">
        <v>0.65</v>
      </c>
      <c r="I103" s="31">
        <v>7.2249999999999996</v>
      </c>
      <c r="J103" s="31"/>
      <c r="K103" s="35" t="s">
        <v>593</v>
      </c>
    </row>
    <row r="104" spans="2:11" x14ac:dyDescent="0.25">
      <c r="B104" s="8" t="s">
        <v>2688</v>
      </c>
      <c r="C104" s="57" t="s">
        <v>2630</v>
      </c>
      <c r="D104" s="54" t="s">
        <v>2689</v>
      </c>
      <c r="E104" s="6" t="s">
        <v>760</v>
      </c>
      <c r="F104" s="19">
        <v>1700</v>
      </c>
      <c r="G104" s="24">
        <v>8049.7</v>
      </c>
      <c r="H104" s="24">
        <v>0.55000000000000004</v>
      </c>
      <c r="I104" s="31">
        <v>6.9450000000000003</v>
      </c>
      <c r="J104" s="31"/>
      <c r="K104" s="35" t="s">
        <v>593</v>
      </c>
    </row>
    <row r="105" spans="2:11" x14ac:dyDescent="0.25">
      <c r="C105" s="58" t="s">
        <v>175</v>
      </c>
      <c r="D105" s="54"/>
      <c r="E105" s="6"/>
      <c r="F105" s="19"/>
      <c r="G105" s="25">
        <v>168555.41</v>
      </c>
      <c r="H105" s="25">
        <v>11.55</v>
      </c>
      <c r="I105" s="31"/>
      <c r="J105" s="31"/>
      <c r="K105" s="35"/>
    </row>
    <row r="106" spans="2:11" x14ac:dyDescent="0.25">
      <c r="C106" s="57"/>
      <c r="D106" s="54"/>
      <c r="E106" s="6"/>
      <c r="F106" s="19"/>
      <c r="G106" s="24"/>
      <c r="H106" s="24"/>
      <c r="I106" s="31"/>
      <c r="J106" s="31"/>
      <c r="K106" s="35"/>
    </row>
    <row r="107" spans="2:11" x14ac:dyDescent="0.25">
      <c r="C107" s="59" t="s">
        <v>14</v>
      </c>
      <c r="D107" s="54"/>
      <c r="E107" s="6"/>
      <c r="F107" s="19"/>
      <c r="G107" s="24"/>
      <c r="H107" s="24"/>
      <c r="I107" s="31"/>
      <c r="J107" s="31"/>
      <c r="K107" s="35"/>
    </row>
    <row r="108" spans="2:11" x14ac:dyDescent="0.25">
      <c r="B108" s="8" t="s">
        <v>1726</v>
      </c>
      <c r="C108" s="57" t="s">
        <v>41</v>
      </c>
      <c r="D108" s="54" t="s">
        <v>1727</v>
      </c>
      <c r="E108" s="6" t="s">
        <v>754</v>
      </c>
      <c r="F108" s="19">
        <v>10000</v>
      </c>
      <c r="G108" s="24">
        <v>47168.7</v>
      </c>
      <c r="H108" s="24">
        <v>3.23</v>
      </c>
      <c r="I108" s="31">
        <v>6.7</v>
      </c>
      <c r="J108" s="31"/>
      <c r="K108" s="35"/>
    </row>
    <row r="109" spans="2:11" x14ac:dyDescent="0.25">
      <c r="B109" s="8" t="s">
        <v>2690</v>
      </c>
      <c r="C109" s="57" t="s">
        <v>41</v>
      </c>
      <c r="D109" s="54" t="s">
        <v>2691</v>
      </c>
      <c r="E109" s="6" t="s">
        <v>754</v>
      </c>
      <c r="F109" s="19">
        <v>7000</v>
      </c>
      <c r="G109" s="24">
        <v>33086.870000000003</v>
      </c>
      <c r="H109" s="24">
        <v>2.27</v>
      </c>
      <c r="I109" s="31">
        <v>6.7</v>
      </c>
      <c r="J109" s="31"/>
      <c r="K109" s="35" t="s">
        <v>593</v>
      </c>
    </row>
    <row r="110" spans="2:11" x14ac:dyDescent="0.25">
      <c r="B110" s="8" t="s">
        <v>2692</v>
      </c>
      <c r="C110" s="57" t="s">
        <v>1259</v>
      </c>
      <c r="D110" s="54" t="s">
        <v>2693</v>
      </c>
      <c r="E110" s="6" t="s">
        <v>754</v>
      </c>
      <c r="F110" s="19">
        <v>6000</v>
      </c>
      <c r="G110" s="24">
        <v>28843.200000000001</v>
      </c>
      <c r="H110" s="24">
        <v>1.98</v>
      </c>
      <c r="I110" s="31">
        <v>6.7150999999999996</v>
      </c>
      <c r="J110" s="31"/>
      <c r="K110" s="35" t="s">
        <v>593</v>
      </c>
    </row>
    <row r="111" spans="2:11" x14ac:dyDescent="0.25">
      <c r="B111" s="8" t="s">
        <v>1732</v>
      </c>
      <c r="C111" s="57" t="s">
        <v>425</v>
      </c>
      <c r="D111" s="54" t="s">
        <v>1733</v>
      </c>
      <c r="E111" s="6" t="s">
        <v>754</v>
      </c>
      <c r="F111" s="19">
        <v>6000</v>
      </c>
      <c r="G111" s="24">
        <v>28335.39</v>
      </c>
      <c r="H111" s="24">
        <v>1.94</v>
      </c>
      <c r="I111" s="31">
        <v>6.68</v>
      </c>
      <c r="J111" s="31"/>
      <c r="K111" s="35" t="s">
        <v>593</v>
      </c>
    </row>
    <row r="112" spans="2:11" x14ac:dyDescent="0.25">
      <c r="B112" s="8" t="s">
        <v>1728</v>
      </c>
      <c r="C112" s="57" t="s">
        <v>425</v>
      </c>
      <c r="D112" s="54" t="s">
        <v>1729</v>
      </c>
      <c r="E112" s="6" t="s">
        <v>754</v>
      </c>
      <c r="F112" s="19">
        <v>6000</v>
      </c>
      <c r="G112" s="24">
        <v>28325.58</v>
      </c>
      <c r="H112" s="24">
        <v>1.94</v>
      </c>
      <c r="I112" s="31">
        <v>6.68</v>
      </c>
      <c r="J112" s="31"/>
      <c r="K112" s="35" t="s">
        <v>593</v>
      </c>
    </row>
    <row r="113" spans="2:11" x14ac:dyDescent="0.25">
      <c r="B113" s="8" t="s">
        <v>2694</v>
      </c>
      <c r="C113" s="57" t="s">
        <v>1471</v>
      </c>
      <c r="D113" s="54" t="s">
        <v>2695</v>
      </c>
      <c r="E113" s="6" t="s">
        <v>754</v>
      </c>
      <c r="F113" s="19">
        <v>5000</v>
      </c>
      <c r="G113" s="24">
        <v>23636.38</v>
      </c>
      <c r="H113" s="24">
        <v>1.62</v>
      </c>
      <c r="I113" s="31">
        <v>6.6848999999999998</v>
      </c>
      <c r="J113" s="31"/>
      <c r="K113" s="35" t="s">
        <v>593</v>
      </c>
    </row>
    <row r="114" spans="2:11" x14ac:dyDescent="0.25">
      <c r="B114" s="8" t="s">
        <v>1773</v>
      </c>
      <c r="C114" s="57" t="s">
        <v>327</v>
      </c>
      <c r="D114" s="54" t="s">
        <v>1774</v>
      </c>
      <c r="E114" s="6" t="s">
        <v>754</v>
      </c>
      <c r="F114" s="19">
        <v>5000</v>
      </c>
      <c r="G114" s="24">
        <v>23567.85</v>
      </c>
      <c r="H114" s="24">
        <v>1.62</v>
      </c>
      <c r="I114" s="31">
        <v>6.7416</v>
      </c>
      <c r="J114" s="31"/>
      <c r="K114" s="35" t="s">
        <v>593</v>
      </c>
    </row>
    <row r="115" spans="2:11" x14ac:dyDescent="0.25">
      <c r="B115" s="8" t="s">
        <v>1775</v>
      </c>
      <c r="C115" s="57" t="s">
        <v>762</v>
      </c>
      <c r="D115" s="54" t="s">
        <v>1776</v>
      </c>
      <c r="E115" s="6" t="s">
        <v>754</v>
      </c>
      <c r="F115" s="19">
        <v>5000</v>
      </c>
      <c r="G115" s="24">
        <v>23527.45</v>
      </c>
      <c r="H115" s="24">
        <v>1.61</v>
      </c>
      <c r="I115" s="31">
        <v>6.9649000000000001</v>
      </c>
      <c r="J115" s="31"/>
      <c r="K115" s="35" t="s">
        <v>593</v>
      </c>
    </row>
    <row r="116" spans="2:11" x14ac:dyDescent="0.25">
      <c r="B116" s="8" t="s">
        <v>2537</v>
      </c>
      <c r="C116" s="57" t="s">
        <v>282</v>
      </c>
      <c r="D116" s="54" t="s">
        <v>2538</v>
      </c>
      <c r="E116" s="6" t="s">
        <v>1455</v>
      </c>
      <c r="F116" s="19">
        <v>4000</v>
      </c>
      <c r="G116" s="24">
        <v>19196.66</v>
      </c>
      <c r="H116" s="24">
        <v>1.32</v>
      </c>
      <c r="I116" s="31">
        <v>6.6700999999999997</v>
      </c>
      <c r="J116" s="31"/>
      <c r="K116" s="35" t="s">
        <v>593</v>
      </c>
    </row>
    <row r="117" spans="2:11" x14ac:dyDescent="0.25">
      <c r="B117" s="8" t="s">
        <v>1753</v>
      </c>
      <c r="C117" s="57" t="s">
        <v>282</v>
      </c>
      <c r="D117" s="54" t="s">
        <v>1754</v>
      </c>
      <c r="E117" s="6" t="s">
        <v>1455</v>
      </c>
      <c r="F117" s="19">
        <v>3000</v>
      </c>
      <c r="G117" s="24">
        <v>14198.85</v>
      </c>
      <c r="H117" s="24">
        <v>0.97</v>
      </c>
      <c r="I117" s="31">
        <v>6.665</v>
      </c>
      <c r="J117" s="31"/>
      <c r="K117" s="35" t="s">
        <v>593</v>
      </c>
    </row>
    <row r="118" spans="2:11" x14ac:dyDescent="0.25">
      <c r="B118" s="8" t="s">
        <v>2696</v>
      </c>
      <c r="C118" s="57" t="s">
        <v>52</v>
      </c>
      <c r="D118" s="54" t="s">
        <v>2697</v>
      </c>
      <c r="E118" s="6" t="s">
        <v>754</v>
      </c>
      <c r="F118" s="19">
        <v>3000</v>
      </c>
      <c r="G118" s="24">
        <v>14198.51</v>
      </c>
      <c r="H118" s="24">
        <v>0.97</v>
      </c>
      <c r="I118" s="31">
        <v>6.7114000000000003</v>
      </c>
      <c r="J118" s="31"/>
      <c r="K118" s="35" t="s">
        <v>593</v>
      </c>
    </row>
    <row r="119" spans="2:11" x14ac:dyDescent="0.25">
      <c r="B119" s="8" t="s">
        <v>2698</v>
      </c>
      <c r="C119" s="57" t="s">
        <v>1478</v>
      </c>
      <c r="D119" s="54" t="s">
        <v>2699</v>
      </c>
      <c r="E119" s="6" t="s">
        <v>754</v>
      </c>
      <c r="F119" s="19">
        <v>3000</v>
      </c>
      <c r="G119" s="24">
        <v>14198.27</v>
      </c>
      <c r="H119" s="24">
        <v>0.97</v>
      </c>
      <c r="I119" s="31">
        <v>6.6700999999999997</v>
      </c>
      <c r="J119" s="31"/>
      <c r="K119" s="35" t="s">
        <v>593</v>
      </c>
    </row>
    <row r="120" spans="2:11" x14ac:dyDescent="0.25">
      <c r="B120" s="8" t="s">
        <v>1769</v>
      </c>
      <c r="C120" s="57" t="s">
        <v>1483</v>
      </c>
      <c r="D120" s="54" t="s">
        <v>1770</v>
      </c>
      <c r="E120" s="6" t="s">
        <v>760</v>
      </c>
      <c r="F120" s="19">
        <v>3000</v>
      </c>
      <c r="G120" s="24">
        <v>14195.43</v>
      </c>
      <c r="H120" s="24">
        <v>0.97</v>
      </c>
      <c r="I120" s="31">
        <v>6.6950000000000003</v>
      </c>
      <c r="J120" s="31"/>
      <c r="K120" s="35" t="s">
        <v>593</v>
      </c>
    </row>
    <row r="121" spans="2:11" x14ac:dyDescent="0.25">
      <c r="B121" s="8" t="s">
        <v>2700</v>
      </c>
      <c r="C121" s="57" t="s">
        <v>59</v>
      </c>
      <c r="D121" s="54" t="s">
        <v>2701</v>
      </c>
      <c r="E121" s="6" t="s">
        <v>754</v>
      </c>
      <c r="F121" s="19">
        <v>3000</v>
      </c>
      <c r="G121" s="24">
        <v>14181.69</v>
      </c>
      <c r="H121" s="24">
        <v>0.97</v>
      </c>
      <c r="I121" s="31">
        <v>6.6649000000000003</v>
      </c>
      <c r="J121" s="31"/>
      <c r="K121" s="35" t="s">
        <v>593</v>
      </c>
    </row>
    <row r="122" spans="2:11" x14ac:dyDescent="0.25">
      <c r="B122" s="8" t="s">
        <v>2529</v>
      </c>
      <c r="C122" s="57" t="s">
        <v>282</v>
      </c>
      <c r="D122" s="54" t="s">
        <v>2530</v>
      </c>
      <c r="E122" s="6" t="s">
        <v>1455</v>
      </c>
      <c r="F122" s="19">
        <v>2500</v>
      </c>
      <c r="G122" s="24">
        <v>12006.34</v>
      </c>
      <c r="H122" s="24">
        <v>0.82</v>
      </c>
      <c r="I122" s="31">
        <v>6.6700999999999997</v>
      </c>
      <c r="J122" s="31"/>
      <c r="K122" s="35"/>
    </row>
    <row r="123" spans="2:11" x14ac:dyDescent="0.25">
      <c r="B123" s="8" t="s">
        <v>2702</v>
      </c>
      <c r="C123" s="57" t="s">
        <v>623</v>
      </c>
      <c r="D123" s="54" t="s">
        <v>2703</v>
      </c>
      <c r="E123" s="6" t="s">
        <v>754</v>
      </c>
      <c r="F123" s="19">
        <v>1500</v>
      </c>
      <c r="G123" s="24">
        <v>7132.12</v>
      </c>
      <c r="H123" s="24">
        <v>0.49</v>
      </c>
      <c r="I123" s="31">
        <v>6.7</v>
      </c>
      <c r="J123" s="31"/>
      <c r="K123" s="35" t="s">
        <v>593</v>
      </c>
    </row>
    <row r="124" spans="2:11" x14ac:dyDescent="0.25">
      <c r="B124" s="8" t="s">
        <v>2704</v>
      </c>
      <c r="C124" s="57" t="s">
        <v>1471</v>
      </c>
      <c r="D124" s="54" t="s">
        <v>2705</v>
      </c>
      <c r="E124" s="6" t="s">
        <v>754</v>
      </c>
      <c r="F124" s="19">
        <v>1500</v>
      </c>
      <c r="G124" s="24">
        <v>7083.56</v>
      </c>
      <c r="H124" s="24">
        <v>0.49</v>
      </c>
      <c r="I124" s="31">
        <v>6.6849999999999996</v>
      </c>
      <c r="J124" s="31"/>
      <c r="K124" s="35" t="s">
        <v>593</v>
      </c>
    </row>
    <row r="125" spans="2:11" x14ac:dyDescent="0.25">
      <c r="C125" s="58" t="s">
        <v>175</v>
      </c>
      <c r="D125" s="54"/>
      <c r="E125" s="6"/>
      <c r="F125" s="19"/>
      <c r="G125" s="25">
        <v>352882.85</v>
      </c>
      <c r="H125" s="25">
        <v>24.18</v>
      </c>
      <c r="I125" s="31"/>
      <c r="J125" s="31"/>
      <c r="K125" s="35"/>
    </row>
    <row r="126" spans="2:11" x14ac:dyDescent="0.25">
      <c r="C126" s="57"/>
      <c r="D126" s="54"/>
      <c r="E126" s="6"/>
      <c r="F126" s="19"/>
      <c r="G126" s="24"/>
      <c r="H126" s="24"/>
      <c r="I126" s="31"/>
      <c r="J126" s="31"/>
      <c r="K126" s="35"/>
    </row>
    <row r="127" spans="2:11" x14ac:dyDescent="0.25">
      <c r="C127" s="59" t="s">
        <v>15</v>
      </c>
      <c r="D127" s="54"/>
      <c r="E127" s="6"/>
      <c r="F127" s="19"/>
      <c r="G127" s="24"/>
      <c r="H127" s="24"/>
      <c r="I127" s="31"/>
      <c r="J127" s="31"/>
      <c r="K127" s="35"/>
    </row>
    <row r="128" spans="2:11" x14ac:dyDescent="0.25">
      <c r="B128" s="8" t="s">
        <v>2706</v>
      </c>
      <c r="C128" s="57" t="s">
        <v>2707</v>
      </c>
      <c r="D128" s="54" t="s">
        <v>2708</v>
      </c>
      <c r="E128" s="6" t="s">
        <v>189</v>
      </c>
      <c r="F128" s="19">
        <v>20000000</v>
      </c>
      <c r="G128" s="24">
        <v>19446.62</v>
      </c>
      <c r="H128" s="24">
        <v>1.33</v>
      </c>
      <c r="I128" s="31">
        <v>5.9352999999999998</v>
      </c>
      <c r="J128" s="31"/>
      <c r="K128" s="35"/>
    </row>
    <row r="129" spans="1:11" x14ac:dyDescent="0.25">
      <c r="B129" s="8" t="s">
        <v>1791</v>
      </c>
      <c r="C129" s="57" t="s">
        <v>1792</v>
      </c>
      <c r="D129" s="54" t="s">
        <v>1793</v>
      </c>
      <c r="E129" s="6" t="s">
        <v>189</v>
      </c>
      <c r="F129" s="19">
        <v>12000000</v>
      </c>
      <c r="G129" s="24">
        <v>11357.3</v>
      </c>
      <c r="H129" s="24">
        <v>0.78</v>
      </c>
      <c r="I129" s="31">
        <v>5.9015000000000004</v>
      </c>
      <c r="J129" s="31"/>
      <c r="K129" s="35"/>
    </row>
    <row r="130" spans="1:11" x14ac:dyDescent="0.25">
      <c r="B130" s="8" t="s">
        <v>1055</v>
      </c>
      <c r="C130" s="57" t="s">
        <v>1056</v>
      </c>
      <c r="D130" s="54" t="s">
        <v>1057</v>
      </c>
      <c r="E130" s="6" t="s">
        <v>189</v>
      </c>
      <c r="F130" s="19">
        <v>2500000</v>
      </c>
      <c r="G130" s="24">
        <v>2497.21</v>
      </c>
      <c r="H130" s="24">
        <v>0.17</v>
      </c>
      <c r="I130" s="31">
        <v>5.8387000000000002</v>
      </c>
      <c r="J130" s="31"/>
      <c r="K130" s="35"/>
    </row>
    <row r="131" spans="1:11" x14ac:dyDescent="0.25">
      <c r="C131" s="58" t="s">
        <v>175</v>
      </c>
      <c r="D131" s="54"/>
      <c r="E131" s="6"/>
      <c r="F131" s="19"/>
      <c r="G131" s="25">
        <v>33301.129999999997</v>
      </c>
      <c r="H131" s="25">
        <v>2.2799999999999998</v>
      </c>
      <c r="I131" s="31"/>
      <c r="J131" s="31"/>
      <c r="K131" s="35"/>
    </row>
    <row r="132" spans="1:11" x14ac:dyDescent="0.25">
      <c r="C132" s="57"/>
      <c r="D132" s="54"/>
      <c r="E132" s="6"/>
      <c r="F132" s="19"/>
      <c r="G132" s="24"/>
      <c r="H132" s="24"/>
      <c r="I132" s="31"/>
      <c r="J132" s="31"/>
      <c r="K132" s="35"/>
    </row>
    <row r="133" spans="1:11" x14ac:dyDescent="0.25">
      <c r="C133" s="58" t="s">
        <v>16</v>
      </c>
      <c r="D133" s="54"/>
      <c r="E133" s="6"/>
      <c r="F133" s="19"/>
      <c r="G133" s="24" t="s">
        <v>2</v>
      </c>
      <c r="H133" s="24" t="s">
        <v>2</v>
      </c>
      <c r="I133" s="31"/>
      <c r="J133" s="31"/>
      <c r="K133" s="35"/>
    </row>
    <row r="134" spans="1:11" x14ac:dyDescent="0.25">
      <c r="C134" s="57"/>
      <c r="D134" s="54"/>
      <c r="E134" s="6"/>
      <c r="F134" s="19"/>
      <c r="G134" s="24"/>
      <c r="H134" s="24"/>
      <c r="I134" s="31"/>
      <c r="J134" s="31"/>
      <c r="K134" s="35"/>
    </row>
    <row r="135" spans="1:11" x14ac:dyDescent="0.25">
      <c r="C135" s="59" t="s">
        <v>17</v>
      </c>
      <c r="D135" s="54"/>
      <c r="E135" s="6"/>
      <c r="F135" s="19"/>
      <c r="G135" s="24"/>
      <c r="H135" s="24"/>
      <c r="I135" s="31"/>
      <c r="J135" s="31"/>
      <c r="K135" s="35"/>
    </row>
    <row r="136" spans="1:11" x14ac:dyDescent="0.25">
      <c r="B136" s="8" t="s">
        <v>2709</v>
      </c>
      <c r="C136" s="57" t="s">
        <v>2710</v>
      </c>
      <c r="D136" s="54" t="s">
        <v>2711</v>
      </c>
      <c r="E136" s="6" t="s">
        <v>189</v>
      </c>
      <c r="F136" s="19">
        <v>256700</v>
      </c>
      <c r="G136" s="24">
        <v>250.06</v>
      </c>
      <c r="H136" s="24">
        <v>0.02</v>
      </c>
      <c r="I136" s="31">
        <v>5.9073000000000002</v>
      </c>
      <c r="J136" s="31"/>
      <c r="K136" s="35"/>
    </row>
    <row r="137" spans="1:11" x14ac:dyDescent="0.25">
      <c r="C137" s="58" t="s">
        <v>175</v>
      </c>
      <c r="D137" s="54"/>
      <c r="E137" s="6"/>
      <c r="F137" s="19"/>
      <c r="G137" s="25">
        <v>250.06</v>
      </c>
      <c r="H137" s="25">
        <v>0.02</v>
      </c>
      <c r="I137" s="31"/>
      <c r="J137" s="31"/>
      <c r="K137" s="35"/>
    </row>
    <row r="138" spans="1:11" x14ac:dyDescent="0.25">
      <c r="C138" s="57"/>
      <c r="D138" s="54"/>
      <c r="E138" s="6"/>
      <c r="F138" s="19"/>
      <c r="G138" s="24"/>
      <c r="H138" s="24"/>
      <c r="I138" s="31"/>
      <c r="J138" s="31"/>
      <c r="K138" s="35"/>
    </row>
    <row r="139" spans="1:11" x14ac:dyDescent="0.25">
      <c r="A139" s="10"/>
      <c r="B139" s="28"/>
      <c r="C139" s="58" t="s">
        <v>18</v>
      </c>
      <c r="D139" s="54"/>
      <c r="E139" s="6"/>
      <c r="F139" s="19"/>
      <c r="G139" s="24"/>
      <c r="H139" s="24"/>
      <c r="I139" s="31"/>
      <c r="J139" s="31"/>
      <c r="K139" s="35"/>
    </row>
    <row r="140" spans="1:11" x14ac:dyDescent="0.25">
      <c r="A140" s="28"/>
      <c r="B140" s="28"/>
      <c r="C140" s="58" t="s">
        <v>19</v>
      </c>
      <c r="D140" s="54"/>
      <c r="E140" s="6"/>
      <c r="F140" s="19"/>
      <c r="G140" s="24" t="s">
        <v>2</v>
      </c>
      <c r="H140" s="24" t="s">
        <v>2</v>
      </c>
      <c r="I140" s="31"/>
      <c r="J140" s="31"/>
      <c r="K140" s="35"/>
    </row>
    <row r="141" spans="1:11" x14ac:dyDescent="0.25">
      <c r="A141" s="28"/>
      <c r="B141" s="28"/>
      <c r="C141" s="58"/>
      <c r="D141" s="54"/>
      <c r="E141" s="6"/>
      <c r="F141" s="19"/>
      <c r="G141" s="24"/>
      <c r="H141" s="24"/>
      <c r="I141" s="31"/>
      <c r="J141" s="31"/>
      <c r="K141" s="35"/>
    </row>
    <row r="142" spans="1:11" x14ac:dyDescent="0.25">
      <c r="C142" s="59" t="s">
        <v>20</v>
      </c>
      <c r="D142" s="54"/>
      <c r="E142" s="6"/>
      <c r="F142" s="19"/>
      <c r="G142" s="24"/>
      <c r="H142" s="24"/>
      <c r="I142" s="31"/>
      <c r="J142" s="31"/>
      <c r="K142" s="35"/>
    </row>
    <row r="143" spans="1:11" x14ac:dyDescent="0.25">
      <c r="B143" s="8" t="s">
        <v>807</v>
      </c>
      <c r="C143" s="57" t="s">
        <v>5205</v>
      </c>
      <c r="D143" s="54" t="s">
        <v>808</v>
      </c>
      <c r="E143" s="6" t="s">
        <v>809</v>
      </c>
      <c r="F143" s="19">
        <v>28611.008999999998</v>
      </c>
      <c r="G143" s="24">
        <v>3181.01</v>
      </c>
      <c r="H143" s="24">
        <v>0.22</v>
      </c>
      <c r="I143" s="31">
        <v>5.97</v>
      </c>
      <c r="J143" s="31"/>
      <c r="K143" s="35"/>
    </row>
    <row r="144" spans="1:11" x14ac:dyDescent="0.25">
      <c r="C144" s="58" t="s">
        <v>175</v>
      </c>
      <c r="D144" s="54"/>
      <c r="E144" s="6"/>
      <c r="F144" s="19"/>
      <c r="G144" s="25">
        <v>3181.01</v>
      </c>
      <c r="H144" s="25">
        <v>0.22</v>
      </c>
      <c r="I144" s="31"/>
      <c r="J144" s="31"/>
      <c r="K144" s="35"/>
    </row>
    <row r="145" spans="1:54" x14ac:dyDescent="0.25">
      <c r="C145" s="57"/>
      <c r="D145" s="54"/>
      <c r="E145" s="6"/>
      <c r="F145" s="19"/>
      <c r="G145" s="24"/>
      <c r="H145" s="24"/>
      <c r="I145" s="31"/>
      <c r="J145" s="31"/>
      <c r="K145" s="35"/>
    </row>
    <row r="146" spans="1:54" x14ac:dyDescent="0.25">
      <c r="C146" s="58" t="s">
        <v>21</v>
      </c>
      <c r="D146" s="54"/>
      <c r="E146" s="6"/>
      <c r="F146" s="19"/>
      <c r="G146" s="24" t="s">
        <v>2</v>
      </c>
      <c r="H146" s="24" t="s">
        <v>2</v>
      </c>
      <c r="I146" s="31"/>
      <c r="J146" s="31"/>
      <c r="K146" s="35"/>
    </row>
    <row r="147" spans="1:54" x14ac:dyDescent="0.25">
      <c r="C147" s="57"/>
      <c r="D147" s="54"/>
      <c r="E147" s="6"/>
      <c r="F147" s="19"/>
      <c r="G147" s="24"/>
      <c r="H147" s="24"/>
      <c r="I147" s="31"/>
      <c r="J147" s="31"/>
      <c r="K147" s="35"/>
    </row>
    <row r="148" spans="1:54" x14ac:dyDescent="0.25">
      <c r="C148" s="58" t="s">
        <v>22</v>
      </c>
      <c r="D148" s="54"/>
      <c r="E148" s="6"/>
      <c r="F148" s="19"/>
      <c r="G148" s="24" t="s">
        <v>2</v>
      </c>
      <c r="H148" s="24" t="s">
        <v>2</v>
      </c>
      <c r="I148" s="31"/>
      <c r="J148" s="31"/>
      <c r="K148" s="35"/>
    </row>
    <row r="149" spans="1:54" x14ac:dyDescent="0.25">
      <c r="C149" s="57"/>
      <c r="D149" s="54"/>
      <c r="E149" s="6"/>
      <c r="F149" s="19"/>
      <c r="G149" s="24"/>
      <c r="H149" s="24"/>
      <c r="I149" s="31"/>
      <c r="J149" s="31"/>
      <c r="K149" s="35"/>
    </row>
    <row r="150" spans="1:54" x14ac:dyDescent="0.25">
      <c r="C150" s="58" t="s">
        <v>23</v>
      </c>
      <c r="D150" s="54"/>
      <c r="E150" s="6"/>
      <c r="F150" s="19"/>
      <c r="G150" s="24" t="s">
        <v>2</v>
      </c>
      <c r="H150" s="24" t="s">
        <v>2</v>
      </c>
      <c r="I150" s="31"/>
      <c r="J150" s="31"/>
      <c r="K150" s="35"/>
    </row>
    <row r="151" spans="1:54" x14ac:dyDescent="0.25">
      <c r="C151" s="57"/>
      <c r="D151" s="54"/>
      <c r="E151" s="6"/>
      <c r="F151" s="19"/>
      <c r="G151" s="24"/>
      <c r="H151" s="24"/>
      <c r="I151" s="31"/>
      <c r="J151" s="31"/>
      <c r="K151" s="35"/>
    </row>
    <row r="152" spans="1:54" x14ac:dyDescent="0.25">
      <c r="C152" s="59" t="s">
        <v>24</v>
      </c>
      <c r="D152" s="54"/>
      <c r="E152" s="6"/>
      <c r="F152" s="19"/>
      <c r="G152" s="24"/>
      <c r="H152" s="24"/>
      <c r="I152" s="31"/>
      <c r="J152" s="31"/>
      <c r="K152" s="35"/>
    </row>
    <row r="153" spans="1:54" x14ac:dyDescent="0.25">
      <c r="B153" s="8" t="s">
        <v>190</v>
      </c>
      <c r="C153" s="57" t="s">
        <v>191</v>
      </c>
      <c r="D153" s="54"/>
      <c r="E153" s="6"/>
      <c r="F153" s="19"/>
      <c r="G153" s="24">
        <v>3376.34</v>
      </c>
      <c r="H153" s="24">
        <v>0.23</v>
      </c>
      <c r="I153" s="31"/>
      <c r="J153" s="31"/>
      <c r="K153" s="35"/>
    </row>
    <row r="154" spans="1:54" x14ac:dyDescent="0.25">
      <c r="C154" s="58" t="s">
        <v>175</v>
      </c>
      <c r="D154" s="54"/>
      <c r="E154" s="6"/>
      <c r="F154" s="19"/>
      <c r="G154" s="25">
        <v>3376.34</v>
      </c>
      <c r="H154" s="25">
        <v>0.23</v>
      </c>
      <c r="I154" s="31"/>
      <c r="J154" s="31"/>
      <c r="K154" s="35"/>
    </row>
    <row r="155" spans="1:54" x14ac:dyDescent="0.25">
      <c r="C155" s="57"/>
      <c r="D155" s="54"/>
      <c r="E155" s="6"/>
      <c r="F155" s="19"/>
      <c r="G155" s="24"/>
      <c r="H155" s="24"/>
      <c r="I155" s="31"/>
      <c r="J155" s="31"/>
      <c r="K155" s="35"/>
    </row>
    <row r="156" spans="1:54" x14ac:dyDescent="0.25">
      <c r="A156" s="10"/>
      <c r="B156" s="28"/>
      <c r="C156" s="58" t="s">
        <v>25</v>
      </c>
      <c r="D156" s="54"/>
      <c r="E156" s="6"/>
      <c r="F156" s="19"/>
      <c r="G156" s="24"/>
      <c r="H156" s="24"/>
      <c r="I156" s="31"/>
      <c r="J156" s="31"/>
      <c r="K156" s="35"/>
    </row>
    <row r="157" spans="1:54" s="2" customFormat="1" ht="13.5" x14ac:dyDescent="0.25">
      <c r="A157" s="28"/>
      <c r="B157" s="28"/>
      <c r="C157" s="57" t="s">
        <v>5188</v>
      </c>
      <c r="D157" s="54"/>
      <c r="E157" s="6"/>
      <c r="F157" s="19"/>
      <c r="G157" s="24" t="s">
        <v>2</v>
      </c>
      <c r="H157" s="24" t="s">
        <v>2</v>
      </c>
      <c r="I157" s="31"/>
      <c r="J157" s="31"/>
      <c r="K157" s="35"/>
      <c r="L157" s="3"/>
      <c r="AI157" s="3"/>
      <c r="AV157" s="3"/>
      <c r="AX157" s="3"/>
      <c r="BB157" s="3"/>
    </row>
    <row r="158" spans="1:54" x14ac:dyDescent="0.25">
      <c r="B158" s="8"/>
      <c r="C158" s="57" t="s">
        <v>192</v>
      </c>
      <c r="D158" s="54"/>
      <c r="E158" s="6"/>
      <c r="F158" s="19"/>
      <c r="G158" s="24">
        <v>18741.080000000002</v>
      </c>
      <c r="H158" s="24">
        <v>1.31</v>
      </c>
      <c r="I158" s="31"/>
      <c r="J158" s="31"/>
      <c r="K158" s="35"/>
    </row>
    <row r="159" spans="1:54" x14ac:dyDescent="0.25">
      <c r="C159" s="58" t="s">
        <v>175</v>
      </c>
      <c r="D159" s="54"/>
      <c r="E159" s="6"/>
      <c r="F159" s="19"/>
      <c r="G159" s="25">
        <v>18741.080000000002</v>
      </c>
      <c r="H159" s="25">
        <v>1.31</v>
      </c>
      <c r="I159" s="31"/>
      <c r="J159" s="31"/>
      <c r="K159" s="35"/>
    </row>
    <row r="160" spans="1:54" x14ac:dyDescent="0.25">
      <c r="C160" s="57"/>
      <c r="D160" s="54"/>
      <c r="E160" s="6"/>
      <c r="F160" s="19"/>
      <c r="G160" s="24"/>
      <c r="H160" s="24"/>
      <c r="I160" s="31"/>
      <c r="J160" s="31"/>
      <c r="K160" s="35"/>
    </row>
    <row r="161" spans="1:11" x14ac:dyDescent="0.25">
      <c r="C161" s="60" t="s">
        <v>193</v>
      </c>
      <c r="D161" s="55"/>
      <c r="E161" s="5"/>
      <c r="F161" s="20"/>
      <c r="G161" s="26">
        <v>1459055.2</v>
      </c>
      <c r="H161" s="26">
        <v>100</v>
      </c>
      <c r="I161" s="32"/>
      <c r="J161" s="32"/>
      <c r="K161" s="36"/>
    </row>
    <row r="164" spans="1:11" x14ac:dyDescent="0.25">
      <c r="C164" s="1" t="s">
        <v>194</v>
      </c>
    </row>
    <row r="165" spans="1:11" x14ac:dyDescent="0.25">
      <c r="C165" s="37" t="s">
        <v>195</v>
      </c>
      <c r="D165" s="37"/>
      <c r="E165" s="37"/>
      <c r="F165" s="37"/>
      <c r="G165" s="37"/>
      <c r="H165" s="37"/>
      <c r="I165" s="37"/>
      <c r="J165" s="37"/>
      <c r="K165" s="37"/>
    </row>
    <row r="166" spans="1:11" x14ac:dyDescent="0.25">
      <c r="C166" s="2" t="s">
        <v>196</v>
      </c>
    </row>
    <row r="167" spans="1:11" x14ac:dyDescent="0.25">
      <c r="C167" s="2" t="s">
        <v>197</v>
      </c>
    </row>
    <row r="168" spans="1:11" ht="30" customHeight="1" x14ac:dyDescent="0.25">
      <c r="C168" s="80" t="s">
        <v>198</v>
      </c>
      <c r="D168" s="81"/>
      <c r="E168" s="81"/>
      <c r="F168" s="81"/>
      <c r="G168" s="81"/>
      <c r="H168" s="81"/>
      <c r="I168" s="81"/>
      <c r="J168" s="81"/>
      <c r="K168" s="81"/>
    </row>
    <row r="169" spans="1:11" x14ac:dyDescent="0.25">
      <c r="C169" s="2" t="s">
        <v>199</v>
      </c>
    </row>
    <row r="170" spans="1:11" x14ac:dyDescent="0.25">
      <c r="C170" s="2" t="s">
        <v>5197</v>
      </c>
    </row>
    <row r="171" spans="1:11" ht="48.6" customHeight="1" x14ac:dyDescent="0.25">
      <c r="C171" s="82" t="s">
        <v>5238</v>
      </c>
      <c r="D171" s="82"/>
      <c r="E171" s="82"/>
      <c r="F171" s="82"/>
      <c r="G171" s="82"/>
      <c r="H171" s="82"/>
      <c r="I171" s="82"/>
      <c r="J171" s="82"/>
      <c r="K171" s="82"/>
    </row>
    <row r="173" spans="1:11" x14ac:dyDescent="0.25">
      <c r="A173" s="76"/>
      <c r="B173" s="76" t="s">
        <v>5254</v>
      </c>
      <c r="C173" s="77" t="s">
        <v>5253</v>
      </c>
      <c r="E173" s="77" t="s">
        <v>5254</v>
      </c>
      <c r="F173" s="78"/>
    </row>
    <row r="174" spans="1:11" x14ac:dyDescent="0.25">
      <c r="E174" s="2" t="s">
        <v>5281</v>
      </c>
    </row>
  </sheetData>
  <mergeCells count="2">
    <mergeCell ref="C168:K168"/>
    <mergeCell ref="C171:K171"/>
  </mergeCells>
  <hyperlinks>
    <hyperlink ref="J2" location="'Index'!A1" display="'Index'!A1" xr:uid="{045E2C8B-4ED9-455E-ACB5-14BAC30907A0}"/>
  </hyperlinks>
  <pageMargins left="0.7" right="0.7" top="0.75" bottom="0.75" header="0.3" footer="0.3"/>
  <pageSetup orientation="portrait" horizont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A441-C7CF-46AB-820D-F870CDC7C01C}">
  <sheetPr codeName="Sheet131"/>
  <dimension ref="A1:IV144"/>
  <sheetViews>
    <sheetView showGridLines="0" zoomScale="90" zoomScaleNormal="90" workbookViewId="0">
      <pane ySplit="6" topLeftCell="A126" activePane="bottomLeft" state="frozen"/>
      <selection activeCell="E1" sqref="E1"/>
      <selection pane="bottomLeft" activeCell="C143" sqref="C143:F14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2712</v>
      </c>
      <c r="J2" s="38" t="s">
        <v>4923</v>
      </c>
    </row>
    <row r="3" spans="1:54" ht="16.5" x14ac:dyDescent="0.3">
      <c r="C3" s="1" t="s">
        <v>28</v>
      </c>
      <c r="D3" s="21" t="s">
        <v>2713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2714</v>
      </c>
      <c r="C18" s="57" t="s">
        <v>1259</v>
      </c>
      <c r="D18" s="54" t="s">
        <v>2715</v>
      </c>
      <c r="E18" s="6" t="s">
        <v>592</v>
      </c>
      <c r="F18" s="19">
        <v>50000</v>
      </c>
      <c r="G18" s="24">
        <v>50952.95</v>
      </c>
      <c r="H18" s="24">
        <v>3.53</v>
      </c>
      <c r="I18" s="31">
        <v>6.9112</v>
      </c>
      <c r="J18" s="31"/>
      <c r="K18" s="35" t="s">
        <v>593</v>
      </c>
    </row>
    <row r="19" spans="2:11" x14ac:dyDescent="0.25">
      <c r="B19" s="8" t="s">
        <v>2716</v>
      </c>
      <c r="C19" s="57" t="s">
        <v>623</v>
      </c>
      <c r="D19" s="54" t="s">
        <v>2717</v>
      </c>
      <c r="E19" s="6" t="s">
        <v>635</v>
      </c>
      <c r="F19" s="19">
        <v>50000</v>
      </c>
      <c r="G19" s="24">
        <v>50831.95</v>
      </c>
      <c r="H19" s="24">
        <v>3.52</v>
      </c>
      <c r="I19" s="31">
        <v>6.9</v>
      </c>
      <c r="J19" s="31"/>
      <c r="K19" s="35"/>
    </row>
    <row r="20" spans="2:11" x14ac:dyDescent="0.25">
      <c r="B20" s="8" t="s">
        <v>2579</v>
      </c>
      <c r="C20" s="57" t="s">
        <v>623</v>
      </c>
      <c r="D20" s="54" t="s">
        <v>2580</v>
      </c>
      <c r="E20" s="6" t="s">
        <v>635</v>
      </c>
      <c r="F20" s="19">
        <v>50000</v>
      </c>
      <c r="G20" s="24">
        <v>50755.1</v>
      </c>
      <c r="H20" s="24">
        <v>3.52</v>
      </c>
      <c r="I20" s="31">
        <v>6.9275000000000002</v>
      </c>
      <c r="J20" s="31"/>
      <c r="K20" s="35"/>
    </row>
    <row r="21" spans="2:11" x14ac:dyDescent="0.25">
      <c r="B21" s="8" t="s">
        <v>2718</v>
      </c>
      <c r="C21" s="57" t="s">
        <v>637</v>
      </c>
      <c r="D21" s="54" t="s">
        <v>2719</v>
      </c>
      <c r="E21" s="6" t="s">
        <v>592</v>
      </c>
      <c r="F21" s="19">
        <v>50000</v>
      </c>
      <c r="G21" s="24">
        <v>50691.95</v>
      </c>
      <c r="H21" s="24">
        <v>3.51</v>
      </c>
      <c r="I21" s="31">
        <v>6.8796999999999997</v>
      </c>
      <c r="J21" s="31"/>
      <c r="K21" s="35"/>
    </row>
    <row r="22" spans="2:11" x14ac:dyDescent="0.25">
      <c r="B22" s="8" t="s">
        <v>611</v>
      </c>
      <c r="C22" s="57" t="s">
        <v>612</v>
      </c>
      <c r="D22" s="54" t="s">
        <v>613</v>
      </c>
      <c r="E22" s="6" t="s">
        <v>614</v>
      </c>
      <c r="F22" s="19">
        <v>40000</v>
      </c>
      <c r="G22" s="24">
        <v>40352.720000000001</v>
      </c>
      <c r="H22" s="24">
        <v>2.8</v>
      </c>
      <c r="I22" s="31">
        <v>6.9850000000000003</v>
      </c>
      <c r="J22" s="31"/>
      <c r="K22" s="35" t="s">
        <v>593</v>
      </c>
    </row>
    <row r="23" spans="2:11" x14ac:dyDescent="0.25">
      <c r="B23" s="8" t="s">
        <v>2720</v>
      </c>
      <c r="C23" s="57" t="s">
        <v>1875</v>
      </c>
      <c r="D23" s="54" t="s">
        <v>2721</v>
      </c>
      <c r="E23" s="6" t="s">
        <v>592</v>
      </c>
      <c r="F23" s="19">
        <v>39000</v>
      </c>
      <c r="G23" s="24">
        <v>39801.449999999997</v>
      </c>
      <c r="H23" s="24">
        <v>2.76</v>
      </c>
      <c r="I23" s="31">
        <v>7.1550000000000002</v>
      </c>
      <c r="J23" s="31"/>
      <c r="K23" s="35" t="s">
        <v>593</v>
      </c>
    </row>
    <row r="24" spans="2:11" x14ac:dyDescent="0.25">
      <c r="B24" s="8" t="s">
        <v>2722</v>
      </c>
      <c r="C24" s="57" t="s">
        <v>1259</v>
      </c>
      <c r="D24" s="54" t="s">
        <v>2723</v>
      </c>
      <c r="E24" s="6" t="s">
        <v>592</v>
      </c>
      <c r="F24" s="19">
        <v>32500</v>
      </c>
      <c r="G24" s="24">
        <v>32925.72</v>
      </c>
      <c r="H24" s="24">
        <v>2.2799999999999998</v>
      </c>
      <c r="I24" s="31">
        <v>6.9344000000000001</v>
      </c>
      <c r="J24" s="31"/>
      <c r="K24" s="35"/>
    </row>
    <row r="25" spans="2:11" x14ac:dyDescent="0.25">
      <c r="B25" s="8" t="s">
        <v>2724</v>
      </c>
      <c r="C25" s="57" t="s">
        <v>603</v>
      </c>
      <c r="D25" s="54" t="s">
        <v>2725</v>
      </c>
      <c r="E25" s="6" t="s">
        <v>605</v>
      </c>
      <c r="F25" s="19">
        <v>31000</v>
      </c>
      <c r="G25" s="24">
        <v>31486.82</v>
      </c>
      <c r="H25" s="24">
        <v>2.1800000000000002</v>
      </c>
      <c r="I25" s="31">
        <v>7.9</v>
      </c>
      <c r="J25" s="31"/>
      <c r="K25" s="35" t="s">
        <v>593</v>
      </c>
    </row>
    <row r="26" spans="2:11" x14ac:dyDescent="0.25">
      <c r="B26" s="8" t="s">
        <v>2595</v>
      </c>
      <c r="C26" s="57" t="s">
        <v>1335</v>
      </c>
      <c r="D26" s="54" t="s">
        <v>2596</v>
      </c>
      <c r="E26" s="6" t="s">
        <v>592</v>
      </c>
      <c r="F26" s="19">
        <v>30000</v>
      </c>
      <c r="G26" s="24">
        <v>30406.23</v>
      </c>
      <c r="H26" s="24">
        <v>2.11</v>
      </c>
      <c r="I26" s="31">
        <v>7.3650000000000002</v>
      </c>
      <c r="J26" s="31"/>
      <c r="K26" s="35" t="s">
        <v>593</v>
      </c>
    </row>
    <row r="27" spans="2:11" x14ac:dyDescent="0.25">
      <c r="B27" s="8" t="s">
        <v>2726</v>
      </c>
      <c r="C27" s="57" t="s">
        <v>2030</v>
      </c>
      <c r="D27" s="54" t="s">
        <v>2727</v>
      </c>
      <c r="E27" s="6" t="s">
        <v>592</v>
      </c>
      <c r="F27" s="19">
        <v>30000</v>
      </c>
      <c r="G27" s="24">
        <v>30382.41</v>
      </c>
      <c r="H27" s="24">
        <v>2.11</v>
      </c>
      <c r="I27" s="31">
        <v>7.38</v>
      </c>
      <c r="J27" s="31"/>
      <c r="K27" s="35" t="s">
        <v>593</v>
      </c>
    </row>
    <row r="28" spans="2:11" x14ac:dyDescent="0.25">
      <c r="B28" s="8" t="s">
        <v>2728</v>
      </c>
      <c r="C28" s="57" t="s">
        <v>2729</v>
      </c>
      <c r="D28" s="54" t="s">
        <v>2730</v>
      </c>
      <c r="E28" s="6" t="s">
        <v>635</v>
      </c>
      <c r="F28" s="19">
        <v>30000</v>
      </c>
      <c r="G28" s="24">
        <v>30063.93</v>
      </c>
      <c r="H28" s="24">
        <v>2.08</v>
      </c>
      <c r="I28" s="31">
        <v>7.6254</v>
      </c>
      <c r="J28" s="31"/>
      <c r="K28" s="35" t="s">
        <v>593</v>
      </c>
    </row>
    <row r="29" spans="2:11" x14ac:dyDescent="0.25">
      <c r="B29" s="8" t="s">
        <v>2731</v>
      </c>
      <c r="C29" s="57" t="s">
        <v>1689</v>
      </c>
      <c r="D29" s="54" t="s">
        <v>2732</v>
      </c>
      <c r="E29" s="6" t="s">
        <v>635</v>
      </c>
      <c r="F29" s="19">
        <v>28000</v>
      </c>
      <c r="G29" s="24">
        <v>28281.599999999999</v>
      </c>
      <c r="H29" s="24">
        <v>1.96</v>
      </c>
      <c r="I29" s="31">
        <v>7.3680000000000003</v>
      </c>
      <c r="J29" s="31"/>
      <c r="K29" s="35" t="s">
        <v>593</v>
      </c>
    </row>
    <row r="30" spans="2:11" x14ac:dyDescent="0.25">
      <c r="B30" s="8" t="s">
        <v>2733</v>
      </c>
      <c r="C30" s="57" t="s">
        <v>2729</v>
      </c>
      <c r="D30" s="54" t="s">
        <v>2734</v>
      </c>
      <c r="E30" s="6" t="s">
        <v>635</v>
      </c>
      <c r="F30" s="19">
        <v>27500</v>
      </c>
      <c r="G30" s="24">
        <v>27807.4</v>
      </c>
      <c r="H30" s="24">
        <v>1.93</v>
      </c>
      <c r="I30" s="31">
        <v>7.6254</v>
      </c>
      <c r="J30" s="31"/>
      <c r="K30" s="35" t="s">
        <v>593</v>
      </c>
    </row>
    <row r="31" spans="2:11" x14ac:dyDescent="0.25">
      <c r="B31" s="8" t="s">
        <v>2735</v>
      </c>
      <c r="C31" s="57" t="s">
        <v>599</v>
      </c>
      <c r="D31" s="54" t="s">
        <v>2736</v>
      </c>
      <c r="E31" s="6" t="s">
        <v>601</v>
      </c>
      <c r="F31" s="19">
        <v>25000</v>
      </c>
      <c r="G31" s="24">
        <v>25610.75</v>
      </c>
      <c r="H31" s="24">
        <v>1.77</v>
      </c>
      <c r="I31" s="31">
        <v>6.7912999999999997</v>
      </c>
      <c r="J31" s="31"/>
      <c r="K31" s="35" t="s">
        <v>593</v>
      </c>
    </row>
    <row r="32" spans="2:11" x14ac:dyDescent="0.25">
      <c r="B32" s="8" t="s">
        <v>2737</v>
      </c>
      <c r="C32" s="57" t="s">
        <v>1267</v>
      </c>
      <c r="D32" s="54" t="s">
        <v>2738</v>
      </c>
      <c r="E32" s="6" t="s">
        <v>592</v>
      </c>
      <c r="F32" s="19">
        <v>25000</v>
      </c>
      <c r="G32" s="24">
        <v>25243.93</v>
      </c>
      <c r="H32" s="24">
        <v>1.75</v>
      </c>
      <c r="I32" s="31">
        <v>7.6148999999999996</v>
      </c>
      <c r="J32" s="31"/>
      <c r="K32" s="35" t="s">
        <v>593</v>
      </c>
    </row>
    <row r="33" spans="2:11" x14ac:dyDescent="0.25">
      <c r="B33" s="8" t="s">
        <v>2739</v>
      </c>
      <c r="C33" s="57" t="s">
        <v>1288</v>
      </c>
      <c r="D33" s="54" t="s">
        <v>2740</v>
      </c>
      <c r="E33" s="6" t="s">
        <v>592</v>
      </c>
      <c r="F33" s="19">
        <v>25000</v>
      </c>
      <c r="G33" s="24">
        <v>25020.35</v>
      </c>
      <c r="H33" s="24">
        <v>1.73</v>
      </c>
      <c r="I33" s="31">
        <v>6.71</v>
      </c>
      <c r="J33" s="31"/>
      <c r="K33" s="35" t="s">
        <v>593</v>
      </c>
    </row>
    <row r="34" spans="2:11" x14ac:dyDescent="0.25">
      <c r="B34" s="8" t="s">
        <v>2741</v>
      </c>
      <c r="C34" s="57" t="s">
        <v>2729</v>
      </c>
      <c r="D34" s="54" t="s">
        <v>2742</v>
      </c>
      <c r="E34" s="6" t="s">
        <v>635</v>
      </c>
      <c r="F34" s="19">
        <v>21000</v>
      </c>
      <c r="G34" s="24">
        <v>21134.57</v>
      </c>
      <c r="H34" s="24">
        <v>1.46</v>
      </c>
      <c r="I34" s="31">
        <v>7.4749999999999996</v>
      </c>
      <c r="J34" s="31"/>
      <c r="K34" s="35" t="s">
        <v>593</v>
      </c>
    </row>
    <row r="35" spans="2:11" x14ac:dyDescent="0.25">
      <c r="B35" s="8" t="s">
        <v>2743</v>
      </c>
      <c r="C35" s="57" t="s">
        <v>394</v>
      </c>
      <c r="D35" s="54" t="s">
        <v>2744</v>
      </c>
      <c r="E35" s="6" t="s">
        <v>605</v>
      </c>
      <c r="F35" s="19">
        <v>20000</v>
      </c>
      <c r="G35" s="24">
        <v>20167.82</v>
      </c>
      <c r="H35" s="24">
        <v>1.4</v>
      </c>
      <c r="I35" s="31">
        <v>7.3098000000000001</v>
      </c>
      <c r="J35" s="31"/>
      <c r="K35" s="35" t="s">
        <v>593</v>
      </c>
    </row>
    <row r="36" spans="2:11" x14ac:dyDescent="0.25">
      <c r="B36" s="8" t="s">
        <v>2745</v>
      </c>
      <c r="C36" s="57" t="s">
        <v>2030</v>
      </c>
      <c r="D36" s="54" t="s">
        <v>2746</v>
      </c>
      <c r="E36" s="6" t="s">
        <v>635</v>
      </c>
      <c r="F36" s="19">
        <v>20000</v>
      </c>
      <c r="G36" s="24">
        <v>20154.7</v>
      </c>
      <c r="H36" s="24">
        <v>1.4</v>
      </c>
      <c r="I36" s="31">
        <v>7.431</v>
      </c>
      <c r="J36" s="31"/>
      <c r="K36" s="35" t="s">
        <v>593</v>
      </c>
    </row>
    <row r="37" spans="2:11" x14ac:dyDescent="0.25">
      <c r="B37" s="8" t="s">
        <v>2747</v>
      </c>
      <c r="C37" s="57" t="s">
        <v>642</v>
      </c>
      <c r="D37" s="54" t="s">
        <v>2748</v>
      </c>
      <c r="E37" s="6" t="s">
        <v>618</v>
      </c>
      <c r="F37" s="19">
        <v>20000</v>
      </c>
      <c r="G37" s="24">
        <v>20133.12</v>
      </c>
      <c r="H37" s="24">
        <v>1.4</v>
      </c>
      <c r="I37" s="31">
        <v>7.7949999999999999</v>
      </c>
      <c r="J37" s="31"/>
      <c r="K37" s="35" t="s">
        <v>593</v>
      </c>
    </row>
    <row r="38" spans="2:11" x14ac:dyDescent="0.25">
      <c r="B38" s="8" t="s">
        <v>1541</v>
      </c>
      <c r="C38" s="57" t="s">
        <v>1542</v>
      </c>
      <c r="D38" s="54" t="s">
        <v>1543</v>
      </c>
      <c r="E38" s="6" t="s">
        <v>592</v>
      </c>
      <c r="F38" s="19">
        <v>20000</v>
      </c>
      <c r="G38" s="24">
        <v>20127.18</v>
      </c>
      <c r="H38" s="24">
        <v>1.39</v>
      </c>
      <c r="I38" s="31">
        <v>7.7187999999999999</v>
      </c>
      <c r="J38" s="31"/>
      <c r="K38" s="35" t="s">
        <v>593</v>
      </c>
    </row>
    <row r="39" spans="2:11" x14ac:dyDescent="0.25">
      <c r="B39" s="8" t="s">
        <v>2749</v>
      </c>
      <c r="C39" s="57" t="s">
        <v>580</v>
      </c>
      <c r="D39" s="54" t="s">
        <v>2750</v>
      </c>
      <c r="E39" s="6" t="s">
        <v>635</v>
      </c>
      <c r="F39" s="19">
        <v>20040</v>
      </c>
      <c r="G39" s="24">
        <v>20033.27</v>
      </c>
      <c r="H39" s="24">
        <v>1.39</v>
      </c>
      <c r="I39" s="31">
        <v>7.4649999999999999</v>
      </c>
      <c r="J39" s="31"/>
      <c r="K39" s="35" t="s">
        <v>593</v>
      </c>
    </row>
    <row r="40" spans="2:11" x14ac:dyDescent="0.25">
      <c r="B40" s="8" t="s">
        <v>1872</v>
      </c>
      <c r="C40" s="57" t="s">
        <v>1863</v>
      </c>
      <c r="D40" s="54" t="s">
        <v>1873</v>
      </c>
      <c r="E40" s="6" t="s">
        <v>618</v>
      </c>
      <c r="F40" s="19">
        <v>19500</v>
      </c>
      <c r="G40" s="24">
        <v>19748.98</v>
      </c>
      <c r="H40" s="24">
        <v>1.37</v>
      </c>
      <c r="I40" s="31">
        <v>7.4433999999999996</v>
      </c>
      <c r="J40" s="31"/>
      <c r="K40" s="35" t="s">
        <v>593</v>
      </c>
    </row>
    <row r="41" spans="2:11" x14ac:dyDescent="0.25">
      <c r="B41" s="8" t="s">
        <v>2593</v>
      </c>
      <c r="C41" s="57" t="s">
        <v>1259</v>
      </c>
      <c r="D41" s="54" t="s">
        <v>2594</v>
      </c>
      <c r="E41" s="6" t="s">
        <v>592</v>
      </c>
      <c r="F41" s="19">
        <v>18000</v>
      </c>
      <c r="G41" s="24">
        <v>18291.400000000001</v>
      </c>
      <c r="H41" s="24">
        <v>1.27</v>
      </c>
      <c r="I41" s="31">
        <v>6.9</v>
      </c>
      <c r="J41" s="31"/>
      <c r="K41" s="35" t="s">
        <v>593</v>
      </c>
    </row>
    <row r="42" spans="2:11" x14ac:dyDescent="0.25">
      <c r="B42" s="8" t="s">
        <v>1865</v>
      </c>
      <c r="C42" s="57" t="s">
        <v>1866</v>
      </c>
      <c r="D42" s="54" t="s">
        <v>1867</v>
      </c>
      <c r="E42" s="6" t="s">
        <v>592</v>
      </c>
      <c r="F42" s="19">
        <v>17500</v>
      </c>
      <c r="G42" s="24">
        <v>17658.939999999999</v>
      </c>
      <c r="H42" s="24">
        <v>1.22</v>
      </c>
      <c r="I42" s="31">
        <v>7.3978999999999999</v>
      </c>
      <c r="J42" s="31"/>
      <c r="K42" s="35" t="s">
        <v>593</v>
      </c>
    </row>
    <row r="43" spans="2:11" x14ac:dyDescent="0.25">
      <c r="B43" s="8" t="s">
        <v>2751</v>
      </c>
      <c r="C43" s="57" t="s">
        <v>1724</v>
      </c>
      <c r="D43" s="54" t="s">
        <v>2752</v>
      </c>
      <c r="E43" s="6" t="s">
        <v>635</v>
      </c>
      <c r="F43" s="19">
        <v>17500</v>
      </c>
      <c r="G43" s="24">
        <v>17587.62</v>
      </c>
      <c r="H43" s="24">
        <v>1.22</v>
      </c>
      <c r="I43" s="31">
        <v>7.1412000000000004</v>
      </c>
      <c r="J43" s="31"/>
      <c r="K43" s="35" t="s">
        <v>593</v>
      </c>
    </row>
    <row r="44" spans="2:11" x14ac:dyDescent="0.25">
      <c r="B44" s="8" t="s">
        <v>2753</v>
      </c>
      <c r="C44" s="57" t="s">
        <v>2030</v>
      </c>
      <c r="D44" s="54" t="s">
        <v>2754</v>
      </c>
      <c r="E44" s="6" t="s">
        <v>592</v>
      </c>
      <c r="F44" s="19">
        <v>15000</v>
      </c>
      <c r="G44" s="24">
        <v>15182.72</v>
      </c>
      <c r="H44" s="24">
        <v>1.05</v>
      </c>
      <c r="I44" s="31">
        <v>7.43</v>
      </c>
      <c r="J44" s="31"/>
      <c r="K44" s="35" t="s">
        <v>593</v>
      </c>
    </row>
    <row r="45" spans="2:11" x14ac:dyDescent="0.25">
      <c r="B45" s="8" t="s">
        <v>1887</v>
      </c>
      <c r="C45" s="57" t="s">
        <v>531</v>
      </c>
      <c r="D45" s="54" t="s">
        <v>1888</v>
      </c>
      <c r="E45" s="6" t="s">
        <v>592</v>
      </c>
      <c r="F45" s="19">
        <v>15000</v>
      </c>
      <c r="G45" s="24">
        <v>15147.68</v>
      </c>
      <c r="H45" s="24">
        <v>1.05</v>
      </c>
      <c r="I45" s="31">
        <v>7.32</v>
      </c>
      <c r="J45" s="31"/>
      <c r="K45" s="35" t="s">
        <v>593</v>
      </c>
    </row>
    <row r="46" spans="2:11" x14ac:dyDescent="0.25">
      <c r="B46" s="8" t="s">
        <v>2256</v>
      </c>
      <c r="C46" s="57" t="s">
        <v>1686</v>
      </c>
      <c r="D46" s="54" t="s">
        <v>2257</v>
      </c>
      <c r="E46" s="6" t="s">
        <v>592</v>
      </c>
      <c r="F46" s="19">
        <v>15000</v>
      </c>
      <c r="G46" s="24">
        <v>15133.11</v>
      </c>
      <c r="H46" s="24">
        <v>1.05</v>
      </c>
      <c r="I46" s="31">
        <v>7.3949999999999996</v>
      </c>
      <c r="J46" s="31"/>
      <c r="K46" s="35" t="s">
        <v>593</v>
      </c>
    </row>
    <row r="47" spans="2:11" x14ac:dyDescent="0.25">
      <c r="B47" s="8" t="s">
        <v>2627</v>
      </c>
      <c r="C47" s="57" t="s">
        <v>758</v>
      </c>
      <c r="D47" s="54" t="s">
        <v>2628</v>
      </c>
      <c r="E47" s="6" t="s">
        <v>1900</v>
      </c>
      <c r="F47" s="19">
        <v>1500</v>
      </c>
      <c r="G47" s="24">
        <v>15057</v>
      </c>
      <c r="H47" s="24">
        <v>1.04</v>
      </c>
      <c r="I47" s="31">
        <v>7.0749000000000004</v>
      </c>
      <c r="J47" s="31"/>
      <c r="K47" s="35" t="s">
        <v>593</v>
      </c>
    </row>
    <row r="48" spans="2:11" x14ac:dyDescent="0.25">
      <c r="B48" s="8" t="s">
        <v>602</v>
      </c>
      <c r="C48" s="57" t="s">
        <v>603</v>
      </c>
      <c r="D48" s="54" t="s">
        <v>604</v>
      </c>
      <c r="E48" s="6" t="s">
        <v>605</v>
      </c>
      <c r="F48" s="19">
        <v>1500</v>
      </c>
      <c r="G48" s="24">
        <v>15055.74</v>
      </c>
      <c r="H48" s="24">
        <v>1.04</v>
      </c>
      <c r="I48" s="31">
        <v>7.8033000000000001</v>
      </c>
      <c r="J48" s="31"/>
      <c r="K48" s="35" t="s">
        <v>593</v>
      </c>
    </row>
    <row r="49" spans="2:11" x14ac:dyDescent="0.25">
      <c r="B49" s="8" t="s">
        <v>2755</v>
      </c>
      <c r="C49" s="57" t="s">
        <v>1335</v>
      </c>
      <c r="D49" s="54" t="s">
        <v>2756</v>
      </c>
      <c r="E49" s="6" t="s">
        <v>592</v>
      </c>
      <c r="F49" s="19">
        <v>12500</v>
      </c>
      <c r="G49" s="24">
        <v>12684.94</v>
      </c>
      <c r="H49" s="24">
        <v>0.88</v>
      </c>
      <c r="I49" s="31">
        <v>7.3650000000000002</v>
      </c>
      <c r="J49" s="31"/>
      <c r="K49" s="35" t="s">
        <v>593</v>
      </c>
    </row>
    <row r="50" spans="2:11" x14ac:dyDescent="0.25">
      <c r="B50" s="8" t="s">
        <v>2757</v>
      </c>
      <c r="C50" s="57" t="s">
        <v>1267</v>
      </c>
      <c r="D50" s="54" t="s">
        <v>2758</v>
      </c>
      <c r="E50" s="6" t="s">
        <v>592</v>
      </c>
      <c r="F50" s="19">
        <v>12500</v>
      </c>
      <c r="G50" s="24">
        <v>12679.78</v>
      </c>
      <c r="H50" s="24">
        <v>0.88</v>
      </c>
      <c r="I50" s="31">
        <v>7.52</v>
      </c>
      <c r="J50" s="31"/>
      <c r="K50" s="35" t="s">
        <v>593</v>
      </c>
    </row>
    <row r="51" spans="2:11" x14ac:dyDescent="0.25">
      <c r="B51" s="8" t="s">
        <v>2759</v>
      </c>
      <c r="C51" s="57" t="s">
        <v>2760</v>
      </c>
      <c r="D51" s="54" t="s">
        <v>2761</v>
      </c>
      <c r="E51" s="6" t="s">
        <v>605</v>
      </c>
      <c r="F51" s="19">
        <v>1100</v>
      </c>
      <c r="G51" s="24">
        <v>11032.82</v>
      </c>
      <c r="H51" s="24">
        <v>0.76</v>
      </c>
      <c r="I51" s="31">
        <v>7.3898999999999999</v>
      </c>
      <c r="J51" s="31"/>
      <c r="K51" s="35" t="s">
        <v>593</v>
      </c>
    </row>
    <row r="52" spans="2:11" x14ac:dyDescent="0.25">
      <c r="B52" s="8" t="s">
        <v>2762</v>
      </c>
      <c r="C52" s="57" t="s">
        <v>590</v>
      </c>
      <c r="D52" s="54" t="s">
        <v>2763</v>
      </c>
      <c r="E52" s="6" t="s">
        <v>592</v>
      </c>
      <c r="F52" s="19">
        <v>1000</v>
      </c>
      <c r="G52" s="24">
        <v>10196.86</v>
      </c>
      <c r="H52" s="24">
        <v>0.71</v>
      </c>
      <c r="I52" s="31">
        <v>7.1150000000000002</v>
      </c>
      <c r="J52" s="31"/>
      <c r="K52" s="35" t="s">
        <v>593</v>
      </c>
    </row>
    <row r="53" spans="2:11" x14ac:dyDescent="0.25">
      <c r="B53" s="8" t="s">
        <v>2764</v>
      </c>
      <c r="C53" s="57" t="s">
        <v>637</v>
      </c>
      <c r="D53" s="54" t="s">
        <v>2765</v>
      </c>
      <c r="E53" s="6" t="s">
        <v>635</v>
      </c>
      <c r="F53" s="19">
        <v>10000</v>
      </c>
      <c r="G53" s="24">
        <v>10147.799999999999</v>
      </c>
      <c r="H53" s="24">
        <v>0.7</v>
      </c>
      <c r="I53" s="31">
        <v>6.8270999999999997</v>
      </c>
      <c r="J53" s="31"/>
      <c r="K53" s="35" t="s">
        <v>593</v>
      </c>
    </row>
    <row r="54" spans="2:11" x14ac:dyDescent="0.25">
      <c r="B54" s="8" t="s">
        <v>2766</v>
      </c>
      <c r="C54" s="57" t="s">
        <v>84</v>
      </c>
      <c r="D54" s="54" t="s">
        <v>2767</v>
      </c>
      <c r="E54" s="6" t="s">
        <v>628</v>
      </c>
      <c r="F54" s="19">
        <v>1000000</v>
      </c>
      <c r="G54" s="24">
        <v>10138.469999999999</v>
      </c>
      <c r="H54" s="24">
        <v>0.7</v>
      </c>
      <c r="I54" s="31">
        <v>7.59</v>
      </c>
      <c r="J54" s="31"/>
      <c r="K54" s="35" t="s">
        <v>593</v>
      </c>
    </row>
    <row r="55" spans="2:11" x14ac:dyDescent="0.25">
      <c r="B55" s="8" t="s">
        <v>2768</v>
      </c>
      <c r="C55" s="57" t="s">
        <v>1380</v>
      </c>
      <c r="D55" s="54" t="s">
        <v>2769</v>
      </c>
      <c r="E55" s="6" t="s">
        <v>592</v>
      </c>
      <c r="F55" s="19">
        <v>10000</v>
      </c>
      <c r="G55" s="24">
        <v>10133.620000000001</v>
      </c>
      <c r="H55" s="24">
        <v>0.7</v>
      </c>
      <c r="I55" s="31">
        <v>7.2405999999999997</v>
      </c>
      <c r="J55" s="31"/>
      <c r="K55" s="35" t="s">
        <v>593</v>
      </c>
    </row>
    <row r="56" spans="2:11" x14ac:dyDescent="0.25">
      <c r="B56" s="8" t="s">
        <v>2770</v>
      </c>
      <c r="C56" s="57" t="s">
        <v>654</v>
      </c>
      <c r="D56" s="54" t="s">
        <v>2771</v>
      </c>
      <c r="E56" s="6" t="s">
        <v>592</v>
      </c>
      <c r="F56" s="19">
        <v>850</v>
      </c>
      <c r="G56" s="24">
        <v>8653.98</v>
      </c>
      <c r="H56" s="24">
        <v>0.6</v>
      </c>
      <c r="I56" s="31">
        <v>6.8189000000000002</v>
      </c>
      <c r="J56" s="31"/>
      <c r="K56" s="35" t="s">
        <v>593</v>
      </c>
    </row>
    <row r="57" spans="2:11" x14ac:dyDescent="0.25">
      <c r="B57" s="8" t="s">
        <v>2271</v>
      </c>
      <c r="C57" s="57" t="s">
        <v>223</v>
      </c>
      <c r="D57" s="54" t="s">
        <v>2272</v>
      </c>
      <c r="E57" s="6" t="s">
        <v>605</v>
      </c>
      <c r="F57" s="19">
        <v>8500</v>
      </c>
      <c r="G57" s="24">
        <v>8601.65</v>
      </c>
      <c r="H57" s="24">
        <v>0.6</v>
      </c>
      <c r="I57" s="31">
        <v>7.5915999999999997</v>
      </c>
      <c r="J57" s="31"/>
      <c r="K57" s="35" t="s">
        <v>593</v>
      </c>
    </row>
    <row r="58" spans="2:11" x14ac:dyDescent="0.25">
      <c r="B58" s="8" t="s">
        <v>2772</v>
      </c>
      <c r="C58" s="57" t="s">
        <v>590</v>
      </c>
      <c r="D58" s="54" t="s">
        <v>2773</v>
      </c>
      <c r="E58" s="6" t="s">
        <v>592</v>
      </c>
      <c r="F58" s="19">
        <v>7500</v>
      </c>
      <c r="G58" s="24">
        <v>7619.09</v>
      </c>
      <c r="H58" s="24">
        <v>0.53</v>
      </c>
      <c r="I58" s="31">
        <v>7.125</v>
      </c>
      <c r="J58" s="31"/>
      <c r="K58" s="35" t="s">
        <v>593</v>
      </c>
    </row>
    <row r="59" spans="2:11" x14ac:dyDescent="0.25">
      <c r="B59" s="8" t="s">
        <v>2774</v>
      </c>
      <c r="C59" s="57" t="s">
        <v>590</v>
      </c>
      <c r="D59" s="54" t="s">
        <v>2775</v>
      </c>
      <c r="E59" s="6" t="s">
        <v>592</v>
      </c>
      <c r="F59" s="19">
        <v>700</v>
      </c>
      <c r="G59" s="24">
        <v>7361.32</v>
      </c>
      <c r="H59" s="24">
        <v>0.51</v>
      </c>
      <c r="I59" s="31">
        <v>7.1275000000000004</v>
      </c>
      <c r="J59" s="31"/>
      <c r="K59" s="35" t="s">
        <v>593</v>
      </c>
    </row>
    <row r="60" spans="2:11" x14ac:dyDescent="0.25">
      <c r="B60" s="8" t="s">
        <v>2776</v>
      </c>
      <c r="C60" s="57" t="s">
        <v>637</v>
      </c>
      <c r="D60" s="54" t="s">
        <v>2777</v>
      </c>
      <c r="E60" s="6" t="s">
        <v>592</v>
      </c>
      <c r="F60" s="19">
        <v>500</v>
      </c>
      <c r="G60" s="24">
        <v>5094.72</v>
      </c>
      <c r="H60" s="24">
        <v>0.35</v>
      </c>
      <c r="I60" s="31">
        <v>6.827</v>
      </c>
      <c r="J60" s="31"/>
      <c r="K60" s="35" t="s">
        <v>593</v>
      </c>
    </row>
    <row r="61" spans="2:11" x14ac:dyDescent="0.25">
      <c r="B61" s="8" t="s">
        <v>2778</v>
      </c>
      <c r="C61" s="57" t="s">
        <v>1132</v>
      </c>
      <c r="D61" s="54" t="s">
        <v>2779</v>
      </c>
      <c r="E61" s="6" t="s">
        <v>592</v>
      </c>
      <c r="F61" s="19">
        <v>5000</v>
      </c>
      <c r="G61" s="24">
        <v>5091.09</v>
      </c>
      <c r="H61" s="24">
        <v>0.35</v>
      </c>
      <c r="I61" s="31">
        <v>7.43</v>
      </c>
      <c r="J61" s="31"/>
      <c r="K61" s="35" t="s">
        <v>593</v>
      </c>
    </row>
    <row r="62" spans="2:11" x14ac:dyDescent="0.25">
      <c r="B62" s="8" t="s">
        <v>2780</v>
      </c>
      <c r="C62" s="57" t="s">
        <v>654</v>
      </c>
      <c r="D62" s="54" t="s">
        <v>2781</v>
      </c>
      <c r="E62" s="6" t="s">
        <v>592</v>
      </c>
      <c r="F62" s="19">
        <v>5000</v>
      </c>
      <c r="G62" s="24">
        <v>5075.42</v>
      </c>
      <c r="H62" s="24">
        <v>0.35</v>
      </c>
      <c r="I62" s="31">
        <v>6.835</v>
      </c>
      <c r="J62" s="31"/>
      <c r="K62" s="35"/>
    </row>
    <row r="63" spans="2:11" x14ac:dyDescent="0.25">
      <c r="B63" s="8" t="s">
        <v>2620</v>
      </c>
      <c r="C63" s="57" t="s">
        <v>637</v>
      </c>
      <c r="D63" s="54" t="s">
        <v>2621</v>
      </c>
      <c r="E63" s="6" t="s">
        <v>635</v>
      </c>
      <c r="F63" s="19">
        <v>5000</v>
      </c>
      <c r="G63" s="24">
        <v>5073.54</v>
      </c>
      <c r="H63" s="24">
        <v>0.35</v>
      </c>
      <c r="I63" s="31">
        <v>6.827</v>
      </c>
      <c r="J63" s="31"/>
      <c r="K63" s="35" t="s">
        <v>593</v>
      </c>
    </row>
    <row r="64" spans="2:11" x14ac:dyDescent="0.25">
      <c r="B64" s="8" t="s">
        <v>1960</v>
      </c>
      <c r="C64" s="57" t="s">
        <v>1689</v>
      </c>
      <c r="D64" s="54" t="s">
        <v>1961</v>
      </c>
      <c r="E64" s="6" t="s">
        <v>635</v>
      </c>
      <c r="F64" s="19">
        <v>5000</v>
      </c>
      <c r="G64" s="24">
        <v>5014.37</v>
      </c>
      <c r="H64" s="24">
        <v>0.35</v>
      </c>
      <c r="I64" s="31">
        <v>6.9676999999999998</v>
      </c>
      <c r="J64" s="31"/>
      <c r="K64" s="35" t="s">
        <v>593</v>
      </c>
    </row>
    <row r="65" spans="2:11" x14ac:dyDescent="0.25">
      <c r="B65" s="8" t="s">
        <v>2782</v>
      </c>
      <c r="C65" s="57" t="s">
        <v>654</v>
      </c>
      <c r="D65" s="54" t="s">
        <v>2783</v>
      </c>
      <c r="E65" s="6" t="s">
        <v>592</v>
      </c>
      <c r="F65" s="19">
        <v>3000</v>
      </c>
      <c r="G65" s="24">
        <v>3072.32</v>
      </c>
      <c r="H65" s="24">
        <v>0.21</v>
      </c>
      <c r="I65" s="31">
        <v>6.8375000000000004</v>
      </c>
      <c r="J65" s="31"/>
      <c r="K65" s="35" t="s">
        <v>593</v>
      </c>
    </row>
    <row r="66" spans="2:11" x14ac:dyDescent="0.25">
      <c r="B66" s="8" t="s">
        <v>2784</v>
      </c>
      <c r="C66" s="57" t="s">
        <v>603</v>
      </c>
      <c r="D66" s="54" t="s">
        <v>2785</v>
      </c>
      <c r="E66" s="6" t="s">
        <v>605</v>
      </c>
      <c r="F66" s="19">
        <v>2500</v>
      </c>
      <c r="G66" s="24">
        <v>2581.19</v>
      </c>
      <c r="H66" s="24">
        <v>0.18</v>
      </c>
      <c r="I66" s="31">
        <v>7.9</v>
      </c>
      <c r="J66" s="31"/>
      <c r="K66" s="35" t="s">
        <v>593</v>
      </c>
    </row>
    <row r="67" spans="2:11" x14ac:dyDescent="0.25">
      <c r="B67" s="8" t="s">
        <v>1870</v>
      </c>
      <c r="C67" s="57" t="s">
        <v>590</v>
      </c>
      <c r="D67" s="54" t="s">
        <v>1871</v>
      </c>
      <c r="E67" s="6" t="s">
        <v>592</v>
      </c>
      <c r="F67" s="19">
        <v>250</v>
      </c>
      <c r="G67" s="24">
        <v>2575.06</v>
      </c>
      <c r="H67" s="24">
        <v>0.18</v>
      </c>
      <c r="I67" s="31">
        <v>7.125</v>
      </c>
      <c r="J67" s="31"/>
      <c r="K67" s="35" t="s">
        <v>593</v>
      </c>
    </row>
    <row r="68" spans="2:11" x14ac:dyDescent="0.25">
      <c r="B68" s="8" t="s">
        <v>2786</v>
      </c>
      <c r="C68" s="57" t="s">
        <v>590</v>
      </c>
      <c r="D68" s="54" t="s">
        <v>2787</v>
      </c>
      <c r="E68" s="6" t="s">
        <v>592</v>
      </c>
      <c r="F68" s="19">
        <v>2500</v>
      </c>
      <c r="G68" s="24">
        <v>2554.88</v>
      </c>
      <c r="H68" s="24">
        <v>0.18</v>
      </c>
      <c r="I68" s="31">
        <v>7.125</v>
      </c>
      <c r="J68" s="31"/>
      <c r="K68" s="35" t="s">
        <v>593</v>
      </c>
    </row>
    <row r="69" spans="2:11" x14ac:dyDescent="0.25">
      <c r="B69" s="8" t="s">
        <v>2788</v>
      </c>
      <c r="C69" s="57" t="s">
        <v>654</v>
      </c>
      <c r="D69" s="54" t="s">
        <v>2789</v>
      </c>
      <c r="E69" s="6" t="s">
        <v>592</v>
      </c>
      <c r="F69" s="19">
        <v>2500</v>
      </c>
      <c r="G69" s="24">
        <v>2532.09</v>
      </c>
      <c r="H69" s="24">
        <v>0.18</v>
      </c>
      <c r="I69" s="31">
        <v>6.8209</v>
      </c>
      <c r="J69" s="31"/>
      <c r="K69" s="35" t="s">
        <v>593</v>
      </c>
    </row>
    <row r="70" spans="2:11" x14ac:dyDescent="0.25">
      <c r="B70" s="8" t="s">
        <v>2790</v>
      </c>
      <c r="C70" s="57" t="s">
        <v>637</v>
      </c>
      <c r="D70" s="54" t="s">
        <v>2791</v>
      </c>
      <c r="E70" s="6" t="s">
        <v>592</v>
      </c>
      <c r="F70" s="19">
        <v>1000</v>
      </c>
      <c r="G70" s="24">
        <v>1014.11</v>
      </c>
      <c r="H70" s="24">
        <v>7.0000000000000007E-2</v>
      </c>
      <c r="I70" s="31">
        <v>6.827</v>
      </c>
      <c r="J70" s="31"/>
      <c r="K70" s="35" t="s">
        <v>593</v>
      </c>
    </row>
    <row r="71" spans="2:11" x14ac:dyDescent="0.25">
      <c r="B71" s="8" t="s">
        <v>2792</v>
      </c>
      <c r="C71" s="57" t="s">
        <v>400</v>
      </c>
      <c r="D71" s="54" t="s">
        <v>2793</v>
      </c>
      <c r="E71" s="6" t="s">
        <v>601</v>
      </c>
      <c r="F71" s="19">
        <v>61</v>
      </c>
      <c r="G71" s="24">
        <v>607.67999999999995</v>
      </c>
      <c r="H71" s="24">
        <v>0.04</v>
      </c>
      <c r="I71" s="31">
        <v>6.9550000000000001</v>
      </c>
      <c r="J71" s="31"/>
      <c r="K71" s="35" t="s">
        <v>593</v>
      </c>
    </row>
    <row r="72" spans="2:11" x14ac:dyDescent="0.25">
      <c r="C72" s="58" t="s">
        <v>175</v>
      </c>
      <c r="D72" s="54"/>
      <c r="E72" s="6"/>
      <c r="F72" s="19"/>
      <c r="G72" s="25">
        <v>990765.91</v>
      </c>
      <c r="H72" s="25">
        <v>68.650000000000006</v>
      </c>
      <c r="I72" s="31"/>
      <c r="J72" s="31"/>
      <c r="K72" s="35"/>
    </row>
    <row r="73" spans="2:11" x14ac:dyDescent="0.25">
      <c r="C73" s="57"/>
      <c r="D73" s="54"/>
      <c r="E73" s="6"/>
      <c r="F73" s="19"/>
      <c r="G73" s="24"/>
      <c r="H73" s="24"/>
      <c r="I73" s="31"/>
      <c r="J73" s="31"/>
      <c r="K73" s="35"/>
    </row>
    <row r="74" spans="2:11" x14ac:dyDescent="0.25">
      <c r="C74" s="58" t="s">
        <v>7</v>
      </c>
      <c r="D74" s="54"/>
      <c r="E74" s="6"/>
      <c r="F74" s="19"/>
      <c r="G74" s="24" t="s">
        <v>2</v>
      </c>
      <c r="H74" s="24" t="s">
        <v>2</v>
      </c>
      <c r="I74" s="31"/>
      <c r="J74" s="31"/>
      <c r="K74" s="35"/>
    </row>
    <row r="75" spans="2:11" x14ac:dyDescent="0.25">
      <c r="C75" s="57"/>
      <c r="D75" s="54"/>
      <c r="E75" s="6"/>
      <c r="F75" s="19"/>
      <c r="G75" s="24"/>
      <c r="H75" s="24"/>
      <c r="I75" s="31"/>
      <c r="J75" s="31"/>
      <c r="K75" s="35"/>
    </row>
    <row r="76" spans="2:11" x14ac:dyDescent="0.25">
      <c r="C76" s="59" t="s">
        <v>8</v>
      </c>
      <c r="D76" s="54"/>
      <c r="E76" s="6"/>
      <c r="F76" s="19"/>
      <c r="G76" s="24"/>
      <c r="H76" s="24"/>
      <c r="I76" s="31"/>
      <c r="J76" s="31"/>
      <c r="K76" s="35"/>
    </row>
    <row r="77" spans="2:11" x14ac:dyDescent="0.25">
      <c r="B77" s="8" t="s">
        <v>2794</v>
      </c>
      <c r="C77" s="57" t="s">
        <v>5203</v>
      </c>
      <c r="D77" s="54" t="s">
        <v>2795</v>
      </c>
      <c r="E77" s="6" t="s">
        <v>1992</v>
      </c>
      <c r="F77" s="19">
        <v>208</v>
      </c>
      <c r="G77" s="24">
        <v>20245.400000000001</v>
      </c>
      <c r="H77" s="24">
        <v>1.4</v>
      </c>
      <c r="I77" s="31">
        <v>7.915</v>
      </c>
      <c r="J77" s="31"/>
      <c r="K77" s="35" t="s">
        <v>593</v>
      </c>
    </row>
    <row r="78" spans="2:11" x14ac:dyDescent="0.25">
      <c r="B78" s="8" t="s">
        <v>701</v>
      </c>
      <c r="C78" s="57" t="s">
        <v>5202</v>
      </c>
      <c r="D78" s="54" t="s">
        <v>702</v>
      </c>
      <c r="E78" s="6" t="s">
        <v>703</v>
      </c>
      <c r="F78" s="19">
        <v>200</v>
      </c>
      <c r="G78" s="24">
        <v>18151.2</v>
      </c>
      <c r="H78" s="24">
        <v>1.26</v>
      </c>
      <c r="I78" s="31">
        <v>7.8324999999999996</v>
      </c>
      <c r="J78" s="31"/>
      <c r="K78" s="35" t="s">
        <v>593</v>
      </c>
    </row>
    <row r="79" spans="2:11" x14ac:dyDescent="0.25">
      <c r="C79" s="58" t="s">
        <v>175</v>
      </c>
      <c r="D79" s="54"/>
      <c r="E79" s="6"/>
      <c r="F79" s="19"/>
      <c r="G79" s="25">
        <v>38396.6</v>
      </c>
      <c r="H79" s="25">
        <v>2.66</v>
      </c>
      <c r="I79" s="31"/>
      <c r="J79" s="31"/>
      <c r="K79" s="35"/>
    </row>
    <row r="80" spans="2:11" x14ac:dyDescent="0.25">
      <c r="C80" s="57"/>
      <c r="D80" s="54"/>
      <c r="E80" s="6"/>
      <c r="F80" s="19"/>
      <c r="G80" s="24"/>
      <c r="H80" s="24"/>
      <c r="I80" s="31"/>
      <c r="J80" s="31"/>
      <c r="K80" s="35"/>
    </row>
    <row r="81" spans="1:11" x14ac:dyDescent="0.25">
      <c r="C81" s="59" t="s">
        <v>9</v>
      </c>
      <c r="D81" s="54"/>
      <c r="E81" s="6"/>
      <c r="F81" s="19"/>
      <c r="G81" s="24"/>
      <c r="H81" s="24"/>
      <c r="I81" s="31"/>
      <c r="J81" s="31"/>
      <c r="K81" s="35"/>
    </row>
    <row r="82" spans="1:11" x14ac:dyDescent="0.25">
      <c r="B82" s="8" t="s">
        <v>722</v>
      </c>
      <c r="C82" s="57" t="s">
        <v>723</v>
      </c>
      <c r="D82" s="54" t="s">
        <v>724</v>
      </c>
      <c r="E82" s="6" t="s">
        <v>189</v>
      </c>
      <c r="F82" s="19">
        <v>100000000</v>
      </c>
      <c r="G82" s="24">
        <v>105265.5</v>
      </c>
      <c r="H82" s="24">
        <v>7.3</v>
      </c>
      <c r="I82" s="31">
        <v>6.4516157999999999</v>
      </c>
      <c r="J82" s="31"/>
      <c r="K82" s="35"/>
    </row>
    <row r="83" spans="1:11" x14ac:dyDescent="0.25">
      <c r="B83" s="8" t="s">
        <v>2796</v>
      </c>
      <c r="C83" s="57" t="s">
        <v>2797</v>
      </c>
      <c r="D83" s="54" t="s">
        <v>2798</v>
      </c>
      <c r="E83" s="6" t="s">
        <v>189</v>
      </c>
      <c r="F83" s="19">
        <v>87000000</v>
      </c>
      <c r="G83" s="24">
        <v>90870.11</v>
      </c>
      <c r="H83" s="24">
        <v>6.3</v>
      </c>
      <c r="I83" s="31">
        <v>6.2095067999999998</v>
      </c>
      <c r="J83" s="31"/>
      <c r="K83" s="35"/>
    </row>
    <row r="84" spans="1:11" x14ac:dyDescent="0.25">
      <c r="B84" s="8" t="s">
        <v>704</v>
      </c>
      <c r="C84" s="57" t="s">
        <v>705</v>
      </c>
      <c r="D84" s="54" t="s">
        <v>706</v>
      </c>
      <c r="E84" s="6" t="s">
        <v>189</v>
      </c>
      <c r="F84" s="19">
        <v>65000000</v>
      </c>
      <c r="G84" s="24">
        <v>66963</v>
      </c>
      <c r="H84" s="24">
        <v>4.6399999999999997</v>
      </c>
      <c r="I84" s="31">
        <v>6.4595881999999998</v>
      </c>
      <c r="J84" s="31"/>
      <c r="K84" s="35"/>
    </row>
    <row r="85" spans="1:11" x14ac:dyDescent="0.25">
      <c r="B85" s="8" t="s">
        <v>2799</v>
      </c>
      <c r="C85" s="57" t="s">
        <v>2800</v>
      </c>
      <c r="D85" s="54" t="s">
        <v>2801</v>
      </c>
      <c r="E85" s="6" t="s">
        <v>189</v>
      </c>
      <c r="F85" s="19">
        <v>25000000</v>
      </c>
      <c r="G85" s="24">
        <v>26376.93</v>
      </c>
      <c r="H85" s="24">
        <v>1.83</v>
      </c>
      <c r="I85" s="31">
        <v>6.2244788</v>
      </c>
      <c r="J85" s="31"/>
      <c r="K85" s="35"/>
    </row>
    <row r="86" spans="1:11" x14ac:dyDescent="0.25">
      <c r="C86" s="58" t="s">
        <v>175</v>
      </c>
      <c r="D86" s="54"/>
      <c r="E86" s="6"/>
      <c r="F86" s="19"/>
      <c r="G86" s="25">
        <v>289475.53999999998</v>
      </c>
      <c r="H86" s="25">
        <v>20.07</v>
      </c>
      <c r="I86" s="31"/>
      <c r="J86" s="31"/>
      <c r="K86" s="35"/>
    </row>
    <row r="87" spans="1:11" x14ac:dyDescent="0.25">
      <c r="C87" s="57"/>
      <c r="D87" s="54"/>
      <c r="E87" s="6"/>
      <c r="F87" s="19"/>
      <c r="G87" s="24"/>
      <c r="H87" s="24"/>
      <c r="I87" s="31"/>
      <c r="J87" s="31"/>
      <c r="K87" s="35"/>
    </row>
    <row r="88" spans="1:11" x14ac:dyDescent="0.25">
      <c r="C88" s="59" t="s">
        <v>10</v>
      </c>
      <c r="D88" s="54"/>
      <c r="E88" s="6"/>
      <c r="F88" s="19"/>
      <c r="G88" s="24"/>
      <c r="H88" s="24"/>
      <c r="I88" s="31"/>
      <c r="J88" s="31"/>
      <c r="K88" s="35"/>
    </row>
    <row r="89" spans="1:11" x14ac:dyDescent="0.25">
      <c r="B89" s="8" t="s">
        <v>2802</v>
      </c>
      <c r="C89" s="57" t="s">
        <v>2803</v>
      </c>
      <c r="D89" s="54" t="s">
        <v>2804</v>
      </c>
      <c r="E89" s="6" t="s">
        <v>189</v>
      </c>
      <c r="F89" s="19">
        <v>13819700</v>
      </c>
      <c r="G89" s="24">
        <v>14237.9</v>
      </c>
      <c r="H89" s="24">
        <v>0.99</v>
      </c>
      <c r="I89" s="31">
        <v>6.7761813000000002</v>
      </c>
      <c r="J89" s="31"/>
      <c r="K89" s="35"/>
    </row>
    <row r="90" spans="1:11" x14ac:dyDescent="0.25">
      <c r="B90" s="8" t="s">
        <v>2805</v>
      </c>
      <c r="C90" s="57" t="s">
        <v>2806</v>
      </c>
      <c r="D90" s="54" t="s">
        <v>2807</v>
      </c>
      <c r="E90" s="6" t="s">
        <v>189</v>
      </c>
      <c r="F90" s="19">
        <v>195100</v>
      </c>
      <c r="G90" s="24">
        <v>207.49</v>
      </c>
      <c r="H90" s="24">
        <v>0.01</v>
      </c>
      <c r="I90" s="31">
        <v>6.7916812999999996</v>
      </c>
      <c r="J90" s="31"/>
      <c r="K90" s="35"/>
    </row>
    <row r="91" spans="1:11" x14ac:dyDescent="0.25">
      <c r="C91" s="58" t="s">
        <v>175</v>
      </c>
      <c r="D91" s="54"/>
      <c r="E91" s="6"/>
      <c r="F91" s="19"/>
      <c r="G91" s="25">
        <v>14445.39</v>
      </c>
      <c r="H91" s="25">
        <v>1</v>
      </c>
      <c r="I91" s="31"/>
      <c r="J91" s="31"/>
      <c r="K91" s="35"/>
    </row>
    <row r="92" spans="1:11" x14ac:dyDescent="0.25">
      <c r="C92" s="57"/>
      <c r="D92" s="54"/>
      <c r="E92" s="6"/>
      <c r="F92" s="19"/>
      <c r="G92" s="24"/>
      <c r="H92" s="24"/>
      <c r="I92" s="31"/>
      <c r="J92" s="31"/>
      <c r="K92" s="35"/>
    </row>
    <row r="93" spans="1:11" x14ac:dyDescent="0.25">
      <c r="A93" s="10"/>
      <c r="B93" s="28"/>
      <c r="C93" s="58" t="s">
        <v>11</v>
      </c>
      <c r="D93" s="54"/>
      <c r="E93" s="6"/>
      <c r="F93" s="19"/>
      <c r="G93" s="24"/>
      <c r="H93" s="24"/>
      <c r="I93" s="31"/>
      <c r="J93" s="31"/>
      <c r="K93" s="35"/>
    </row>
    <row r="94" spans="1:11" x14ac:dyDescent="0.25">
      <c r="C94" s="59" t="s">
        <v>13</v>
      </c>
      <c r="D94" s="54"/>
      <c r="E94" s="6"/>
      <c r="F94" s="19"/>
      <c r="G94" s="24"/>
      <c r="H94" s="24"/>
      <c r="I94" s="31"/>
      <c r="J94" s="31"/>
      <c r="K94" s="35"/>
    </row>
    <row r="95" spans="1:11" x14ac:dyDescent="0.25">
      <c r="B95" s="8" t="s">
        <v>2808</v>
      </c>
      <c r="C95" s="57" t="s">
        <v>1168</v>
      </c>
      <c r="D95" s="54" t="s">
        <v>2809</v>
      </c>
      <c r="E95" s="6" t="s">
        <v>754</v>
      </c>
      <c r="F95" s="19">
        <v>10000</v>
      </c>
      <c r="G95" s="24">
        <v>49739.6</v>
      </c>
      <c r="H95" s="24">
        <v>3.45</v>
      </c>
      <c r="I95" s="31">
        <v>6.5891999999999999</v>
      </c>
      <c r="J95" s="31"/>
      <c r="K95" s="35" t="s">
        <v>593</v>
      </c>
    </row>
    <row r="96" spans="1:11" x14ac:dyDescent="0.25">
      <c r="B96" s="8" t="s">
        <v>2810</v>
      </c>
      <c r="C96" s="57" t="s">
        <v>547</v>
      </c>
      <c r="D96" s="54" t="s">
        <v>2811</v>
      </c>
      <c r="E96" s="6" t="s">
        <v>754</v>
      </c>
      <c r="F96" s="19">
        <v>4500</v>
      </c>
      <c r="G96" s="24">
        <v>21287.84</v>
      </c>
      <c r="H96" s="24">
        <v>1.48</v>
      </c>
      <c r="I96" s="31">
        <v>6.6402000000000001</v>
      </c>
      <c r="J96" s="31"/>
      <c r="K96" s="35"/>
    </row>
    <row r="97" spans="1:11" x14ac:dyDescent="0.25">
      <c r="C97" s="58" t="s">
        <v>175</v>
      </c>
      <c r="D97" s="54"/>
      <c r="E97" s="6"/>
      <c r="F97" s="19"/>
      <c r="G97" s="25">
        <v>71027.44</v>
      </c>
      <c r="H97" s="25">
        <v>4.93</v>
      </c>
      <c r="I97" s="31"/>
      <c r="J97" s="31"/>
      <c r="K97" s="35"/>
    </row>
    <row r="98" spans="1:11" x14ac:dyDescent="0.25">
      <c r="C98" s="57"/>
      <c r="D98" s="54"/>
      <c r="E98" s="6"/>
      <c r="F98" s="19"/>
      <c r="G98" s="24"/>
      <c r="H98" s="24"/>
      <c r="I98" s="31"/>
      <c r="J98" s="31"/>
      <c r="K98" s="35"/>
    </row>
    <row r="99" spans="1:11" x14ac:dyDescent="0.25">
      <c r="C99" s="59" t="s">
        <v>14</v>
      </c>
      <c r="D99" s="54"/>
      <c r="E99" s="6"/>
      <c r="F99" s="19"/>
      <c r="G99" s="24"/>
      <c r="H99" s="24"/>
      <c r="I99" s="31"/>
      <c r="J99" s="31"/>
      <c r="K99" s="35"/>
    </row>
    <row r="100" spans="1:11" x14ac:dyDescent="0.25">
      <c r="B100" s="8" t="s">
        <v>2698</v>
      </c>
      <c r="C100" s="57" t="s">
        <v>1478</v>
      </c>
      <c r="D100" s="54" t="s">
        <v>2699</v>
      </c>
      <c r="E100" s="6" t="s">
        <v>754</v>
      </c>
      <c r="F100" s="19">
        <v>1000</v>
      </c>
      <c r="G100" s="24">
        <v>4732.76</v>
      </c>
      <c r="H100" s="24">
        <v>0.33</v>
      </c>
      <c r="I100" s="31">
        <v>6.6700999999999997</v>
      </c>
      <c r="J100" s="31"/>
      <c r="K100" s="35" t="s">
        <v>593</v>
      </c>
    </row>
    <row r="101" spans="1:11" x14ac:dyDescent="0.25">
      <c r="C101" s="58" t="s">
        <v>175</v>
      </c>
      <c r="D101" s="54"/>
      <c r="E101" s="6"/>
      <c r="F101" s="19"/>
      <c r="G101" s="25">
        <v>4732.76</v>
      </c>
      <c r="H101" s="25">
        <v>0.33</v>
      </c>
      <c r="I101" s="31"/>
      <c r="J101" s="31"/>
      <c r="K101" s="35"/>
    </row>
    <row r="102" spans="1:11" x14ac:dyDescent="0.25">
      <c r="C102" s="57"/>
      <c r="D102" s="54"/>
      <c r="E102" s="6"/>
      <c r="F102" s="19"/>
      <c r="G102" s="24"/>
      <c r="H102" s="24"/>
      <c r="I102" s="31"/>
      <c r="J102" s="31"/>
      <c r="K102" s="35"/>
    </row>
    <row r="103" spans="1:11" x14ac:dyDescent="0.25">
      <c r="C103" s="58" t="s">
        <v>15</v>
      </c>
      <c r="D103" s="54"/>
      <c r="E103" s="6"/>
      <c r="F103" s="19"/>
      <c r="G103" s="24" t="s">
        <v>2</v>
      </c>
      <c r="H103" s="24" t="s">
        <v>2</v>
      </c>
      <c r="I103" s="31"/>
      <c r="J103" s="31"/>
      <c r="K103" s="35"/>
    </row>
    <row r="104" spans="1:11" x14ac:dyDescent="0.25">
      <c r="C104" s="57"/>
      <c r="D104" s="54"/>
      <c r="E104" s="6"/>
      <c r="F104" s="19"/>
      <c r="G104" s="24"/>
      <c r="H104" s="24"/>
      <c r="I104" s="31"/>
      <c r="J104" s="31"/>
      <c r="K104" s="35"/>
    </row>
    <row r="105" spans="1:11" x14ac:dyDescent="0.25">
      <c r="C105" s="58" t="s">
        <v>16</v>
      </c>
      <c r="D105" s="54"/>
      <c r="E105" s="6"/>
      <c r="F105" s="19"/>
      <c r="G105" s="24" t="s">
        <v>2</v>
      </c>
      <c r="H105" s="24" t="s">
        <v>2</v>
      </c>
      <c r="I105" s="31"/>
      <c r="J105" s="31"/>
      <c r="K105" s="35"/>
    </row>
    <row r="106" spans="1:11" x14ac:dyDescent="0.25">
      <c r="C106" s="57"/>
      <c r="D106" s="54"/>
      <c r="E106" s="6"/>
      <c r="F106" s="19"/>
      <c r="G106" s="24"/>
      <c r="H106" s="24"/>
      <c r="I106" s="31"/>
      <c r="J106" s="31"/>
      <c r="K106" s="35"/>
    </row>
    <row r="107" spans="1:11" x14ac:dyDescent="0.25">
      <c r="C107" s="59" t="s">
        <v>17</v>
      </c>
      <c r="D107" s="54"/>
      <c r="E107" s="6"/>
      <c r="F107" s="19"/>
      <c r="G107" s="24"/>
      <c r="H107" s="24"/>
      <c r="I107" s="31"/>
      <c r="J107" s="31"/>
      <c r="K107" s="35"/>
    </row>
    <row r="108" spans="1:11" x14ac:dyDescent="0.25">
      <c r="B108" s="8" t="s">
        <v>2812</v>
      </c>
      <c r="C108" s="57" t="s">
        <v>2813</v>
      </c>
      <c r="D108" s="54" t="s">
        <v>2814</v>
      </c>
      <c r="E108" s="6" t="s">
        <v>189</v>
      </c>
      <c r="F108" s="19">
        <v>140000</v>
      </c>
      <c r="G108" s="24">
        <v>123.1</v>
      </c>
      <c r="H108" s="24">
        <v>0.01</v>
      </c>
      <c r="I108" s="31">
        <v>6.2480878000000004</v>
      </c>
      <c r="J108" s="31"/>
      <c r="K108" s="35"/>
    </row>
    <row r="109" spans="1:11" x14ac:dyDescent="0.25">
      <c r="C109" s="58" t="s">
        <v>175</v>
      </c>
      <c r="D109" s="54"/>
      <c r="E109" s="6"/>
      <c r="F109" s="19"/>
      <c r="G109" s="25">
        <v>123.1</v>
      </c>
      <c r="H109" s="25">
        <v>0.01</v>
      </c>
      <c r="I109" s="31"/>
      <c r="J109" s="31"/>
      <c r="K109" s="35"/>
    </row>
    <row r="110" spans="1:11" x14ac:dyDescent="0.25">
      <c r="C110" s="57"/>
      <c r="D110" s="54"/>
      <c r="E110" s="6"/>
      <c r="F110" s="19"/>
      <c r="G110" s="24"/>
      <c r="H110" s="24"/>
      <c r="I110" s="31"/>
      <c r="J110" s="31"/>
      <c r="K110" s="35"/>
    </row>
    <row r="111" spans="1:11" x14ac:dyDescent="0.25">
      <c r="A111" s="10"/>
      <c r="B111" s="28"/>
      <c r="C111" s="58" t="s">
        <v>18</v>
      </c>
      <c r="D111" s="54"/>
      <c r="E111" s="6"/>
      <c r="F111" s="19"/>
      <c r="G111" s="24"/>
      <c r="H111" s="24"/>
      <c r="I111" s="31"/>
      <c r="J111" s="31"/>
      <c r="K111" s="35"/>
    </row>
    <row r="112" spans="1:11" x14ac:dyDescent="0.25">
      <c r="A112" s="28"/>
      <c r="B112" s="28"/>
      <c r="C112" s="58" t="s">
        <v>19</v>
      </c>
      <c r="D112" s="54"/>
      <c r="E112" s="6"/>
      <c r="F112" s="19"/>
      <c r="G112" s="24" t="s">
        <v>2</v>
      </c>
      <c r="H112" s="24" t="s">
        <v>2</v>
      </c>
      <c r="I112" s="31"/>
      <c r="J112" s="31"/>
      <c r="K112" s="35"/>
    </row>
    <row r="113" spans="1:11" x14ac:dyDescent="0.25">
      <c r="A113" s="28"/>
      <c r="B113" s="28"/>
      <c r="C113" s="58"/>
      <c r="D113" s="54"/>
      <c r="E113" s="6"/>
      <c r="F113" s="19"/>
      <c r="G113" s="24"/>
      <c r="H113" s="24"/>
      <c r="I113" s="31"/>
      <c r="J113" s="31"/>
      <c r="K113" s="35"/>
    </row>
    <row r="114" spans="1:11" x14ac:dyDescent="0.25">
      <c r="C114" s="59" t="s">
        <v>20</v>
      </c>
      <c r="D114" s="54"/>
      <c r="E114" s="6"/>
      <c r="F114" s="19"/>
      <c r="G114" s="24"/>
      <c r="H114" s="24"/>
      <c r="I114" s="31"/>
      <c r="J114" s="31"/>
      <c r="K114" s="35"/>
    </row>
    <row r="115" spans="1:11" x14ac:dyDescent="0.25">
      <c r="B115" s="8" t="s">
        <v>807</v>
      </c>
      <c r="C115" s="57" t="s">
        <v>5205</v>
      </c>
      <c r="D115" s="54" t="s">
        <v>808</v>
      </c>
      <c r="E115" s="6" t="s">
        <v>809</v>
      </c>
      <c r="F115" s="19">
        <v>33444.26</v>
      </c>
      <c r="G115" s="24">
        <v>3718.37</v>
      </c>
      <c r="H115" s="24">
        <v>0.26</v>
      </c>
      <c r="I115" s="31">
        <v>5.97</v>
      </c>
      <c r="J115" s="31"/>
      <c r="K115" s="35"/>
    </row>
    <row r="116" spans="1:11" x14ac:dyDescent="0.25">
      <c r="C116" s="58" t="s">
        <v>175</v>
      </c>
      <c r="D116" s="54"/>
      <c r="E116" s="6"/>
      <c r="F116" s="19"/>
      <c r="G116" s="25">
        <v>3718.37</v>
      </c>
      <c r="H116" s="25">
        <v>0.26</v>
      </c>
      <c r="I116" s="31"/>
      <c r="J116" s="31"/>
      <c r="K116" s="35"/>
    </row>
    <row r="117" spans="1:11" x14ac:dyDescent="0.25">
      <c r="C117" s="57"/>
      <c r="D117" s="54"/>
      <c r="E117" s="6"/>
      <c r="F117" s="19"/>
      <c r="G117" s="24"/>
      <c r="H117" s="24"/>
      <c r="I117" s="31"/>
      <c r="J117" s="31"/>
      <c r="K117" s="35"/>
    </row>
    <row r="118" spans="1:11" x14ac:dyDescent="0.25">
      <c r="C118" s="58" t="s">
        <v>21</v>
      </c>
      <c r="D118" s="54"/>
      <c r="E118" s="6"/>
      <c r="F118" s="19"/>
      <c r="G118" s="24" t="s">
        <v>2</v>
      </c>
      <c r="H118" s="24" t="s">
        <v>2</v>
      </c>
      <c r="I118" s="31"/>
      <c r="J118" s="31"/>
      <c r="K118" s="35"/>
    </row>
    <row r="119" spans="1:11" x14ac:dyDescent="0.25">
      <c r="C119" s="57"/>
      <c r="D119" s="54"/>
      <c r="E119" s="6"/>
      <c r="F119" s="19"/>
      <c r="G119" s="24"/>
      <c r="H119" s="24"/>
      <c r="I119" s="31"/>
      <c r="J119" s="31"/>
      <c r="K119" s="35"/>
    </row>
    <row r="120" spans="1:11" x14ac:dyDescent="0.25">
      <c r="C120" s="58" t="s">
        <v>22</v>
      </c>
      <c r="D120" s="54"/>
      <c r="E120" s="6"/>
      <c r="F120" s="19"/>
      <c r="G120" s="24" t="s">
        <v>2</v>
      </c>
      <c r="H120" s="24" t="s">
        <v>2</v>
      </c>
      <c r="I120" s="31"/>
      <c r="J120" s="31"/>
      <c r="K120" s="35"/>
    </row>
    <row r="121" spans="1:11" x14ac:dyDescent="0.25">
      <c r="C121" s="57"/>
      <c r="D121" s="54"/>
      <c r="E121" s="6"/>
      <c r="F121" s="19"/>
      <c r="G121" s="24"/>
      <c r="H121" s="24"/>
      <c r="I121" s="31"/>
      <c r="J121" s="31"/>
      <c r="K121" s="35"/>
    </row>
    <row r="122" spans="1:11" x14ac:dyDescent="0.25">
      <c r="C122" s="58" t="s">
        <v>23</v>
      </c>
      <c r="D122" s="54"/>
      <c r="E122" s="6"/>
      <c r="F122" s="19"/>
      <c r="G122" s="24" t="s">
        <v>2</v>
      </c>
      <c r="H122" s="24" t="s">
        <v>2</v>
      </c>
      <c r="I122" s="31"/>
      <c r="J122" s="31"/>
      <c r="K122" s="35"/>
    </row>
    <row r="123" spans="1:11" x14ac:dyDescent="0.25">
      <c r="C123" s="57"/>
      <c r="D123" s="54"/>
      <c r="E123" s="6"/>
      <c r="F123" s="19"/>
      <c r="G123" s="24"/>
      <c r="H123" s="24"/>
      <c r="I123" s="31"/>
      <c r="J123" s="31"/>
      <c r="K123" s="35"/>
    </row>
    <row r="124" spans="1:11" x14ac:dyDescent="0.25">
      <c r="C124" s="59" t="s">
        <v>24</v>
      </c>
      <c r="D124" s="54"/>
      <c r="E124" s="6"/>
      <c r="F124" s="19"/>
      <c r="G124" s="24"/>
      <c r="H124" s="24"/>
      <c r="I124" s="31"/>
      <c r="J124" s="31"/>
      <c r="K124" s="35"/>
    </row>
    <row r="125" spans="1:11" x14ac:dyDescent="0.25">
      <c r="B125" s="8" t="s">
        <v>190</v>
      </c>
      <c r="C125" s="57" t="s">
        <v>191</v>
      </c>
      <c r="D125" s="54"/>
      <c r="E125" s="6"/>
      <c r="F125" s="19"/>
      <c r="G125" s="24">
        <v>2703.67</v>
      </c>
      <c r="H125" s="24">
        <v>0.19</v>
      </c>
      <c r="I125" s="31"/>
      <c r="J125" s="31"/>
      <c r="K125" s="35"/>
    </row>
    <row r="126" spans="1:11" x14ac:dyDescent="0.25">
      <c r="C126" s="58" t="s">
        <v>175</v>
      </c>
      <c r="D126" s="54"/>
      <c r="E126" s="6"/>
      <c r="F126" s="19"/>
      <c r="G126" s="25">
        <v>2703.67</v>
      </c>
      <c r="H126" s="25">
        <v>0.19</v>
      </c>
      <c r="I126" s="31"/>
      <c r="J126" s="31"/>
      <c r="K126" s="35"/>
    </row>
    <row r="127" spans="1:11" x14ac:dyDescent="0.25">
      <c r="C127" s="57"/>
      <c r="D127" s="54"/>
      <c r="E127" s="6"/>
      <c r="F127" s="19"/>
      <c r="G127" s="24"/>
      <c r="H127" s="24"/>
      <c r="I127" s="31"/>
      <c r="J127" s="31"/>
      <c r="K127" s="35"/>
    </row>
    <row r="128" spans="1:11" x14ac:dyDescent="0.25">
      <c r="A128" s="10"/>
      <c r="B128" s="28"/>
      <c r="C128" s="58" t="s">
        <v>25</v>
      </c>
      <c r="D128" s="54"/>
      <c r="E128" s="6"/>
      <c r="F128" s="19"/>
      <c r="G128" s="24"/>
      <c r="H128" s="24"/>
      <c r="I128" s="31"/>
      <c r="J128" s="31"/>
      <c r="K128" s="35"/>
    </row>
    <row r="129" spans="1:54" s="2" customFormat="1" ht="13.5" x14ac:dyDescent="0.25">
      <c r="A129" s="28"/>
      <c r="B129" s="28"/>
      <c r="C129" s="57" t="s">
        <v>5188</v>
      </c>
      <c r="D129" s="54"/>
      <c r="E129" s="6"/>
      <c r="F129" s="19"/>
      <c r="G129" s="24" t="s">
        <v>2</v>
      </c>
      <c r="H129" s="24" t="s">
        <v>2</v>
      </c>
      <c r="I129" s="31"/>
      <c r="J129" s="31"/>
      <c r="K129" s="35"/>
      <c r="L129" s="3"/>
      <c r="AI129" s="3"/>
      <c r="AV129" s="3"/>
      <c r="AX129" s="3"/>
      <c r="BB129" s="3"/>
    </row>
    <row r="130" spans="1:54" x14ac:dyDescent="0.25">
      <c r="B130" s="8"/>
      <c r="C130" s="57" t="s">
        <v>192</v>
      </c>
      <c r="D130" s="54"/>
      <c r="E130" s="6"/>
      <c r="F130" s="19"/>
      <c r="G130" s="24">
        <v>27539.91</v>
      </c>
      <c r="H130" s="24">
        <v>1.9</v>
      </c>
      <c r="I130" s="31"/>
      <c r="J130" s="31"/>
      <c r="K130" s="35"/>
    </row>
    <row r="131" spans="1:54" x14ac:dyDescent="0.25">
      <c r="C131" s="58" t="s">
        <v>175</v>
      </c>
      <c r="D131" s="54"/>
      <c r="E131" s="6"/>
      <c r="F131" s="19"/>
      <c r="G131" s="25">
        <v>27539.91</v>
      </c>
      <c r="H131" s="25">
        <v>1.9</v>
      </c>
      <c r="I131" s="31"/>
      <c r="J131" s="31"/>
      <c r="K131" s="35"/>
    </row>
    <row r="132" spans="1:54" x14ac:dyDescent="0.25">
      <c r="C132" s="57"/>
      <c r="D132" s="54"/>
      <c r="E132" s="6"/>
      <c r="F132" s="19"/>
      <c r="G132" s="24"/>
      <c r="H132" s="24"/>
      <c r="I132" s="31"/>
      <c r="J132" s="31"/>
      <c r="K132" s="35"/>
    </row>
    <row r="133" spans="1:54" x14ac:dyDescent="0.25">
      <c r="C133" s="60" t="s">
        <v>193</v>
      </c>
      <c r="D133" s="55"/>
      <c r="E133" s="5"/>
      <c r="F133" s="20"/>
      <c r="G133" s="26">
        <v>1442928.69</v>
      </c>
      <c r="H133" s="26">
        <v>100.00000000000001</v>
      </c>
      <c r="I133" s="32"/>
      <c r="J133" s="32"/>
      <c r="K133" s="36"/>
    </row>
    <row r="136" spans="1:54" x14ac:dyDescent="0.25">
      <c r="C136" s="1" t="s">
        <v>194</v>
      </c>
    </row>
    <row r="137" spans="1:54" x14ac:dyDescent="0.25">
      <c r="C137" s="37" t="s">
        <v>195</v>
      </c>
      <c r="D137" s="37"/>
      <c r="E137" s="37"/>
      <c r="F137" s="37"/>
      <c r="G137" s="37"/>
      <c r="H137" s="37"/>
      <c r="I137" s="37"/>
      <c r="J137" s="37"/>
      <c r="K137" s="37"/>
    </row>
    <row r="138" spans="1:54" x14ac:dyDescent="0.25">
      <c r="C138" s="2" t="s">
        <v>196</v>
      </c>
    </row>
    <row r="139" spans="1:54" x14ac:dyDescent="0.25">
      <c r="C139" s="2" t="s">
        <v>197</v>
      </c>
    </row>
    <row r="140" spans="1:54" ht="30" customHeight="1" x14ac:dyDescent="0.25">
      <c r="C140" s="80" t="s">
        <v>198</v>
      </c>
      <c r="D140" s="81"/>
      <c r="E140" s="81"/>
      <c r="F140" s="81"/>
      <c r="G140" s="81"/>
      <c r="H140" s="81"/>
      <c r="I140" s="81"/>
      <c r="J140" s="81"/>
      <c r="K140" s="81"/>
    </row>
    <row r="141" spans="1:54" x14ac:dyDescent="0.25">
      <c r="C141" s="2" t="s">
        <v>199</v>
      </c>
    </row>
    <row r="143" spans="1:54" x14ac:dyDescent="0.25">
      <c r="A143" s="76"/>
      <c r="B143" s="76" t="s">
        <v>5254</v>
      </c>
      <c r="C143" s="77" t="s">
        <v>5253</v>
      </c>
      <c r="E143" s="77" t="s">
        <v>5254</v>
      </c>
      <c r="F143" s="78"/>
    </row>
    <row r="144" spans="1:54" x14ac:dyDescent="0.25">
      <c r="E144" s="2" t="s">
        <v>5282</v>
      </c>
    </row>
  </sheetData>
  <mergeCells count="1">
    <mergeCell ref="C140:K140"/>
  </mergeCells>
  <hyperlinks>
    <hyperlink ref="J2" location="'Index'!A1" display="'Index'!A1" xr:uid="{2D6ABAD4-0184-45B4-9ECF-B7C2C1D958A7}"/>
  </hyperlinks>
  <pageMargins left="0.7" right="0.7" top="0.75" bottom="0.75" header="0.3" footer="0.3"/>
  <pageSetup orientation="portrait" horizont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E5F62-19CC-4750-8FE6-AABFFD10DB7D}">
  <sheetPr codeName="Sheet132"/>
  <dimension ref="A1:IV74"/>
  <sheetViews>
    <sheetView showGridLines="0" zoomScale="90" zoomScaleNormal="90" workbookViewId="0">
      <pane ySplit="6" topLeftCell="A56" activePane="bottomLeft" state="frozen"/>
      <selection activeCell="E1" sqref="E1"/>
      <selection pane="bottomLeft" activeCell="C73" sqref="C73:F7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2815</v>
      </c>
      <c r="J2" s="38" t="s">
        <v>4923</v>
      </c>
    </row>
    <row r="3" spans="1:54" ht="16.5" x14ac:dyDescent="0.3">
      <c r="C3" s="1" t="s">
        <v>28</v>
      </c>
      <c r="D3" s="21" t="s">
        <v>2281</v>
      </c>
      <c r="F3" s="71" t="s">
        <v>5226</v>
      </c>
      <c r="G3" s="13" t="s">
        <v>4831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21</v>
      </c>
      <c r="D45" s="54"/>
      <c r="E45" s="6"/>
      <c r="F45" s="19"/>
      <c r="G45" s="24"/>
      <c r="H45" s="24"/>
      <c r="I45" s="31"/>
      <c r="J45" s="31"/>
      <c r="K45" s="35"/>
    </row>
    <row r="46" spans="1:11" x14ac:dyDescent="0.25">
      <c r="B46" s="8" t="s">
        <v>2816</v>
      </c>
      <c r="C46" s="57" t="s">
        <v>2817</v>
      </c>
      <c r="D46" s="54" t="s">
        <v>2818</v>
      </c>
      <c r="E46" s="6" t="s">
        <v>2817</v>
      </c>
      <c r="F46" s="19">
        <v>8105</v>
      </c>
      <c r="G46" s="24">
        <v>761286.44</v>
      </c>
      <c r="H46" s="24">
        <v>98.61</v>
      </c>
      <c r="I46" s="31"/>
      <c r="J46" s="31"/>
      <c r="K46" s="35"/>
    </row>
    <row r="47" spans="1:11" x14ac:dyDescent="0.25">
      <c r="C47" s="58" t="s">
        <v>175</v>
      </c>
      <c r="D47" s="54"/>
      <c r="E47" s="6"/>
      <c r="F47" s="19"/>
      <c r="G47" s="25">
        <v>761286.44</v>
      </c>
      <c r="H47" s="25">
        <v>98.61</v>
      </c>
      <c r="I47" s="31"/>
      <c r="J47" s="31"/>
      <c r="K47" s="35"/>
    </row>
    <row r="48" spans="1:11" x14ac:dyDescent="0.25">
      <c r="C48" s="57"/>
      <c r="D48" s="54"/>
      <c r="E48" s="6"/>
      <c r="F48" s="19"/>
      <c r="G48" s="24"/>
      <c r="H48" s="24"/>
      <c r="I48" s="31"/>
      <c r="J48" s="31"/>
      <c r="K48" s="35"/>
    </row>
    <row r="49" spans="1:54" x14ac:dyDescent="0.25">
      <c r="C49" s="58" t="s">
        <v>22</v>
      </c>
      <c r="D49" s="54"/>
      <c r="E49" s="6"/>
      <c r="F49" s="19"/>
      <c r="G49" s="24" t="s">
        <v>2</v>
      </c>
      <c r="H49" s="24" t="s">
        <v>2</v>
      </c>
      <c r="I49" s="31"/>
      <c r="J49" s="31"/>
      <c r="K49" s="35"/>
    </row>
    <row r="50" spans="1:54" x14ac:dyDescent="0.25">
      <c r="C50" s="57"/>
      <c r="D50" s="54"/>
      <c r="E50" s="6"/>
      <c r="F50" s="19"/>
      <c r="G50" s="24"/>
      <c r="H50" s="24"/>
      <c r="I50" s="31"/>
      <c r="J50" s="31"/>
      <c r="K50" s="35"/>
    </row>
    <row r="51" spans="1:54" x14ac:dyDescent="0.25">
      <c r="C51" s="58" t="s">
        <v>23</v>
      </c>
      <c r="D51" s="54"/>
      <c r="E51" s="6"/>
      <c r="F51" s="19"/>
      <c r="G51" s="24" t="s">
        <v>2</v>
      </c>
      <c r="H51" s="24" t="s">
        <v>2</v>
      </c>
      <c r="I51" s="31"/>
      <c r="J51" s="31"/>
      <c r="K51" s="35"/>
    </row>
    <row r="52" spans="1:54" x14ac:dyDescent="0.25">
      <c r="C52" s="57"/>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190</v>
      </c>
      <c r="C54" s="57" t="s">
        <v>191</v>
      </c>
      <c r="D54" s="54"/>
      <c r="E54" s="6"/>
      <c r="F54" s="19"/>
      <c r="G54" s="24">
        <v>90.52</v>
      </c>
      <c r="H54" s="24">
        <v>0.01</v>
      </c>
      <c r="I54" s="31"/>
      <c r="J54" s="31"/>
      <c r="K54" s="35"/>
    </row>
    <row r="55" spans="1:54" x14ac:dyDescent="0.25">
      <c r="C55" s="58" t="s">
        <v>175</v>
      </c>
      <c r="D55" s="54"/>
      <c r="E55" s="6"/>
      <c r="F55" s="19"/>
      <c r="G55" s="25">
        <v>90.52</v>
      </c>
      <c r="H55" s="25">
        <v>0.01</v>
      </c>
      <c r="I55" s="31"/>
      <c r="J55" s="31"/>
      <c r="K55" s="35"/>
    </row>
    <row r="56" spans="1:54" x14ac:dyDescent="0.25">
      <c r="C56" s="57"/>
      <c r="D56" s="54"/>
      <c r="E56" s="6"/>
      <c r="F56" s="19"/>
      <c r="G56" s="24"/>
      <c r="H56" s="24"/>
      <c r="I56" s="31"/>
      <c r="J56" s="31"/>
      <c r="K56" s="35"/>
    </row>
    <row r="57" spans="1:54" x14ac:dyDescent="0.25">
      <c r="A57" s="10"/>
      <c r="B57" s="28"/>
      <c r="C57" s="58" t="s">
        <v>25</v>
      </c>
      <c r="D57" s="54"/>
      <c r="E57" s="6"/>
      <c r="F57" s="19"/>
      <c r="G57" s="24"/>
      <c r="H57" s="24"/>
      <c r="I57" s="31"/>
      <c r="J57" s="31"/>
      <c r="K57" s="35"/>
    </row>
    <row r="58" spans="1:54" s="2" customFormat="1" ht="13.5" x14ac:dyDescent="0.25">
      <c r="A58" s="28"/>
      <c r="B58" s="28"/>
      <c r="C58" s="57" t="s">
        <v>5188</v>
      </c>
      <c r="D58" s="54"/>
      <c r="E58" s="6"/>
      <c r="F58" s="19"/>
      <c r="G58" s="24" t="s">
        <v>2</v>
      </c>
      <c r="H58" s="24" t="s">
        <v>2</v>
      </c>
      <c r="I58" s="31"/>
      <c r="J58" s="31"/>
      <c r="K58" s="35"/>
      <c r="L58" s="3"/>
      <c r="AI58" s="3"/>
      <c r="AV58" s="3"/>
      <c r="AX58" s="3"/>
      <c r="BB58" s="3"/>
    </row>
    <row r="59" spans="1:54" x14ac:dyDescent="0.25">
      <c r="B59" s="8"/>
      <c r="C59" s="57" t="s">
        <v>192</v>
      </c>
      <c r="D59" s="54"/>
      <c r="E59" s="6"/>
      <c r="F59" s="19"/>
      <c r="G59" s="24">
        <v>10608.83</v>
      </c>
      <c r="H59" s="24">
        <v>1.3800000000000001</v>
      </c>
      <c r="I59" s="31"/>
      <c r="J59" s="31"/>
      <c r="K59" s="35"/>
    </row>
    <row r="60" spans="1:54" x14ac:dyDescent="0.25">
      <c r="C60" s="58" t="s">
        <v>175</v>
      </c>
      <c r="D60" s="54"/>
      <c r="E60" s="6"/>
      <c r="F60" s="19"/>
      <c r="G60" s="25">
        <v>10608.83</v>
      </c>
      <c r="H60" s="25">
        <v>1.3800000000000001</v>
      </c>
      <c r="I60" s="31"/>
      <c r="J60" s="31"/>
      <c r="K60" s="35"/>
    </row>
    <row r="61" spans="1:54" x14ac:dyDescent="0.25">
      <c r="C61" s="57"/>
      <c r="D61" s="54"/>
      <c r="E61" s="6"/>
      <c r="F61" s="19"/>
      <c r="G61" s="24"/>
      <c r="H61" s="24"/>
      <c r="I61" s="31"/>
      <c r="J61" s="31"/>
      <c r="K61" s="35"/>
    </row>
    <row r="62" spans="1:54" x14ac:dyDescent="0.25">
      <c r="C62" s="60" t="s">
        <v>193</v>
      </c>
      <c r="D62" s="55"/>
      <c r="E62" s="5"/>
      <c r="F62" s="20"/>
      <c r="G62" s="26">
        <v>771985.79</v>
      </c>
      <c r="H62" s="26">
        <v>100</v>
      </c>
      <c r="I62" s="32"/>
      <c r="J62" s="32"/>
      <c r="K62" s="36"/>
    </row>
    <row r="65" spans="1:11" x14ac:dyDescent="0.25">
      <c r="C65" s="1" t="s">
        <v>194</v>
      </c>
    </row>
    <row r="66" spans="1:11" x14ac:dyDescent="0.25">
      <c r="C66" s="37" t="s">
        <v>195</v>
      </c>
      <c r="D66" s="37"/>
      <c r="E66" s="37"/>
      <c r="F66" s="37"/>
      <c r="G66" s="37"/>
      <c r="H66" s="37"/>
      <c r="I66" s="37"/>
      <c r="J66" s="37"/>
      <c r="K66" s="37"/>
    </row>
    <row r="67" spans="1:11" x14ac:dyDescent="0.25">
      <c r="C67" s="2" t="s">
        <v>196</v>
      </c>
    </row>
    <row r="68" spans="1:11" x14ac:dyDescent="0.25">
      <c r="C68" s="2" t="s">
        <v>197</v>
      </c>
    </row>
    <row r="69" spans="1:11" ht="30" customHeight="1" x14ac:dyDescent="0.25">
      <c r="C69" s="80" t="s">
        <v>198</v>
      </c>
      <c r="D69" s="81"/>
      <c r="E69" s="81"/>
      <c r="F69" s="81"/>
      <c r="G69" s="81"/>
      <c r="H69" s="81"/>
      <c r="I69" s="81"/>
      <c r="J69" s="81"/>
      <c r="K69" s="81"/>
    </row>
    <row r="70" spans="1:11" x14ac:dyDescent="0.25">
      <c r="C70" s="2" t="s">
        <v>199</v>
      </c>
    </row>
    <row r="71" spans="1:11" x14ac:dyDescent="0.25">
      <c r="C71" s="2" t="s">
        <v>5198</v>
      </c>
    </row>
    <row r="73" spans="1:11" x14ac:dyDescent="0.25">
      <c r="A73" s="76"/>
      <c r="B73" s="76" t="s">
        <v>5254</v>
      </c>
      <c r="C73" s="77" t="s">
        <v>5253</v>
      </c>
      <c r="E73" s="77" t="s">
        <v>5254</v>
      </c>
      <c r="F73" s="78"/>
    </row>
    <row r="74" spans="1:11" x14ac:dyDescent="0.25">
      <c r="E74" s="2" t="s">
        <v>5283</v>
      </c>
    </row>
  </sheetData>
  <mergeCells count="1">
    <mergeCell ref="C69:K69"/>
  </mergeCells>
  <hyperlinks>
    <hyperlink ref="J2" location="'Index'!A1" display="'Index'!A1" xr:uid="{29A2358B-0CE0-4293-BA72-31E68D382141}"/>
  </hyperlinks>
  <pageMargins left="0.7" right="0.7" top="0.75" bottom="0.75" header="0.3" footer="0.3"/>
  <pageSetup orientation="portrait" horizont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719C-C070-45E0-AF40-675AF9B75651}">
  <sheetPr codeName="Sheet133"/>
  <dimension ref="A1:IV97"/>
  <sheetViews>
    <sheetView showGridLines="0" zoomScale="90" zoomScaleNormal="90" workbookViewId="0">
      <pane ySplit="6" topLeftCell="A82" activePane="bottomLeft" state="frozen"/>
      <selection activeCell="E1" sqref="E1"/>
      <selection pane="bottomLeft" activeCell="C96" sqref="C96:F9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2819</v>
      </c>
      <c r="J2" s="38" t="s">
        <v>4923</v>
      </c>
    </row>
    <row r="3" spans="1:54" ht="16.5" x14ac:dyDescent="0.3">
      <c r="C3" s="1" t="s">
        <v>28</v>
      </c>
      <c r="D3" s="21" t="s">
        <v>2820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76</v>
      </c>
      <c r="C10" s="57" t="s">
        <v>77</v>
      </c>
      <c r="D10" s="54" t="s">
        <v>78</v>
      </c>
      <c r="E10" s="6" t="s">
        <v>43</v>
      </c>
      <c r="F10" s="19">
        <v>8577500</v>
      </c>
      <c r="G10" s="24">
        <v>67646.45</v>
      </c>
      <c r="H10" s="24">
        <v>13.43</v>
      </c>
      <c r="I10" s="31"/>
      <c r="J10" s="31"/>
      <c r="K10" s="35"/>
    </row>
    <row r="11" spans="1:54" x14ac:dyDescent="0.25">
      <c r="B11" s="8" t="s">
        <v>396</v>
      </c>
      <c r="C11" s="57" t="s">
        <v>397</v>
      </c>
      <c r="D11" s="54" t="s">
        <v>398</v>
      </c>
      <c r="E11" s="6" t="s">
        <v>335</v>
      </c>
      <c r="F11" s="19">
        <v>25750000</v>
      </c>
      <c r="G11" s="24">
        <v>48690.68</v>
      </c>
      <c r="H11" s="24">
        <v>9.67</v>
      </c>
      <c r="I11" s="31"/>
      <c r="J11" s="31"/>
      <c r="K11" s="35"/>
    </row>
    <row r="12" spans="1:54" x14ac:dyDescent="0.25">
      <c r="B12" s="8" t="s">
        <v>112</v>
      </c>
      <c r="C12" s="57" t="s">
        <v>113</v>
      </c>
      <c r="D12" s="54" t="s">
        <v>114</v>
      </c>
      <c r="E12" s="6" t="s">
        <v>115</v>
      </c>
      <c r="F12" s="19">
        <v>15135554</v>
      </c>
      <c r="G12" s="24">
        <v>46534.26</v>
      </c>
      <c r="H12" s="24">
        <v>9.24</v>
      </c>
      <c r="I12" s="31"/>
      <c r="J12" s="31"/>
      <c r="K12" s="35"/>
    </row>
    <row r="13" spans="1:54" x14ac:dyDescent="0.25">
      <c r="B13" s="8" t="s">
        <v>546</v>
      </c>
      <c r="C13" s="57" t="s">
        <v>547</v>
      </c>
      <c r="D13" s="54" t="s">
        <v>548</v>
      </c>
      <c r="E13" s="6" t="s">
        <v>115</v>
      </c>
      <c r="F13" s="19">
        <v>12143244</v>
      </c>
      <c r="G13" s="24">
        <v>43053.87</v>
      </c>
      <c r="H13" s="24">
        <v>8.5500000000000007</v>
      </c>
      <c r="I13" s="31"/>
      <c r="J13" s="31"/>
      <c r="K13" s="35"/>
    </row>
    <row r="14" spans="1:54" x14ac:dyDescent="0.25">
      <c r="B14" s="8" t="s">
        <v>1072</v>
      </c>
      <c r="C14" s="57" t="s">
        <v>1073</v>
      </c>
      <c r="D14" s="54" t="s">
        <v>1074</v>
      </c>
      <c r="E14" s="6" t="s">
        <v>1075</v>
      </c>
      <c r="F14" s="19">
        <v>13575000</v>
      </c>
      <c r="G14" s="24">
        <v>42639.08</v>
      </c>
      <c r="H14" s="24">
        <v>8.4700000000000006</v>
      </c>
      <c r="I14" s="31"/>
      <c r="J14" s="31"/>
      <c r="K14" s="35"/>
    </row>
    <row r="15" spans="1:54" x14ac:dyDescent="0.25">
      <c r="B15" s="8" t="s">
        <v>405</v>
      </c>
      <c r="C15" s="57" t="s">
        <v>406</v>
      </c>
      <c r="D15" s="54" t="s">
        <v>407</v>
      </c>
      <c r="E15" s="6" t="s">
        <v>75</v>
      </c>
      <c r="F15" s="19">
        <v>9700000</v>
      </c>
      <c r="G15" s="24">
        <v>30074.85</v>
      </c>
      <c r="H15" s="24">
        <v>5.97</v>
      </c>
      <c r="I15" s="31"/>
      <c r="J15" s="31"/>
      <c r="K15" s="35"/>
    </row>
    <row r="16" spans="1:54" x14ac:dyDescent="0.25">
      <c r="B16" s="8" t="s">
        <v>281</v>
      </c>
      <c r="C16" s="57" t="s">
        <v>282</v>
      </c>
      <c r="D16" s="54" t="s">
        <v>283</v>
      </c>
      <c r="E16" s="6" t="s">
        <v>43</v>
      </c>
      <c r="F16" s="19">
        <v>11000000</v>
      </c>
      <c r="G16" s="24">
        <v>27492.3</v>
      </c>
      <c r="H16" s="24">
        <v>5.46</v>
      </c>
      <c r="I16" s="31"/>
      <c r="J16" s="31"/>
      <c r="K16" s="35"/>
    </row>
    <row r="17" spans="2:11" x14ac:dyDescent="0.25">
      <c r="B17" s="8" t="s">
        <v>1012</v>
      </c>
      <c r="C17" s="57" t="s">
        <v>1013</v>
      </c>
      <c r="D17" s="54" t="s">
        <v>1014</v>
      </c>
      <c r="E17" s="6" t="s">
        <v>1015</v>
      </c>
      <c r="F17" s="19">
        <v>27900000</v>
      </c>
      <c r="G17" s="24">
        <v>18076.41</v>
      </c>
      <c r="H17" s="24">
        <v>3.59</v>
      </c>
      <c r="I17" s="31"/>
      <c r="J17" s="31"/>
      <c r="K17" s="35"/>
    </row>
    <row r="18" spans="2:11" x14ac:dyDescent="0.25">
      <c r="B18" s="8" t="s">
        <v>2821</v>
      </c>
      <c r="C18" s="57" t="s">
        <v>2822</v>
      </c>
      <c r="D18" s="54" t="s">
        <v>2823</v>
      </c>
      <c r="E18" s="6" t="s">
        <v>82</v>
      </c>
      <c r="F18" s="19">
        <v>4150000</v>
      </c>
      <c r="G18" s="24">
        <v>17311.73</v>
      </c>
      <c r="H18" s="24">
        <v>3.44</v>
      </c>
      <c r="I18" s="31"/>
      <c r="J18" s="31"/>
      <c r="K18" s="35"/>
    </row>
    <row r="19" spans="2:11" x14ac:dyDescent="0.25">
      <c r="B19" s="8" t="s">
        <v>2168</v>
      </c>
      <c r="C19" s="57" t="s">
        <v>2169</v>
      </c>
      <c r="D19" s="54" t="s">
        <v>2170</v>
      </c>
      <c r="E19" s="6" t="s">
        <v>414</v>
      </c>
      <c r="F19" s="19">
        <v>3850000</v>
      </c>
      <c r="G19" s="24">
        <v>15813.88</v>
      </c>
      <c r="H19" s="24">
        <v>3.14</v>
      </c>
      <c r="I19" s="31"/>
      <c r="J19" s="31"/>
      <c r="K19" s="35"/>
    </row>
    <row r="20" spans="2:11" x14ac:dyDescent="0.25">
      <c r="B20" s="8" t="s">
        <v>2461</v>
      </c>
      <c r="C20" s="57" t="s">
        <v>2462</v>
      </c>
      <c r="D20" s="54" t="s">
        <v>2463</v>
      </c>
      <c r="E20" s="6" t="s">
        <v>86</v>
      </c>
      <c r="F20" s="19">
        <v>1650000</v>
      </c>
      <c r="G20" s="24">
        <v>14413.58</v>
      </c>
      <c r="H20" s="24">
        <v>2.86</v>
      </c>
      <c r="I20" s="31"/>
      <c r="J20" s="31"/>
      <c r="K20" s="35"/>
    </row>
    <row r="21" spans="2:11" x14ac:dyDescent="0.25">
      <c r="B21" s="8" t="s">
        <v>418</v>
      </c>
      <c r="C21" s="57" t="s">
        <v>419</v>
      </c>
      <c r="D21" s="54" t="s">
        <v>420</v>
      </c>
      <c r="E21" s="6" t="s">
        <v>335</v>
      </c>
      <c r="F21" s="19">
        <v>4100000</v>
      </c>
      <c r="G21" s="24">
        <v>12863.75</v>
      </c>
      <c r="H21" s="24">
        <v>2.5499999999999998</v>
      </c>
      <c r="I21" s="31"/>
      <c r="J21" s="31"/>
      <c r="K21" s="35"/>
    </row>
    <row r="22" spans="2:11" x14ac:dyDescent="0.25">
      <c r="B22" s="8" t="s">
        <v>446</v>
      </c>
      <c r="C22" s="57" t="s">
        <v>447</v>
      </c>
      <c r="D22" s="54" t="s">
        <v>448</v>
      </c>
      <c r="E22" s="6" t="s">
        <v>82</v>
      </c>
      <c r="F22" s="19">
        <v>1310000</v>
      </c>
      <c r="G22" s="24">
        <v>10424.33</v>
      </c>
      <c r="H22" s="24">
        <v>2.0699999999999998</v>
      </c>
      <c r="I22" s="31"/>
      <c r="J22" s="31"/>
      <c r="K22" s="35"/>
    </row>
    <row r="23" spans="2:11" x14ac:dyDescent="0.25">
      <c r="B23" s="8" t="s">
        <v>1095</v>
      </c>
      <c r="C23" s="57" t="s">
        <v>1096</v>
      </c>
      <c r="D23" s="54" t="s">
        <v>1097</v>
      </c>
      <c r="E23" s="6" t="s">
        <v>82</v>
      </c>
      <c r="F23" s="19">
        <v>590000</v>
      </c>
      <c r="G23" s="24">
        <v>10418.219999999999</v>
      </c>
      <c r="H23" s="24">
        <v>2.0699999999999998</v>
      </c>
      <c r="I23" s="31"/>
      <c r="J23" s="31"/>
      <c r="K23" s="35"/>
    </row>
    <row r="24" spans="2:11" x14ac:dyDescent="0.25">
      <c r="B24" s="8" t="s">
        <v>2299</v>
      </c>
      <c r="C24" s="57" t="s">
        <v>637</v>
      </c>
      <c r="D24" s="54" t="s">
        <v>2300</v>
      </c>
      <c r="E24" s="6" t="s">
        <v>86</v>
      </c>
      <c r="F24" s="19">
        <v>2125000</v>
      </c>
      <c r="G24" s="24">
        <v>8927.1299999999992</v>
      </c>
      <c r="H24" s="24">
        <v>1.77</v>
      </c>
      <c r="I24" s="31"/>
      <c r="J24" s="31"/>
      <c r="K24" s="35"/>
    </row>
    <row r="25" spans="2:11" x14ac:dyDescent="0.25">
      <c r="B25" s="8" t="s">
        <v>2467</v>
      </c>
      <c r="C25" s="57" t="s">
        <v>1478</v>
      </c>
      <c r="D25" s="54" t="s">
        <v>2468</v>
      </c>
      <c r="E25" s="6" t="s">
        <v>43</v>
      </c>
      <c r="F25" s="19">
        <v>1527235</v>
      </c>
      <c r="G25" s="24">
        <v>8641.1</v>
      </c>
      <c r="H25" s="24">
        <v>1.72</v>
      </c>
      <c r="I25" s="31"/>
      <c r="J25" s="31"/>
      <c r="K25" s="35"/>
    </row>
    <row r="26" spans="2:11" x14ac:dyDescent="0.25">
      <c r="B26" s="8" t="s">
        <v>326</v>
      </c>
      <c r="C26" s="57" t="s">
        <v>327</v>
      </c>
      <c r="D26" s="54" t="s">
        <v>328</v>
      </c>
      <c r="E26" s="6" t="s">
        <v>43</v>
      </c>
      <c r="F26" s="19">
        <v>7500000</v>
      </c>
      <c r="G26" s="24">
        <v>8636.25</v>
      </c>
      <c r="H26" s="24">
        <v>1.72</v>
      </c>
      <c r="I26" s="31"/>
      <c r="J26" s="31"/>
      <c r="K26" s="35"/>
    </row>
    <row r="27" spans="2:11" x14ac:dyDescent="0.25">
      <c r="B27" s="8" t="s">
        <v>332</v>
      </c>
      <c r="C27" s="57" t="s">
        <v>333</v>
      </c>
      <c r="D27" s="54" t="s">
        <v>334</v>
      </c>
      <c r="E27" s="6" t="s">
        <v>335</v>
      </c>
      <c r="F27" s="19">
        <v>2650000</v>
      </c>
      <c r="G27" s="24">
        <v>8612.5</v>
      </c>
      <c r="H27" s="24">
        <v>1.71</v>
      </c>
      <c r="I27" s="31"/>
      <c r="J27" s="31"/>
      <c r="K27" s="35"/>
    </row>
    <row r="28" spans="2:11" x14ac:dyDescent="0.25">
      <c r="B28" s="8" t="s">
        <v>411</v>
      </c>
      <c r="C28" s="57" t="s">
        <v>412</v>
      </c>
      <c r="D28" s="54" t="s">
        <v>413</v>
      </c>
      <c r="E28" s="6" t="s">
        <v>414</v>
      </c>
      <c r="F28" s="19">
        <v>3455000</v>
      </c>
      <c r="G28" s="24">
        <v>8445.75</v>
      </c>
      <c r="H28" s="24">
        <v>1.68</v>
      </c>
      <c r="I28" s="31"/>
      <c r="J28" s="31"/>
      <c r="K28" s="35"/>
    </row>
    <row r="29" spans="2:11" x14ac:dyDescent="0.25">
      <c r="B29" s="8" t="s">
        <v>266</v>
      </c>
      <c r="C29" s="57" t="s">
        <v>267</v>
      </c>
      <c r="D29" s="54" t="s">
        <v>268</v>
      </c>
      <c r="E29" s="6" t="s">
        <v>107</v>
      </c>
      <c r="F29" s="19">
        <v>5000000</v>
      </c>
      <c r="G29" s="24">
        <v>7823.5</v>
      </c>
      <c r="H29" s="24">
        <v>1.55</v>
      </c>
      <c r="I29" s="31"/>
      <c r="J29" s="31"/>
      <c r="K29" s="35"/>
    </row>
    <row r="30" spans="2:11" x14ac:dyDescent="0.25">
      <c r="B30" s="8" t="s">
        <v>1085</v>
      </c>
      <c r="C30" s="57" t="s">
        <v>1086</v>
      </c>
      <c r="D30" s="54" t="s">
        <v>1087</v>
      </c>
      <c r="E30" s="6" t="s">
        <v>1088</v>
      </c>
      <c r="F30" s="19">
        <v>1550000</v>
      </c>
      <c r="G30" s="24">
        <v>5972.15</v>
      </c>
      <c r="H30" s="24">
        <v>1.19</v>
      </c>
      <c r="I30" s="31"/>
      <c r="J30" s="31"/>
      <c r="K30" s="35"/>
    </row>
    <row r="31" spans="2:11" x14ac:dyDescent="0.25">
      <c r="B31" s="8" t="s">
        <v>997</v>
      </c>
      <c r="C31" s="57" t="s">
        <v>998</v>
      </c>
      <c r="D31" s="54" t="s">
        <v>999</v>
      </c>
      <c r="E31" s="6" t="s">
        <v>75</v>
      </c>
      <c r="F31" s="19">
        <v>4281804</v>
      </c>
      <c r="G31" s="24">
        <v>5902.89</v>
      </c>
      <c r="H31" s="24">
        <v>1.17</v>
      </c>
      <c r="I31" s="31"/>
      <c r="J31" s="31"/>
      <c r="K31" s="35"/>
    </row>
    <row r="32" spans="2:11" x14ac:dyDescent="0.25">
      <c r="B32" s="8" t="s">
        <v>2824</v>
      </c>
      <c r="C32" s="57" t="s">
        <v>2825</v>
      </c>
      <c r="D32" s="54" t="s">
        <v>2826</v>
      </c>
      <c r="E32" s="6" t="s">
        <v>57</v>
      </c>
      <c r="F32" s="19">
        <v>3200000</v>
      </c>
      <c r="G32" s="24">
        <v>5716.8</v>
      </c>
      <c r="H32" s="24">
        <v>1.1399999999999999</v>
      </c>
      <c r="I32" s="31"/>
      <c r="J32" s="31"/>
      <c r="K32" s="35"/>
    </row>
    <row r="33" spans="2:11" x14ac:dyDescent="0.25">
      <c r="B33" s="8" t="s">
        <v>2827</v>
      </c>
      <c r="C33" s="57" t="s">
        <v>2828</v>
      </c>
      <c r="D33" s="54" t="s">
        <v>2829</v>
      </c>
      <c r="E33" s="6" t="s">
        <v>335</v>
      </c>
      <c r="F33" s="19">
        <v>1200000</v>
      </c>
      <c r="G33" s="24">
        <v>5442</v>
      </c>
      <c r="H33" s="24">
        <v>1.08</v>
      </c>
      <c r="I33" s="31"/>
      <c r="J33" s="31"/>
      <c r="K33" s="35"/>
    </row>
    <row r="34" spans="2:11" x14ac:dyDescent="0.25">
      <c r="B34" s="8" t="s">
        <v>424</v>
      </c>
      <c r="C34" s="57" t="s">
        <v>425</v>
      </c>
      <c r="D34" s="54" t="s">
        <v>426</v>
      </c>
      <c r="E34" s="6" t="s">
        <v>43</v>
      </c>
      <c r="F34" s="19">
        <v>5301205</v>
      </c>
      <c r="G34" s="24">
        <v>5312.34</v>
      </c>
      <c r="H34" s="24">
        <v>1.06</v>
      </c>
      <c r="I34" s="31"/>
      <c r="J34" s="31"/>
      <c r="K34" s="35"/>
    </row>
    <row r="35" spans="2:11" x14ac:dyDescent="0.25">
      <c r="C35" s="58" t="s">
        <v>175</v>
      </c>
      <c r="D35" s="54"/>
      <c r="E35" s="6"/>
      <c r="F35" s="19"/>
      <c r="G35" s="25">
        <v>484885.8</v>
      </c>
      <c r="H35" s="25">
        <v>96.3</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4</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8" t="s">
        <v>9</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10</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A53" s="10"/>
      <c r="B53" s="28"/>
      <c r="C53" s="58" t="s">
        <v>11</v>
      </c>
      <c r="D53" s="54"/>
      <c r="E53" s="6"/>
      <c r="F53" s="19"/>
      <c r="G53" s="24"/>
      <c r="H53" s="24"/>
      <c r="I53" s="31"/>
      <c r="J53" s="31"/>
      <c r="K53" s="35"/>
    </row>
    <row r="54" spans="1:11" x14ac:dyDescent="0.25">
      <c r="A54" s="28"/>
      <c r="B54" s="28"/>
      <c r="C54" s="58" t="s">
        <v>13</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14</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C58" s="59" t="s">
        <v>15</v>
      </c>
      <c r="D58" s="54"/>
      <c r="E58" s="6"/>
      <c r="F58" s="19"/>
      <c r="G58" s="24"/>
      <c r="H58" s="24"/>
      <c r="I58" s="31"/>
      <c r="J58" s="31"/>
      <c r="K58" s="35"/>
    </row>
    <row r="59" spans="1:11" x14ac:dyDescent="0.25">
      <c r="B59" s="8" t="s">
        <v>186</v>
      </c>
      <c r="C59" s="57" t="s">
        <v>187</v>
      </c>
      <c r="D59" s="54" t="s">
        <v>188</v>
      </c>
      <c r="E59" s="6" t="s">
        <v>189</v>
      </c>
      <c r="F59" s="19">
        <v>500000</v>
      </c>
      <c r="G59" s="24">
        <v>497.2</v>
      </c>
      <c r="H59" s="24">
        <v>0.1</v>
      </c>
      <c r="I59" s="31">
        <v>5.8703000000000003</v>
      </c>
      <c r="J59" s="31"/>
      <c r="K59" s="35"/>
    </row>
    <row r="60" spans="1:11" x14ac:dyDescent="0.25">
      <c r="C60" s="58" t="s">
        <v>175</v>
      </c>
      <c r="D60" s="54"/>
      <c r="E60" s="6"/>
      <c r="F60" s="19"/>
      <c r="G60" s="25">
        <v>497.2</v>
      </c>
      <c r="H60" s="25">
        <v>0.1</v>
      </c>
      <c r="I60" s="31"/>
      <c r="J60" s="31"/>
      <c r="K60" s="35"/>
    </row>
    <row r="61" spans="1:11" x14ac:dyDescent="0.25">
      <c r="C61" s="57"/>
      <c r="D61" s="54"/>
      <c r="E61" s="6"/>
      <c r="F61" s="19"/>
      <c r="G61" s="24"/>
      <c r="H61" s="24"/>
      <c r="I61" s="31"/>
      <c r="J61" s="31"/>
      <c r="K61" s="35"/>
    </row>
    <row r="62" spans="1:11" x14ac:dyDescent="0.25">
      <c r="C62" s="58" t="s">
        <v>16</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C64" s="58" t="s">
        <v>17</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18</v>
      </c>
      <c r="D66" s="54"/>
      <c r="E66" s="6"/>
      <c r="F66" s="19"/>
      <c r="G66" s="24"/>
      <c r="H66" s="24"/>
      <c r="I66" s="31"/>
      <c r="J66" s="31"/>
      <c r="K66" s="35"/>
    </row>
    <row r="67" spans="1:11" x14ac:dyDescent="0.25">
      <c r="A67" s="28"/>
      <c r="B67" s="28"/>
      <c r="C67" s="58" t="s">
        <v>19</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20</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21</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22</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23</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C77" s="59" t="s">
        <v>24</v>
      </c>
      <c r="D77" s="54"/>
      <c r="E77" s="6"/>
      <c r="F77" s="19"/>
      <c r="G77" s="24"/>
      <c r="H77" s="24"/>
      <c r="I77" s="31"/>
      <c r="J77" s="31"/>
      <c r="K77" s="35"/>
    </row>
    <row r="78" spans="1:11" x14ac:dyDescent="0.25">
      <c r="B78" s="8" t="s">
        <v>190</v>
      </c>
      <c r="C78" s="57" t="s">
        <v>191</v>
      </c>
      <c r="D78" s="54"/>
      <c r="E78" s="6"/>
      <c r="F78" s="19"/>
      <c r="G78" s="24">
        <v>19699</v>
      </c>
      <c r="H78" s="24">
        <v>3.91</v>
      </c>
      <c r="I78" s="31"/>
      <c r="J78" s="31"/>
      <c r="K78" s="35"/>
    </row>
    <row r="79" spans="1:11" x14ac:dyDescent="0.25">
      <c r="C79" s="58" t="s">
        <v>175</v>
      </c>
      <c r="D79" s="54"/>
      <c r="E79" s="6"/>
      <c r="F79" s="19"/>
      <c r="G79" s="25">
        <v>19699</v>
      </c>
      <c r="H79" s="25">
        <v>3.91</v>
      </c>
      <c r="I79" s="31"/>
      <c r="J79" s="31"/>
      <c r="K79" s="35"/>
    </row>
    <row r="80" spans="1:11" x14ac:dyDescent="0.25">
      <c r="C80" s="57"/>
      <c r="D80" s="54"/>
      <c r="E80" s="6"/>
      <c r="F80" s="19"/>
      <c r="G80" s="24"/>
      <c r="H80" s="24"/>
      <c r="I80" s="31"/>
      <c r="J80" s="31"/>
      <c r="K80" s="35"/>
    </row>
    <row r="81" spans="1:54" x14ac:dyDescent="0.25">
      <c r="A81" s="10"/>
      <c r="B81" s="28"/>
      <c r="C81" s="58" t="s">
        <v>25</v>
      </c>
      <c r="D81" s="54"/>
      <c r="E81" s="6"/>
      <c r="F81" s="19"/>
      <c r="G81" s="24"/>
      <c r="H81" s="24"/>
      <c r="I81" s="31"/>
      <c r="J81" s="31"/>
      <c r="K81" s="35"/>
    </row>
    <row r="82" spans="1:54" s="2" customFormat="1" ht="13.5" x14ac:dyDescent="0.25">
      <c r="A82" s="28"/>
      <c r="B82" s="28"/>
      <c r="C82" s="57" t="s">
        <v>5188</v>
      </c>
      <c r="D82" s="54"/>
      <c r="E82" s="6"/>
      <c r="F82" s="19"/>
      <c r="G82" s="24" t="s">
        <v>2</v>
      </c>
      <c r="H82" s="24" t="s">
        <v>2</v>
      </c>
      <c r="I82" s="31"/>
      <c r="J82" s="31"/>
      <c r="K82" s="35"/>
      <c r="L82" s="3"/>
      <c r="AI82" s="3"/>
      <c r="AV82" s="3"/>
      <c r="AX82" s="3"/>
      <c r="BB82" s="3"/>
    </row>
    <row r="83" spans="1:54" x14ac:dyDescent="0.25">
      <c r="B83" s="8"/>
      <c r="C83" s="57" t="s">
        <v>192</v>
      </c>
      <c r="D83" s="54"/>
      <c r="E83" s="6"/>
      <c r="F83" s="19"/>
      <c r="G83" s="24">
        <v>-1572.8</v>
      </c>
      <c r="H83" s="24">
        <v>-0.31</v>
      </c>
      <c r="I83" s="31"/>
      <c r="J83" s="31"/>
      <c r="K83" s="35"/>
    </row>
    <row r="84" spans="1:54" x14ac:dyDescent="0.25">
      <c r="C84" s="58" t="s">
        <v>175</v>
      </c>
      <c r="D84" s="54"/>
      <c r="E84" s="6"/>
      <c r="F84" s="19"/>
      <c r="G84" s="25">
        <v>-1572.8</v>
      </c>
      <c r="H84" s="25">
        <v>-0.31</v>
      </c>
      <c r="I84" s="31"/>
      <c r="J84" s="31"/>
      <c r="K84" s="35"/>
    </row>
    <row r="85" spans="1:54" x14ac:dyDescent="0.25">
      <c r="C85" s="57"/>
      <c r="D85" s="54"/>
      <c r="E85" s="6"/>
      <c r="F85" s="19"/>
      <c r="G85" s="24"/>
      <c r="H85" s="24"/>
      <c r="I85" s="31"/>
      <c r="J85" s="31"/>
      <c r="K85" s="35"/>
    </row>
    <row r="86" spans="1:54" x14ac:dyDescent="0.25">
      <c r="C86" s="60" t="s">
        <v>193</v>
      </c>
      <c r="D86" s="55"/>
      <c r="E86" s="5"/>
      <c r="F86" s="20"/>
      <c r="G86" s="26">
        <v>503509.2</v>
      </c>
      <c r="H86" s="26">
        <v>99.999999999999986</v>
      </c>
      <c r="I86" s="32"/>
      <c r="J86" s="32"/>
      <c r="K86" s="36"/>
    </row>
    <row r="89" spans="1:54" x14ac:dyDescent="0.25">
      <c r="C89" s="1" t="s">
        <v>194</v>
      </c>
    </row>
    <row r="90" spans="1:54" x14ac:dyDescent="0.25">
      <c r="C90" s="37" t="s">
        <v>195</v>
      </c>
      <c r="D90" s="37"/>
      <c r="E90" s="37"/>
      <c r="F90" s="37"/>
      <c r="G90" s="37"/>
      <c r="H90" s="37"/>
      <c r="I90" s="37"/>
      <c r="J90" s="37"/>
      <c r="K90" s="37"/>
    </row>
    <row r="91" spans="1:54" x14ac:dyDescent="0.25">
      <c r="C91" s="2" t="s">
        <v>196</v>
      </c>
    </row>
    <row r="92" spans="1:54" x14ac:dyDescent="0.25">
      <c r="C92" s="2" t="s">
        <v>197</v>
      </c>
    </row>
    <row r="93" spans="1:54" ht="30" customHeight="1" x14ac:dyDescent="0.25">
      <c r="C93" s="80" t="s">
        <v>198</v>
      </c>
      <c r="D93" s="81"/>
      <c r="E93" s="81"/>
      <c r="F93" s="81"/>
      <c r="G93" s="81"/>
      <c r="H93" s="81"/>
      <c r="I93" s="81"/>
      <c r="J93" s="81"/>
      <c r="K93" s="81"/>
    </row>
    <row r="94" spans="1:54" x14ac:dyDescent="0.25">
      <c r="C94" s="2" t="s">
        <v>199</v>
      </c>
    </row>
    <row r="96" spans="1:54" x14ac:dyDescent="0.25">
      <c r="A96" s="76"/>
      <c r="B96" s="76" t="s">
        <v>5254</v>
      </c>
      <c r="C96" s="77" t="s">
        <v>5253</v>
      </c>
      <c r="E96" s="77" t="s">
        <v>5254</v>
      </c>
      <c r="F96" s="78"/>
    </row>
    <row r="97" spans="5:5" x14ac:dyDescent="0.25">
      <c r="E97" s="2" t="s">
        <v>5284</v>
      </c>
    </row>
  </sheetData>
  <mergeCells count="1">
    <mergeCell ref="C93:K93"/>
  </mergeCells>
  <hyperlinks>
    <hyperlink ref="J2" location="'Index'!A1" display="'Index'!A1" xr:uid="{518305AA-F544-4F3C-AA82-2B41564711E3}"/>
  </hyperlinks>
  <pageMargins left="0.7" right="0.7" top="0.75" bottom="0.75" header="0.3" footer="0.3"/>
  <pageSetup orientation="portrait" horizont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91F1-3A4E-4208-A409-D1433968B568}">
  <sheetPr codeName="Sheet134"/>
  <dimension ref="A1:IV73"/>
  <sheetViews>
    <sheetView showGridLines="0" zoomScale="90" zoomScaleNormal="90" workbookViewId="0">
      <pane ySplit="6" topLeftCell="A58" activePane="bottomLeft" state="frozen"/>
      <selection activeCell="E1" sqref="E1"/>
      <selection pane="bottomLeft" activeCell="C72" sqref="C72:F7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2830</v>
      </c>
      <c r="J2" s="38" t="s">
        <v>4923</v>
      </c>
    </row>
    <row r="3" spans="1:54" ht="16.5" x14ac:dyDescent="0.3">
      <c r="C3" s="1" t="s">
        <v>28</v>
      </c>
      <c r="D3" s="21" t="s">
        <v>2831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C41" s="59" t="s">
        <v>19</v>
      </c>
      <c r="D41" s="54"/>
      <c r="E41" s="6"/>
      <c r="F41" s="19"/>
      <c r="G41" s="24"/>
      <c r="H41" s="24"/>
      <c r="I41" s="31"/>
      <c r="J41" s="31"/>
      <c r="K41" s="35"/>
    </row>
    <row r="42" spans="1:11" x14ac:dyDescent="0.25">
      <c r="B42" s="8" t="s">
        <v>2280</v>
      </c>
      <c r="C42" s="57" t="s">
        <v>2281</v>
      </c>
      <c r="D42" s="54" t="s">
        <v>2282</v>
      </c>
      <c r="E42" s="6" t="s">
        <v>212</v>
      </c>
      <c r="F42" s="19">
        <v>483231791</v>
      </c>
      <c r="G42" s="24">
        <v>393882.23</v>
      </c>
      <c r="H42" s="24">
        <v>100.2</v>
      </c>
      <c r="I42" s="31"/>
      <c r="J42" s="31"/>
      <c r="K42" s="35"/>
    </row>
    <row r="43" spans="1:11" x14ac:dyDescent="0.25">
      <c r="C43" s="58" t="s">
        <v>175</v>
      </c>
      <c r="D43" s="54"/>
      <c r="E43" s="6"/>
      <c r="F43" s="19"/>
      <c r="G43" s="25">
        <v>393882.23</v>
      </c>
      <c r="H43" s="25">
        <v>100.2</v>
      </c>
      <c r="I43" s="31"/>
      <c r="J43" s="31"/>
      <c r="K43" s="35"/>
    </row>
    <row r="44" spans="1:11" x14ac:dyDescent="0.25">
      <c r="C44" s="57"/>
      <c r="D44" s="54"/>
      <c r="E44" s="6"/>
      <c r="F44" s="19"/>
      <c r="G44" s="24"/>
      <c r="H44" s="24"/>
      <c r="I44" s="31"/>
      <c r="J44" s="31"/>
      <c r="K44" s="35"/>
    </row>
    <row r="45" spans="1:11" x14ac:dyDescent="0.25">
      <c r="C45" s="58" t="s">
        <v>20</v>
      </c>
      <c r="D45" s="54"/>
      <c r="E45" s="6"/>
      <c r="F45" s="19"/>
      <c r="G45" s="24" t="s">
        <v>2</v>
      </c>
      <c r="H45" s="24" t="s">
        <v>2</v>
      </c>
      <c r="I45" s="31"/>
      <c r="J45" s="31"/>
      <c r="K45" s="35"/>
    </row>
    <row r="46" spans="1:11" x14ac:dyDescent="0.25">
      <c r="C46" s="57"/>
      <c r="D46" s="54"/>
      <c r="E46" s="6"/>
      <c r="F46" s="19"/>
      <c r="G46" s="24"/>
      <c r="H46" s="24"/>
      <c r="I46" s="31"/>
      <c r="J46" s="31"/>
      <c r="K46" s="35"/>
    </row>
    <row r="47" spans="1:11" x14ac:dyDescent="0.25">
      <c r="C47" s="58" t="s">
        <v>21</v>
      </c>
      <c r="D47" s="54"/>
      <c r="E47" s="6"/>
      <c r="F47" s="19"/>
      <c r="G47" s="24" t="s">
        <v>2</v>
      </c>
      <c r="H47" s="24" t="s">
        <v>2</v>
      </c>
      <c r="I47" s="31"/>
      <c r="J47" s="31"/>
      <c r="K47" s="35"/>
    </row>
    <row r="48" spans="1:11" x14ac:dyDescent="0.25">
      <c r="C48" s="57"/>
      <c r="D48" s="54"/>
      <c r="E48" s="6"/>
      <c r="F48" s="19"/>
      <c r="G48" s="24"/>
      <c r="H48" s="24"/>
      <c r="I48" s="31"/>
      <c r="J48" s="31"/>
      <c r="K48" s="35"/>
    </row>
    <row r="49" spans="1:54" x14ac:dyDescent="0.25">
      <c r="C49" s="58" t="s">
        <v>22</v>
      </c>
      <c r="D49" s="54"/>
      <c r="E49" s="6"/>
      <c r="F49" s="19"/>
      <c r="G49" s="24" t="s">
        <v>2</v>
      </c>
      <c r="H49" s="24" t="s">
        <v>2</v>
      </c>
      <c r="I49" s="31"/>
      <c r="J49" s="31"/>
      <c r="K49" s="35"/>
    </row>
    <row r="50" spans="1:54" x14ac:dyDescent="0.25">
      <c r="C50" s="57"/>
      <c r="D50" s="54"/>
      <c r="E50" s="6"/>
      <c r="F50" s="19"/>
      <c r="G50" s="24"/>
      <c r="H50" s="24"/>
      <c r="I50" s="31"/>
      <c r="J50" s="31"/>
      <c r="K50" s="35"/>
    </row>
    <row r="51" spans="1:54" x14ac:dyDescent="0.25">
      <c r="C51" s="58" t="s">
        <v>23</v>
      </c>
      <c r="D51" s="54"/>
      <c r="E51" s="6"/>
      <c r="F51" s="19"/>
      <c r="G51" s="24" t="s">
        <v>2</v>
      </c>
      <c r="H51" s="24" t="s">
        <v>2</v>
      </c>
      <c r="I51" s="31"/>
      <c r="J51" s="31"/>
      <c r="K51" s="35"/>
    </row>
    <row r="52" spans="1:54" x14ac:dyDescent="0.25">
      <c r="C52" s="57"/>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190</v>
      </c>
      <c r="C54" s="57" t="s">
        <v>191</v>
      </c>
      <c r="D54" s="54"/>
      <c r="E54" s="6"/>
      <c r="F54" s="19"/>
      <c r="G54" s="24">
        <v>1499.91</v>
      </c>
      <c r="H54" s="24">
        <v>0.38</v>
      </c>
      <c r="I54" s="31"/>
      <c r="J54" s="31"/>
      <c r="K54" s="35"/>
    </row>
    <row r="55" spans="1:54" x14ac:dyDescent="0.25">
      <c r="C55" s="58" t="s">
        <v>175</v>
      </c>
      <c r="D55" s="54"/>
      <c r="E55" s="6"/>
      <c r="F55" s="19"/>
      <c r="G55" s="25">
        <v>1499.91</v>
      </c>
      <c r="H55" s="25">
        <v>0.38</v>
      </c>
      <c r="I55" s="31"/>
      <c r="J55" s="31"/>
      <c r="K55" s="35"/>
    </row>
    <row r="56" spans="1:54" x14ac:dyDescent="0.25">
      <c r="C56" s="57"/>
      <c r="D56" s="54"/>
      <c r="E56" s="6"/>
      <c r="F56" s="19"/>
      <c r="G56" s="24"/>
      <c r="H56" s="24"/>
      <c r="I56" s="31"/>
      <c r="J56" s="31"/>
      <c r="K56" s="35"/>
    </row>
    <row r="57" spans="1:54" x14ac:dyDescent="0.25">
      <c r="A57" s="10"/>
      <c r="B57" s="28"/>
      <c r="C57" s="58" t="s">
        <v>25</v>
      </c>
      <c r="D57" s="54"/>
      <c r="E57" s="6"/>
      <c r="F57" s="19"/>
      <c r="G57" s="24"/>
      <c r="H57" s="24"/>
      <c r="I57" s="31"/>
      <c r="J57" s="31"/>
      <c r="K57" s="35"/>
    </row>
    <row r="58" spans="1:54" s="2" customFormat="1" ht="13.5" x14ac:dyDescent="0.25">
      <c r="A58" s="28"/>
      <c r="B58" s="28"/>
      <c r="C58" s="57" t="s">
        <v>5188</v>
      </c>
      <c r="D58" s="54"/>
      <c r="E58" s="6"/>
      <c r="F58" s="19"/>
      <c r="G58" s="24" t="s">
        <v>2</v>
      </c>
      <c r="H58" s="24" t="s">
        <v>2</v>
      </c>
      <c r="I58" s="31"/>
      <c r="J58" s="31"/>
      <c r="K58" s="35"/>
      <c r="L58" s="3"/>
      <c r="AI58" s="3"/>
      <c r="AV58" s="3"/>
      <c r="AX58" s="3"/>
      <c r="BB58" s="3"/>
    </row>
    <row r="59" spans="1:54" x14ac:dyDescent="0.25">
      <c r="B59" s="8"/>
      <c r="C59" s="57" t="s">
        <v>192</v>
      </c>
      <c r="D59" s="54"/>
      <c r="E59" s="6"/>
      <c r="F59" s="19"/>
      <c r="G59" s="24">
        <v>-2304.04</v>
      </c>
      <c r="H59" s="24">
        <v>-0.57999999999999996</v>
      </c>
      <c r="I59" s="31"/>
      <c r="J59" s="31"/>
      <c r="K59" s="35"/>
    </row>
    <row r="60" spans="1:54" x14ac:dyDescent="0.25">
      <c r="C60" s="58" t="s">
        <v>175</v>
      </c>
      <c r="D60" s="54"/>
      <c r="E60" s="6"/>
      <c r="F60" s="19"/>
      <c r="G60" s="25">
        <v>-2304.04</v>
      </c>
      <c r="H60" s="25">
        <v>-0.57999999999999996</v>
      </c>
      <c r="I60" s="31"/>
      <c r="J60" s="31"/>
      <c r="K60" s="35"/>
    </row>
    <row r="61" spans="1:54" x14ac:dyDescent="0.25">
      <c r="C61" s="57"/>
      <c r="D61" s="54"/>
      <c r="E61" s="6"/>
      <c r="F61" s="19"/>
      <c r="G61" s="24"/>
      <c r="H61" s="24"/>
      <c r="I61" s="31"/>
      <c r="J61" s="31"/>
      <c r="K61" s="35"/>
    </row>
    <row r="62" spans="1:54" x14ac:dyDescent="0.25">
      <c r="C62" s="60" t="s">
        <v>193</v>
      </c>
      <c r="D62" s="55"/>
      <c r="E62" s="5"/>
      <c r="F62" s="20"/>
      <c r="G62" s="26">
        <v>393078.1</v>
      </c>
      <c r="H62" s="26">
        <v>100</v>
      </c>
      <c r="I62" s="32"/>
      <c r="J62" s="32"/>
      <c r="K62" s="36"/>
    </row>
    <row r="65" spans="1:11" x14ac:dyDescent="0.25">
      <c r="C65" s="1" t="s">
        <v>194</v>
      </c>
    </row>
    <row r="66" spans="1:11" x14ac:dyDescent="0.25">
      <c r="C66" s="37" t="s">
        <v>195</v>
      </c>
      <c r="D66" s="37"/>
      <c r="E66" s="37"/>
      <c r="F66" s="37"/>
      <c r="G66" s="37"/>
      <c r="H66" s="37"/>
      <c r="I66" s="37"/>
      <c r="J66" s="37"/>
      <c r="K66" s="37"/>
    </row>
    <row r="67" spans="1:11" x14ac:dyDescent="0.25">
      <c r="C67" s="2" t="s">
        <v>196</v>
      </c>
    </row>
    <row r="68" spans="1:11" x14ac:dyDescent="0.25">
      <c r="C68" s="2" t="s">
        <v>197</v>
      </c>
    </row>
    <row r="69" spans="1:11" ht="30" customHeight="1" x14ac:dyDescent="0.25">
      <c r="C69" s="80" t="s">
        <v>198</v>
      </c>
      <c r="D69" s="81"/>
      <c r="E69" s="81"/>
      <c r="F69" s="81"/>
      <c r="G69" s="81"/>
      <c r="H69" s="81"/>
      <c r="I69" s="81"/>
      <c r="J69" s="81"/>
      <c r="K69" s="81"/>
    </row>
    <row r="70" spans="1:11" x14ac:dyDescent="0.25">
      <c r="C70" s="2" t="s">
        <v>199</v>
      </c>
    </row>
    <row r="72" spans="1:11" x14ac:dyDescent="0.25">
      <c r="A72" s="76"/>
      <c r="B72" s="76" t="s">
        <v>5254</v>
      </c>
      <c r="C72" s="77" t="s">
        <v>5253</v>
      </c>
      <c r="E72" s="77" t="s">
        <v>5254</v>
      </c>
      <c r="F72" s="78"/>
    </row>
    <row r="73" spans="1:11" x14ac:dyDescent="0.25">
      <c r="E73" s="2" t="s">
        <v>5283</v>
      </c>
    </row>
  </sheetData>
  <mergeCells count="1">
    <mergeCell ref="C69:K69"/>
  </mergeCells>
  <hyperlinks>
    <hyperlink ref="J2" location="'Index'!A1" display="'Index'!A1" xr:uid="{F1D6F369-BA10-42C7-B0B0-ED37122535CC}"/>
  </hyperlinks>
  <pageMargins left="0.7" right="0.7" top="0.75" bottom="0.75" header="0.3" footer="0.3"/>
  <pageSetup orientation="portrait" horizont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EA46-6127-46C9-9FF5-8D66F9E1A1F9}">
  <sheetPr codeName="Sheet135"/>
  <dimension ref="A1:IV101"/>
  <sheetViews>
    <sheetView showGridLines="0" zoomScale="90" zoomScaleNormal="90" workbookViewId="0">
      <pane ySplit="6" topLeftCell="A86" activePane="bottomLeft" state="frozen"/>
      <selection activeCell="E1" sqref="E1"/>
      <selection pane="bottomLeft" activeCell="C100" sqref="C100:F10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2832</v>
      </c>
      <c r="J2" s="38" t="s">
        <v>4923</v>
      </c>
    </row>
    <row r="3" spans="1:54" ht="16.5" x14ac:dyDescent="0.3">
      <c r="C3" s="1" t="s">
        <v>28</v>
      </c>
      <c r="D3" s="21" t="s">
        <v>2833</v>
      </c>
      <c r="F3" s="71" t="s">
        <v>5226</v>
      </c>
      <c r="G3" s="13" t="s">
        <v>4834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92432985</v>
      </c>
      <c r="G10" s="24">
        <v>1778179.55</v>
      </c>
      <c r="H10" s="24">
        <v>15.66</v>
      </c>
      <c r="I10" s="31"/>
      <c r="J10" s="31"/>
      <c r="K10" s="35"/>
    </row>
    <row r="11" spans="1:54" x14ac:dyDescent="0.25">
      <c r="B11" s="8" t="s">
        <v>44</v>
      </c>
      <c r="C11" s="57" t="s">
        <v>45</v>
      </c>
      <c r="D11" s="54" t="s">
        <v>46</v>
      </c>
      <c r="E11" s="6" t="s">
        <v>43</v>
      </c>
      <c r="F11" s="19">
        <v>86858545</v>
      </c>
      <c r="G11" s="24">
        <v>1235606.23</v>
      </c>
      <c r="H11" s="24">
        <v>10.88</v>
      </c>
      <c r="I11" s="31"/>
      <c r="J11" s="31"/>
      <c r="K11" s="35"/>
    </row>
    <row r="12" spans="1:54" x14ac:dyDescent="0.25">
      <c r="B12" s="8" t="s">
        <v>72</v>
      </c>
      <c r="C12" s="57" t="s">
        <v>73</v>
      </c>
      <c r="D12" s="54" t="s">
        <v>74</v>
      </c>
      <c r="E12" s="6" t="s">
        <v>75</v>
      </c>
      <c r="F12" s="19">
        <v>82572523</v>
      </c>
      <c r="G12" s="24">
        <v>1162910.1299999999</v>
      </c>
      <c r="H12" s="24">
        <v>10.24</v>
      </c>
      <c r="I12" s="31"/>
      <c r="J12" s="31"/>
      <c r="K12" s="35"/>
    </row>
    <row r="13" spans="1:54" x14ac:dyDescent="0.25">
      <c r="B13" s="8" t="s">
        <v>47</v>
      </c>
      <c r="C13" s="57" t="s">
        <v>48</v>
      </c>
      <c r="D13" s="54" t="s">
        <v>49</v>
      </c>
      <c r="E13" s="6" t="s">
        <v>50</v>
      </c>
      <c r="F13" s="19">
        <v>43578869</v>
      </c>
      <c r="G13" s="24">
        <v>653203.67000000004</v>
      </c>
      <c r="H13" s="24">
        <v>5.75</v>
      </c>
      <c r="I13" s="31"/>
      <c r="J13" s="31"/>
      <c r="K13" s="35"/>
    </row>
    <row r="14" spans="1:54" x14ac:dyDescent="0.25">
      <c r="B14" s="8" t="s">
        <v>323</v>
      </c>
      <c r="C14" s="57" t="s">
        <v>324</v>
      </c>
      <c r="D14" s="54" t="s">
        <v>325</v>
      </c>
      <c r="E14" s="6" t="s">
        <v>240</v>
      </c>
      <c r="F14" s="19">
        <v>32705393</v>
      </c>
      <c r="G14" s="24">
        <v>609530.41</v>
      </c>
      <c r="H14" s="24">
        <v>5.37</v>
      </c>
      <c r="I14" s="31"/>
      <c r="J14" s="31"/>
      <c r="K14" s="35"/>
    </row>
    <row r="15" spans="1:54" x14ac:dyDescent="0.25">
      <c r="B15" s="8" t="s">
        <v>375</v>
      </c>
      <c r="C15" s="57" t="s">
        <v>376</v>
      </c>
      <c r="D15" s="54" t="s">
        <v>377</v>
      </c>
      <c r="E15" s="6" t="s">
        <v>97</v>
      </c>
      <c r="F15" s="19">
        <v>112996881</v>
      </c>
      <c r="G15" s="24">
        <v>480575.73</v>
      </c>
      <c r="H15" s="24">
        <v>4.2300000000000004</v>
      </c>
      <c r="I15" s="31"/>
      <c r="J15" s="31"/>
      <c r="K15" s="35"/>
    </row>
    <row r="16" spans="1:54" x14ac:dyDescent="0.25">
      <c r="B16" s="8" t="s">
        <v>54</v>
      </c>
      <c r="C16" s="57" t="s">
        <v>55</v>
      </c>
      <c r="D16" s="54" t="s">
        <v>56</v>
      </c>
      <c r="E16" s="6" t="s">
        <v>57</v>
      </c>
      <c r="F16" s="19">
        <v>14264848</v>
      </c>
      <c r="G16" s="24">
        <v>476524.38</v>
      </c>
      <c r="H16" s="24">
        <v>4.2</v>
      </c>
      <c r="I16" s="31"/>
      <c r="J16" s="31"/>
      <c r="K16" s="35"/>
    </row>
    <row r="17" spans="2:11" x14ac:dyDescent="0.25">
      <c r="B17" s="8" t="s">
        <v>65</v>
      </c>
      <c r="C17" s="57" t="s">
        <v>66</v>
      </c>
      <c r="D17" s="54" t="s">
        <v>67</v>
      </c>
      <c r="E17" s="6" t="s">
        <v>50</v>
      </c>
      <c r="F17" s="19">
        <v>12363073</v>
      </c>
      <c r="G17" s="24">
        <v>424010.13</v>
      </c>
      <c r="H17" s="24">
        <v>3.73</v>
      </c>
      <c r="I17" s="31"/>
      <c r="J17" s="31"/>
      <c r="K17" s="35"/>
    </row>
    <row r="18" spans="2:11" x14ac:dyDescent="0.25">
      <c r="B18" s="8" t="s">
        <v>51</v>
      </c>
      <c r="C18" s="57" t="s">
        <v>52</v>
      </c>
      <c r="D18" s="54" t="s">
        <v>53</v>
      </c>
      <c r="E18" s="6" t="s">
        <v>43</v>
      </c>
      <c r="F18" s="19">
        <v>34763454</v>
      </c>
      <c r="G18" s="24">
        <v>411564.53</v>
      </c>
      <c r="H18" s="24">
        <v>3.62</v>
      </c>
      <c r="I18" s="31"/>
      <c r="J18" s="31"/>
      <c r="K18" s="35"/>
    </row>
    <row r="19" spans="2:11" x14ac:dyDescent="0.25">
      <c r="B19" s="8" t="s">
        <v>58</v>
      </c>
      <c r="C19" s="57" t="s">
        <v>59</v>
      </c>
      <c r="D19" s="54" t="s">
        <v>60</v>
      </c>
      <c r="E19" s="6" t="s">
        <v>43</v>
      </c>
      <c r="F19" s="19">
        <v>17954896</v>
      </c>
      <c r="G19" s="24">
        <v>396049.1</v>
      </c>
      <c r="H19" s="24">
        <v>3.49</v>
      </c>
      <c r="I19" s="31"/>
      <c r="J19" s="31"/>
      <c r="K19" s="35"/>
    </row>
    <row r="20" spans="2:11" x14ac:dyDescent="0.25">
      <c r="B20" s="8" t="s">
        <v>76</v>
      </c>
      <c r="C20" s="57" t="s">
        <v>77</v>
      </c>
      <c r="D20" s="54" t="s">
        <v>78</v>
      </c>
      <c r="E20" s="6" t="s">
        <v>43</v>
      </c>
      <c r="F20" s="19">
        <v>46832719</v>
      </c>
      <c r="G20" s="24">
        <v>369112.07</v>
      </c>
      <c r="H20" s="24">
        <v>3.25</v>
      </c>
      <c r="I20" s="31"/>
      <c r="J20" s="31"/>
      <c r="K20" s="35"/>
    </row>
    <row r="21" spans="2:11" x14ac:dyDescent="0.25">
      <c r="B21" s="8" t="s">
        <v>378</v>
      </c>
      <c r="C21" s="57" t="s">
        <v>379</v>
      </c>
      <c r="D21" s="54" t="s">
        <v>380</v>
      </c>
      <c r="E21" s="6" t="s">
        <v>71</v>
      </c>
      <c r="F21" s="19">
        <v>10774636</v>
      </c>
      <c r="G21" s="24">
        <v>315179.65000000002</v>
      </c>
      <c r="H21" s="24">
        <v>2.78</v>
      </c>
      <c r="I21" s="31"/>
      <c r="J21" s="31"/>
      <c r="K21" s="35"/>
    </row>
    <row r="22" spans="2:11" x14ac:dyDescent="0.25">
      <c r="B22" s="8" t="s">
        <v>530</v>
      </c>
      <c r="C22" s="57" t="s">
        <v>531</v>
      </c>
      <c r="D22" s="54" t="s">
        <v>532</v>
      </c>
      <c r="E22" s="6" t="s">
        <v>86</v>
      </c>
      <c r="F22" s="19">
        <v>3177260</v>
      </c>
      <c r="G22" s="24">
        <v>274378.64</v>
      </c>
      <c r="H22" s="24">
        <v>2.42</v>
      </c>
      <c r="I22" s="31"/>
      <c r="J22" s="31"/>
      <c r="K22" s="35"/>
    </row>
    <row r="23" spans="2:11" x14ac:dyDescent="0.25">
      <c r="B23" s="8" t="s">
        <v>94</v>
      </c>
      <c r="C23" s="57" t="s">
        <v>95</v>
      </c>
      <c r="D23" s="54" t="s">
        <v>96</v>
      </c>
      <c r="E23" s="6" t="s">
        <v>97</v>
      </c>
      <c r="F23" s="19">
        <v>10896053</v>
      </c>
      <c r="G23" s="24">
        <v>255103.84</v>
      </c>
      <c r="H23" s="24">
        <v>2.25</v>
      </c>
      <c r="I23" s="31"/>
      <c r="J23" s="31"/>
      <c r="K23" s="35"/>
    </row>
    <row r="24" spans="2:11" x14ac:dyDescent="0.25">
      <c r="B24" s="8" t="s">
        <v>449</v>
      </c>
      <c r="C24" s="57" t="s">
        <v>450</v>
      </c>
      <c r="D24" s="54" t="s">
        <v>451</v>
      </c>
      <c r="E24" s="6" t="s">
        <v>93</v>
      </c>
      <c r="F24" s="19">
        <v>13176053</v>
      </c>
      <c r="G24" s="24">
        <v>241148.12</v>
      </c>
      <c r="H24" s="24">
        <v>2.12</v>
      </c>
      <c r="I24" s="31"/>
      <c r="J24" s="31"/>
      <c r="K24" s="35"/>
    </row>
    <row r="25" spans="2:11" x14ac:dyDescent="0.25">
      <c r="B25" s="8" t="s">
        <v>546</v>
      </c>
      <c r="C25" s="57" t="s">
        <v>547</v>
      </c>
      <c r="D25" s="54" t="s">
        <v>548</v>
      </c>
      <c r="E25" s="6" t="s">
        <v>115</v>
      </c>
      <c r="F25" s="19">
        <v>57984315</v>
      </c>
      <c r="G25" s="24">
        <v>205554.4</v>
      </c>
      <c r="H25" s="24">
        <v>1.81</v>
      </c>
      <c r="I25" s="31"/>
      <c r="J25" s="31"/>
      <c r="K25" s="35"/>
    </row>
    <row r="26" spans="2:11" x14ac:dyDescent="0.25">
      <c r="B26" s="8" t="s">
        <v>879</v>
      </c>
      <c r="C26" s="57" t="s">
        <v>880</v>
      </c>
      <c r="D26" s="54" t="s">
        <v>881</v>
      </c>
      <c r="E26" s="6" t="s">
        <v>50</v>
      </c>
      <c r="F26" s="19">
        <v>12915528</v>
      </c>
      <c r="G26" s="24">
        <v>202005.32</v>
      </c>
      <c r="H26" s="24">
        <v>1.78</v>
      </c>
      <c r="I26" s="31"/>
      <c r="J26" s="31"/>
      <c r="K26" s="35"/>
    </row>
    <row r="27" spans="2:11" x14ac:dyDescent="0.25">
      <c r="B27" s="8" t="s">
        <v>68</v>
      </c>
      <c r="C27" s="57" t="s">
        <v>69</v>
      </c>
      <c r="D27" s="54" t="s">
        <v>70</v>
      </c>
      <c r="E27" s="6" t="s">
        <v>71</v>
      </c>
      <c r="F27" s="19">
        <v>1611491</v>
      </c>
      <c r="G27" s="24">
        <v>197577.66</v>
      </c>
      <c r="H27" s="24">
        <v>1.74</v>
      </c>
      <c r="I27" s="31"/>
      <c r="J27" s="31"/>
      <c r="K27" s="35"/>
    </row>
    <row r="28" spans="2:11" x14ac:dyDescent="0.25">
      <c r="B28" s="8" t="s">
        <v>876</v>
      </c>
      <c r="C28" s="57" t="s">
        <v>877</v>
      </c>
      <c r="D28" s="54" t="s">
        <v>878</v>
      </c>
      <c r="E28" s="6" t="s">
        <v>119</v>
      </c>
      <c r="F28" s="19">
        <v>84794414</v>
      </c>
      <c r="G28" s="24">
        <v>197147.01</v>
      </c>
      <c r="H28" s="24">
        <v>1.74</v>
      </c>
      <c r="I28" s="31"/>
      <c r="J28" s="31"/>
      <c r="K28" s="35"/>
    </row>
    <row r="29" spans="2:11" x14ac:dyDescent="0.25">
      <c r="B29" s="8" t="s">
        <v>112</v>
      </c>
      <c r="C29" s="57" t="s">
        <v>113</v>
      </c>
      <c r="D29" s="54" t="s">
        <v>114</v>
      </c>
      <c r="E29" s="6" t="s">
        <v>115</v>
      </c>
      <c r="F29" s="19">
        <v>55615809</v>
      </c>
      <c r="G29" s="24">
        <v>170545.88</v>
      </c>
      <c r="H29" s="24">
        <v>1.5</v>
      </c>
      <c r="I29" s="31"/>
      <c r="J29" s="31"/>
      <c r="K29" s="35"/>
    </row>
    <row r="30" spans="2:11" x14ac:dyDescent="0.25">
      <c r="B30" s="8" t="s">
        <v>843</v>
      </c>
      <c r="C30" s="57" t="s">
        <v>844</v>
      </c>
      <c r="D30" s="54" t="s">
        <v>845</v>
      </c>
      <c r="E30" s="6" t="s">
        <v>163</v>
      </c>
      <c r="F30" s="19">
        <v>4983675</v>
      </c>
      <c r="G30" s="24">
        <v>168256.34</v>
      </c>
      <c r="H30" s="24">
        <v>1.48</v>
      </c>
      <c r="I30" s="31"/>
      <c r="J30" s="31"/>
      <c r="K30" s="35"/>
    </row>
    <row r="31" spans="2:11" x14ac:dyDescent="0.25">
      <c r="B31" s="8" t="s">
        <v>393</v>
      </c>
      <c r="C31" s="57" t="s">
        <v>394</v>
      </c>
      <c r="D31" s="54" t="s">
        <v>395</v>
      </c>
      <c r="E31" s="6" t="s">
        <v>71</v>
      </c>
      <c r="F31" s="19">
        <v>25606686</v>
      </c>
      <c r="G31" s="24">
        <v>164945.47</v>
      </c>
      <c r="H31" s="24">
        <v>1.45</v>
      </c>
      <c r="I31" s="31"/>
      <c r="J31" s="31"/>
      <c r="K31" s="35"/>
    </row>
    <row r="32" spans="2:11" x14ac:dyDescent="0.25">
      <c r="B32" s="8" t="s">
        <v>61</v>
      </c>
      <c r="C32" s="57" t="s">
        <v>62</v>
      </c>
      <c r="D32" s="54" t="s">
        <v>63</v>
      </c>
      <c r="E32" s="6" t="s">
        <v>64</v>
      </c>
      <c r="F32" s="19">
        <v>1402428</v>
      </c>
      <c r="G32" s="24">
        <v>163232.1</v>
      </c>
      <c r="H32" s="24">
        <v>1.44</v>
      </c>
      <c r="I32" s="31"/>
      <c r="J32" s="31"/>
      <c r="K32" s="35"/>
    </row>
    <row r="33" spans="2:11" x14ac:dyDescent="0.25">
      <c r="B33" s="8" t="s">
        <v>303</v>
      </c>
      <c r="C33" s="57" t="s">
        <v>304</v>
      </c>
      <c r="D33" s="54" t="s">
        <v>305</v>
      </c>
      <c r="E33" s="6" t="s">
        <v>200</v>
      </c>
      <c r="F33" s="19">
        <v>100547051</v>
      </c>
      <c r="G33" s="24">
        <v>140514.5</v>
      </c>
      <c r="H33" s="24">
        <v>1.24</v>
      </c>
      <c r="I33" s="31"/>
      <c r="J33" s="31"/>
      <c r="K33" s="35"/>
    </row>
    <row r="34" spans="2:11" x14ac:dyDescent="0.25">
      <c r="B34" s="8" t="s">
        <v>1076</v>
      </c>
      <c r="C34" s="57" t="s">
        <v>1077</v>
      </c>
      <c r="D34" s="54" t="s">
        <v>1078</v>
      </c>
      <c r="E34" s="6" t="s">
        <v>163</v>
      </c>
      <c r="F34" s="19">
        <v>5501697</v>
      </c>
      <c r="G34" s="24">
        <v>133322.62</v>
      </c>
      <c r="H34" s="24">
        <v>1.17</v>
      </c>
      <c r="I34" s="31"/>
      <c r="J34" s="31"/>
      <c r="K34" s="35"/>
    </row>
    <row r="35" spans="2:11" x14ac:dyDescent="0.25">
      <c r="B35" s="8" t="s">
        <v>1079</v>
      </c>
      <c r="C35" s="57" t="s">
        <v>1080</v>
      </c>
      <c r="D35" s="54" t="s">
        <v>1081</v>
      </c>
      <c r="E35" s="6" t="s">
        <v>86</v>
      </c>
      <c r="F35" s="19">
        <v>6625056</v>
      </c>
      <c r="G35" s="24">
        <v>129347.59</v>
      </c>
      <c r="H35" s="24">
        <v>1.1399999999999999</v>
      </c>
      <c r="I35" s="31"/>
      <c r="J35" s="31"/>
      <c r="K35" s="35"/>
    </row>
    <row r="36" spans="2:11" x14ac:dyDescent="0.25">
      <c r="B36" s="8" t="s">
        <v>387</v>
      </c>
      <c r="C36" s="57" t="s">
        <v>388</v>
      </c>
      <c r="D36" s="54" t="s">
        <v>389</v>
      </c>
      <c r="E36" s="6" t="s">
        <v>50</v>
      </c>
      <c r="F36" s="19">
        <v>7764508</v>
      </c>
      <c r="G36" s="24">
        <v>116669.5</v>
      </c>
      <c r="H36" s="24">
        <v>1.03</v>
      </c>
      <c r="I36" s="31"/>
      <c r="J36" s="31"/>
      <c r="K36" s="35"/>
    </row>
    <row r="37" spans="2:11" x14ac:dyDescent="0.25">
      <c r="B37" s="8" t="s">
        <v>539</v>
      </c>
      <c r="C37" s="57" t="s">
        <v>540</v>
      </c>
      <c r="D37" s="54" t="s">
        <v>541</v>
      </c>
      <c r="E37" s="6" t="s">
        <v>542</v>
      </c>
      <c r="F37" s="19">
        <v>8963019</v>
      </c>
      <c r="G37" s="24">
        <v>109079.94</v>
      </c>
      <c r="H37" s="24">
        <v>0.96</v>
      </c>
      <c r="I37" s="31"/>
      <c r="J37" s="31"/>
      <c r="K37" s="35"/>
    </row>
    <row r="38" spans="2:11" x14ac:dyDescent="0.25">
      <c r="B38" s="8" t="s">
        <v>522</v>
      </c>
      <c r="C38" s="57" t="s">
        <v>523</v>
      </c>
      <c r="D38" s="54" t="s">
        <v>524</v>
      </c>
      <c r="E38" s="6" t="s">
        <v>319</v>
      </c>
      <c r="F38" s="19">
        <v>4353427</v>
      </c>
      <c r="G38" s="24">
        <v>103848.82</v>
      </c>
      <c r="H38" s="24">
        <v>0.91</v>
      </c>
      <c r="I38" s="31"/>
      <c r="J38" s="31"/>
      <c r="K38" s="35"/>
    </row>
    <row r="39" spans="2:11" x14ac:dyDescent="0.25">
      <c r="B39" s="8" t="s">
        <v>1111</v>
      </c>
      <c r="C39" s="57" t="s">
        <v>1112</v>
      </c>
      <c r="D39" s="54" t="s">
        <v>1113</v>
      </c>
      <c r="E39" s="6" t="s">
        <v>43</v>
      </c>
      <c r="F39" s="19">
        <v>7986211</v>
      </c>
      <c r="G39" s="24">
        <v>66960.39</v>
      </c>
      <c r="H39" s="24">
        <v>0.59</v>
      </c>
      <c r="I39" s="31"/>
      <c r="J39" s="31"/>
      <c r="K39" s="35"/>
    </row>
    <row r="40" spans="2:11" x14ac:dyDescent="0.25">
      <c r="C40" s="58" t="s">
        <v>175</v>
      </c>
      <c r="D40" s="54"/>
      <c r="E40" s="6"/>
      <c r="F40" s="19"/>
      <c r="G40" s="25">
        <v>11352083.720000001</v>
      </c>
      <c r="H40" s="25">
        <v>99.97</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190</v>
      </c>
      <c r="C82" s="57" t="s">
        <v>191</v>
      </c>
      <c r="D82" s="54"/>
      <c r="E82" s="6"/>
      <c r="F82" s="19"/>
      <c r="G82" s="24">
        <v>7296.21</v>
      </c>
      <c r="H82" s="24">
        <v>0.06</v>
      </c>
      <c r="I82" s="31"/>
      <c r="J82" s="31"/>
      <c r="K82" s="35"/>
    </row>
    <row r="83" spans="1:54" x14ac:dyDescent="0.25">
      <c r="C83" s="58" t="s">
        <v>175</v>
      </c>
      <c r="D83" s="54"/>
      <c r="E83" s="6"/>
      <c r="F83" s="19"/>
      <c r="G83" s="25">
        <v>7296.21</v>
      </c>
      <c r="H83" s="25">
        <v>0.06</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5188</v>
      </c>
      <c r="D86" s="54"/>
      <c r="E86" s="6"/>
      <c r="F86" s="19"/>
      <c r="G86" s="24" t="s">
        <v>2</v>
      </c>
      <c r="H86" s="24" t="s">
        <v>2</v>
      </c>
      <c r="I86" s="31"/>
      <c r="J86" s="31"/>
      <c r="K86" s="35"/>
      <c r="L86" s="3"/>
      <c r="AI86" s="3"/>
      <c r="AV86" s="3"/>
      <c r="AX86" s="3"/>
      <c r="BB86" s="3"/>
    </row>
    <row r="87" spans="1:54" x14ac:dyDescent="0.25">
      <c r="B87" s="8"/>
      <c r="C87" s="57" t="s">
        <v>192</v>
      </c>
      <c r="D87" s="54"/>
      <c r="E87" s="6"/>
      <c r="F87" s="19"/>
      <c r="G87" s="24">
        <v>-5375.72</v>
      </c>
      <c r="H87" s="24">
        <v>-3.0000000000000002E-2</v>
      </c>
      <c r="I87" s="31"/>
      <c r="J87" s="31"/>
      <c r="K87" s="35"/>
    </row>
    <row r="88" spans="1:54" x14ac:dyDescent="0.25">
      <c r="C88" s="58" t="s">
        <v>175</v>
      </c>
      <c r="D88" s="54"/>
      <c r="E88" s="6"/>
      <c r="F88" s="19"/>
      <c r="G88" s="25">
        <v>-5375.72</v>
      </c>
      <c r="H88" s="25">
        <v>-3.0000000000000002E-2</v>
      </c>
      <c r="I88" s="31"/>
      <c r="J88" s="31"/>
      <c r="K88" s="35"/>
    </row>
    <row r="89" spans="1:54" x14ac:dyDescent="0.25">
      <c r="C89" s="57"/>
      <c r="D89" s="54"/>
      <c r="E89" s="6"/>
      <c r="F89" s="19"/>
      <c r="G89" s="24"/>
      <c r="H89" s="24"/>
      <c r="I89" s="31"/>
      <c r="J89" s="31"/>
      <c r="K89" s="35"/>
    </row>
    <row r="90" spans="1:54" x14ac:dyDescent="0.25">
      <c r="C90" s="60" t="s">
        <v>193</v>
      </c>
      <c r="D90" s="55"/>
      <c r="E90" s="5"/>
      <c r="F90" s="20"/>
      <c r="G90" s="26">
        <v>11354004.210000001</v>
      </c>
      <c r="H90" s="26">
        <v>100</v>
      </c>
      <c r="I90" s="32"/>
      <c r="J90" s="32"/>
      <c r="K90" s="36"/>
    </row>
    <row r="93" spans="1:54" x14ac:dyDescent="0.25">
      <c r="C93" s="1" t="s">
        <v>194</v>
      </c>
    </row>
    <row r="94" spans="1:54" x14ac:dyDescent="0.25">
      <c r="C94" s="37" t="s">
        <v>195</v>
      </c>
      <c r="D94" s="37"/>
      <c r="E94" s="37"/>
      <c r="F94" s="37"/>
      <c r="G94" s="37"/>
      <c r="H94" s="37"/>
      <c r="I94" s="37"/>
      <c r="J94" s="37"/>
      <c r="K94" s="37"/>
    </row>
    <row r="95" spans="1:54" x14ac:dyDescent="0.25">
      <c r="C95" s="2" t="s">
        <v>196</v>
      </c>
    </row>
    <row r="96" spans="1:54" x14ac:dyDescent="0.25">
      <c r="C96" s="2" t="s">
        <v>197</v>
      </c>
    </row>
    <row r="97" spans="1:11" ht="30" customHeight="1" x14ac:dyDescent="0.25">
      <c r="C97" s="80" t="s">
        <v>198</v>
      </c>
      <c r="D97" s="81"/>
      <c r="E97" s="81"/>
      <c r="F97" s="81"/>
      <c r="G97" s="81"/>
      <c r="H97" s="81"/>
      <c r="I97" s="81"/>
      <c r="J97" s="81"/>
      <c r="K97" s="81"/>
    </row>
    <row r="98" spans="1:11" x14ac:dyDescent="0.25">
      <c r="C98" s="2" t="s">
        <v>199</v>
      </c>
    </row>
    <row r="100" spans="1:11" x14ac:dyDescent="0.25">
      <c r="A100" s="76"/>
      <c r="B100" s="76" t="s">
        <v>5254</v>
      </c>
      <c r="C100" s="77" t="s">
        <v>5253</v>
      </c>
      <c r="E100" s="77" t="s">
        <v>5254</v>
      </c>
      <c r="F100" s="78"/>
    </row>
    <row r="101" spans="1:11" x14ac:dyDescent="0.25">
      <c r="E101" s="2" t="s">
        <v>5285</v>
      </c>
    </row>
  </sheetData>
  <mergeCells count="1">
    <mergeCell ref="C97:K97"/>
  </mergeCells>
  <hyperlinks>
    <hyperlink ref="J2" location="'Index'!A1" display="'Index'!A1" xr:uid="{B8CBE080-3385-46B3-AAAE-C8DF1FDE5779}"/>
  </hyperlinks>
  <pageMargins left="0.7" right="0.7" top="0.75" bottom="0.75" header="0.3" footer="0.3"/>
  <pageSetup orientation="portrait" horizont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4FF0-1B7C-4B5B-9352-D323AA8228BD}">
  <sheetPr codeName="Sheet136"/>
  <dimension ref="A1:IV142"/>
  <sheetViews>
    <sheetView showGridLines="0" zoomScale="90" zoomScaleNormal="90" workbookViewId="0">
      <pane ySplit="6" topLeftCell="A124" activePane="bottomLeft" state="frozen"/>
      <selection activeCell="E1" sqref="E1"/>
      <selection pane="bottomLeft" activeCell="C141" sqref="C141:F14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2834</v>
      </c>
      <c r="J2" s="38" t="s">
        <v>4923</v>
      </c>
    </row>
    <row r="3" spans="1:54" ht="16.5" x14ac:dyDescent="0.3">
      <c r="C3" s="1" t="s">
        <v>28</v>
      </c>
      <c r="D3" s="21" t="s">
        <v>2835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2836</v>
      </c>
      <c r="C10" s="57" t="s">
        <v>2259</v>
      </c>
      <c r="D10" s="54" t="s">
        <v>2837</v>
      </c>
      <c r="E10" s="6" t="s">
        <v>86</v>
      </c>
      <c r="F10" s="19">
        <v>89318180</v>
      </c>
      <c r="G10" s="24">
        <v>91327.84</v>
      </c>
      <c r="H10" s="24">
        <v>2.87</v>
      </c>
      <c r="I10" s="31"/>
      <c r="J10" s="31"/>
      <c r="K10" s="35"/>
    </row>
    <row r="11" spans="1:54" x14ac:dyDescent="0.25">
      <c r="B11" s="8" t="s">
        <v>815</v>
      </c>
      <c r="C11" s="57" t="s">
        <v>816</v>
      </c>
      <c r="D11" s="54" t="s">
        <v>817</v>
      </c>
      <c r="E11" s="6" t="s">
        <v>818</v>
      </c>
      <c r="F11" s="19">
        <v>3300000</v>
      </c>
      <c r="G11" s="24">
        <v>90618</v>
      </c>
      <c r="H11" s="24">
        <v>2.85</v>
      </c>
      <c r="I11" s="31"/>
      <c r="J11" s="31"/>
      <c r="K11" s="35"/>
    </row>
    <row r="12" spans="1:54" x14ac:dyDescent="0.25">
      <c r="B12" s="8" t="s">
        <v>941</v>
      </c>
      <c r="C12" s="57" t="s">
        <v>942</v>
      </c>
      <c r="D12" s="54" t="s">
        <v>943</v>
      </c>
      <c r="E12" s="6" t="s">
        <v>138</v>
      </c>
      <c r="F12" s="19">
        <v>12323990</v>
      </c>
      <c r="G12" s="24">
        <v>80950.13</v>
      </c>
      <c r="H12" s="24">
        <v>2.5499999999999998</v>
      </c>
      <c r="I12" s="31"/>
      <c r="J12" s="31"/>
      <c r="K12" s="35"/>
    </row>
    <row r="13" spans="1:54" x14ac:dyDescent="0.25">
      <c r="B13" s="8" t="s">
        <v>840</v>
      </c>
      <c r="C13" s="57" t="s">
        <v>841</v>
      </c>
      <c r="D13" s="54" t="s">
        <v>842</v>
      </c>
      <c r="E13" s="6" t="s">
        <v>127</v>
      </c>
      <c r="F13" s="19">
        <v>9716991</v>
      </c>
      <c r="G13" s="24">
        <v>76914.84</v>
      </c>
      <c r="H13" s="24">
        <v>2.42</v>
      </c>
      <c r="I13" s="31"/>
      <c r="J13" s="31"/>
      <c r="K13" s="35"/>
    </row>
    <row r="14" spans="1:54" x14ac:dyDescent="0.25">
      <c r="B14" s="8" t="s">
        <v>2239</v>
      </c>
      <c r="C14" s="57" t="s">
        <v>2240</v>
      </c>
      <c r="D14" s="54" t="s">
        <v>2241</v>
      </c>
      <c r="E14" s="6" t="s">
        <v>57</v>
      </c>
      <c r="F14" s="19">
        <v>7900000</v>
      </c>
      <c r="G14" s="24">
        <v>76795.899999999994</v>
      </c>
      <c r="H14" s="24">
        <v>2.42</v>
      </c>
      <c r="I14" s="31"/>
      <c r="J14" s="31"/>
      <c r="K14" s="35"/>
    </row>
    <row r="15" spans="1:54" x14ac:dyDescent="0.25">
      <c r="B15" s="8" t="s">
        <v>1006</v>
      </c>
      <c r="C15" s="57" t="s">
        <v>1007</v>
      </c>
      <c r="D15" s="54" t="s">
        <v>1008</v>
      </c>
      <c r="E15" s="6" t="s">
        <v>111</v>
      </c>
      <c r="F15" s="19">
        <v>7700000</v>
      </c>
      <c r="G15" s="24">
        <v>76788.25</v>
      </c>
      <c r="H15" s="24">
        <v>2.42</v>
      </c>
      <c r="I15" s="31"/>
      <c r="J15" s="31"/>
      <c r="K15" s="35"/>
    </row>
    <row r="16" spans="1:54" x14ac:dyDescent="0.25">
      <c r="B16" s="8" t="s">
        <v>1034</v>
      </c>
      <c r="C16" s="57" t="s">
        <v>1035</v>
      </c>
      <c r="D16" s="54" t="s">
        <v>1036</v>
      </c>
      <c r="E16" s="6" t="s">
        <v>319</v>
      </c>
      <c r="F16" s="19">
        <v>9324049</v>
      </c>
      <c r="G16" s="24">
        <v>76210.11</v>
      </c>
      <c r="H16" s="24">
        <v>2.4</v>
      </c>
      <c r="I16" s="31"/>
      <c r="J16" s="31"/>
      <c r="K16" s="35"/>
    </row>
    <row r="17" spans="2:11" x14ac:dyDescent="0.25">
      <c r="B17" s="8" t="s">
        <v>2217</v>
      </c>
      <c r="C17" s="57" t="s">
        <v>2218</v>
      </c>
      <c r="D17" s="54" t="s">
        <v>2219</v>
      </c>
      <c r="E17" s="6" t="s">
        <v>43</v>
      </c>
      <c r="F17" s="19">
        <v>41665000</v>
      </c>
      <c r="G17" s="24">
        <v>73563.72</v>
      </c>
      <c r="H17" s="24">
        <v>2.31</v>
      </c>
      <c r="I17" s="31"/>
      <c r="J17" s="31"/>
      <c r="K17" s="35"/>
    </row>
    <row r="18" spans="2:11" x14ac:dyDescent="0.25">
      <c r="B18" s="8" t="s">
        <v>272</v>
      </c>
      <c r="C18" s="57" t="s">
        <v>273</v>
      </c>
      <c r="D18" s="54" t="s">
        <v>274</v>
      </c>
      <c r="E18" s="6" t="s">
        <v>86</v>
      </c>
      <c r="F18" s="19">
        <v>3928227</v>
      </c>
      <c r="G18" s="24">
        <v>73226.080000000002</v>
      </c>
      <c r="H18" s="24">
        <v>2.2999999999999998</v>
      </c>
      <c r="I18" s="31"/>
      <c r="J18" s="31"/>
      <c r="K18" s="35"/>
    </row>
    <row r="19" spans="2:11" x14ac:dyDescent="0.25">
      <c r="B19" s="8" t="s">
        <v>2838</v>
      </c>
      <c r="C19" s="57" t="s">
        <v>2839</v>
      </c>
      <c r="D19" s="54" t="s">
        <v>2840</v>
      </c>
      <c r="E19" s="6" t="s">
        <v>312</v>
      </c>
      <c r="F19" s="19">
        <v>5261203</v>
      </c>
      <c r="G19" s="24">
        <v>67338.14</v>
      </c>
      <c r="H19" s="24">
        <v>2.12</v>
      </c>
      <c r="I19" s="31"/>
      <c r="J19" s="31"/>
      <c r="K19" s="35"/>
    </row>
    <row r="20" spans="2:11" x14ac:dyDescent="0.25">
      <c r="B20" s="8" t="s">
        <v>2841</v>
      </c>
      <c r="C20" s="57" t="s">
        <v>2842</v>
      </c>
      <c r="D20" s="54" t="s">
        <v>2843</v>
      </c>
      <c r="E20" s="6" t="s">
        <v>875</v>
      </c>
      <c r="F20" s="19">
        <v>15000000</v>
      </c>
      <c r="G20" s="24">
        <v>66232.5</v>
      </c>
      <c r="H20" s="24">
        <v>2.08</v>
      </c>
      <c r="I20" s="31"/>
      <c r="J20" s="31"/>
      <c r="K20" s="35"/>
    </row>
    <row r="21" spans="2:11" x14ac:dyDescent="0.25">
      <c r="B21" s="8" t="s">
        <v>1846</v>
      </c>
      <c r="C21" s="57" t="s">
        <v>1847</v>
      </c>
      <c r="D21" s="54" t="s">
        <v>1848</v>
      </c>
      <c r="E21" s="6" t="s">
        <v>86</v>
      </c>
      <c r="F21" s="19">
        <v>19532794</v>
      </c>
      <c r="G21" s="24">
        <v>62241.25</v>
      </c>
      <c r="H21" s="24">
        <v>1.96</v>
      </c>
      <c r="I21" s="31"/>
      <c r="J21" s="31"/>
      <c r="K21" s="35"/>
    </row>
    <row r="22" spans="2:11" x14ac:dyDescent="0.25">
      <c r="B22" s="8" t="s">
        <v>849</v>
      </c>
      <c r="C22" s="57" t="s">
        <v>850</v>
      </c>
      <c r="D22" s="54" t="s">
        <v>851</v>
      </c>
      <c r="E22" s="6" t="s">
        <v>163</v>
      </c>
      <c r="F22" s="19">
        <v>17000000</v>
      </c>
      <c r="G22" s="24">
        <v>61310.5</v>
      </c>
      <c r="H22" s="24">
        <v>1.93</v>
      </c>
      <c r="I22" s="31"/>
      <c r="J22" s="31"/>
      <c r="K22" s="35"/>
    </row>
    <row r="23" spans="2:11" x14ac:dyDescent="0.25">
      <c r="B23" s="8" t="s">
        <v>269</v>
      </c>
      <c r="C23" s="57" t="s">
        <v>270</v>
      </c>
      <c r="D23" s="54" t="s">
        <v>271</v>
      </c>
      <c r="E23" s="6" t="s">
        <v>146</v>
      </c>
      <c r="F23" s="19">
        <v>6641458</v>
      </c>
      <c r="G23" s="24">
        <v>60908.81</v>
      </c>
      <c r="H23" s="24">
        <v>1.92</v>
      </c>
      <c r="I23" s="31"/>
      <c r="J23" s="31"/>
      <c r="K23" s="35"/>
    </row>
    <row r="24" spans="2:11" x14ac:dyDescent="0.25">
      <c r="B24" s="8" t="s">
        <v>1840</v>
      </c>
      <c r="C24" s="57" t="s">
        <v>1841</v>
      </c>
      <c r="D24" s="54" t="s">
        <v>1842</v>
      </c>
      <c r="E24" s="6" t="s">
        <v>490</v>
      </c>
      <c r="F24" s="19">
        <v>11000000</v>
      </c>
      <c r="G24" s="24">
        <v>60599</v>
      </c>
      <c r="H24" s="24">
        <v>1.91</v>
      </c>
      <c r="I24" s="31"/>
      <c r="J24" s="31"/>
      <c r="K24" s="35"/>
    </row>
    <row r="25" spans="2:11" x14ac:dyDescent="0.25">
      <c r="B25" s="8" t="s">
        <v>357</v>
      </c>
      <c r="C25" s="57" t="s">
        <v>358</v>
      </c>
      <c r="D25" s="54" t="s">
        <v>359</v>
      </c>
      <c r="E25" s="6" t="s">
        <v>142</v>
      </c>
      <c r="F25" s="19">
        <v>34595699</v>
      </c>
      <c r="G25" s="24">
        <v>60362.58</v>
      </c>
      <c r="H25" s="24">
        <v>1.9</v>
      </c>
      <c r="I25" s="31"/>
      <c r="J25" s="31"/>
      <c r="K25" s="35"/>
    </row>
    <row r="26" spans="2:11" x14ac:dyDescent="0.25">
      <c r="B26" s="8" t="s">
        <v>2844</v>
      </c>
      <c r="C26" s="57" t="s">
        <v>2845</v>
      </c>
      <c r="D26" s="54" t="s">
        <v>2846</v>
      </c>
      <c r="E26" s="6" t="s">
        <v>142</v>
      </c>
      <c r="F26" s="19">
        <v>2132686</v>
      </c>
      <c r="G26" s="24">
        <v>57249.82</v>
      </c>
      <c r="H26" s="24">
        <v>1.8</v>
      </c>
      <c r="I26" s="31"/>
      <c r="J26" s="31"/>
      <c r="K26" s="35"/>
    </row>
    <row r="27" spans="2:11" x14ac:dyDescent="0.25">
      <c r="B27" s="8" t="s">
        <v>300</v>
      </c>
      <c r="C27" s="57" t="s">
        <v>301</v>
      </c>
      <c r="D27" s="54" t="s">
        <v>302</v>
      </c>
      <c r="E27" s="6" t="s">
        <v>163</v>
      </c>
      <c r="F27" s="19">
        <v>3300000</v>
      </c>
      <c r="G27" s="24">
        <v>56307.9</v>
      </c>
      <c r="H27" s="24">
        <v>1.77</v>
      </c>
      <c r="I27" s="31"/>
      <c r="J27" s="31"/>
      <c r="K27" s="35"/>
    </row>
    <row r="28" spans="2:11" x14ac:dyDescent="0.25">
      <c r="B28" s="8" t="s">
        <v>507</v>
      </c>
      <c r="C28" s="57" t="s">
        <v>508</v>
      </c>
      <c r="D28" s="54" t="s">
        <v>509</v>
      </c>
      <c r="E28" s="6" t="s">
        <v>312</v>
      </c>
      <c r="F28" s="19">
        <v>1186250</v>
      </c>
      <c r="G28" s="24">
        <v>53637.48</v>
      </c>
      <c r="H28" s="24">
        <v>1.69</v>
      </c>
      <c r="I28" s="31"/>
      <c r="J28" s="31"/>
      <c r="K28" s="35"/>
    </row>
    <row r="29" spans="2:11" x14ac:dyDescent="0.25">
      <c r="B29" s="8" t="s">
        <v>2847</v>
      </c>
      <c r="C29" s="57" t="s">
        <v>2848</v>
      </c>
      <c r="D29" s="54" t="s">
        <v>2849</v>
      </c>
      <c r="E29" s="6" t="s">
        <v>131</v>
      </c>
      <c r="F29" s="19">
        <v>9855433</v>
      </c>
      <c r="G29" s="24">
        <v>51263.03</v>
      </c>
      <c r="H29" s="24">
        <v>1.61</v>
      </c>
      <c r="I29" s="31"/>
      <c r="J29" s="31"/>
      <c r="K29" s="35"/>
    </row>
    <row r="30" spans="2:11" x14ac:dyDescent="0.25">
      <c r="B30" s="8" t="s">
        <v>1028</v>
      </c>
      <c r="C30" s="57" t="s">
        <v>1029</v>
      </c>
      <c r="D30" s="54" t="s">
        <v>1030</v>
      </c>
      <c r="E30" s="6" t="s">
        <v>142</v>
      </c>
      <c r="F30" s="19">
        <v>4939842</v>
      </c>
      <c r="G30" s="24">
        <v>50495.06</v>
      </c>
      <c r="H30" s="24">
        <v>1.59</v>
      </c>
      <c r="I30" s="31"/>
      <c r="J30" s="31"/>
      <c r="K30" s="35"/>
    </row>
    <row r="31" spans="2:11" x14ac:dyDescent="0.25">
      <c r="B31" s="8" t="s">
        <v>351</v>
      </c>
      <c r="C31" s="57" t="s">
        <v>352</v>
      </c>
      <c r="D31" s="54" t="s">
        <v>353</v>
      </c>
      <c r="E31" s="6" t="s">
        <v>127</v>
      </c>
      <c r="F31" s="19">
        <v>34895301</v>
      </c>
      <c r="G31" s="24">
        <v>47778.65</v>
      </c>
      <c r="H31" s="24">
        <v>1.5</v>
      </c>
      <c r="I31" s="31"/>
      <c r="J31" s="31"/>
      <c r="K31" s="35"/>
    </row>
    <row r="32" spans="2:11" x14ac:dyDescent="0.25">
      <c r="B32" s="8" t="s">
        <v>552</v>
      </c>
      <c r="C32" s="57" t="s">
        <v>553</v>
      </c>
      <c r="D32" s="54" t="s">
        <v>554</v>
      </c>
      <c r="E32" s="6" t="s">
        <v>127</v>
      </c>
      <c r="F32" s="19">
        <v>7000000</v>
      </c>
      <c r="G32" s="24">
        <v>46949</v>
      </c>
      <c r="H32" s="24">
        <v>1.48</v>
      </c>
      <c r="I32" s="31"/>
      <c r="J32" s="31"/>
      <c r="K32" s="35"/>
    </row>
    <row r="33" spans="2:11" x14ac:dyDescent="0.25">
      <c r="B33" s="8" t="s">
        <v>2552</v>
      </c>
      <c r="C33" s="57" t="s">
        <v>2553</v>
      </c>
      <c r="D33" s="54" t="s">
        <v>2554</v>
      </c>
      <c r="E33" s="6" t="s">
        <v>153</v>
      </c>
      <c r="F33" s="19">
        <v>4434913</v>
      </c>
      <c r="G33" s="24">
        <v>45617.52</v>
      </c>
      <c r="H33" s="24">
        <v>1.43</v>
      </c>
      <c r="I33" s="31"/>
      <c r="J33" s="31"/>
      <c r="K33" s="35"/>
    </row>
    <row r="34" spans="2:11" x14ac:dyDescent="0.25">
      <c r="B34" s="8" t="s">
        <v>455</v>
      </c>
      <c r="C34" s="57" t="s">
        <v>456</v>
      </c>
      <c r="D34" s="54" t="s">
        <v>457</v>
      </c>
      <c r="E34" s="6" t="s">
        <v>312</v>
      </c>
      <c r="F34" s="19">
        <v>11000000</v>
      </c>
      <c r="G34" s="24">
        <v>45171.5</v>
      </c>
      <c r="H34" s="24">
        <v>1.42</v>
      </c>
      <c r="I34" s="31"/>
      <c r="J34" s="31"/>
      <c r="K34" s="35"/>
    </row>
    <row r="35" spans="2:11" x14ac:dyDescent="0.25">
      <c r="B35" s="8" t="s">
        <v>2850</v>
      </c>
      <c r="C35" s="57" t="s">
        <v>2851</v>
      </c>
      <c r="D35" s="54" t="s">
        <v>2852</v>
      </c>
      <c r="E35" s="6" t="s">
        <v>142</v>
      </c>
      <c r="F35" s="19">
        <v>10000000</v>
      </c>
      <c r="G35" s="24">
        <v>44545</v>
      </c>
      <c r="H35" s="24">
        <v>1.4</v>
      </c>
      <c r="I35" s="31"/>
      <c r="J35" s="31"/>
      <c r="K35" s="35"/>
    </row>
    <row r="36" spans="2:11" x14ac:dyDescent="0.25">
      <c r="B36" s="8" t="s">
        <v>504</v>
      </c>
      <c r="C36" s="57" t="s">
        <v>505</v>
      </c>
      <c r="D36" s="54" t="s">
        <v>506</v>
      </c>
      <c r="E36" s="6" t="s">
        <v>142</v>
      </c>
      <c r="F36" s="19">
        <v>900000</v>
      </c>
      <c r="G36" s="24">
        <v>41985</v>
      </c>
      <c r="H36" s="24">
        <v>1.32</v>
      </c>
      <c r="I36" s="31"/>
      <c r="J36" s="31"/>
      <c r="K36" s="35"/>
    </row>
    <row r="37" spans="2:11" x14ac:dyDescent="0.25">
      <c r="B37" s="8" t="s">
        <v>1000</v>
      </c>
      <c r="C37" s="57" t="s">
        <v>1001</v>
      </c>
      <c r="D37" s="54" t="s">
        <v>1002</v>
      </c>
      <c r="E37" s="6" t="s">
        <v>212</v>
      </c>
      <c r="F37" s="19">
        <v>21509115</v>
      </c>
      <c r="G37" s="24">
        <v>40942.6</v>
      </c>
      <c r="H37" s="24">
        <v>1.29</v>
      </c>
      <c r="I37" s="31"/>
      <c r="J37" s="31"/>
      <c r="K37" s="35"/>
    </row>
    <row r="38" spans="2:11" x14ac:dyDescent="0.25">
      <c r="B38" s="8" t="s">
        <v>2853</v>
      </c>
      <c r="C38" s="57" t="s">
        <v>2854</v>
      </c>
      <c r="D38" s="54" t="s">
        <v>2855</v>
      </c>
      <c r="E38" s="6" t="s">
        <v>50</v>
      </c>
      <c r="F38" s="19">
        <v>7000000</v>
      </c>
      <c r="G38" s="24">
        <v>40029.5</v>
      </c>
      <c r="H38" s="24">
        <v>1.26</v>
      </c>
      <c r="I38" s="31"/>
      <c r="J38" s="31"/>
      <c r="K38" s="35"/>
    </row>
    <row r="39" spans="2:11" x14ac:dyDescent="0.25">
      <c r="B39" s="8" t="s">
        <v>516</v>
      </c>
      <c r="C39" s="57" t="s">
        <v>517</v>
      </c>
      <c r="D39" s="54" t="s">
        <v>518</v>
      </c>
      <c r="E39" s="6" t="s">
        <v>43</v>
      </c>
      <c r="F39" s="19">
        <v>11000000</v>
      </c>
      <c r="G39" s="24">
        <v>38857.5</v>
      </c>
      <c r="H39" s="24">
        <v>1.22</v>
      </c>
      <c r="I39" s="31"/>
      <c r="J39" s="31"/>
      <c r="K39" s="35"/>
    </row>
    <row r="40" spans="2:11" x14ac:dyDescent="0.25">
      <c r="B40" s="8" t="s">
        <v>2555</v>
      </c>
      <c r="C40" s="57" t="s">
        <v>2556</v>
      </c>
      <c r="D40" s="54" t="s">
        <v>2557</v>
      </c>
      <c r="E40" s="6" t="s">
        <v>57</v>
      </c>
      <c r="F40" s="19">
        <v>4500000</v>
      </c>
      <c r="G40" s="24">
        <v>38178</v>
      </c>
      <c r="H40" s="24">
        <v>1.2</v>
      </c>
      <c r="I40" s="31"/>
      <c r="J40" s="31"/>
      <c r="K40" s="35"/>
    </row>
    <row r="41" spans="2:11" x14ac:dyDescent="0.25">
      <c r="B41" s="8" t="s">
        <v>861</v>
      </c>
      <c r="C41" s="57" t="s">
        <v>862</v>
      </c>
      <c r="D41" s="54" t="s">
        <v>863</v>
      </c>
      <c r="E41" s="6" t="s">
        <v>319</v>
      </c>
      <c r="F41" s="19">
        <v>3672376</v>
      </c>
      <c r="G41" s="24">
        <v>38155.99</v>
      </c>
      <c r="H41" s="24">
        <v>1.2</v>
      </c>
      <c r="I41" s="31"/>
      <c r="J41" s="31"/>
      <c r="K41" s="35"/>
    </row>
    <row r="42" spans="2:11" x14ac:dyDescent="0.25">
      <c r="B42" s="8" t="s">
        <v>846</v>
      </c>
      <c r="C42" s="57" t="s">
        <v>847</v>
      </c>
      <c r="D42" s="54" t="s">
        <v>848</v>
      </c>
      <c r="E42" s="6" t="s">
        <v>163</v>
      </c>
      <c r="F42" s="19">
        <v>5838491</v>
      </c>
      <c r="G42" s="24">
        <v>35413.370000000003</v>
      </c>
      <c r="H42" s="24">
        <v>1.1100000000000001</v>
      </c>
      <c r="I42" s="31"/>
      <c r="J42" s="31"/>
      <c r="K42" s="35"/>
    </row>
    <row r="43" spans="2:11" x14ac:dyDescent="0.25">
      <c r="B43" s="8" t="s">
        <v>892</v>
      </c>
      <c r="C43" s="57" t="s">
        <v>893</v>
      </c>
      <c r="D43" s="54" t="s">
        <v>894</v>
      </c>
      <c r="E43" s="6" t="s">
        <v>119</v>
      </c>
      <c r="F43" s="19">
        <v>1435100</v>
      </c>
      <c r="G43" s="24">
        <v>33123.54</v>
      </c>
      <c r="H43" s="24">
        <v>1.04</v>
      </c>
      <c r="I43" s="31"/>
      <c r="J43" s="31"/>
      <c r="K43" s="35"/>
    </row>
    <row r="44" spans="2:11" x14ac:dyDescent="0.25">
      <c r="B44" s="8" t="s">
        <v>253</v>
      </c>
      <c r="C44" s="57" t="s">
        <v>254</v>
      </c>
      <c r="D44" s="54" t="s">
        <v>255</v>
      </c>
      <c r="E44" s="6" t="s">
        <v>146</v>
      </c>
      <c r="F44" s="19">
        <v>259199</v>
      </c>
      <c r="G44" s="24">
        <v>32469.86</v>
      </c>
      <c r="H44" s="24">
        <v>1.02</v>
      </c>
      <c r="I44" s="31"/>
      <c r="J44" s="31"/>
      <c r="K44" s="35"/>
    </row>
    <row r="45" spans="2:11" x14ac:dyDescent="0.25">
      <c r="B45" s="8" t="s">
        <v>2856</v>
      </c>
      <c r="C45" s="57" t="s">
        <v>2857</v>
      </c>
      <c r="D45" s="54" t="s">
        <v>2858</v>
      </c>
      <c r="E45" s="6" t="s">
        <v>142</v>
      </c>
      <c r="F45" s="19">
        <v>6931269</v>
      </c>
      <c r="G45" s="24">
        <v>32323.97</v>
      </c>
      <c r="H45" s="24">
        <v>1.02</v>
      </c>
      <c r="I45" s="31"/>
      <c r="J45" s="31"/>
      <c r="K45" s="35"/>
    </row>
    <row r="46" spans="2:11" x14ac:dyDescent="0.25">
      <c r="B46" s="8" t="s">
        <v>831</v>
      </c>
      <c r="C46" s="57" t="s">
        <v>832</v>
      </c>
      <c r="D46" s="54" t="s">
        <v>833</v>
      </c>
      <c r="E46" s="6" t="s">
        <v>163</v>
      </c>
      <c r="F46" s="19">
        <v>370000</v>
      </c>
      <c r="G46" s="24">
        <v>29585.39</v>
      </c>
      <c r="H46" s="24">
        <v>0.93</v>
      </c>
      <c r="I46" s="31"/>
      <c r="J46" s="31"/>
      <c r="K46" s="35"/>
    </row>
    <row r="47" spans="2:11" x14ac:dyDescent="0.25">
      <c r="B47" s="8" t="s">
        <v>2226</v>
      </c>
      <c r="C47" s="57" t="s">
        <v>2227</v>
      </c>
      <c r="D47" s="54" t="s">
        <v>2228</v>
      </c>
      <c r="E47" s="6" t="s">
        <v>142</v>
      </c>
      <c r="F47" s="19">
        <v>3700000</v>
      </c>
      <c r="G47" s="24">
        <v>28486.3</v>
      </c>
      <c r="H47" s="24">
        <v>0.9</v>
      </c>
      <c r="I47" s="31"/>
      <c r="J47" s="31"/>
      <c r="K47" s="35"/>
    </row>
    <row r="48" spans="2:11" x14ac:dyDescent="0.25">
      <c r="B48" s="8" t="s">
        <v>284</v>
      </c>
      <c r="C48" s="57" t="s">
        <v>285</v>
      </c>
      <c r="D48" s="54" t="s">
        <v>286</v>
      </c>
      <c r="E48" s="6" t="s">
        <v>57</v>
      </c>
      <c r="F48" s="19">
        <v>2700000</v>
      </c>
      <c r="G48" s="24">
        <v>28028.7</v>
      </c>
      <c r="H48" s="24">
        <v>0.88</v>
      </c>
      <c r="I48" s="31"/>
      <c r="J48" s="31"/>
      <c r="K48" s="35"/>
    </row>
    <row r="49" spans="2:11" x14ac:dyDescent="0.25">
      <c r="B49" s="8" t="s">
        <v>2859</v>
      </c>
      <c r="C49" s="57" t="s">
        <v>2860</v>
      </c>
      <c r="D49" s="54" t="s">
        <v>2861</v>
      </c>
      <c r="E49" s="6" t="s">
        <v>312</v>
      </c>
      <c r="F49" s="19">
        <v>4400000</v>
      </c>
      <c r="G49" s="24">
        <v>27601.200000000001</v>
      </c>
      <c r="H49" s="24">
        <v>0.87</v>
      </c>
      <c r="I49" s="31"/>
      <c r="J49" s="31"/>
      <c r="K49" s="35"/>
    </row>
    <row r="50" spans="2:11" x14ac:dyDescent="0.25">
      <c r="B50" s="8" t="s">
        <v>852</v>
      </c>
      <c r="C50" s="57" t="s">
        <v>853</v>
      </c>
      <c r="D50" s="54" t="s">
        <v>854</v>
      </c>
      <c r="E50" s="6" t="s">
        <v>119</v>
      </c>
      <c r="F50" s="19">
        <v>3500000</v>
      </c>
      <c r="G50" s="24">
        <v>27506.5</v>
      </c>
      <c r="H50" s="24">
        <v>0.87</v>
      </c>
      <c r="I50" s="31"/>
      <c r="J50" s="31"/>
      <c r="K50" s="35"/>
    </row>
    <row r="51" spans="2:11" x14ac:dyDescent="0.25">
      <c r="B51" s="8" t="s">
        <v>555</v>
      </c>
      <c r="C51" s="57" t="s">
        <v>556</v>
      </c>
      <c r="D51" s="54" t="s">
        <v>557</v>
      </c>
      <c r="E51" s="6" t="s">
        <v>119</v>
      </c>
      <c r="F51" s="19">
        <v>3500000</v>
      </c>
      <c r="G51" s="24">
        <v>27368.25</v>
      </c>
      <c r="H51" s="24">
        <v>0.86</v>
      </c>
      <c r="I51" s="31"/>
      <c r="J51" s="31"/>
      <c r="K51" s="35"/>
    </row>
    <row r="52" spans="2:11" x14ac:dyDescent="0.25">
      <c r="B52" s="8" t="s">
        <v>2862</v>
      </c>
      <c r="C52" s="57" t="s">
        <v>2863</v>
      </c>
      <c r="D52" s="54" t="s">
        <v>2864</v>
      </c>
      <c r="E52" s="6" t="s">
        <v>312</v>
      </c>
      <c r="F52" s="19">
        <v>666183</v>
      </c>
      <c r="G52" s="24">
        <v>27172.27</v>
      </c>
      <c r="H52" s="24">
        <v>0.85</v>
      </c>
      <c r="I52" s="31"/>
      <c r="J52" s="31"/>
      <c r="K52" s="35"/>
    </row>
    <row r="53" spans="2:11" x14ac:dyDescent="0.25">
      <c r="B53" s="8" t="s">
        <v>1116</v>
      </c>
      <c r="C53" s="57" t="s">
        <v>1117</v>
      </c>
      <c r="D53" s="54" t="s">
        <v>1118</v>
      </c>
      <c r="E53" s="6" t="s">
        <v>163</v>
      </c>
      <c r="F53" s="19">
        <v>1292000</v>
      </c>
      <c r="G53" s="24">
        <v>27086.78</v>
      </c>
      <c r="H53" s="24">
        <v>0.85</v>
      </c>
      <c r="I53" s="31"/>
      <c r="J53" s="31"/>
      <c r="K53" s="35"/>
    </row>
    <row r="54" spans="2:11" x14ac:dyDescent="0.25">
      <c r="B54" s="8" t="s">
        <v>2865</v>
      </c>
      <c r="C54" s="57" t="s">
        <v>2866</v>
      </c>
      <c r="D54" s="54" t="s">
        <v>2867</v>
      </c>
      <c r="E54" s="6" t="s">
        <v>119</v>
      </c>
      <c r="F54" s="19">
        <v>20100000</v>
      </c>
      <c r="G54" s="24">
        <v>26899.83</v>
      </c>
      <c r="H54" s="24">
        <v>0.85</v>
      </c>
      <c r="I54" s="31"/>
      <c r="J54" s="31"/>
      <c r="K54" s="35"/>
    </row>
    <row r="55" spans="2:11" x14ac:dyDescent="0.25">
      <c r="B55" s="8" t="s">
        <v>316</v>
      </c>
      <c r="C55" s="57" t="s">
        <v>317</v>
      </c>
      <c r="D55" s="54" t="s">
        <v>318</v>
      </c>
      <c r="E55" s="6" t="s">
        <v>319</v>
      </c>
      <c r="F55" s="19">
        <v>2941554</v>
      </c>
      <c r="G55" s="24">
        <v>26643.13</v>
      </c>
      <c r="H55" s="24">
        <v>0.84</v>
      </c>
      <c r="I55" s="31"/>
      <c r="J55" s="31"/>
      <c r="K55" s="35"/>
    </row>
    <row r="56" spans="2:11" x14ac:dyDescent="0.25">
      <c r="B56" s="8" t="s">
        <v>2868</v>
      </c>
      <c r="C56" s="57" t="s">
        <v>2869</v>
      </c>
      <c r="D56" s="54" t="s">
        <v>2870</v>
      </c>
      <c r="E56" s="6" t="s">
        <v>212</v>
      </c>
      <c r="F56" s="19">
        <v>1497114</v>
      </c>
      <c r="G56" s="24">
        <v>25477.89</v>
      </c>
      <c r="H56" s="24">
        <v>0.8</v>
      </c>
      <c r="I56" s="31"/>
      <c r="J56" s="31"/>
      <c r="K56" s="35"/>
    </row>
    <row r="57" spans="2:11" x14ac:dyDescent="0.25">
      <c r="B57" s="8" t="s">
        <v>2871</v>
      </c>
      <c r="C57" s="57" t="s">
        <v>2872</v>
      </c>
      <c r="D57" s="54" t="s">
        <v>2873</v>
      </c>
      <c r="E57" s="6" t="s">
        <v>57</v>
      </c>
      <c r="F57" s="19">
        <v>11299900</v>
      </c>
      <c r="G57" s="24">
        <v>24714.01</v>
      </c>
      <c r="H57" s="24">
        <v>0.78</v>
      </c>
      <c r="I57" s="31"/>
      <c r="J57" s="31"/>
      <c r="K57" s="35"/>
    </row>
    <row r="58" spans="2:11" x14ac:dyDescent="0.25">
      <c r="B58" s="8" t="s">
        <v>2874</v>
      </c>
      <c r="C58" s="57" t="s">
        <v>2875</v>
      </c>
      <c r="D58" s="54" t="s">
        <v>2876</v>
      </c>
      <c r="E58" s="6" t="s">
        <v>71</v>
      </c>
      <c r="F58" s="19">
        <v>7476656</v>
      </c>
      <c r="G58" s="24">
        <v>24000.07</v>
      </c>
      <c r="H58" s="24">
        <v>0.75</v>
      </c>
      <c r="I58" s="31"/>
      <c r="J58" s="31"/>
      <c r="K58" s="35" t="s">
        <v>5241</v>
      </c>
    </row>
    <row r="59" spans="2:11" x14ac:dyDescent="0.25">
      <c r="B59" s="8" t="s">
        <v>342</v>
      </c>
      <c r="C59" s="57" t="s">
        <v>343</v>
      </c>
      <c r="D59" s="54" t="s">
        <v>344</v>
      </c>
      <c r="E59" s="6" t="s">
        <v>163</v>
      </c>
      <c r="F59" s="19">
        <v>3140000</v>
      </c>
      <c r="G59" s="24">
        <v>20231.02</v>
      </c>
      <c r="H59" s="24">
        <v>0.64</v>
      </c>
      <c r="I59" s="31"/>
      <c r="J59" s="31"/>
      <c r="K59" s="35"/>
    </row>
    <row r="60" spans="2:11" x14ac:dyDescent="0.25">
      <c r="B60" s="8" t="s">
        <v>2877</v>
      </c>
      <c r="C60" s="57" t="s">
        <v>2878</v>
      </c>
      <c r="D60" s="54" t="s">
        <v>2879</v>
      </c>
      <c r="E60" s="6" t="s">
        <v>146</v>
      </c>
      <c r="F60" s="19">
        <v>1769628</v>
      </c>
      <c r="G60" s="24">
        <v>19181</v>
      </c>
      <c r="H60" s="24">
        <v>0.6</v>
      </c>
      <c r="I60" s="31"/>
      <c r="J60" s="31"/>
      <c r="K60" s="35"/>
    </row>
    <row r="61" spans="2:11" x14ac:dyDescent="0.25">
      <c r="B61" s="8" t="s">
        <v>2208</v>
      </c>
      <c r="C61" s="57" t="s">
        <v>2209</v>
      </c>
      <c r="D61" s="54" t="s">
        <v>2210</v>
      </c>
      <c r="E61" s="6" t="s">
        <v>64</v>
      </c>
      <c r="F61" s="19">
        <v>7380328</v>
      </c>
      <c r="G61" s="24">
        <v>16114.95</v>
      </c>
      <c r="H61" s="24">
        <v>0.51</v>
      </c>
      <c r="I61" s="31"/>
      <c r="J61" s="31"/>
      <c r="K61" s="35"/>
    </row>
    <row r="62" spans="2:11" x14ac:dyDescent="0.25">
      <c r="B62" s="8" t="s">
        <v>2880</v>
      </c>
      <c r="C62" s="57" t="s">
        <v>2881</v>
      </c>
      <c r="D62" s="54" t="s">
        <v>2882</v>
      </c>
      <c r="E62" s="6" t="s">
        <v>146</v>
      </c>
      <c r="F62" s="19">
        <v>3753760</v>
      </c>
      <c r="G62" s="24">
        <v>15437.34</v>
      </c>
      <c r="H62" s="24">
        <v>0.49</v>
      </c>
      <c r="I62" s="31"/>
      <c r="J62" s="31"/>
      <c r="K62" s="35"/>
    </row>
    <row r="63" spans="2:11" x14ac:dyDescent="0.25">
      <c r="B63" s="8" t="s">
        <v>2883</v>
      </c>
      <c r="C63" s="57" t="s">
        <v>2884</v>
      </c>
      <c r="D63" s="54" t="s">
        <v>2885</v>
      </c>
      <c r="E63" s="6" t="s">
        <v>2886</v>
      </c>
      <c r="F63" s="19">
        <v>4933517</v>
      </c>
      <c r="G63" s="24">
        <v>14324.47</v>
      </c>
      <c r="H63" s="24">
        <v>0.45</v>
      </c>
      <c r="I63" s="31"/>
      <c r="J63" s="31"/>
      <c r="K63" s="35"/>
    </row>
    <row r="64" spans="2:11" x14ac:dyDescent="0.25">
      <c r="B64" s="8" t="s">
        <v>911</v>
      </c>
      <c r="C64" s="57" t="s">
        <v>912</v>
      </c>
      <c r="D64" s="54" t="s">
        <v>913</v>
      </c>
      <c r="E64" s="6" t="s">
        <v>497</v>
      </c>
      <c r="F64" s="19">
        <v>1417238</v>
      </c>
      <c r="G64" s="24">
        <v>13356.05</v>
      </c>
      <c r="H64" s="24">
        <v>0.42</v>
      </c>
      <c r="I64" s="31"/>
      <c r="J64" s="31"/>
      <c r="K64" s="35"/>
    </row>
    <row r="65" spans="2:11" x14ac:dyDescent="0.25">
      <c r="B65" s="8" t="s">
        <v>2571</v>
      </c>
      <c r="C65" s="57" t="s">
        <v>2572</v>
      </c>
      <c r="D65" s="54" t="s">
        <v>2573</v>
      </c>
      <c r="E65" s="6" t="s">
        <v>312</v>
      </c>
      <c r="F65" s="19">
        <v>2016342</v>
      </c>
      <c r="G65" s="24">
        <v>13268.54</v>
      </c>
      <c r="H65" s="24">
        <v>0.42</v>
      </c>
      <c r="I65" s="31"/>
      <c r="J65" s="31"/>
      <c r="K65" s="35"/>
    </row>
    <row r="66" spans="2:11" x14ac:dyDescent="0.25">
      <c r="B66" s="8" t="s">
        <v>160</v>
      </c>
      <c r="C66" s="57" t="s">
        <v>161</v>
      </c>
      <c r="D66" s="54" t="s">
        <v>162</v>
      </c>
      <c r="E66" s="6" t="s">
        <v>163</v>
      </c>
      <c r="F66" s="19">
        <v>1539866</v>
      </c>
      <c r="G66" s="24">
        <v>12388.22</v>
      </c>
      <c r="H66" s="24">
        <v>0.39</v>
      </c>
      <c r="I66" s="31"/>
      <c r="J66" s="31"/>
      <c r="K66" s="35"/>
    </row>
    <row r="67" spans="2:11" x14ac:dyDescent="0.25">
      <c r="B67" s="8" t="s">
        <v>2247</v>
      </c>
      <c r="C67" s="57" t="s">
        <v>2248</v>
      </c>
      <c r="D67" s="54" t="s">
        <v>2249</v>
      </c>
      <c r="E67" s="6" t="s">
        <v>119</v>
      </c>
      <c r="F67" s="19">
        <v>352735</v>
      </c>
      <c r="G67" s="24">
        <v>11521.03</v>
      </c>
      <c r="H67" s="24">
        <v>0.36</v>
      </c>
      <c r="I67" s="31"/>
      <c r="J67" s="31"/>
      <c r="K67" s="35"/>
    </row>
    <row r="68" spans="2:11" x14ac:dyDescent="0.25">
      <c r="B68" s="8" t="s">
        <v>2569</v>
      </c>
      <c r="C68" s="57" t="s">
        <v>2565</v>
      </c>
      <c r="D68" s="54" t="s">
        <v>2570</v>
      </c>
      <c r="E68" s="6" t="s">
        <v>174</v>
      </c>
      <c r="F68" s="19">
        <v>1203548</v>
      </c>
      <c r="G68" s="24">
        <v>7716.55</v>
      </c>
      <c r="H68" s="24">
        <v>0.24</v>
      </c>
      <c r="I68" s="31"/>
      <c r="J68" s="31"/>
      <c r="K68" s="35"/>
    </row>
    <row r="69" spans="2:11" x14ac:dyDescent="0.25">
      <c r="B69" s="8" t="s">
        <v>348</v>
      </c>
      <c r="C69" s="57" t="s">
        <v>349</v>
      </c>
      <c r="D69" s="54" t="s">
        <v>350</v>
      </c>
      <c r="E69" s="6" t="s">
        <v>163</v>
      </c>
      <c r="F69" s="19">
        <v>1800000</v>
      </c>
      <c r="G69" s="24">
        <v>7376.4</v>
      </c>
      <c r="H69" s="24">
        <v>0.23</v>
      </c>
      <c r="I69" s="31"/>
      <c r="J69" s="31"/>
      <c r="K69" s="35"/>
    </row>
    <row r="70" spans="2:11" x14ac:dyDescent="0.25">
      <c r="B70" s="8" t="s">
        <v>2887</v>
      </c>
      <c r="C70" s="57" t="s">
        <v>2888</v>
      </c>
      <c r="D70" s="54" t="s">
        <v>2889</v>
      </c>
      <c r="E70" s="6" t="s">
        <v>115</v>
      </c>
      <c r="F70" s="19">
        <v>2989317</v>
      </c>
      <c r="G70" s="24">
        <v>6253.95</v>
      </c>
      <c r="H70" s="24">
        <v>0.2</v>
      </c>
      <c r="I70" s="31"/>
      <c r="J70" s="31"/>
      <c r="K70" s="35"/>
    </row>
    <row r="71" spans="2:11" x14ac:dyDescent="0.25">
      <c r="B71" s="8" t="s">
        <v>2890</v>
      </c>
      <c r="C71" s="57" t="s">
        <v>2891</v>
      </c>
      <c r="D71" s="54" t="s">
        <v>2892</v>
      </c>
      <c r="E71" s="6" t="s">
        <v>57</v>
      </c>
      <c r="F71" s="19">
        <v>170274</v>
      </c>
      <c r="G71" s="24">
        <v>712.85</v>
      </c>
      <c r="H71" s="24">
        <v>0.02</v>
      </c>
      <c r="I71" s="31"/>
      <c r="J71" s="31"/>
      <c r="K71" s="35"/>
    </row>
    <row r="72" spans="2:11" x14ac:dyDescent="0.25">
      <c r="B72" s="8" t="s">
        <v>487</v>
      </c>
      <c r="C72" s="57" t="s">
        <v>488</v>
      </c>
      <c r="D72" s="54" t="s">
        <v>489</v>
      </c>
      <c r="E72" s="6" t="s">
        <v>490</v>
      </c>
      <c r="F72" s="19">
        <v>37536</v>
      </c>
      <c r="G72" s="24">
        <v>222.03</v>
      </c>
      <c r="H72" s="24">
        <v>0.01</v>
      </c>
      <c r="I72" s="31"/>
      <c r="J72" s="31"/>
      <c r="K72" s="35"/>
    </row>
    <row r="73" spans="2:11" x14ac:dyDescent="0.25">
      <c r="C73" s="58" t="s">
        <v>175</v>
      </c>
      <c r="D73" s="54"/>
      <c r="E73" s="6"/>
      <c r="F73" s="19"/>
      <c r="G73" s="25">
        <v>2534556.66</v>
      </c>
      <c r="H73" s="25">
        <v>79.739999999999995</v>
      </c>
      <c r="I73" s="31"/>
      <c r="J73" s="31"/>
      <c r="K73" s="35"/>
    </row>
    <row r="74" spans="2:11" x14ac:dyDescent="0.25">
      <c r="C74" s="57"/>
      <c r="D74" s="54"/>
      <c r="E74" s="6"/>
      <c r="F74" s="19"/>
      <c r="G74" s="24"/>
      <c r="H74" s="24"/>
      <c r="I74" s="31"/>
      <c r="J74" s="31"/>
      <c r="K74" s="35"/>
    </row>
    <row r="75" spans="2:11" x14ac:dyDescent="0.25">
      <c r="C75" s="58" t="s">
        <v>3</v>
      </c>
      <c r="D75" s="54"/>
      <c r="E75" s="6"/>
      <c r="F75" s="19"/>
      <c r="G75" s="24" t="s">
        <v>2</v>
      </c>
      <c r="H75" s="24" t="s">
        <v>2</v>
      </c>
      <c r="I75" s="31"/>
      <c r="J75" s="31"/>
      <c r="K75" s="35"/>
    </row>
    <row r="76" spans="2:11" x14ac:dyDescent="0.25">
      <c r="C76" s="57"/>
      <c r="D76" s="54"/>
      <c r="E76" s="6"/>
      <c r="F76" s="19"/>
      <c r="G76" s="24"/>
      <c r="H76" s="24"/>
      <c r="I76" s="31"/>
      <c r="J76" s="31"/>
      <c r="K76" s="35"/>
    </row>
    <row r="77" spans="2:11" x14ac:dyDescent="0.25">
      <c r="C77" s="58" t="s">
        <v>4</v>
      </c>
      <c r="D77" s="54"/>
      <c r="E77" s="6"/>
      <c r="F77" s="19"/>
      <c r="G77" s="24" t="s">
        <v>2</v>
      </c>
      <c r="H77" s="24" t="s">
        <v>2</v>
      </c>
      <c r="I77" s="31"/>
      <c r="J77" s="31"/>
      <c r="K77" s="35"/>
    </row>
    <row r="78" spans="2:11" x14ac:dyDescent="0.25">
      <c r="C78" s="57"/>
      <c r="D78" s="54"/>
      <c r="E78" s="6"/>
      <c r="F78" s="19"/>
      <c r="G78" s="24"/>
      <c r="H78" s="24"/>
      <c r="I78" s="31"/>
      <c r="J78" s="31"/>
      <c r="K78" s="35"/>
    </row>
    <row r="79" spans="2:11" x14ac:dyDescent="0.25">
      <c r="C79" s="58" t="s">
        <v>5</v>
      </c>
      <c r="D79" s="54"/>
      <c r="E79" s="6"/>
      <c r="F79" s="19"/>
      <c r="G79" s="24"/>
      <c r="H79" s="24"/>
      <c r="I79" s="31"/>
      <c r="J79" s="31"/>
      <c r="K79" s="35"/>
    </row>
    <row r="80" spans="2:11" x14ac:dyDescent="0.25">
      <c r="C80" s="57"/>
      <c r="D80" s="54"/>
      <c r="E80" s="6"/>
      <c r="F80" s="19"/>
      <c r="G80" s="24"/>
      <c r="H80" s="24"/>
      <c r="I80" s="31"/>
      <c r="J80" s="31"/>
      <c r="K80" s="35"/>
    </row>
    <row r="81" spans="1:11" x14ac:dyDescent="0.25">
      <c r="C81" s="58" t="s">
        <v>6</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7</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8</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9</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10</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11</v>
      </c>
      <c r="D91" s="54"/>
      <c r="E91" s="6"/>
      <c r="F91" s="19"/>
      <c r="G91" s="24"/>
      <c r="H91" s="24"/>
      <c r="I91" s="31"/>
      <c r="J91" s="31"/>
      <c r="K91" s="35"/>
    </row>
    <row r="92" spans="1:11" x14ac:dyDescent="0.25">
      <c r="A92" s="28"/>
      <c r="B92" s="28"/>
      <c r="C92" s="58" t="s">
        <v>13</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14</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C96" s="59" t="s">
        <v>15</v>
      </c>
      <c r="D96" s="54"/>
      <c r="E96" s="6"/>
      <c r="F96" s="19"/>
      <c r="G96" s="24"/>
      <c r="H96" s="24"/>
      <c r="I96" s="31"/>
      <c r="J96" s="31"/>
      <c r="K96" s="35"/>
    </row>
    <row r="97" spans="1:11" x14ac:dyDescent="0.25">
      <c r="B97" s="8" t="s">
        <v>186</v>
      </c>
      <c r="C97" s="57" t="s">
        <v>187</v>
      </c>
      <c r="D97" s="54" t="s">
        <v>188</v>
      </c>
      <c r="E97" s="6" t="s">
        <v>189</v>
      </c>
      <c r="F97" s="19">
        <v>5500000</v>
      </c>
      <c r="G97" s="24">
        <v>5469.22</v>
      </c>
      <c r="H97" s="24">
        <v>0.17</v>
      </c>
      <c r="I97" s="31">
        <v>5.8703000000000003</v>
      </c>
      <c r="J97" s="31"/>
      <c r="K97" s="35"/>
    </row>
    <row r="98" spans="1:11" x14ac:dyDescent="0.25">
      <c r="C98" s="58" t="s">
        <v>175</v>
      </c>
      <c r="D98" s="54"/>
      <c r="E98" s="6"/>
      <c r="F98" s="19"/>
      <c r="G98" s="25">
        <v>5469.22</v>
      </c>
      <c r="H98" s="25">
        <v>0.17</v>
      </c>
      <c r="I98" s="31"/>
      <c r="J98" s="31"/>
      <c r="K98" s="35"/>
    </row>
    <row r="99" spans="1:11" x14ac:dyDescent="0.25">
      <c r="C99" s="57"/>
      <c r="D99" s="54"/>
      <c r="E99" s="6"/>
      <c r="F99" s="19"/>
      <c r="G99" s="24"/>
      <c r="H99" s="24"/>
      <c r="I99" s="31"/>
      <c r="J99" s="31"/>
      <c r="K99" s="35"/>
    </row>
    <row r="100" spans="1:11" x14ac:dyDescent="0.25">
      <c r="C100" s="58" t="s">
        <v>16</v>
      </c>
      <c r="D100" s="54"/>
      <c r="E100" s="6"/>
      <c r="F100" s="19"/>
      <c r="G100" s="24" t="s">
        <v>2</v>
      </c>
      <c r="H100" s="24" t="s">
        <v>2</v>
      </c>
      <c r="I100" s="31"/>
      <c r="J100" s="31"/>
      <c r="K100" s="35"/>
    </row>
    <row r="101" spans="1:11" x14ac:dyDescent="0.25">
      <c r="C101" s="57"/>
      <c r="D101" s="54"/>
      <c r="E101" s="6"/>
      <c r="F101" s="19"/>
      <c r="G101" s="24"/>
      <c r="H101" s="24"/>
      <c r="I101" s="31"/>
      <c r="J101" s="31"/>
      <c r="K101" s="35"/>
    </row>
    <row r="102" spans="1:11" x14ac:dyDescent="0.25">
      <c r="C102" s="58" t="s">
        <v>17</v>
      </c>
      <c r="D102" s="54"/>
      <c r="E102" s="6"/>
      <c r="F102" s="19"/>
      <c r="G102" s="24" t="s">
        <v>2</v>
      </c>
      <c r="H102" s="24" t="s">
        <v>2</v>
      </c>
      <c r="I102" s="31"/>
      <c r="J102" s="31"/>
      <c r="K102" s="35"/>
    </row>
    <row r="103" spans="1:11" x14ac:dyDescent="0.25">
      <c r="C103" s="57"/>
      <c r="D103" s="54"/>
      <c r="E103" s="6"/>
      <c r="F103" s="19"/>
      <c r="G103" s="24"/>
      <c r="H103" s="24"/>
      <c r="I103" s="31"/>
      <c r="J103" s="31"/>
      <c r="K103" s="35"/>
    </row>
    <row r="104" spans="1:11" x14ac:dyDescent="0.25">
      <c r="A104" s="10"/>
      <c r="B104" s="28"/>
      <c r="C104" s="58" t="s">
        <v>18</v>
      </c>
      <c r="D104" s="54"/>
      <c r="E104" s="6"/>
      <c r="F104" s="19"/>
      <c r="G104" s="24"/>
      <c r="H104" s="24"/>
      <c r="I104" s="31"/>
      <c r="J104" s="31"/>
      <c r="K104" s="35"/>
    </row>
    <row r="105" spans="1:11" x14ac:dyDescent="0.25">
      <c r="C105" s="59" t="s">
        <v>19</v>
      </c>
      <c r="D105" s="54"/>
      <c r="E105" s="6"/>
      <c r="F105" s="19"/>
      <c r="G105" s="24"/>
      <c r="H105" s="24"/>
      <c r="I105" s="31"/>
      <c r="J105" s="31"/>
      <c r="K105" s="35"/>
    </row>
    <row r="106" spans="1:11" x14ac:dyDescent="0.25">
      <c r="B106" s="8" t="s">
        <v>2893</v>
      </c>
      <c r="C106" s="57" t="s">
        <v>5193</v>
      </c>
      <c r="D106" s="54" t="s">
        <v>2894</v>
      </c>
      <c r="E106" s="6" t="s">
        <v>212</v>
      </c>
      <c r="F106" s="19">
        <v>1860040.855</v>
      </c>
      <c r="G106" s="24">
        <v>75883.64</v>
      </c>
      <c r="H106" s="24">
        <v>2.39</v>
      </c>
      <c r="I106" s="31"/>
      <c r="J106" s="31"/>
      <c r="K106" s="35"/>
    </row>
    <row r="107" spans="1:11" x14ac:dyDescent="0.25">
      <c r="C107" s="58" t="s">
        <v>175</v>
      </c>
      <c r="D107" s="54"/>
      <c r="E107" s="6"/>
      <c r="F107" s="19"/>
      <c r="G107" s="25">
        <v>75883.64</v>
      </c>
      <c r="H107" s="25">
        <v>2.39</v>
      </c>
      <c r="I107" s="31"/>
      <c r="J107" s="31"/>
      <c r="K107" s="35"/>
    </row>
    <row r="108" spans="1:11" x14ac:dyDescent="0.25">
      <c r="C108" s="57"/>
      <c r="D108" s="54"/>
      <c r="E108" s="6"/>
      <c r="F108" s="19"/>
      <c r="G108" s="24"/>
      <c r="H108" s="24"/>
      <c r="I108" s="31"/>
      <c r="J108" s="31"/>
      <c r="K108" s="35"/>
    </row>
    <row r="109" spans="1:11" x14ac:dyDescent="0.25">
      <c r="C109" s="58" t="s">
        <v>20</v>
      </c>
      <c r="D109" s="54"/>
      <c r="E109" s="6"/>
      <c r="F109" s="19"/>
      <c r="G109" s="24" t="s">
        <v>2</v>
      </c>
      <c r="H109" s="24" t="s">
        <v>2</v>
      </c>
      <c r="I109" s="31"/>
      <c r="J109" s="31"/>
      <c r="K109" s="35"/>
    </row>
    <row r="110" spans="1:11" x14ac:dyDescent="0.25">
      <c r="C110" s="57"/>
      <c r="D110" s="54"/>
      <c r="E110" s="6"/>
      <c r="F110" s="19"/>
      <c r="G110" s="24"/>
      <c r="H110" s="24"/>
      <c r="I110" s="31"/>
      <c r="J110" s="31"/>
      <c r="K110" s="35"/>
    </row>
    <row r="111" spans="1:11" x14ac:dyDescent="0.25">
      <c r="C111" s="58" t="s">
        <v>21</v>
      </c>
      <c r="D111" s="54"/>
      <c r="E111" s="6"/>
      <c r="F111" s="19"/>
      <c r="G111" s="24" t="s">
        <v>2</v>
      </c>
      <c r="H111" s="24" t="s">
        <v>2</v>
      </c>
      <c r="I111" s="31"/>
      <c r="J111" s="31"/>
      <c r="K111" s="35"/>
    </row>
    <row r="112" spans="1:11" x14ac:dyDescent="0.25">
      <c r="C112" s="57"/>
      <c r="D112" s="54"/>
      <c r="E112" s="6"/>
      <c r="F112" s="19"/>
      <c r="G112" s="24"/>
      <c r="H112" s="24"/>
      <c r="I112" s="31"/>
      <c r="J112" s="31"/>
      <c r="K112" s="35"/>
    </row>
    <row r="113" spans="1:54" x14ac:dyDescent="0.25">
      <c r="C113" s="58" t="s">
        <v>22</v>
      </c>
      <c r="D113" s="54"/>
      <c r="E113" s="6"/>
      <c r="F113" s="19"/>
      <c r="G113" s="24" t="s">
        <v>2</v>
      </c>
      <c r="H113" s="24" t="s">
        <v>2</v>
      </c>
      <c r="I113" s="31"/>
      <c r="J113" s="31"/>
      <c r="K113" s="35"/>
    </row>
    <row r="114" spans="1:54" x14ac:dyDescent="0.25">
      <c r="C114" s="57"/>
      <c r="D114" s="54"/>
      <c r="E114" s="6"/>
      <c r="F114" s="19"/>
      <c r="G114" s="24"/>
      <c r="H114" s="24"/>
      <c r="I114" s="31"/>
      <c r="J114" s="31"/>
      <c r="K114" s="35"/>
    </row>
    <row r="115" spans="1:54" x14ac:dyDescent="0.25">
      <c r="C115" s="58" t="s">
        <v>23</v>
      </c>
      <c r="D115" s="54"/>
      <c r="E115" s="6"/>
      <c r="F115" s="19"/>
      <c r="G115" s="24" t="s">
        <v>2</v>
      </c>
      <c r="H115" s="24" t="s">
        <v>2</v>
      </c>
      <c r="I115" s="31"/>
      <c r="J115" s="31"/>
      <c r="K115" s="35"/>
    </row>
    <row r="116" spans="1:54" x14ac:dyDescent="0.25">
      <c r="C116" s="57"/>
      <c r="D116" s="54"/>
      <c r="E116" s="6"/>
      <c r="F116" s="19"/>
      <c r="G116" s="24"/>
      <c r="H116" s="24"/>
      <c r="I116" s="31"/>
      <c r="J116" s="31"/>
      <c r="K116" s="35"/>
    </row>
    <row r="117" spans="1:54" x14ac:dyDescent="0.25">
      <c r="C117" s="59" t="s">
        <v>24</v>
      </c>
      <c r="D117" s="54"/>
      <c r="E117" s="6"/>
      <c r="F117" s="19"/>
      <c r="G117" s="24"/>
      <c r="H117" s="24"/>
      <c r="I117" s="31"/>
      <c r="J117" s="31"/>
      <c r="K117" s="35"/>
    </row>
    <row r="118" spans="1:54" x14ac:dyDescent="0.25">
      <c r="B118" s="8" t="s">
        <v>190</v>
      </c>
      <c r="C118" s="57" t="s">
        <v>191</v>
      </c>
      <c r="D118" s="54"/>
      <c r="E118" s="6"/>
      <c r="F118" s="19"/>
      <c r="G118" s="24">
        <v>436116.75</v>
      </c>
      <c r="H118" s="24">
        <v>13.72</v>
      </c>
      <c r="I118" s="31"/>
      <c r="J118" s="31"/>
      <c r="K118" s="35"/>
    </row>
    <row r="119" spans="1:54" x14ac:dyDescent="0.25">
      <c r="C119" s="58" t="s">
        <v>175</v>
      </c>
      <c r="D119" s="54"/>
      <c r="E119" s="6"/>
      <c r="F119" s="19"/>
      <c r="G119" s="25">
        <v>436116.75</v>
      </c>
      <c r="H119" s="25">
        <v>13.72</v>
      </c>
      <c r="I119" s="31"/>
      <c r="J119" s="31"/>
      <c r="K119" s="35"/>
    </row>
    <row r="120" spans="1:54" x14ac:dyDescent="0.25">
      <c r="C120" s="57"/>
      <c r="D120" s="54"/>
      <c r="E120" s="6"/>
      <c r="F120" s="19"/>
      <c r="G120" s="24"/>
      <c r="H120" s="24"/>
      <c r="I120" s="31"/>
      <c r="J120" s="31"/>
      <c r="K120" s="35"/>
    </row>
    <row r="121" spans="1:54" x14ac:dyDescent="0.25">
      <c r="A121" s="10"/>
      <c r="B121" s="28"/>
      <c r="C121" s="58" t="s">
        <v>25</v>
      </c>
      <c r="D121" s="54"/>
      <c r="E121" s="6"/>
      <c r="F121" s="19"/>
      <c r="G121" s="24"/>
      <c r="H121" s="24"/>
      <c r="I121" s="31"/>
      <c r="J121" s="31"/>
      <c r="K121" s="35"/>
    </row>
    <row r="122" spans="1:54" s="2" customFormat="1" ht="13.5" x14ac:dyDescent="0.25">
      <c r="A122" s="28"/>
      <c r="B122" s="28"/>
      <c r="C122" s="57" t="s">
        <v>5188</v>
      </c>
      <c r="D122" s="54"/>
      <c r="E122" s="6"/>
      <c r="F122" s="19"/>
      <c r="G122" s="24">
        <v>69500</v>
      </c>
      <c r="H122" s="24">
        <v>2.19</v>
      </c>
      <c r="I122" s="31"/>
      <c r="J122" s="31"/>
      <c r="K122" s="35"/>
      <c r="L122" s="3"/>
      <c r="AI122" s="3"/>
      <c r="AV122" s="3"/>
      <c r="AX122" s="3"/>
      <c r="BB122" s="3"/>
    </row>
    <row r="123" spans="1:54" x14ac:dyDescent="0.25">
      <c r="B123" s="8"/>
      <c r="C123" s="57" t="s">
        <v>192</v>
      </c>
      <c r="D123" s="54"/>
      <c r="E123" s="6"/>
      <c r="F123" s="19"/>
      <c r="G123" s="24">
        <v>57498.320000000007</v>
      </c>
      <c r="H123" s="24">
        <v>1.7900000000000003</v>
      </c>
      <c r="I123" s="31"/>
      <c r="J123" s="31"/>
      <c r="K123" s="35"/>
    </row>
    <row r="124" spans="1:54" x14ac:dyDescent="0.25">
      <c r="C124" s="58" t="s">
        <v>175</v>
      </c>
      <c r="D124" s="54"/>
      <c r="E124" s="6"/>
      <c r="F124" s="19"/>
      <c r="G124" s="25">
        <v>126998.32</v>
      </c>
      <c r="H124" s="25">
        <v>3.9800000000000004</v>
      </c>
      <c r="I124" s="31"/>
      <c r="J124" s="31"/>
      <c r="K124" s="35"/>
    </row>
    <row r="125" spans="1:54" x14ac:dyDescent="0.25">
      <c r="C125" s="57"/>
      <c r="D125" s="54"/>
      <c r="E125" s="6"/>
      <c r="F125" s="19"/>
      <c r="G125" s="24"/>
      <c r="H125" s="24"/>
      <c r="I125" s="31"/>
      <c r="J125" s="31"/>
      <c r="K125" s="35"/>
    </row>
    <row r="126" spans="1:54" x14ac:dyDescent="0.25">
      <c r="C126" s="60" t="s">
        <v>193</v>
      </c>
      <c r="D126" s="55"/>
      <c r="E126" s="5"/>
      <c r="F126" s="20"/>
      <c r="G126" s="26">
        <v>3179024.59</v>
      </c>
      <c r="H126" s="26">
        <v>100</v>
      </c>
      <c r="I126" s="32"/>
      <c r="J126" s="32"/>
      <c r="K126" s="36"/>
    </row>
    <row r="128" spans="1:54" s="50" customFormat="1" ht="15.75" x14ac:dyDescent="0.3">
      <c r="C128" s="50" t="s">
        <v>4937</v>
      </c>
      <c r="F128" s="51"/>
      <c r="G128" s="51"/>
      <c r="H128" s="51"/>
    </row>
    <row r="129" spans="1:11" s="42" customFormat="1" ht="27" x14ac:dyDescent="0.25">
      <c r="B129" s="43"/>
      <c r="C129" s="43" t="s">
        <v>4932</v>
      </c>
      <c r="D129" s="43" t="s">
        <v>4933</v>
      </c>
      <c r="E129" s="43" t="s">
        <v>4934</v>
      </c>
      <c r="F129" s="44" t="s">
        <v>34</v>
      </c>
      <c r="G129" s="45" t="s">
        <v>4935</v>
      </c>
      <c r="H129" s="44" t="s">
        <v>36</v>
      </c>
      <c r="I129" s="43" t="s">
        <v>39</v>
      </c>
    </row>
    <row r="130" spans="1:11" s="42" customFormat="1" ht="13.5" x14ac:dyDescent="0.25">
      <c r="B130" s="43"/>
      <c r="C130" s="43" t="s">
        <v>4928</v>
      </c>
      <c r="D130" s="43"/>
      <c r="E130" s="43"/>
      <c r="F130" s="44"/>
      <c r="G130" s="45"/>
      <c r="H130" s="44"/>
      <c r="I130" s="43"/>
    </row>
    <row r="131" spans="1:11" s="2" customFormat="1" ht="13.5" x14ac:dyDescent="0.25">
      <c r="B131" s="46">
        <v>2300131</v>
      </c>
      <c r="C131" s="46" t="s">
        <v>5208</v>
      </c>
      <c r="D131" s="46" t="s">
        <v>4927</v>
      </c>
      <c r="E131" s="46" t="s">
        <v>12</v>
      </c>
      <c r="F131" s="47">
        <v>1189950</v>
      </c>
      <c r="G131" s="47">
        <v>290566.75079999998</v>
      </c>
      <c r="H131" s="47">
        <v>9.14</v>
      </c>
      <c r="I131" s="46"/>
    </row>
    <row r="132" spans="1:11" s="1" customFormat="1" ht="13.5" x14ac:dyDescent="0.25">
      <c r="B132" s="48"/>
      <c r="C132" s="48" t="s">
        <v>4936</v>
      </c>
      <c r="D132" s="48"/>
      <c r="E132" s="48"/>
      <c r="F132" s="49"/>
      <c r="G132" s="49">
        <v>290566.75079999998</v>
      </c>
      <c r="H132" s="49">
        <v>9.14</v>
      </c>
      <c r="I132" s="48"/>
    </row>
    <row r="134" spans="1:11" x14ac:dyDescent="0.25">
      <c r="C134" s="1" t="s">
        <v>194</v>
      </c>
    </row>
    <row r="135" spans="1:11" x14ac:dyDescent="0.25">
      <c r="C135" s="37" t="s">
        <v>195</v>
      </c>
      <c r="D135" s="37"/>
      <c r="E135" s="37"/>
      <c r="F135" s="37"/>
      <c r="G135" s="37"/>
      <c r="H135" s="37"/>
      <c r="I135" s="37"/>
      <c r="J135" s="37"/>
      <c r="K135" s="37"/>
    </row>
    <row r="136" spans="1:11" x14ac:dyDescent="0.25">
      <c r="C136" s="2" t="s">
        <v>196</v>
      </c>
    </row>
    <row r="137" spans="1:11" x14ac:dyDescent="0.25">
      <c r="C137" s="2" t="s">
        <v>197</v>
      </c>
    </row>
    <row r="138" spans="1:11" ht="30" customHeight="1" x14ac:dyDescent="0.25">
      <c r="C138" s="80" t="s">
        <v>198</v>
      </c>
      <c r="D138" s="81"/>
      <c r="E138" s="81"/>
      <c r="F138" s="81"/>
      <c r="G138" s="81"/>
      <c r="H138" s="81"/>
      <c r="I138" s="81"/>
      <c r="J138" s="81"/>
      <c r="K138" s="81"/>
    </row>
    <row r="139" spans="1:11" x14ac:dyDescent="0.25">
      <c r="C139" s="2" t="s">
        <v>199</v>
      </c>
    </row>
    <row r="141" spans="1:11" x14ac:dyDescent="0.25">
      <c r="A141" s="76"/>
      <c r="B141" s="76" t="s">
        <v>5254</v>
      </c>
      <c r="C141" s="77" t="s">
        <v>5253</v>
      </c>
      <c r="E141" s="77" t="s">
        <v>5254</v>
      </c>
      <c r="F141" s="78"/>
    </row>
    <row r="142" spans="1:11" x14ac:dyDescent="0.25">
      <c r="E142" s="2" t="s">
        <v>5286</v>
      </c>
    </row>
  </sheetData>
  <mergeCells count="1">
    <mergeCell ref="C138:K138"/>
  </mergeCells>
  <hyperlinks>
    <hyperlink ref="J2" location="'Index'!A1" display="'Index'!A1" xr:uid="{96C990A5-E99D-4E41-8F93-F83394DF7449}"/>
  </hyperlinks>
  <pageMargins left="0.7" right="0.7" top="0.75" bottom="0.75" header="0.3" footer="0.3"/>
  <pageSetup orientation="portrait" horizont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65BA-315C-4E5A-974C-9AC9598F82CD}">
  <sheetPr codeName="Sheet137"/>
  <dimension ref="A1:IV123"/>
  <sheetViews>
    <sheetView showGridLines="0" zoomScale="90" zoomScaleNormal="90" workbookViewId="0">
      <pane ySplit="6" topLeftCell="A105" activePane="bottomLeft" state="frozen"/>
      <selection activeCell="E1" sqref="E1"/>
      <selection pane="bottomLeft" activeCell="C122" sqref="C122:F12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2895</v>
      </c>
      <c r="J2" s="38" t="s">
        <v>4923</v>
      </c>
    </row>
    <row r="3" spans="1:54" ht="16.5" x14ac:dyDescent="0.3">
      <c r="C3" s="1" t="s">
        <v>28</v>
      </c>
      <c r="D3" s="21" t="s">
        <v>2896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2897</v>
      </c>
      <c r="C18" s="57" t="s">
        <v>113</v>
      </c>
      <c r="D18" s="54" t="s">
        <v>2898</v>
      </c>
      <c r="E18" s="6" t="s">
        <v>592</v>
      </c>
      <c r="F18" s="19">
        <v>23000</v>
      </c>
      <c r="G18" s="24">
        <v>21218.44</v>
      </c>
      <c r="H18" s="24">
        <v>5.27</v>
      </c>
      <c r="I18" s="31">
        <v>6.9649999999999999</v>
      </c>
      <c r="J18" s="31"/>
      <c r="K18" s="35" t="s">
        <v>593</v>
      </c>
    </row>
    <row r="19" spans="2:11" x14ac:dyDescent="0.25">
      <c r="B19" s="8" t="s">
        <v>2899</v>
      </c>
      <c r="C19" s="57" t="s">
        <v>2900</v>
      </c>
      <c r="D19" s="54" t="s">
        <v>2901</v>
      </c>
      <c r="E19" s="6" t="s">
        <v>635</v>
      </c>
      <c r="F19" s="19">
        <v>20400</v>
      </c>
      <c r="G19" s="24">
        <v>20891.62</v>
      </c>
      <c r="H19" s="24">
        <v>5.19</v>
      </c>
      <c r="I19" s="31">
        <v>6.7441000000000004</v>
      </c>
      <c r="J19" s="31"/>
      <c r="K19" s="35" t="s">
        <v>593</v>
      </c>
    </row>
    <row r="20" spans="2:11" x14ac:dyDescent="0.25">
      <c r="B20" s="8" t="s">
        <v>636</v>
      </c>
      <c r="C20" s="57" t="s">
        <v>637</v>
      </c>
      <c r="D20" s="54" t="s">
        <v>638</v>
      </c>
      <c r="E20" s="6" t="s">
        <v>592</v>
      </c>
      <c r="F20" s="19">
        <v>185</v>
      </c>
      <c r="G20" s="24">
        <v>18976.02</v>
      </c>
      <c r="H20" s="24">
        <v>4.72</v>
      </c>
      <c r="I20" s="31">
        <v>7.6026999999999996</v>
      </c>
      <c r="J20" s="31"/>
      <c r="K20" s="35"/>
    </row>
    <row r="21" spans="2:11" x14ac:dyDescent="0.25">
      <c r="B21" s="8" t="s">
        <v>2902</v>
      </c>
      <c r="C21" s="57" t="s">
        <v>1370</v>
      </c>
      <c r="D21" s="54" t="s">
        <v>2903</v>
      </c>
      <c r="E21" s="6" t="s">
        <v>592</v>
      </c>
      <c r="F21" s="19">
        <v>18000</v>
      </c>
      <c r="G21" s="24">
        <v>18462.62</v>
      </c>
      <c r="H21" s="24">
        <v>4.59</v>
      </c>
      <c r="I21" s="31">
        <v>7</v>
      </c>
      <c r="J21" s="31"/>
      <c r="K21" s="35" t="s">
        <v>593</v>
      </c>
    </row>
    <row r="22" spans="2:11" x14ac:dyDescent="0.25">
      <c r="B22" s="8" t="s">
        <v>1872</v>
      </c>
      <c r="C22" s="57" t="s">
        <v>1863</v>
      </c>
      <c r="D22" s="54" t="s">
        <v>1873</v>
      </c>
      <c r="E22" s="6" t="s">
        <v>618</v>
      </c>
      <c r="F22" s="19">
        <v>17500</v>
      </c>
      <c r="G22" s="24">
        <v>17723.439999999999</v>
      </c>
      <c r="H22" s="24">
        <v>4.41</v>
      </c>
      <c r="I22" s="31">
        <v>7.4433999999999996</v>
      </c>
      <c r="J22" s="31"/>
      <c r="K22" s="35" t="s">
        <v>593</v>
      </c>
    </row>
    <row r="23" spans="2:11" x14ac:dyDescent="0.25">
      <c r="B23" s="8" t="s">
        <v>2904</v>
      </c>
      <c r="C23" s="57" t="s">
        <v>397</v>
      </c>
      <c r="D23" s="54" t="s">
        <v>2905</v>
      </c>
      <c r="E23" s="6" t="s">
        <v>601</v>
      </c>
      <c r="F23" s="19">
        <v>1500</v>
      </c>
      <c r="G23" s="24">
        <v>15235.88</v>
      </c>
      <c r="H23" s="24">
        <v>3.79</v>
      </c>
      <c r="I23" s="31">
        <v>6.6475</v>
      </c>
      <c r="J23" s="31"/>
      <c r="K23" s="35" t="s">
        <v>593</v>
      </c>
    </row>
    <row r="24" spans="2:11" x14ac:dyDescent="0.25">
      <c r="B24" s="8" t="s">
        <v>2906</v>
      </c>
      <c r="C24" s="57" t="s">
        <v>1370</v>
      </c>
      <c r="D24" s="54" t="s">
        <v>2907</v>
      </c>
      <c r="E24" s="6" t="s">
        <v>592</v>
      </c>
      <c r="F24" s="19">
        <v>15000</v>
      </c>
      <c r="G24" s="24">
        <v>15153.96</v>
      </c>
      <c r="H24" s="24">
        <v>3.77</v>
      </c>
      <c r="I24" s="31">
        <v>7</v>
      </c>
      <c r="J24" s="31"/>
      <c r="K24" s="35" t="s">
        <v>593</v>
      </c>
    </row>
    <row r="25" spans="2:11" x14ac:dyDescent="0.25">
      <c r="B25" s="8" t="s">
        <v>785</v>
      </c>
      <c r="C25" s="57" t="s">
        <v>583</v>
      </c>
      <c r="D25" s="54" t="s">
        <v>786</v>
      </c>
      <c r="E25" s="6" t="s">
        <v>601</v>
      </c>
      <c r="F25" s="19">
        <v>25000</v>
      </c>
      <c r="G25" s="24">
        <v>12256.2</v>
      </c>
      <c r="H25" s="24">
        <v>3.05</v>
      </c>
      <c r="I25" s="31">
        <v>7.5846</v>
      </c>
      <c r="J25" s="31"/>
      <c r="K25" s="35" t="s">
        <v>593</v>
      </c>
    </row>
    <row r="26" spans="2:11" x14ac:dyDescent="0.25">
      <c r="B26" s="8" t="s">
        <v>2908</v>
      </c>
      <c r="C26" s="57" t="s">
        <v>654</v>
      </c>
      <c r="D26" s="54" t="s">
        <v>2909</v>
      </c>
      <c r="E26" s="6" t="s">
        <v>592</v>
      </c>
      <c r="F26" s="19">
        <v>10000</v>
      </c>
      <c r="G26" s="24">
        <v>10175.120000000001</v>
      </c>
      <c r="H26" s="24">
        <v>2.5299999999999998</v>
      </c>
      <c r="I26" s="31">
        <v>6.9149000000000003</v>
      </c>
      <c r="J26" s="31"/>
      <c r="K26" s="35" t="s">
        <v>593</v>
      </c>
    </row>
    <row r="27" spans="2:11" x14ac:dyDescent="0.25">
      <c r="B27" s="8" t="s">
        <v>1862</v>
      </c>
      <c r="C27" s="57" t="s">
        <v>1863</v>
      </c>
      <c r="D27" s="54" t="s">
        <v>1864</v>
      </c>
      <c r="E27" s="6" t="s">
        <v>618</v>
      </c>
      <c r="F27" s="19">
        <v>10000</v>
      </c>
      <c r="G27" s="24">
        <v>10094.58</v>
      </c>
      <c r="H27" s="24">
        <v>2.5099999999999998</v>
      </c>
      <c r="I27" s="31">
        <v>7.4317000000000002</v>
      </c>
      <c r="J27" s="31"/>
      <c r="K27" s="35" t="s">
        <v>593</v>
      </c>
    </row>
    <row r="28" spans="2:11" x14ac:dyDescent="0.25">
      <c r="B28" s="8" t="s">
        <v>2910</v>
      </c>
      <c r="C28" s="57" t="s">
        <v>637</v>
      </c>
      <c r="D28" s="54" t="s">
        <v>2911</v>
      </c>
      <c r="E28" s="6" t="s">
        <v>592</v>
      </c>
      <c r="F28" s="19">
        <v>10000</v>
      </c>
      <c r="G28" s="24">
        <v>10083.219999999999</v>
      </c>
      <c r="H28" s="24">
        <v>2.5099999999999998</v>
      </c>
      <c r="I28" s="31">
        <v>6.84</v>
      </c>
      <c r="J28" s="31"/>
      <c r="K28" s="35"/>
    </row>
    <row r="29" spans="2:11" x14ac:dyDescent="0.25">
      <c r="B29" s="8" t="s">
        <v>2912</v>
      </c>
      <c r="C29" s="57" t="s">
        <v>41</v>
      </c>
      <c r="D29" s="54" t="s">
        <v>2913</v>
      </c>
      <c r="E29" s="6" t="s">
        <v>592</v>
      </c>
      <c r="F29" s="19">
        <v>1000</v>
      </c>
      <c r="G29" s="24">
        <v>9836.0300000000007</v>
      </c>
      <c r="H29" s="24">
        <v>2.44</v>
      </c>
      <c r="I29" s="31">
        <v>7.18</v>
      </c>
      <c r="J29" s="31"/>
      <c r="K29" s="35" t="s">
        <v>593</v>
      </c>
    </row>
    <row r="30" spans="2:11" x14ac:dyDescent="0.25">
      <c r="B30" s="8" t="s">
        <v>2716</v>
      </c>
      <c r="C30" s="57" t="s">
        <v>623</v>
      </c>
      <c r="D30" s="54" t="s">
        <v>2717</v>
      </c>
      <c r="E30" s="6" t="s">
        <v>635</v>
      </c>
      <c r="F30" s="19">
        <v>9500</v>
      </c>
      <c r="G30" s="24">
        <v>9658.07</v>
      </c>
      <c r="H30" s="24">
        <v>2.4</v>
      </c>
      <c r="I30" s="31">
        <v>6.9</v>
      </c>
      <c r="J30" s="31"/>
      <c r="K30" s="35"/>
    </row>
    <row r="31" spans="2:11" x14ac:dyDescent="0.25">
      <c r="B31" s="8" t="s">
        <v>2593</v>
      </c>
      <c r="C31" s="57" t="s">
        <v>1259</v>
      </c>
      <c r="D31" s="54" t="s">
        <v>2594</v>
      </c>
      <c r="E31" s="6" t="s">
        <v>592</v>
      </c>
      <c r="F31" s="19">
        <v>9000</v>
      </c>
      <c r="G31" s="24">
        <v>9145.7000000000007</v>
      </c>
      <c r="H31" s="24">
        <v>2.27</v>
      </c>
      <c r="I31" s="31">
        <v>6.9</v>
      </c>
      <c r="J31" s="31"/>
      <c r="K31" s="35" t="s">
        <v>593</v>
      </c>
    </row>
    <row r="32" spans="2:11" x14ac:dyDescent="0.25">
      <c r="B32" s="8" t="s">
        <v>2914</v>
      </c>
      <c r="C32" s="57" t="s">
        <v>1259</v>
      </c>
      <c r="D32" s="54" t="s">
        <v>2915</v>
      </c>
      <c r="E32" s="6" t="s">
        <v>592</v>
      </c>
      <c r="F32" s="19">
        <v>7500</v>
      </c>
      <c r="G32" s="24">
        <v>7618.41</v>
      </c>
      <c r="H32" s="24">
        <v>1.89</v>
      </c>
      <c r="I32" s="31">
        <v>6.9</v>
      </c>
      <c r="J32" s="31"/>
      <c r="K32" s="35"/>
    </row>
    <row r="33" spans="2:11" x14ac:dyDescent="0.25">
      <c r="B33" s="8" t="s">
        <v>608</v>
      </c>
      <c r="C33" s="57" t="s">
        <v>609</v>
      </c>
      <c r="D33" s="54" t="s">
        <v>610</v>
      </c>
      <c r="E33" s="6" t="s">
        <v>605</v>
      </c>
      <c r="F33" s="19">
        <v>68</v>
      </c>
      <c r="G33" s="24">
        <v>7125.5</v>
      </c>
      <c r="H33" s="24">
        <v>1.77</v>
      </c>
      <c r="I33" s="31">
        <v>7.5608000000000004</v>
      </c>
      <c r="J33" s="31"/>
      <c r="K33" s="35" t="s">
        <v>593</v>
      </c>
    </row>
    <row r="34" spans="2:11" x14ac:dyDescent="0.25">
      <c r="B34" s="8" t="s">
        <v>2916</v>
      </c>
      <c r="C34" s="57" t="s">
        <v>637</v>
      </c>
      <c r="D34" s="54" t="s">
        <v>2917</v>
      </c>
      <c r="E34" s="6" t="s">
        <v>592</v>
      </c>
      <c r="F34" s="19">
        <v>650</v>
      </c>
      <c r="G34" s="24">
        <v>6708.97</v>
      </c>
      <c r="H34" s="24">
        <v>1.67</v>
      </c>
      <c r="I34" s="31">
        <v>6.88</v>
      </c>
      <c r="J34" s="31"/>
      <c r="K34" s="35" t="s">
        <v>593</v>
      </c>
    </row>
    <row r="35" spans="2:11" x14ac:dyDescent="0.25">
      <c r="B35" s="8" t="s">
        <v>2918</v>
      </c>
      <c r="C35" s="57" t="s">
        <v>2919</v>
      </c>
      <c r="D35" s="54" t="s">
        <v>2920</v>
      </c>
      <c r="E35" s="6" t="s">
        <v>592</v>
      </c>
      <c r="F35" s="19">
        <v>650</v>
      </c>
      <c r="G35" s="24">
        <v>6565.03</v>
      </c>
      <c r="H35" s="24">
        <v>1.63</v>
      </c>
      <c r="I35" s="31">
        <v>6.7675000000000001</v>
      </c>
      <c r="J35" s="31"/>
      <c r="K35" s="35" t="s">
        <v>593</v>
      </c>
    </row>
    <row r="36" spans="2:11" x14ac:dyDescent="0.25">
      <c r="B36" s="8" t="s">
        <v>1217</v>
      </c>
      <c r="C36" s="57" t="s">
        <v>684</v>
      </c>
      <c r="D36" s="54" t="s">
        <v>1218</v>
      </c>
      <c r="E36" s="6" t="s">
        <v>592</v>
      </c>
      <c r="F36" s="19">
        <v>6200</v>
      </c>
      <c r="G36" s="24">
        <v>6321.66</v>
      </c>
      <c r="H36" s="24">
        <v>1.57</v>
      </c>
      <c r="I36" s="31">
        <v>6.9012000000000002</v>
      </c>
      <c r="J36" s="31"/>
      <c r="K36" s="35" t="s">
        <v>593</v>
      </c>
    </row>
    <row r="37" spans="2:11" x14ac:dyDescent="0.25">
      <c r="B37" s="8" t="s">
        <v>2921</v>
      </c>
      <c r="C37" s="57" t="s">
        <v>654</v>
      </c>
      <c r="D37" s="54" t="s">
        <v>2922</v>
      </c>
      <c r="E37" s="6" t="s">
        <v>592</v>
      </c>
      <c r="F37" s="19">
        <v>550</v>
      </c>
      <c r="G37" s="24">
        <v>5515.04</v>
      </c>
      <c r="H37" s="24">
        <v>1.37</v>
      </c>
      <c r="I37" s="31">
        <v>6.8593999999999999</v>
      </c>
      <c r="J37" s="31"/>
      <c r="K37" s="35" t="s">
        <v>593</v>
      </c>
    </row>
    <row r="38" spans="2:11" x14ac:dyDescent="0.25">
      <c r="B38" s="8" t="s">
        <v>633</v>
      </c>
      <c r="C38" s="57" t="s">
        <v>623</v>
      </c>
      <c r="D38" s="54" t="s">
        <v>634</v>
      </c>
      <c r="E38" s="6" t="s">
        <v>635</v>
      </c>
      <c r="F38" s="19">
        <v>5000</v>
      </c>
      <c r="G38" s="24">
        <v>5130.8599999999997</v>
      </c>
      <c r="H38" s="24">
        <v>1.28</v>
      </c>
      <c r="I38" s="31">
        <v>6.94</v>
      </c>
      <c r="J38" s="31"/>
      <c r="K38" s="35"/>
    </row>
    <row r="39" spans="2:11" x14ac:dyDescent="0.25">
      <c r="B39" s="8" t="s">
        <v>2923</v>
      </c>
      <c r="C39" s="57" t="s">
        <v>1259</v>
      </c>
      <c r="D39" s="54" t="s">
        <v>2924</v>
      </c>
      <c r="E39" s="6" t="s">
        <v>592</v>
      </c>
      <c r="F39" s="19">
        <v>5000</v>
      </c>
      <c r="G39" s="24">
        <v>5081.6400000000003</v>
      </c>
      <c r="H39" s="24">
        <v>1.26</v>
      </c>
      <c r="I39" s="31">
        <v>6.9</v>
      </c>
      <c r="J39" s="31"/>
      <c r="K39" s="35" t="s">
        <v>593</v>
      </c>
    </row>
    <row r="40" spans="2:11" x14ac:dyDescent="0.25">
      <c r="B40" s="8" t="s">
        <v>2925</v>
      </c>
      <c r="C40" s="57" t="s">
        <v>1259</v>
      </c>
      <c r="D40" s="54" t="s">
        <v>2926</v>
      </c>
      <c r="E40" s="6" t="s">
        <v>592</v>
      </c>
      <c r="F40" s="19">
        <v>5000</v>
      </c>
      <c r="G40" s="24">
        <v>5078.8100000000004</v>
      </c>
      <c r="H40" s="24">
        <v>1.26</v>
      </c>
      <c r="I40" s="31">
        <v>6.9321999999999999</v>
      </c>
      <c r="J40" s="31"/>
      <c r="K40" s="35" t="s">
        <v>593</v>
      </c>
    </row>
    <row r="41" spans="2:11" x14ac:dyDescent="0.25">
      <c r="B41" s="8" t="s">
        <v>2927</v>
      </c>
      <c r="C41" s="57" t="s">
        <v>684</v>
      </c>
      <c r="D41" s="54" t="s">
        <v>2928</v>
      </c>
      <c r="E41" s="6" t="s">
        <v>592</v>
      </c>
      <c r="F41" s="19">
        <v>500</v>
      </c>
      <c r="G41" s="24">
        <v>5062.21</v>
      </c>
      <c r="H41" s="24">
        <v>1.26</v>
      </c>
      <c r="I41" s="31">
        <v>6.7516999999999996</v>
      </c>
      <c r="J41" s="31"/>
      <c r="K41" s="35" t="s">
        <v>593</v>
      </c>
    </row>
    <row r="42" spans="2:11" x14ac:dyDescent="0.25">
      <c r="B42" s="8" t="s">
        <v>2929</v>
      </c>
      <c r="C42" s="57" t="s">
        <v>41</v>
      </c>
      <c r="D42" s="54" t="s">
        <v>2930</v>
      </c>
      <c r="E42" s="6" t="s">
        <v>592</v>
      </c>
      <c r="F42" s="19">
        <v>50</v>
      </c>
      <c r="G42" s="24">
        <v>5057.3100000000004</v>
      </c>
      <c r="H42" s="24">
        <v>1.26</v>
      </c>
      <c r="I42" s="31">
        <v>7.15</v>
      </c>
      <c r="J42" s="31"/>
      <c r="K42" s="35" t="s">
        <v>593</v>
      </c>
    </row>
    <row r="43" spans="2:11" x14ac:dyDescent="0.25">
      <c r="B43" s="8" t="s">
        <v>2931</v>
      </c>
      <c r="C43" s="57" t="s">
        <v>41</v>
      </c>
      <c r="D43" s="54" t="s">
        <v>2932</v>
      </c>
      <c r="E43" s="6" t="s">
        <v>592</v>
      </c>
      <c r="F43" s="19">
        <v>500</v>
      </c>
      <c r="G43" s="24">
        <v>5045.95</v>
      </c>
      <c r="H43" s="24">
        <v>1.25</v>
      </c>
      <c r="I43" s="31">
        <v>7.1821999999999999</v>
      </c>
      <c r="J43" s="31"/>
      <c r="K43" s="35" t="s">
        <v>593</v>
      </c>
    </row>
    <row r="44" spans="2:11" x14ac:dyDescent="0.25">
      <c r="B44" s="8" t="s">
        <v>1215</v>
      </c>
      <c r="C44" s="57" t="s">
        <v>113</v>
      </c>
      <c r="D44" s="54" t="s">
        <v>1216</v>
      </c>
      <c r="E44" s="6" t="s">
        <v>592</v>
      </c>
      <c r="F44" s="19">
        <v>5000</v>
      </c>
      <c r="G44" s="24">
        <v>5009.74</v>
      </c>
      <c r="H44" s="24">
        <v>1.25</v>
      </c>
      <c r="I44" s="31">
        <v>6.9109999999999996</v>
      </c>
      <c r="J44" s="31"/>
      <c r="K44" s="35"/>
    </row>
    <row r="45" spans="2:11" x14ac:dyDescent="0.25">
      <c r="B45" s="8" t="s">
        <v>1233</v>
      </c>
      <c r="C45" s="57" t="s">
        <v>689</v>
      </c>
      <c r="D45" s="54" t="s">
        <v>1234</v>
      </c>
      <c r="E45" s="6" t="s">
        <v>592</v>
      </c>
      <c r="F45" s="19">
        <v>400</v>
      </c>
      <c r="G45" s="24">
        <v>4007.52</v>
      </c>
      <c r="H45" s="24">
        <v>1</v>
      </c>
      <c r="I45" s="31">
        <v>7.1947000000000001</v>
      </c>
      <c r="J45" s="31">
        <v>6.1345999999999989</v>
      </c>
      <c r="K45" s="35" t="s">
        <v>593</v>
      </c>
    </row>
    <row r="46" spans="2:11" x14ac:dyDescent="0.25">
      <c r="B46" s="8" t="s">
        <v>2933</v>
      </c>
      <c r="C46" s="57" t="s">
        <v>2900</v>
      </c>
      <c r="D46" s="54" t="s">
        <v>2934</v>
      </c>
      <c r="E46" s="6" t="s">
        <v>592</v>
      </c>
      <c r="F46" s="19">
        <v>350</v>
      </c>
      <c r="G46" s="24">
        <v>3577.68</v>
      </c>
      <c r="H46" s="24">
        <v>0.89</v>
      </c>
      <c r="I46" s="31">
        <v>6.7930000000000001</v>
      </c>
      <c r="J46" s="31"/>
      <c r="K46" s="35" t="s">
        <v>593</v>
      </c>
    </row>
    <row r="47" spans="2:11" x14ac:dyDescent="0.25">
      <c r="B47" s="8" t="s">
        <v>2935</v>
      </c>
      <c r="C47" s="57" t="s">
        <v>2439</v>
      </c>
      <c r="D47" s="54" t="s">
        <v>2936</v>
      </c>
      <c r="E47" s="6" t="s">
        <v>635</v>
      </c>
      <c r="F47" s="19">
        <v>1650</v>
      </c>
      <c r="G47" s="24">
        <v>3353.32</v>
      </c>
      <c r="H47" s="24">
        <v>0.83</v>
      </c>
      <c r="I47" s="31">
        <v>6.6790000000000003</v>
      </c>
      <c r="J47" s="31"/>
      <c r="K47" s="35" t="s">
        <v>593</v>
      </c>
    </row>
    <row r="48" spans="2:11" x14ac:dyDescent="0.25">
      <c r="B48" s="8" t="s">
        <v>2937</v>
      </c>
      <c r="C48" s="57" t="s">
        <v>113</v>
      </c>
      <c r="D48" s="54" t="s">
        <v>2938</v>
      </c>
      <c r="E48" s="6" t="s">
        <v>592</v>
      </c>
      <c r="F48" s="19">
        <v>3500</v>
      </c>
      <c r="G48" s="24">
        <v>3224.28</v>
      </c>
      <c r="H48" s="24">
        <v>0.8</v>
      </c>
      <c r="I48" s="31">
        <v>6.9493999999999998</v>
      </c>
      <c r="J48" s="31"/>
      <c r="K48" s="35"/>
    </row>
    <row r="49" spans="2:11" x14ac:dyDescent="0.25">
      <c r="B49" s="8" t="s">
        <v>2939</v>
      </c>
      <c r="C49" s="57" t="s">
        <v>2439</v>
      </c>
      <c r="D49" s="54" t="s">
        <v>2940</v>
      </c>
      <c r="E49" s="6" t="s">
        <v>601</v>
      </c>
      <c r="F49" s="19">
        <v>2500</v>
      </c>
      <c r="G49" s="24">
        <v>2557.27</v>
      </c>
      <c r="H49" s="24">
        <v>0.64</v>
      </c>
      <c r="I49" s="31">
        <v>6.8632999999999997</v>
      </c>
      <c r="J49" s="31"/>
      <c r="K49" s="35" t="s">
        <v>593</v>
      </c>
    </row>
    <row r="50" spans="2:11" x14ac:dyDescent="0.25">
      <c r="B50" s="8" t="s">
        <v>2941</v>
      </c>
      <c r="C50" s="57" t="s">
        <v>2900</v>
      </c>
      <c r="D50" s="54" t="s">
        <v>2942</v>
      </c>
      <c r="E50" s="6" t="s">
        <v>592</v>
      </c>
      <c r="F50" s="19">
        <v>250</v>
      </c>
      <c r="G50" s="24">
        <v>2550.08</v>
      </c>
      <c r="H50" s="24">
        <v>0.63</v>
      </c>
      <c r="I50" s="31">
        <v>6.7253999999999996</v>
      </c>
      <c r="J50" s="31"/>
      <c r="K50" s="35" t="s">
        <v>593</v>
      </c>
    </row>
    <row r="51" spans="2:11" x14ac:dyDescent="0.25">
      <c r="B51" s="8" t="s">
        <v>2943</v>
      </c>
      <c r="C51" s="57" t="s">
        <v>2439</v>
      </c>
      <c r="D51" s="54" t="s">
        <v>2944</v>
      </c>
      <c r="E51" s="6" t="s">
        <v>635</v>
      </c>
      <c r="F51" s="19">
        <v>1250</v>
      </c>
      <c r="G51" s="24">
        <v>2544.89</v>
      </c>
      <c r="H51" s="24">
        <v>0.63</v>
      </c>
      <c r="I51" s="31">
        <v>6.65</v>
      </c>
      <c r="J51" s="31"/>
      <c r="K51" s="35" t="s">
        <v>593</v>
      </c>
    </row>
    <row r="52" spans="2:11" x14ac:dyDescent="0.25">
      <c r="B52" s="8" t="s">
        <v>2722</v>
      </c>
      <c r="C52" s="57" t="s">
        <v>1259</v>
      </c>
      <c r="D52" s="54" t="s">
        <v>2723</v>
      </c>
      <c r="E52" s="6" t="s">
        <v>592</v>
      </c>
      <c r="F52" s="19">
        <v>2500</v>
      </c>
      <c r="G52" s="24">
        <v>2532.75</v>
      </c>
      <c r="H52" s="24">
        <v>0.63</v>
      </c>
      <c r="I52" s="31">
        <v>6.9344000000000001</v>
      </c>
      <c r="J52" s="31"/>
      <c r="K52" s="35"/>
    </row>
    <row r="53" spans="2:11" x14ac:dyDescent="0.25">
      <c r="B53" s="8" t="s">
        <v>2945</v>
      </c>
      <c r="C53" s="57" t="s">
        <v>654</v>
      </c>
      <c r="D53" s="54" t="s">
        <v>2946</v>
      </c>
      <c r="E53" s="6" t="s">
        <v>592</v>
      </c>
      <c r="F53" s="19">
        <v>2500</v>
      </c>
      <c r="G53" s="24">
        <v>2512.7600000000002</v>
      </c>
      <c r="H53" s="24">
        <v>0.62</v>
      </c>
      <c r="I53" s="31">
        <v>6.84</v>
      </c>
      <c r="J53" s="31"/>
      <c r="K53" s="35" t="s">
        <v>593</v>
      </c>
    </row>
    <row r="54" spans="2:11" x14ac:dyDescent="0.25">
      <c r="B54" s="8" t="s">
        <v>2947</v>
      </c>
      <c r="C54" s="57" t="s">
        <v>689</v>
      </c>
      <c r="D54" s="54" t="s">
        <v>2948</v>
      </c>
      <c r="E54" s="6" t="s">
        <v>592</v>
      </c>
      <c r="F54" s="19">
        <v>25</v>
      </c>
      <c r="G54" s="24">
        <v>2493.8200000000002</v>
      </c>
      <c r="H54" s="24">
        <v>0.62</v>
      </c>
      <c r="I54" s="31">
        <v>7.1367000000000003</v>
      </c>
      <c r="J54" s="31">
        <v>7.2371496551500005</v>
      </c>
      <c r="K54" s="35" t="s">
        <v>593</v>
      </c>
    </row>
    <row r="55" spans="2:11" x14ac:dyDescent="0.25">
      <c r="B55" s="8" t="s">
        <v>2949</v>
      </c>
      <c r="C55" s="57" t="s">
        <v>2950</v>
      </c>
      <c r="D55" s="54" t="s">
        <v>2951</v>
      </c>
      <c r="E55" s="6" t="s">
        <v>605</v>
      </c>
      <c r="F55" s="19">
        <v>10</v>
      </c>
      <c r="G55" s="24">
        <v>1021.39</v>
      </c>
      <c r="H55" s="24">
        <v>0.25</v>
      </c>
      <c r="I55" s="31">
        <v>7.7121294999999996</v>
      </c>
      <c r="J55" s="31"/>
      <c r="K55" s="35" t="s">
        <v>593</v>
      </c>
    </row>
    <row r="56" spans="2:11" x14ac:dyDescent="0.25">
      <c r="B56" s="8" t="s">
        <v>1141</v>
      </c>
      <c r="C56" s="57" t="s">
        <v>1142</v>
      </c>
      <c r="D56" s="54" t="s">
        <v>1143</v>
      </c>
      <c r="E56" s="6" t="s">
        <v>1144</v>
      </c>
      <c r="F56" s="19">
        <v>67</v>
      </c>
      <c r="G56" s="24">
        <v>674.67</v>
      </c>
      <c r="H56" s="24">
        <v>0.17</v>
      </c>
      <c r="I56" s="31">
        <v>7.8029999999999999</v>
      </c>
      <c r="J56" s="31"/>
      <c r="K56" s="35" t="s">
        <v>593</v>
      </c>
    </row>
    <row r="57" spans="2:11" x14ac:dyDescent="0.25">
      <c r="B57" s="8" t="s">
        <v>2952</v>
      </c>
      <c r="C57" s="57" t="s">
        <v>113</v>
      </c>
      <c r="D57" s="54" t="s">
        <v>2953</v>
      </c>
      <c r="E57" s="6" t="s">
        <v>592</v>
      </c>
      <c r="F57" s="19">
        <v>40</v>
      </c>
      <c r="G57" s="24">
        <v>524.54</v>
      </c>
      <c r="H57" s="24">
        <v>0.13</v>
      </c>
      <c r="I57" s="31">
        <v>6.76</v>
      </c>
      <c r="J57" s="31"/>
      <c r="K57" s="35" t="s">
        <v>593</v>
      </c>
    </row>
    <row r="58" spans="2:11" x14ac:dyDescent="0.25">
      <c r="B58" s="8" t="s">
        <v>2954</v>
      </c>
      <c r="C58" s="57" t="s">
        <v>2439</v>
      </c>
      <c r="D58" s="54" t="s">
        <v>2955</v>
      </c>
      <c r="E58" s="6" t="s">
        <v>635</v>
      </c>
      <c r="F58" s="19">
        <v>100</v>
      </c>
      <c r="G58" s="24">
        <v>203.91</v>
      </c>
      <c r="H58" s="24">
        <v>0.05</v>
      </c>
      <c r="I58" s="31">
        <v>6.7450000000000001</v>
      </c>
      <c r="J58" s="31"/>
      <c r="K58" s="35" t="s">
        <v>593</v>
      </c>
    </row>
    <row r="59" spans="2:11" x14ac:dyDescent="0.25">
      <c r="C59" s="58" t="s">
        <v>175</v>
      </c>
      <c r="D59" s="54"/>
      <c r="E59" s="6"/>
      <c r="F59" s="19"/>
      <c r="G59" s="25">
        <v>306010.90999999997</v>
      </c>
      <c r="H59" s="25">
        <v>76.06</v>
      </c>
      <c r="I59" s="31"/>
      <c r="J59" s="31"/>
      <c r="K59" s="35"/>
    </row>
    <row r="60" spans="2:11" x14ac:dyDescent="0.25">
      <c r="C60" s="57"/>
      <c r="D60" s="54"/>
      <c r="E60" s="6"/>
      <c r="F60" s="19"/>
      <c r="G60" s="24"/>
      <c r="H60" s="24"/>
      <c r="I60" s="31"/>
      <c r="J60" s="31"/>
      <c r="K60" s="35"/>
    </row>
    <row r="61" spans="2:11" x14ac:dyDescent="0.25">
      <c r="C61" s="58" t="s">
        <v>7</v>
      </c>
      <c r="D61" s="54"/>
      <c r="E61" s="6"/>
      <c r="F61" s="19"/>
      <c r="G61" s="24" t="s">
        <v>2</v>
      </c>
      <c r="H61" s="24" t="s">
        <v>2</v>
      </c>
      <c r="I61" s="31"/>
      <c r="J61" s="31"/>
      <c r="K61" s="35"/>
    </row>
    <row r="62" spans="2:11" x14ac:dyDescent="0.25">
      <c r="C62" s="57"/>
      <c r="D62" s="54"/>
      <c r="E62" s="6"/>
      <c r="F62" s="19"/>
      <c r="G62" s="24"/>
      <c r="H62" s="24"/>
      <c r="I62" s="31"/>
      <c r="J62" s="31"/>
      <c r="K62" s="35"/>
    </row>
    <row r="63" spans="2:11" x14ac:dyDescent="0.25">
      <c r="C63" s="58" t="s">
        <v>8</v>
      </c>
      <c r="D63" s="54"/>
      <c r="E63" s="6"/>
      <c r="F63" s="19"/>
      <c r="G63" s="24" t="s">
        <v>2</v>
      </c>
      <c r="H63" s="24" t="s">
        <v>2</v>
      </c>
      <c r="I63" s="31"/>
      <c r="J63" s="31"/>
      <c r="K63" s="35"/>
    </row>
    <row r="64" spans="2:11" x14ac:dyDescent="0.25">
      <c r="C64" s="57"/>
      <c r="D64" s="54"/>
      <c r="E64" s="6"/>
      <c r="F64" s="19"/>
      <c r="G64" s="24"/>
      <c r="H64" s="24"/>
      <c r="I64" s="31"/>
      <c r="J64" s="31"/>
      <c r="K64" s="35"/>
    </row>
    <row r="65" spans="1:11" x14ac:dyDescent="0.25">
      <c r="C65" s="59" t="s">
        <v>9</v>
      </c>
      <c r="D65" s="54"/>
      <c r="E65" s="6"/>
      <c r="F65" s="19"/>
      <c r="G65" s="24"/>
      <c r="H65" s="24"/>
      <c r="I65" s="31"/>
      <c r="J65" s="31"/>
      <c r="K65" s="35"/>
    </row>
    <row r="66" spans="1:11" x14ac:dyDescent="0.25">
      <c r="B66" s="8" t="s">
        <v>704</v>
      </c>
      <c r="C66" s="57" t="s">
        <v>705</v>
      </c>
      <c r="D66" s="54" t="s">
        <v>706</v>
      </c>
      <c r="E66" s="6" t="s">
        <v>189</v>
      </c>
      <c r="F66" s="19">
        <v>24000000</v>
      </c>
      <c r="G66" s="24">
        <v>24724.799999999999</v>
      </c>
      <c r="H66" s="24">
        <v>6.15</v>
      </c>
      <c r="I66" s="31">
        <v>6.4595881999999998</v>
      </c>
      <c r="J66" s="31"/>
      <c r="K66" s="35"/>
    </row>
    <row r="67" spans="1:11" x14ac:dyDescent="0.25">
      <c r="B67" s="8" t="s">
        <v>707</v>
      </c>
      <c r="C67" s="57" t="s">
        <v>708</v>
      </c>
      <c r="D67" s="54" t="s">
        <v>709</v>
      </c>
      <c r="E67" s="6" t="s">
        <v>189</v>
      </c>
      <c r="F67" s="19">
        <v>15000000</v>
      </c>
      <c r="G67" s="24">
        <v>15215.91</v>
      </c>
      <c r="H67" s="24">
        <v>3.78</v>
      </c>
      <c r="I67" s="31">
        <v>6.9099065</v>
      </c>
      <c r="J67" s="31"/>
      <c r="K67" s="35"/>
    </row>
    <row r="68" spans="1:11" x14ac:dyDescent="0.25">
      <c r="B68" s="8" t="s">
        <v>2956</v>
      </c>
      <c r="C68" s="57" t="s">
        <v>2957</v>
      </c>
      <c r="D68" s="54" t="s">
        <v>2958</v>
      </c>
      <c r="E68" s="6" t="s">
        <v>189</v>
      </c>
      <c r="F68" s="19">
        <v>6500000</v>
      </c>
      <c r="G68" s="24">
        <v>6862.51</v>
      </c>
      <c r="H68" s="24">
        <v>1.71</v>
      </c>
      <c r="I68" s="31">
        <v>6.4374985000000002</v>
      </c>
      <c r="J68" s="31"/>
      <c r="K68" s="35"/>
    </row>
    <row r="69" spans="1:11" x14ac:dyDescent="0.25">
      <c r="C69" s="58" t="s">
        <v>175</v>
      </c>
      <c r="D69" s="54"/>
      <c r="E69" s="6"/>
      <c r="F69" s="19"/>
      <c r="G69" s="25">
        <v>46803.22</v>
      </c>
      <c r="H69" s="25">
        <v>11.64</v>
      </c>
      <c r="I69" s="31"/>
      <c r="J69" s="31"/>
      <c r="K69" s="35"/>
    </row>
    <row r="70" spans="1:11" x14ac:dyDescent="0.25">
      <c r="C70" s="57"/>
      <c r="D70" s="54"/>
      <c r="E70" s="6"/>
      <c r="F70" s="19"/>
      <c r="G70" s="24"/>
      <c r="H70" s="24"/>
      <c r="I70" s="31"/>
      <c r="J70" s="31"/>
      <c r="K70" s="35"/>
    </row>
    <row r="71" spans="1:11" x14ac:dyDescent="0.25">
      <c r="C71" s="59" t="s">
        <v>10</v>
      </c>
      <c r="D71" s="54"/>
      <c r="E71" s="6"/>
      <c r="F71" s="19"/>
      <c r="G71" s="24"/>
      <c r="H71" s="24"/>
      <c r="I71" s="31"/>
      <c r="J71" s="31"/>
      <c r="K71" s="35"/>
    </row>
    <row r="72" spans="1:11" x14ac:dyDescent="0.25">
      <c r="B72" s="8" t="s">
        <v>2959</v>
      </c>
      <c r="C72" s="57" t="s">
        <v>2960</v>
      </c>
      <c r="D72" s="54" t="s">
        <v>2961</v>
      </c>
      <c r="E72" s="6" t="s">
        <v>189</v>
      </c>
      <c r="F72" s="19">
        <v>17499900</v>
      </c>
      <c r="G72" s="24">
        <v>17861.13</v>
      </c>
      <c r="H72" s="24">
        <v>4.4400000000000004</v>
      </c>
      <c r="I72" s="31">
        <v>6.8099904999999996</v>
      </c>
      <c r="J72" s="31"/>
      <c r="K72" s="35"/>
    </row>
    <row r="73" spans="1:11" x14ac:dyDescent="0.25">
      <c r="B73" s="8" t="s">
        <v>2962</v>
      </c>
      <c r="C73" s="57" t="s">
        <v>2963</v>
      </c>
      <c r="D73" s="54" t="s">
        <v>2964</v>
      </c>
      <c r="E73" s="6" t="s">
        <v>189</v>
      </c>
      <c r="F73" s="19">
        <v>7500000</v>
      </c>
      <c r="G73" s="24">
        <v>7699.85</v>
      </c>
      <c r="H73" s="24">
        <v>1.91</v>
      </c>
      <c r="I73" s="31">
        <v>6.7599064999999996</v>
      </c>
      <c r="J73" s="31"/>
      <c r="K73" s="35"/>
    </row>
    <row r="74" spans="1:11" x14ac:dyDescent="0.25">
      <c r="B74" s="8" t="s">
        <v>2965</v>
      </c>
      <c r="C74" s="57" t="s">
        <v>2966</v>
      </c>
      <c r="D74" s="54" t="s">
        <v>2967</v>
      </c>
      <c r="E74" s="6" t="s">
        <v>189</v>
      </c>
      <c r="F74" s="19">
        <v>5333400</v>
      </c>
      <c r="G74" s="24">
        <v>5455.5</v>
      </c>
      <c r="H74" s="24">
        <v>1.36</v>
      </c>
      <c r="I74" s="31">
        <v>6.7522267999999999</v>
      </c>
      <c r="J74" s="31"/>
      <c r="K74" s="35"/>
    </row>
    <row r="75" spans="1:11" x14ac:dyDescent="0.25">
      <c r="C75" s="58" t="s">
        <v>175</v>
      </c>
      <c r="D75" s="54"/>
      <c r="E75" s="6"/>
      <c r="F75" s="19"/>
      <c r="G75" s="25">
        <v>31016.48</v>
      </c>
      <c r="H75" s="25">
        <v>7.71</v>
      </c>
      <c r="I75" s="31"/>
      <c r="J75" s="31"/>
      <c r="K75" s="35"/>
    </row>
    <row r="76" spans="1:11" x14ac:dyDescent="0.25">
      <c r="C76" s="57"/>
      <c r="D76" s="54"/>
      <c r="E76" s="6"/>
      <c r="F76" s="19"/>
      <c r="G76" s="24"/>
      <c r="H76" s="24"/>
      <c r="I76" s="31"/>
      <c r="J76" s="31"/>
      <c r="K76" s="35"/>
    </row>
    <row r="77" spans="1:11" x14ac:dyDescent="0.25">
      <c r="A77" s="10"/>
      <c r="B77" s="28"/>
      <c r="C77" s="58" t="s">
        <v>11</v>
      </c>
      <c r="D77" s="54"/>
      <c r="E77" s="6"/>
      <c r="F77" s="19"/>
      <c r="G77" s="24"/>
      <c r="H77" s="24"/>
      <c r="I77" s="31"/>
      <c r="J77" s="31"/>
      <c r="K77" s="35"/>
    </row>
    <row r="78" spans="1:11" x14ac:dyDescent="0.25">
      <c r="A78" s="28"/>
      <c r="B78" s="28"/>
      <c r="C78" s="58" t="s">
        <v>13</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C80" s="59" t="s">
        <v>14</v>
      </c>
      <c r="D80" s="54"/>
      <c r="E80" s="6"/>
      <c r="F80" s="19"/>
      <c r="G80" s="24"/>
      <c r="H80" s="24"/>
      <c r="I80" s="31"/>
      <c r="J80" s="31"/>
      <c r="K80" s="35"/>
    </row>
    <row r="81" spans="1:11" x14ac:dyDescent="0.25">
      <c r="B81" s="8" t="s">
        <v>1779</v>
      </c>
      <c r="C81" s="57" t="s">
        <v>440</v>
      </c>
      <c r="D81" s="54" t="s">
        <v>1780</v>
      </c>
      <c r="E81" s="6" t="s">
        <v>754</v>
      </c>
      <c r="F81" s="19">
        <v>1500</v>
      </c>
      <c r="G81" s="24">
        <v>7157.33</v>
      </c>
      <c r="H81" s="24">
        <v>1.78</v>
      </c>
      <c r="I81" s="31">
        <v>7.5324999999999998</v>
      </c>
      <c r="J81" s="31"/>
      <c r="K81" s="35" t="s">
        <v>593</v>
      </c>
    </row>
    <row r="82" spans="1:11" x14ac:dyDescent="0.25">
      <c r="C82" s="58" t="s">
        <v>175</v>
      </c>
      <c r="D82" s="54"/>
      <c r="E82" s="6"/>
      <c r="F82" s="19"/>
      <c r="G82" s="25">
        <v>7157.33</v>
      </c>
      <c r="H82" s="25">
        <v>1.78</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C93" s="59" t="s">
        <v>20</v>
      </c>
      <c r="D93" s="54"/>
      <c r="E93" s="6"/>
      <c r="F93" s="19"/>
      <c r="G93" s="24"/>
      <c r="H93" s="24"/>
      <c r="I93" s="31"/>
      <c r="J93" s="31"/>
      <c r="K93" s="35"/>
    </row>
    <row r="94" spans="1:11" x14ac:dyDescent="0.25">
      <c r="B94" s="8" t="s">
        <v>807</v>
      </c>
      <c r="C94" s="57" t="s">
        <v>5205</v>
      </c>
      <c r="D94" s="54" t="s">
        <v>808</v>
      </c>
      <c r="E94" s="6" t="s">
        <v>809</v>
      </c>
      <c r="F94" s="19">
        <v>12638.668</v>
      </c>
      <c r="G94" s="24">
        <v>1405.18</v>
      </c>
      <c r="H94" s="24">
        <v>0.35</v>
      </c>
      <c r="I94" s="31">
        <v>5.97</v>
      </c>
      <c r="J94" s="31"/>
      <c r="K94" s="35"/>
    </row>
    <row r="95" spans="1:11" x14ac:dyDescent="0.25">
      <c r="C95" s="58" t="s">
        <v>175</v>
      </c>
      <c r="D95" s="54"/>
      <c r="E95" s="6"/>
      <c r="F95" s="19"/>
      <c r="G95" s="25">
        <v>1405.18</v>
      </c>
      <c r="H95" s="25">
        <v>0.35</v>
      </c>
      <c r="I95" s="31"/>
      <c r="J95" s="31"/>
      <c r="K95" s="35"/>
    </row>
    <row r="96" spans="1:11" x14ac:dyDescent="0.25">
      <c r="C96" s="57"/>
      <c r="D96" s="54"/>
      <c r="E96" s="6"/>
      <c r="F96" s="19"/>
      <c r="G96" s="24"/>
      <c r="H96" s="24"/>
      <c r="I96" s="31"/>
      <c r="J96" s="31"/>
      <c r="K96" s="35"/>
    </row>
    <row r="97" spans="1:54" x14ac:dyDescent="0.25">
      <c r="C97" s="58" t="s">
        <v>21</v>
      </c>
      <c r="D97" s="54"/>
      <c r="E97" s="6"/>
      <c r="F97" s="19"/>
      <c r="G97" s="24" t="s">
        <v>2</v>
      </c>
      <c r="H97" s="24" t="s">
        <v>2</v>
      </c>
      <c r="I97" s="31"/>
      <c r="J97" s="31"/>
      <c r="K97" s="35"/>
    </row>
    <row r="98" spans="1:54" x14ac:dyDescent="0.25">
      <c r="C98" s="57"/>
      <c r="D98" s="54"/>
      <c r="E98" s="6"/>
      <c r="F98" s="19"/>
      <c r="G98" s="24"/>
      <c r="H98" s="24"/>
      <c r="I98" s="31"/>
      <c r="J98" s="31"/>
      <c r="K98" s="35"/>
    </row>
    <row r="99" spans="1:54" x14ac:dyDescent="0.25">
      <c r="C99" s="58" t="s">
        <v>22</v>
      </c>
      <c r="D99" s="54"/>
      <c r="E99" s="6"/>
      <c r="F99" s="19"/>
      <c r="G99" s="24" t="s">
        <v>2</v>
      </c>
      <c r="H99" s="24" t="s">
        <v>2</v>
      </c>
      <c r="I99" s="31"/>
      <c r="J99" s="31"/>
      <c r="K99" s="35"/>
    </row>
    <row r="100" spans="1:54" x14ac:dyDescent="0.25">
      <c r="C100" s="57"/>
      <c r="D100" s="54"/>
      <c r="E100" s="6"/>
      <c r="F100" s="19"/>
      <c r="G100" s="24"/>
      <c r="H100" s="24"/>
      <c r="I100" s="31"/>
      <c r="J100" s="31"/>
      <c r="K100" s="35"/>
    </row>
    <row r="101" spans="1:54" x14ac:dyDescent="0.25">
      <c r="C101" s="58" t="s">
        <v>23</v>
      </c>
      <c r="D101" s="54"/>
      <c r="E101" s="6"/>
      <c r="F101" s="19"/>
      <c r="G101" s="24" t="s">
        <v>2</v>
      </c>
      <c r="H101" s="24" t="s">
        <v>2</v>
      </c>
      <c r="I101" s="31"/>
      <c r="J101" s="31"/>
      <c r="K101" s="35"/>
    </row>
    <row r="102" spans="1:54" x14ac:dyDescent="0.25">
      <c r="C102" s="57"/>
      <c r="D102" s="54"/>
      <c r="E102" s="6"/>
      <c r="F102" s="19"/>
      <c r="G102" s="24"/>
      <c r="H102" s="24"/>
      <c r="I102" s="31"/>
      <c r="J102" s="31"/>
      <c r="K102" s="35"/>
    </row>
    <row r="103" spans="1:54" x14ac:dyDescent="0.25">
      <c r="C103" s="59" t="s">
        <v>24</v>
      </c>
      <c r="D103" s="54"/>
      <c r="E103" s="6"/>
      <c r="F103" s="19"/>
      <c r="G103" s="24"/>
      <c r="H103" s="24"/>
      <c r="I103" s="31"/>
      <c r="J103" s="31"/>
      <c r="K103" s="35"/>
    </row>
    <row r="104" spans="1:54" x14ac:dyDescent="0.25">
      <c r="B104" s="8" t="s">
        <v>190</v>
      </c>
      <c r="C104" s="57" t="s">
        <v>191</v>
      </c>
      <c r="D104" s="54"/>
      <c r="E104" s="6"/>
      <c r="F104" s="19"/>
      <c r="G104" s="24">
        <v>761.65</v>
      </c>
      <c r="H104" s="24">
        <v>0.19</v>
      </c>
      <c r="I104" s="31"/>
      <c r="J104" s="31"/>
      <c r="K104" s="35"/>
    </row>
    <row r="105" spans="1:54" x14ac:dyDescent="0.25">
      <c r="C105" s="58" t="s">
        <v>175</v>
      </c>
      <c r="D105" s="54"/>
      <c r="E105" s="6"/>
      <c r="F105" s="19"/>
      <c r="G105" s="25">
        <v>761.65</v>
      </c>
      <c r="H105" s="25">
        <v>0.19</v>
      </c>
      <c r="I105" s="31"/>
      <c r="J105" s="31"/>
      <c r="K105" s="35"/>
    </row>
    <row r="106" spans="1:54" x14ac:dyDescent="0.25">
      <c r="C106" s="57"/>
      <c r="D106" s="54"/>
      <c r="E106" s="6"/>
      <c r="F106" s="19"/>
      <c r="G106" s="24"/>
      <c r="H106" s="24"/>
      <c r="I106" s="31"/>
      <c r="J106" s="31"/>
      <c r="K106" s="35"/>
    </row>
    <row r="107" spans="1:54" x14ac:dyDescent="0.25">
      <c r="A107" s="10"/>
      <c r="B107" s="28"/>
      <c r="C107" s="58" t="s">
        <v>25</v>
      </c>
      <c r="D107" s="54"/>
      <c r="E107" s="6"/>
      <c r="F107" s="19"/>
      <c r="G107" s="24"/>
      <c r="H107" s="24"/>
      <c r="I107" s="31"/>
      <c r="J107" s="31"/>
      <c r="K107" s="35"/>
    </row>
    <row r="108" spans="1:54" s="2" customFormat="1" ht="13.5" x14ac:dyDescent="0.25">
      <c r="A108" s="28"/>
      <c r="B108" s="28"/>
      <c r="C108" s="57" t="s">
        <v>5188</v>
      </c>
      <c r="D108" s="54"/>
      <c r="E108" s="6"/>
      <c r="F108" s="19"/>
      <c r="G108" s="24" t="s">
        <v>2</v>
      </c>
      <c r="H108" s="24" t="s">
        <v>2</v>
      </c>
      <c r="I108" s="31"/>
      <c r="J108" s="31"/>
      <c r="K108" s="35"/>
      <c r="L108" s="3"/>
      <c r="AI108" s="3"/>
      <c r="AV108" s="3"/>
      <c r="AX108" s="3"/>
      <c r="BB108" s="3"/>
    </row>
    <row r="109" spans="1:54" x14ac:dyDescent="0.25">
      <c r="B109" s="8"/>
      <c r="C109" s="57" t="s">
        <v>192</v>
      </c>
      <c r="D109" s="54"/>
      <c r="E109" s="6"/>
      <c r="F109" s="19"/>
      <c r="G109" s="24">
        <v>9171.9500000000007</v>
      </c>
      <c r="H109" s="24">
        <v>2.27</v>
      </c>
      <c r="I109" s="31"/>
      <c r="J109" s="31"/>
      <c r="K109" s="35"/>
    </row>
    <row r="110" spans="1:54" x14ac:dyDescent="0.25">
      <c r="C110" s="58" t="s">
        <v>175</v>
      </c>
      <c r="D110" s="54"/>
      <c r="E110" s="6"/>
      <c r="F110" s="19"/>
      <c r="G110" s="25">
        <v>9171.9500000000007</v>
      </c>
      <c r="H110" s="25">
        <v>2.27</v>
      </c>
      <c r="I110" s="31"/>
      <c r="J110" s="31"/>
      <c r="K110" s="35"/>
    </row>
    <row r="111" spans="1:54" x14ac:dyDescent="0.25">
      <c r="C111" s="57"/>
      <c r="D111" s="54"/>
      <c r="E111" s="6"/>
      <c r="F111" s="19"/>
      <c r="G111" s="24"/>
      <c r="H111" s="24"/>
      <c r="I111" s="31"/>
      <c r="J111" s="31"/>
      <c r="K111" s="35"/>
    </row>
    <row r="112" spans="1:54" x14ac:dyDescent="0.25">
      <c r="C112" s="60" t="s">
        <v>193</v>
      </c>
      <c r="D112" s="55"/>
      <c r="E112" s="5"/>
      <c r="F112" s="20"/>
      <c r="G112" s="26">
        <v>402326.72</v>
      </c>
      <c r="H112" s="26">
        <v>99.999999999999986</v>
      </c>
      <c r="I112" s="32"/>
      <c r="J112" s="32"/>
      <c r="K112" s="36"/>
    </row>
    <row r="115" spans="1:11" x14ac:dyDescent="0.25">
      <c r="C115" s="1" t="s">
        <v>194</v>
      </c>
    </row>
    <row r="116" spans="1:11" x14ac:dyDescent="0.25">
      <c r="C116" s="37" t="s">
        <v>195</v>
      </c>
      <c r="D116" s="37"/>
      <c r="E116" s="37"/>
      <c r="F116" s="37"/>
      <c r="G116" s="37"/>
      <c r="H116" s="37"/>
      <c r="I116" s="37"/>
      <c r="J116" s="37"/>
      <c r="K116" s="37"/>
    </row>
    <row r="117" spans="1:11" x14ac:dyDescent="0.25">
      <c r="C117" s="2" t="s">
        <v>196</v>
      </c>
    </row>
    <row r="118" spans="1:11" x14ac:dyDescent="0.25">
      <c r="C118" s="2" t="s">
        <v>197</v>
      </c>
    </row>
    <row r="119" spans="1:11" ht="30" customHeight="1" x14ac:dyDescent="0.25">
      <c r="C119" s="80" t="s">
        <v>198</v>
      </c>
      <c r="D119" s="81"/>
      <c r="E119" s="81"/>
      <c r="F119" s="81"/>
      <c r="G119" s="81"/>
      <c r="H119" s="81"/>
      <c r="I119" s="81"/>
      <c r="J119" s="81"/>
      <c r="K119" s="81"/>
    </row>
    <row r="120" spans="1:11" x14ac:dyDescent="0.25">
      <c r="C120" s="2" t="s">
        <v>199</v>
      </c>
    </row>
    <row r="122" spans="1:11" x14ac:dyDescent="0.25">
      <c r="A122" s="76"/>
      <c r="B122" s="76" t="s">
        <v>5254</v>
      </c>
      <c r="C122" s="77" t="s">
        <v>5253</v>
      </c>
      <c r="E122" s="77" t="s">
        <v>5254</v>
      </c>
      <c r="F122" s="78"/>
    </row>
    <row r="123" spans="1:11" x14ac:dyDescent="0.25">
      <c r="E123" s="2" t="s">
        <v>5287</v>
      </c>
    </row>
  </sheetData>
  <mergeCells count="1">
    <mergeCell ref="C119:K119"/>
  </mergeCells>
  <hyperlinks>
    <hyperlink ref="J2" location="'Index'!A1" display="'Index'!A1" xr:uid="{B894B95F-7AE3-4C8D-ADA2-DC047C681B91}"/>
  </hyperlinks>
  <pageMargins left="0.7" right="0.7" top="0.75" bottom="0.75" header="0.3" footer="0.3"/>
  <pageSetup orientation="portrait" horizont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150E6-CFFA-4531-87CD-22823F29443B}">
  <sheetPr codeName="Sheet138"/>
  <dimension ref="A1:IV94"/>
  <sheetViews>
    <sheetView showGridLines="0" zoomScale="90" zoomScaleNormal="90" workbookViewId="0">
      <pane ySplit="6" topLeftCell="A79" activePane="bottomLeft" state="frozen"/>
      <selection activeCell="E1" sqref="E1"/>
      <selection pane="bottomLeft" activeCell="C93" sqref="C93:F9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2968</v>
      </c>
      <c r="J2" s="38" t="s">
        <v>4923</v>
      </c>
    </row>
    <row r="3" spans="1:54" ht="16.5" x14ac:dyDescent="0.3">
      <c r="C3" s="1" t="s">
        <v>28</v>
      </c>
      <c r="D3" s="21" t="s">
        <v>2969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11014715</v>
      </c>
      <c r="G10" s="24">
        <v>212033.26</v>
      </c>
      <c r="H10" s="24">
        <v>27.72</v>
      </c>
      <c r="I10" s="31"/>
      <c r="J10" s="31"/>
      <c r="K10" s="35"/>
    </row>
    <row r="11" spans="1:54" x14ac:dyDescent="0.25">
      <c r="B11" s="8" t="s">
        <v>44</v>
      </c>
      <c r="C11" s="57" t="s">
        <v>45</v>
      </c>
      <c r="D11" s="54" t="s">
        <v>46</v>
      </c>
      <c r="E11" s="6" t="s">
        <v>43</v>
      </c>
      <c r="F11" s="19">
        <v>6035814</v>
      </c>
      <c r="G11" s="24">
        <v>86131.07</v>
      </c>
      <c r="H11" s="24">
        <v>11.26</v>
      </c>
      <c r="I11" s="31"/>
      <c r="J11" s="31"/>
      <c r="K11" s="35"/>
    </row>
    <row r="12" spans="1:54" x14ac:dyDescent="0.25">
      <c r="B12" s="8" t="s">
        <v>51</v>
      </c>
      <c r="C12" s="57" t="s">
        <v>52</v>
      </c>
      <c r="D12" s="54" t="s">
        <v>53</v>
      </c>
      <c r="E12" s="6" t="s">
        <v>43</v>
      </c>
      <c r="F12" s="19">
        <v>6285625</v>
      </c>
      <c r="G12" s="24">
        <v>74484.66</v>
      </c>
      <c r="H12" s="24">
        <v>9.74</v>
      </c>
      <c r="I12" s="31"/>
      <c r="J12" s="31"/>
      <c r="K12" s="35"/>
    </row>
    <row r="13" spans="1:54" x14ac:dyDescent="0.25">
      <c r="B13" s="8" t="s">
        <v>58</v>
      </c>
      <c r="C13" s="57" t="s">
        <v>59</v>
      </c>
      <c r="D13" s="54" t="s">
        <v>60</v>
      </c>
      <c r="E13" s="6" t="s">
        <v>43</v>
      </c>
      <c r="F13" s="19">
        <v>3191554</v>
      </c>
      <c r="G13" s="24">
        <v>70472.7</v>
      </c>
      <c r="H13" s="24">
        <v>9.2100000000000009</v>
      </c>
      <c r="I13" s="31"/>
      <c r="J13" s="31"/>
      <c r="K13" s="35"/>
    </row>
    <row r="14" spans="1:54" x14ac:dyDescent="0.25">
      <c r="B14" s="8" t="s">
        <v>76</v>
      </c>
      <c r="C14" s="57" t="s">
        <v>77</v>
      </c>
      <c r="D14" s="54" t="s">
        <v>78</v>
      </c>
      <c r="E14" s="6" t="s">
        <v>43</v>
      </c>
      <c r="F14" s="19">
        <v>6005364</v>
      </c>
      <c r="G14" s="24">
        <v>47361.3</v>
      </c>
      <c r="H14" s="24">
        <v>6.19</v>
      </c>
      <c r="I14" s="31"/>
      <c r="J14" s="31"/>
      <c r="K14" s="35"/>
    </row>
    <row r="15" spans="1:54" x14ac:dyDescent="0.25">
      <c r="B15" s="8" t="s">
        <v>79</v>
      </c>
      <c r="C15" s="57" t="s">
        <v>80</v>
      </c>
      <c r="D15" s="54" t="s">
        <v>81</v>
      </c>
      <c r="E15" s="6" t="s">
        <v>82</v>
      </c>
      <c r="F15" s="19">
        <v>4274765</v>
      </c>
      <c r="G15" s="24">
        <v>31791.43</v>
      </c>
      <c r="H15" s="24">
        <v>4.16</v>
      </c>
      <c r="I15" s="31"/>
      <c r="J15" s="31"/>
      <c r="K15" s="35"/>
    </row>
    <row r="16" spans="1:54" x14ac:dyDescent="0.25">
      <c r="B16" s="8" t="s">
        <v>2145</v>
      </c>
      <c r="C16" s="57" t="s">
        <v>2146</v>
      </c>
      <c r="D16" s="54" t="s">
        <v>2147</v>
      </c>
      <c r="E16" s="6" t="s">
        <v>82</v>
      </c>
      <c r="F16" s="19">
        <v>2018698</v>
      </c>
      <c r="G16" s="24">
        <v>26344.01</v>
      </c>
      <c r="H16" s="24">
        <v>3.44</v>
      </c>
      <c r="I16" s="31"/>
      <c r="J16" s="31"/>
      <c r="K16" s="35"/>
    </row>
    <row r="17" spans="2:11" x14ac:dyDescent="0.25">
      <c r="B17" s="8" t="s">
        <v>225</v>
      </c>
      <c r="C17" s="57" t="s">
        <v>226</v>
      </c>
      <c r="D17" s="54" t="s">
        <v>227</v>
      </c>
      <c r="E17" s="6" t="s">
        <v>86</v>
      </c>
      <c r="F17" s="19">
        <v>1129041</v>
      </c>
      <c r="G17" s="24">
        <v>24499.06</v>
      </c>
      <c r="H17" s="24">
        <v>3.2</v>
      </c>
      <c r="I17" s="31"/>
      <c r="J17" s="31"/>
      <c r="K17" s="35"/>
    </row>
    <row r="18" spans="2:11" x14ac:dyDescent="0.25">
      <c r="B18" s="8" t="s">
        <v>281</v>
      </c>
      <c r="C18" s="57" t="s">
        <v>282</v>
      </c>
      <c r="D18" s="54" t="s">
        <v>283</v>
      </c>
      <c r="E18" s="6" t="s">
        <v>43</v>
      </c>
      <c r="F18" s="19">
        <v>8985585</v>
      </c>
      <c r="G18" s="24">
        <v>22457.67</v>
      </c>
      <c r="H18" s="24">
        <v>2.94</v>
      </c>
      <c r="I18" s="31"/>
      <c r="J18" s="31"/>
      <c r="K18" s="35"/>
    </row>
    <row r="19" spans="2:11" x14ac:dyDescent="0.25">
      <c r="B19" s="8" t="s">
        <v>2461</v>
      </c>
      <c r="C19" s="57" t="s">
        <v>2462</v>
      </c>
      <c r="D19" s="54" t="s">
        <v>2463</v>
      </c>
      <c r="E19" s="6" t="s">
        <v>86</v>
      </c>
      <c r="F19" s="19">
        <v>2033600</v>
      </c>
      <c r="G19" s="24">
        <v>17764.509999999998</v>
      </c>
      <c r="H19" s="24">
        <v>2.3199999999999998</v>
      </c>
      <c r="I19" s="31"/>
      <c r="J19" s="31"/>
      <c r="K19" s="35"/>
    </row>
    <row r="20" spans="2:11" x14ac:dyDescent="0.25">
      <c r="B20" s="8" t="s">
        <v>1846</v>
      </c>
      <c r="C20" s="57" t="s">
        <v>1847</v>
      </c>
      <c r="D20" s="54" t="s">
        <v>1848</v>
      </c>
      <c r="E20" s="6" t="s">
        <v>86</v>
      </c>
      <c r="F20" s="19">
        <v>5481117</v>
      </c>
      <c r="G20" s="24">
        <v>17465.580000000002</v>
      </c>
      <c r="H20" s="24">
        <v>2.2799999999999998</v>
      </c>
      <c r="I20" s="31"/>
      <c r="J20" s="31"/>
      <c r="K20" s="35"/>
    </row>
    <row r="21" spans="2:11" x14ac:dyDescent="0.25">
      <c r="B21" s="8" t="s">
        <v>2970</v>
      </c>
      <c r="C21" s="57" t="s">
        <v>2971</v>
      </c>
      <c r="D21" s="54" t="s">
        <v>2972</v>
      </c>
      <c r="E21" s="6" t="s">
        <v>212</v>
      </c>
      <c r="F21" s="19">
        <v>2667235</v>
      </c>
      <c r="G21" s="24">
        <v>17035.63</v>
      </c>
      <c r="H21" s="24">
        <v>2.23</v>
      </c>
      <c r="I21" s="31"/>
      <c r="J21" s="31"/>
      <c r="K21" s="35"/>
    </row>
    <row r="22" spans="2:11" x14ac:dyDescent="0.25">
      <c r="B22" s="8" t="s">
        <v>2304</v>
      </c>
      <c r="C22" s="57" t="s">
        <v>654</v>
      </c>
      <c r="D22" s="54" t="s">
        <v>2305</v>
      </c>
      <c r="E22" s="6" t="s">
        <v>86</v>
      </c>
      <c r="F22" s="19">
        <v>4155779</v>
      </c>
      <c r="G22" s="24">
        <v>16930.64</v>
      </c>
      <c r="H22" s="24">
        <v>2.21</v>
      </c>
      <c r="I22" s="31"/>
      <c r="J22" s="31"/>
      <c r="K22" s="35"/>
    </row>
    <row r="23" spans="2:11" x14ac:dyDescent="0.25">
      <c r="B23" s="8" t="s">
        <v>326</v>
      </c>
      <c r="C23" s="57" t="s">
        <v>327</v>
      </c>
      <c r="D23" s="54" t="s">
        <v>328</v>
      </c>
      <c r="E23" s="6" t="s">
        <v>43</v>
      </c>
      <c r="F23" s="19">
        <v>14190730</v>
      </c>
      <c r="G23" s="24">
        <v>16340.63</v>
      </c>
      <c r="H23" s="24">
        <v>2.14</v>
      </c>
      <c r="I23" s="31"/>
      <c r="J23" s="31"/>
      <c r="K23" s="35"/>
    </row>
    <row r="24" spans="2:11" x14ac:dyDescent="0.25">
      <c r="B24" s="8" t="s">
        <v>2217</v>
      </c>
      <c r="C24" s="57" t="s">
        <v>2218</v>
      </c>
      <c r="D24" s="54" t="s">
        <v>2219</v>
      </c>
      <c r="E24" s="6" t="s">
        <v>43</v>
      </c>
      <c r="F24" s="19">
        <v>5281475</v>
      </c>
      <c r="G24" s="24">
        <v>9324.9699999999993</v>
      </c>
      <c r="H24" s="24">
        <v>1.22</v>
      </c>
      <c r="I24" s="31"/>
      <c r="J24" s="31"/>
      <c r="K24" s="35"/>
    </row>
    <row r="25" spans="2:11" x14ac:dyDescent="0.25">
      <c r="B25" s="8" t="s">
        <v>2323</v>
      </c>
      <c r="C25" s="57" t="s">
        <v>1250</v>
      </c>
      <c r="D25" s="54" t="s">
        <v>2324</v>
      </c>
      <c r="E25" s="6" t="s">
        <v>86</v>
      </c>
      <c r="F25" s="19">
        <v>4519577</v>
      </c>
      <c r="G25" s="24">
        <v>8874.64</v>
      </c>
      <c r="H25" s="24">
        <v>1.1599999999999999</v>
      </c>
      <c r="I25" s="31"/>
      <c r="J25" s="31"/>
      <c r="K25" s="35"/>
    </row>
    <row r="26" spans="2:11" x14ac:dyDescent="0.25">
      <c r="B26" s="8" t="s">
        <v>272</v>
      </c>
      <c r="C26" s="57" t="s">
        <v>273</v>
      </c>
      <c r="D26" s="54" t="s">
        <v>274</v>
      </c>
      <c r="E26" s="6" t="s">
        <v>86</v>
      </c>
      <c r="F26" s="19">
        <v>405052</v>
      </c>
      <c r="G26" s="24">
        <v>7550.57</v>
      </c>
      <c r="H26" s="24">
        <v>0.99</v>
      </c>
      <c r="I26" s="31"/>
      <c r="J26" s="31"/>
      <c r="K26" s="35"/>
    </row>
    <row r="27" spans="2:11" x14ac:dyDescent="0.25">
      <c r="B27" s="8" t="s">
        <v>2349</v>
      </c>
      <c r="C27" s="57" t="s">
        <v>2350</v>
      </c>
      <c r="D27" s="54" t="s">
        <v>2351</v>
      </c>
      <c r="E27" s="6" t="s">
        <v>86</v>
      </c>
      <c r="F27" s="19">
        <v>2994974</v>
      </c>
      <c r="G27" s="24">
        <v>6913.9</v>
      </c>
      <c r="H27" s="24">
        <v>0.9</v>
      </c>
      <c r="I27" s="31"/>
      <c r="J27" s="31"/>
      <c r="K27" s="35"/>
    </row>
    <row r="28" spans="2:11" x14ac:dyDescent="0.25">
      <c r="B28" s="8" t="s">
        <v>2973</v>
      </c>
      <c r="C28" s="57" t="s">
        <v>2974</v>
      </c>
      <c r="D28" s="54" t="s">
        <v>2975</v>
      </c>
      <c r="E28" s="6" t="s">
        <v>212</v>
      </c>
      <c r="F28" s="19">
        <v>538620</v>
      </c>
      <c r="G28" s="24">
        <v>6512.99</v>
      </c>
      <c r="H28" s="24">
        <v>0.85</v>
      </c>
      <c r="I28" s="31"/>
      <c r="J28" s="31"/>
      <c r="K28" s="35"/>
    </row>
    <row r="29" spans="2:11" x14ac:dyDescent="0.25">
      <c r="B29" s="8" t="s">
        <v>2558</v>
      </c>
      <c r="C29" s="57" t="s">
        <v>2559</v>
      </c>
      <c r="D29" s="54" t="s">
        <v>2560</v>
      </c>
      <c r="E29" s="6" t="s">
        <v>212</v>
      </c>
      <c r="F29" s="19">
        <v>113760</v>
      </c>
      <c r="G29" s="24">
        <v>6323.92</v>
      </c>
      <c r="H29" s="24">
        <v>0.83</v>
      </c>
      <c r="I29" s="31"/>
      <c r="J29" s="31"/>
      <c r="K29" s="35"/>
    </row>
    <row r="30" spans="2:11" x14ac:dyDescent="0.25">
      <c r="B30" s="8" t="s">
        <v>2110</v>
      </c>
      <c r="C30" s="57" t="s">
        <v>2111</v>
      </c>
      <c r="D30" s="54" t="s">
        <v>2112</v>
      </c>
      <c r="E30" s="6" t="s">
        <v>86</v>
      </c>
      <c r="F30" s="19">
        <v>122912</v>
      </c>
      <c r="G30" s="24">
        <v>5472.9</v>
      </c>
      <c r="H30" s="24">
        <v>0.72</v>
      </c>
      <c r="I30" s="31"/>
      <c r="J30" s="31"/>
      <c r="K30" s="35"/>
    </row>
    <row r="31" spans="2:11" x14ac:dyDescent="0.25">
      <c r="B31" s="8" t="s">
        <v>2836</v>
      </c>
      <c r="C31" s="57" t="s">
        <v>2259</v>
      </c>
      <c r="D31" s="54" t="s">
        <v>2837</v>
      </c>
      <c r="E31" s="6" t="s">
        <v>86</v>
      </c>
      <c r="F31" s="19">
        <v>3033160</v>
      </c>
      <c r="G31" s="24">
        <v>3101.41</v>
      </c>
      <c r="H31" s="24">
        <v>0.41</v>
      </c>
      <c r="I31" s="31"/>
      <c r="J31" s="31"/>
      <c r="K31" s="35"/>
    </row>
    <row r="32" spans="2:11" x14ac:dyDescent="0.25">
      <c r="C32" s="58" t="s">
        <v>175</v>
      </c>
      <c r="D32" s="54"/>
      <c r="E32" s="6"/>
      <c r="F32" s="19"/>
      <c r="G32" s="25">
        <v>735187.45</v>
      </c>
      <c r="H32" s="25">
        <v>96.12</v>
      </c>
      <c r="I32" s="31"/>
      <c r="J32" s="31"/>
      <c r="K32" s="35"/>
    </row>
    <row r="33" spans="3:11" x14ac:dyDescent="0.25">
      <c r="C33" s="57"/>
      <c r="D33" s="54"/>
      <c r="E33" s="6"/>
      <c r="F33" s="19"/>
      <c r="G33" s="24"/>
      <c r="H33" s="24"/>
      <c r="I33" s="31"/>
      <c r="J33" s="31"/>
      <c r="K33" s="35"/>
    </row>
    <row r="34" spans="3:11" x14ac:dyDescent="0.25">
      <c r="C34" s="58" t="s">
        <v>3</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4</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5</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6</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7</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8</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9</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10</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A50" s="10"/>
      <c r="B50" s="28"/>
      <c r="C50" s="58" t="s">
        <v>11</v>
      </c>
      <c r="D50" s="54"/>
      <c r="E50" s="6"/>
      <c r="F50" s="19"/>
      <c r="G50" s="24"/>
      <c r="H50" s="24"/>
      <c r="I50" s="31"/>
      <c r="J50" s="31"/>
      <c r="K50" s="35"/>
    </row>
    <row r="51" spans="1:11" x14ac:dyDescent="0.25">
      <c r="A51" s="28"/>
      <c r="B51" s="28"/>
      <c r="C51" s="58" t="s">
        <v>13</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14</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C55" s="59" t="s">
        <v>15</v>
      </c>
      <c r="D55" s="54"/>
      <c r="E55" s="6"/>
      <c r="F55" s="19"/>
      <c r="G55" s="24"/>
      <c r="H55" s="24"/>
      <c r="I55" s="31"/>
      <c r="J55" s="31"/>
      <c r="K55" s="35"/>
    </row>
    <row r="56" spans="1:11" x14ac:dyDescent="0.25">
      <c r="B56" s="8" t="s">
        <v>186</v>
      </c>
      <c r="C56" s="57" t="s">
        <v>187</v>
      </c>
      <c r="D56" s="54" t="s">
        <v>188</v>
      </c>
      <c r="E56" s="6" t="s">
        <v>189</v>
      </c>
      <c r="F56" s="19">
        <v>500000</v>
      </c>
      <c r="G56" s="24">
        <v>497.2</v>
      </c>
      <c r="H56" s="24">
        <v>0.06</v>
      </c>
      <c r="I56" s="31">
        <v>5.8703000000000003</v>
      </c>
      <c r="J56" s="31"/>
      <c r="K56" s="35"/>
    </row>
    <row r="57" spans="1:11" x14ac:dyDescent="0.25">
      <c r="C57" s="58" t="s">
        <v>175</v>
      </c>
      <c r="D57" s="54"/>
      <c r="E57" s="6"/>
      <c r="F57" s="19"/>
      <c r="G57" s="25">
        <v>497.2</v>
      </c>
      <c r="H57" s="25">
        <v>0.06</v>
      </c>
      <c r="I57" s="31"/>
      <c r="J57" s="31"/>
      <c r="K57" s="35"/>
    </row>
    <row r="58" spans="1:11" x14ac:dyDescent="0.25">
      <c r="C58" s="57"/>
      <c r="D58" s="54"/>
      <c r="E58" s="6"/>
      <c r="F58" s="19"/>
      <c r="G58" s="24"/>
      <c r="H58" s="24"/>
      <c r="I58" s="31"/>
      <c r="J58" s="31"/>
      <c r="K58" s="35"/>
    </row>
    <row r="59" spans="1:11" x14ac:dyDescent="0.25">
      <c r="C59" s="58" t="s">
        <v>16</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C61" s="58" t="s">
        <v>17</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A63" s="10"/>
      <c r="B63" s="28"/>
      <c r="C63" s="58" t="s">
        <v>18</v>
      </c>
      <c r="D63" s="54"/>
      <c r="E63" s="6"/>
      <c r="F63" s="19"/>
      <c r="G63" s="24"/>
      <c r="H63" s="24"/>
      <c r="I63" s="31"/>
      <c r="J63" s="31"/>
      <c r="K63" s="35"/>
    </row>
    <row r="64" spans="1:11" x14ac:dyDescent="0.25">
      <c r="A64" s="28"/>
      <c r="B64" s="28"/>
      <c r="C64" s="58" t="s">
        <v>19</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20</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21</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22</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A72" s="28"/>
      <c r="B72" s="28"/>
      <c r="C72" s="58" t="s">
        <v>23</v>
      </c>
      <c r="D72" s="54"/>
      <c r="E72" s="6"/>
      <c r="F72" s="19"/>
      <c r="G72" s="24" t="s">
        <v>2</v>
      </c>
      <c r="H72" s="24" t="s">
        <v>2</v>
      </c>
      <c r="I72" s="31"/>
      <c r="J72" s="31"/>
      <c r="K72" s="35"/>
    </row>
    <row r="73" spans="1:54" x14ac:dyDescent="0.25">
      <c r="A73" s="28"/>
      <c r="B73" s="28"/>
      <c r="C73" s="58"/>
      <c r="D73" s="54"/>
      <c r="E73" s="6"/>
      <c r="F73" s="19"/>
      <c r="G73" s="24"/>
      <c r="H73" s="24"/>
      <c r="I73" s="31"/>
      <c r="J73" s="31"/>
      <c r="K73" s="35"/>
    </row>
    <row r="74" spans="1:54" x14ac:dyDescent="0.25">
      <c r="C74" s="59" t="s">
        <v>24</v>
      </c>
      <c r="D74" s="54"/>
      <c r="E74" s="6"/>
      <c r="F74" s="19"/>
      <c r="G74" s="24"/>
      <c r="H74" s="24"/>
      <c r="I74" s="31"/>
      <c r="J74" s="31"/>
      <c r="K74" s="35"/>
    </row>
    <row r="75" spans="1:54" x14ac:dyDescent="0.25">
      <c r="B75" s="8" t="s">
        <v>190</v>
      </c>
      <c r="C75" s="57" t="s">
        <v>191</v>
      </c>
      <c r="D75" s="54"/>
      <c r="E75" s="6"/>
      <c r="F75" s="19"/>
      <c r="G75" s="24">
        <v>31352.06</v>
      </c>
      <c r="H75" s="24">
        <v>4.0999999999999996</v>
      </c>
      <c r="I75" s="31"/>
      <c r="J75" s="31"/>
      <c r="K75" s="35"/>
    </row>
    <row r="76" spans="1:54" x14ac:dyDescent="0.25">
      <c r="C76" s="58" t="s">
        <v>175</v>
      </c>
      <c r="D76" s="54"/>
      <c r="E76" s="6"/>
      <c r="F76" s="19"/>
      <c r="G76" s="25">
        <v>31352.06</v>
      </c>
      <c r="H76" s="25">
        <v>4.0999999999999996</v>
      </c>
      <c r="I76" s="31"/>
      <c r="J76" s="31"/>
      <c r="K76" s="35"/>
    </row>
    <row r="77" spans="1:54" x14ac:dyDescent="0.25">
      <c r="C77" s="57"/>
      <c r="D77" s="54"/>
      <c r="E77" s="6"/>
      <c r="F77" s="19"/>
      <c r="G77" s="24"/>
      <c r="H77" s="24"/>
      <c r="I77" s="31"/>
      <c r="J77" s="31"/>
      <c r="K77" s="35"/>
    </row>
    <row r="78" spans="1:54" x14ac:dyDescent="0.25">
      <c r="A78" s="10"/>
      <c r="B78" s="28"/>
      <c r="C78" s="58" t="s">
        <v>25</v>
      </c>
      <c r="D78" s="54"/>
      <c r="E78" s="6"/>
      <c r="F78" s="19"/>
      <c r="G78" s="24"/>
      <c r="H78" s="24"/>
      <c r="I78" s="31"/>
      <c r="J78" s="31"/>
      <c r="K78" s="35"/>
    </row>
    <row r="79" spans="1:54" s="2" customFormat="1" ht="13.5" x14ac:dyDescent="0.25">
      <c r="A79" s="28"/>
      <c r="B79" s="28"/>
      <c r="C79" s="57" t="s">
        <v>5188</v>
      </c>
      <c r="D79" s="54"/>
      <c r="E79" s="6"/>
      <c r="F79" s="19"/>
      <c r="G79" s="24">
        <v>165</v>
      </c>
      <c r="H79" s="24">
        <v>0.02</v>
      </c>
      <c r="I79" s="31"/>
      <c r="J79" s="31"/>
      <c r="K79" s="35"/>
      <c r="L79" s="3"/>
      <c r="AI79" s="3"/>
      <c r="AV79" s="3"/>
      <c r="AX79" s="3"/>
      <c r="BB79" s="3"/>
    </row>
    <row r="80" spans="1:54" x14ac:dyDescent="0.25">
      <c r="B80" s="8"/>
      <c r="C80" s="57" t="s">
        <v>192</v>
      </c>
      <c r="D80" s="54"/>
      <c r="E80" s="6"/>
      <c r="F80" s="19"/>
      <c r="G80" s="24">
        <v>-2224.11</v>
      </c>
      <c r="H80" s="24">
        <v>-0.30000000000000004</v>
      </c>
      <c r="I80" s="31"/>
      <c r="J80" s="31"/>
      <c r="K80" s="35"/>
    </row>
    <row r="81" spans="1:11" x14ac:dyDescent="0.25">
      <c r="C81" s="58" t="s">
        <v>175</v>
      </c>
      <c r="D81" s="54"/>
      <c r="E81" s="6"/>
      <c r="F81" s="19"/>
      <c r="G81" s="25">
        <v>-2059.11</v>
      </c>
      <c r="H81" s="25">
        <v>-0.28000000000000003</v>
      </c>
      <c r="I81" s="31"/>
      <c r="J81" s="31"/>
      <c r="K81" s="35"/>
    </row>
    <row r="82" spans="1:11" x14ac:dyDescent="0.25">
      <c r="C82" s="57"/>
      <c r="D82" s="54"/>
      <c r="E82" s="6"/>
      <c r="F82" s="19"/>
      <c r="G82" s="24"/>
      <c r="H82" s="24"/>
      <c r="I82" s="31"/>
      <c r="J82" s="31"/>
      <c r="K82" s="35"/>
    </row>
    <row r="83" spans="1:11" x14ac:dyDescent="0.25">
      <c r="C83" s="60" t="s">
        <v>193</v>
      </c>
      <c r="D83" s="55"/>
      <c r="E83" s="5"/>
      <c r="F83" s="20"/>
      <c r="G83" s="26">
        <v>764977.6</v>
      </c>
      <c r="H83" s="26">
        <v>100</v>
      </c>
      <c r="I83" s="32"/>
      <c r="J83" s="32"/>
      <c r="K83" s="36"/>
    </row>
    <row r="86" spans="1:11" x14ac:dyDescent="0.25">
      <c r="C86" s="1" t="s">
        <v>194</v>
      </c>
    </row>
    <row r="87" spans="1:11" x14ac:dyDescent="0.25">
      <c r="C87" s="37" t="s">
        <v>195</v>
      </c>
      <c r="D87" s="37"/>
      <c r="E87" s="37"/>
      <c r="F87" s="37"/>
      <c r="G87" s="37"/>
      <c r="H87" s="37"/>
      <c r="I87" s="37"/>
      <c r="J87" s="37"/>
      <c r="K87" s="37"/>
    </row>
    <row r="88" spans="1:11" x14ac:dyDescent="0.25">
      <c r="C88" s="2" t="s">
        <v>196</v>
      </c>
    </row>
    <row r="89" spans="1:11" x14ac:dyDescent="0.25">
      <c r="C89" s="2" t="s">
        <v>197</v>
      </c>
    </row>
    <row r="90" spans="1:11" ht="30" customHeight="1" x14ac:dyDescent="0.25">
      <c r="C90" s="80" t="s">
        <v>198</v>
      </c>
      <c r="D90" s="81"/>
      <c r="E90" s="81"/>
      <c r="F90" s="81"/>
      <c r="G90" s="81"/>
      <c r="H90" s="81"/>
      <c r="I90" s="81"/>
      <c r="J90" s="81"/>
      <c r="K90" s="81"/>
    </row>
    <row r="91" spans="1:11" x14ac:dyDescent="0.25">
      <c r="C91" s="2" t="s">
        <v>199</v>
      </c>
    </row>
    <row r="93" spans="1:11" x14ac:dyDescent="0.25">
      <c r="A93" s="76"/>
      <c r="B93" s="76" t="s">
        <v>5254</v>
      </c>
      <c r="C93" s="77" t="s">
        <v>5253</v>
      </c>
      <c r="E93" s="77" t="s">
        <v>5254</v>
      </c>
      <c r="F93" s="78"/>
    </row>
    <row r="94" spans="1:11" x14ac:dyDescent="0.25">
      <c r="E94" s="2" t="s">
        <v>5288</v>
      </c>
    </row>
  </sheetData>
  <mergeCells count="1">
    <mergeCell ref="C90:K90"/>
  </mergeCells>
  <hyperlinks>
    <hyperlink ref="J2" location="'Index'!A1" display="'Index'!A1" xr:uid="{A460FA4A-D001-4507-9E9F-1128613E54C9}"/>
  </hyperlinks>
  <pageMargins left="0.7" right="0.7" top="0.75" bottom="0.75" header="0.3" footer="0.3"/>
  <pageSetup orientation="portrait" horizont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BE50B-6704-44C4-BFDA-ED9FB239CAA4}">
  <sheetPr codeName="Sheet139"/>
  <dimension ref="A1:IV122"/>
  <sheetViews>
    <sheetView showGridLines="0" zoomScale="90" zoomScaleNormal="90" workbookViewId="0">
      <pane ySplit="6" topLeftCell="A104" activePane="bottomLeft" state="frozen"/>
      <selection activeCell="E1" sqref="E1"/>
      <selection pane="bottomLeft" activeCell="C121" sqref="C121:F12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2976</v>
      </c>
      <c r="J2" s="38" t="s">
        <v>4923</v>
      </c>
    </row>
    <row r="3" spans="1:54" ht="16.5" x14ac:dyDescent="0.3">
      <c r="C3" s="1" t="s">
        <v>28</v>
      </c>
      <c r="D3" s="21" t="s">
        <v>2977</v>
      </c>
      <c r="F3" s="71" t="s">
        <v>5226</v>
      </c>
      <c r="G3" s="13" t="s">
        <v>4838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533</v>
      </c>
      <c r="C10" s="57" t="s">
        <v>534</v>
      </c>
      <c r="D10" s="54" t="s">
        <v>535</v>
      </c>
      <c r="E10" s="6" t="s">
        <v>202</v>
      </c>
      <c r="F10" s="19">
        <v>242417</v>
      </c>
      <c r="G10" s="24">
        <v>12725.68</v>
      </c>
      <c r="H10" s="24">
        <v>4.5599999999999996</v>
      </c>
      <c r="I10" s="31"/>
      <c r="J10" s="31"/>
      <c r="K10" s="35"/>
    </row>
    <row r="11" spans="1:54" x14ac:dyDescent="0.25">
      <c r="B11" s="8" t="s">
        <v>2220</v>
      </c>
      <c r="C11" s="57" t="s">
        <v>2221</v>
      </c>
      <c r="D11" s="54" t="s">
        <v>2222</v>
      </c>
      <c r="E11" s="6" t="s">
        <v>1075</v>
      </c>
      <c r="F11" s="19">
        <v>234785</v>
      </c>
      <c r="G11" s="24">
        <v>10536.92</v>
      </c>
      <c r="H11" s="24">
        <v>3.78</v>
      </c>
      <c r="I11" s="31"/>
      <c r="J11" s="31"/>
      <c r="K11" s="35"/>
    </row>
    <row r="12" spans="1:54" x14ac:dyDescent="0.25">
      <c r="B12" s="8" t="s">
        <v>90</v>
      </c>
      <c r="C12" s="57" t="s">
        <v>91</v>
      </c>
      <c r="D12" s="54" t="s">
        <v>92</v>
      </c>
      <c r="E12" s="6" t="s">
        <v>93</v>
      </c>
      <c r="F12" s="19">
        <v>156875</v>
      </c>
      <c r="G12" s="24">
        <v>9548.98</v>
      </c>
      <c r="H12" s="24">
        <v>3.42</v>
      </c>
      <c r="I12" s="31"/>
      <c r="J12" s="31"/>
      <c r="K12" s="35"/>
    </row>
    <row r="13" spans="1:54" x14ac:dyDescent="0.25">
      <c r="B13" s="8" t="s">
        <v>2155</v>
      </c>
      <c r="C13" s="57" t="s">
        <v>2156</v>
      </c>
      <c r="D13" s="54" t="s">
        <v>2157</v>
      </c>
      <c r="E13" s="6" t="s">
        <v>2158</v>
      </c>
      <c r="F13" s="19">
        <v>2096683</v>
      </c>
      <c r="G13" s="24">
        <v>8789.2999999999993</v>
      </c>
      <c r="H13" s="24">
        <v>3.15</v>
      </c>
      <c r="I13" s="31"/>
      <c r="J13" s="31"/>
      <c r="K13" s="35"/>
    </row>
    <row r="14" spans="1:54" x14ac:dyDescent="0.25">
      <c r="B14" s="8" t="s">
        <v>569</v>
      </c>
      <c r="C14" s="57" t="s">
        <v>570</v>
      </c>
      <c r="D14" s="54" t="s">
        <v>571</v>
      </c>
      <c r="E14" s="6" t="s">
        <v>262</v>
      </c>
      <c r="F14" s="19">
        <v>1657555</v>
      </c>
      <c r="G14" s="24">
        <v>8658.24</v>
      </c>
      <c r="H14" s="24">
        <v>3.1</v>
      </c>
      <c r="I14" s="31"/>
      <c r="J14" s="31"/>
      <c r="K14" s="35"/>
    </row>
    <row r="15" spans="1:54" x14ac:dyDescent="0.25">
      <c r="B15" s="8" t="s">
        <v>2133</v>
      </c>
      <c r="C15" s="57" t="s">
        <v>2134</v>
      </c>
      <c r="D15" s="54" t="s">
        <v>2135</v>
      </c>
      <c r="E15" s="6" t="s">
        <v>127</v>
      </c>
      <c r="F15" s="19">
        <v>1085091</v>
      </c>
      <c r="G15" s="24">
        <v>8547.26</v>
      </c>
      <c r="H15" s="24">
        <v>3.06</v>
      </c>
      <c r="I15" s="31"/>
      <c r="J15" s="31"/>
      <c r="K15" s="35"/>
    </row>
    <row r="16" spans="1:54" x14ac:dyDescent="0.25">
      <c r="B16" s="8" t="s">
        <v>2306</v>
      </c>
      <c r="C16" s="57" t="s">
        <v>2307</v>
      </c>
      <c r="D16" s="54" t="s">
        <v>2308</v>
      </c>
      <c r="E16" s="6" t="s">
        <v>115</v>
      </c>
      <c r="F16" s="19">
        <v>2074741</v>
      </c>
      <c r="G16" s="24">
        <v>7975.3</v>
      </c>
      <c r="H16" s="24">
        <v>2.86</v>
      </c>
      <c r="I16" s="31"/>
      <c r="J16" s="31"/>
      <c r="K16" s="35"/>
    </row>
    <row r="17" spans="2:11" x14ac:dyDescent="0.25">
      <c r="B17" s="8" t="s">
        <v>491</v>
      </c>
      <c r="C17" s="57" t="s">
        <v>492</v>
      </c>
      <c r="D17" s="54" t="s">
        <v>493</v>
      </c>
      <c r="E17" s="6" t="s">
        <v>319</v>
      </c>
      <c r="F17" s="19">
        <v>145731</v>
      </c>
      <c r="G17" s="24">
        <v>7926.16</v>
      </c>
      <c r="H17" s="24">
        <v>2.84</v>
      </c>
      <c r="I17" s="31"/>
      <c r="J17" s="31"/>
      <c r="K17" s="35"/>
    </row>
    <row r="18" spans="2:11" x14ac:dyDescent="0.25">
      <c r="B18" s="8" t="s">
        <v>83</v>
      </c>
      <c r="C18" s="57" t="s">
        <v>84</v>
      </c>
      <c r="D18" s="54" t="s">
        <v>85</v>
      </c>
      <c r="E18" s="6" t="s">
        <v>86</v>
      </c>
      <c r="F18" s="19">
        <v>520163</v>
      </c>
      <c r="G18" s="24">
        <v>7761.87</v>
      </c>
      <c r="H18" s="24">
        <v>2.78</v>
      </c>
      <c r="I18" s="31"/>
      <c r="J18" s="31"/>
      <c r="K18" s="35"/>
    </row>
    <row r="19" spans="2:11" x14ac:dyDescent="0.25">
      <c r="B19" s="8" t="s">
        <v>101</v>
      </c>
      <c r="C19" s="57" t="s">
        <v>102</v>
      </c>
      <c r="D19" s="54" t="s">
        <v>103</v>
      </c>
      <c r="E19" s="6" t="s">
        <v>71</v>
      </c>
      <c r="F19" s="19">
        <v>290206</v>
      </c>
      <c r="G19" s="24">
        <v>7754.3</v>
      </c>
      <c r="H19" s="24">
        <v>2.78</v>
      </c>
      <c r="I19" s="31"/>
      <c r="J19" s="31"/>
      <c r="K19" s="35"/>
    </row>
    <row r="20" spans="2:11" x14ac:dyDescent="0.25">
      <c r="B20" s="8" t="s">
        <v>536</v>
      </c>
      <c r="C20" s="57" t="s">
        <v>537</v>
      </c>
      <c r="D20" s="54" t="s">
        <v>538</v>
      </c>
      <c r="E20" s="6" t="s">
        <v>119</v>
      </c>
      <c r="F20" s="19">
        <v>181751</v>
      </c>
      <c r="G20" s="24">
        <v>7633.36</v>
      </c>
      <c r="H20" s="24">
        <v>2.74</v>
      </c>
      <c r="I20" s="31"/>
      <c r="J20" s="31"/>
      <c r="K20" s="35"/>
    </row>
    <row r="21" spans="2:11" x14ac:dyDescent="0.25">
      <c r="B21" s="8" t="s">
        <v>247</v>
      </c>
      <c r="C21" s="57" t="s">
        <v>248</v>
      </c>
      <c r="D21" s="54" t="s">
        <v>249</v>
      </c>
      <c r="E21" s="6" t="s">
        <v>167</v>
      </c>
      <c r="F21" s="19">
        <v>591771</v>
      </c>
      <c r="G21" s="24">
        <v>7459.27</v>
      </c>
      <c r="H21" s="24">
        <v>2.67</v>
      </c>
      <c r="I21" s="31"/>
      <c r="J21" s="31"/>
      <c r="K21" s="35"/>
    </row>
    <row r="22" spans="2:11" x14ac:dyDescent="0.25">
      <c r="B22" s="8" t="s">
        <v>405</v>
      </c>
      <c r="C22" s="57" t="s">
        <v>406</v>
      </c>
      <c r="D22" s="54" t="s">
        <v>407</v>
      </c>
      <c r="E22" s="6" t="s">
        <v>75</v>
      </c>
      <c r="F22" s="19">
        <v>2394904</v>
      </c>
      <c r="G22" s="24">
        <v>7425.4</v>
      </c>
      <c r="H22" s="24">
        <v>2.66</v>
      </c>
      <c r="I22" s="31"/>
      <c r="J22" s="31"/>
      <c r="K22" s="35"/>
    </row>
    <row r="23" spans="2:11" x14ac:dyDescent="0.25">
      <c r="B23" s="8" t="s">
        <v>2304</v>
      </c>
      <c r="C23" s="57" t="s">
        <v>654</v>
      </c>
      <c r="D23" s="54" t="s">
        <v>2305</v>
      </c>
      <c r="E23" s="6" t="s">
        <v>86</v>
      </c>
      <c r="F23" s="19">
        <v>1799046</v>
      </c>
      <c r="G23" s="24">
        <v>7329.31</v>
      </c>
      <c r="H23" s="24">
        <v>2.63</v>
      </c>
      <c r="I23" s="31"/>
      <c r="J23" s="31"/>
      <c r="K23" s="35"/>
    </row>
    <row r="24" spans="2:11" x14ac:dyDescent="0.25">
      <c r="B24" s="8" t="s">
        <v>2346</v>
      </c>
      <c r="C24" s="57" t="s">
        <v>2347</v>
      </c>
      <c r="D24" s="54" t="s">
        <v>2348</v>
      </c>
      <c r="E24" s="6" t="s">
        <v>119</v>
      </c>
      <c r="F24" s="19">
        <v>95900</v>
      </c>
      <c r="G24" s="24">
        <v>6779.65</v>
      </c>
      <c r="H24" s="24">
        <v>2.4300000000000002</v>
      </c>
      <c r="I24" s="31"/>
      <c r="J24" s="31"/>
      <c r="K24" s="35"/>
    </row>
    <row r="25" spans="2:11" x14ac:dyDescent="0.25">
      <c r="B25" s="8" t="s">
        <v>2299</v>
      </c>
      <c r="C25" s="57" t="s">
        <v>637</v>
      </c>
      <c r="D25" s="54" t="s">
        <v>2300</v>
      </c>
      <c r="E25" s="6" t="s">
        <v>86</v>
      </c>
      <c r="F25" s="19">
        <v>1543258</v>
      </c>
      <c r="G25" s="24">
        <v>6483.23</v>
      </c>
      <c r="H25" s="24">
        <v>2.3199999999999998</v>
      </c>
      <c r="I25" s="31"/>
      <c r="J25" s="31"/>
      <c r="K25" s="35"/>
    </row>
    <row r="26" spans="2:11" x14ac:dyDescent="0.25">
      <c r="B26" s="8" t="s">
        <v>2978</v>
      </c>
      <c r="C26" s="57" t="s">
        <v>2979</v>
      </c>
      <c r="D26" s="54" t="s">
        <v>2980</v>
      </c>
      <c r="E26" s="6" t="s">
        <v>86</v>
      </c>
      <c r="F26" s="19">
        <v>53494</v>
      </c>
      <c r="G26" s="24">
        <v>6404.84</v>
      </c>
      <c r="H26" s="24">
        <v>2.2999999999999998</v>
      </c>
      <c r="I26" s="31"/>
      <c r="J26" s="31"/>
      <c r="K26" s="35"/>
    </row>
    <row r="27" spans="2:11" x14ac:dyDescent="0.25">
      <c r="B27" s="8" t="s">
        <v>997</v>
      </c>
      <c r="C27" s="57" t="s">
        <v>998</v>
      </c>
      <c r="D27" s="54" t="s">
        <v>999</v>
      </c>
      <c r="E27" s="6" t="s">
        <v>75</v>
      </c>
      <c r="F27" s="19">
        <v>4616840</v>
      </c>
      <c r="G27" s="24">
        <v>6364.78</v>
      </c>
      <c r="H27" s="24">
        <v>2.2799999999999998</v>
      </c>
      <c r="I27" s="31"/>
      <c r="J27" s="31"/>
      <c r="K27" s="35"/>
    </row>
    <row r="28" spans="2:11" x14ac:dyDescent="0.25">
      <c r="B28" s="8" t="s">
        <v>396</v>
      </c>
      <c r="C28" s="57" t="s">
        <v>397</v>
      </c>
      <c r="D28" s="54" t="s">
        <v>398</v>
      </c>
      <c r="E28" s="6" t="s">
        <v>335</v>
      </c>
      <c r="F28" s="19">
        <v>3333054</v>
      </c>
      <c r="G28" s="24">
        <v>6302.47</v>
      </c>
      <c r="H28" s="24">
        <v>2.2599999999999998</v>
      </c>
      <c r="I28" s="31"/>
      <c r="J28" s="31"/>
      <c r="K28" s="35"/>
    </row>
    <row r="29" spans="2:11" x14ac:dyDescent="0.25">
      <c r="B29" s="8" t="s">
        <v>2309</v>
      </c>
      <c r="C29" s="57" t="s">
        <v>2310</v>
      </c>
      <c r="D29" s="54" t="s">
        <v>2311</v>
      </c>
      <c r="E29" s="6" t="s">
        <v>312</v>
      </c>
      <c r="F29" s="19">
        <v>190197</v>
      </c>
      <c r="G29" s="24">
        <v>5770.39</v>
      </c>
      <c r="H29" s="24">
        <v>2.0699999999999998</v>
      </c>
      <c r="I29" s="31"/>
      <c r="J29" s="31"/>
      <c r="K29" s="35"/>
    </row>
    <row r="30" spans="2:11" x14ac:dyDescent="0.25">
      <c r="B30" s="8" t="s">
        <v>281</v>
      </c>
      <c r="C30" s="57" t="s">
        <v>282</v>
      </c>
      <c r="D30" s="54" t="s">
        <v>283</v>
      </c>
      <c r="E30" s="6" t="s">
        <v>43</v>
      </c>
      <c r="F30" s="19">
        <v>2288255</v>
      </c>
      <c r="G30" s="24">
        <v>5719.04</v>
      </c>
      <c r="H30" s="24">
        <v>2.0499999999999998</v>
      </c>
      <c r="I30" s="31"/>
      <c r="J30" s="31"/>
      <c r="K30" s="35"/>
    </row>
    <row r="31" spans="2:11" x14ac:dyDescent="0.25">
      <c r="B31" s="8" t="s">
        <v>819</v>
      </c>
      <c r="C31" s="57" t="s">
        <v>820</v>
      </c>
      <c r="D31" s="54" t="s">
        <v>821</v>
      </c>
      <c r="E31" s="6" t="s">
        <v>262</v>
      </c>
      <c r="F31" s="19">
        <v>364883</v>
      </c>
      <c r="G31" s="24">
        <v>5706.41</v>
      </c>
      <c r="H31" s="24">
        <v>2.04</v>
      </c>
      <c r="I31" s="31"/>
      <c r="J31" s="31"/>
      <c r="K31" s="35"/>
    </row>
    <row r="32" spans="2:11" x14ac:dyDescent="0.25">
      <c r="B32" s="8" t="s">
        <v>549</v>
      </c>
      <c r="C32" s="57" t="s">
        <v>550</v>
      </c>
      <c r="D32" s="54" t="s">
        <v>551</v>
      </c>
      <c r="E32" s="6" t="s">
        <v>82</v>
      </c>
      <c r="F32" s="19">
        <v>295626</v>
      </c>
      <c r="G32" s="24">
        <v>5547.42</v>
      </c>
      <c r="H32" s="24">
        <v>1.99</v>
      </c>
      <c r="I32" s="31"/>
      <c r="J32" s="31"/>
      <c r="K32" s="35"/>
    </row>
    <row r="33" spans="2:11" x14ac:dyDescent="0.25">
      <c r="B33" s="8" t="s">
        <v>2288</v>
      </c>
      <c r="C33" s="57" t="s">
        <v>2289</v>
      </c>
      <c r="D33" s="54" t="s">
        <v>2290</v>
      </c>
      <c r="E33" s="6" t="s">
        <v>153</v>
      </c>
      <c r="F33" s="19">
        <v>792716</v>
      </c>
      <c r="G33" s="24">
        <v>5345.28</v>
      </c>
      <c r="H33" s="24">
        <v>1.92</v>
      </c>
      <c r="I33" s="31"/>
      <c r="J33" s="31"/>
      <c r="K33" s="35"/>
    </row>
    <row r="34" spans="2:11" x14ac:dyDescent="0.25">
      <c r="B34" s="8" t="s">
        <v>98</v>
      </c>
      <c r="C34" s="57" t="s">
        <v>99</v>
      </c>
      <c r="D34" s="54" t="s">
        <v>100</v>
      </c>
      <c r="E34" s="6" t="s">
        <v>50</v>
      </c>
      <c r="F34" s="19">
        <v>114117</v>
      </c>
      <c r="G34" s="24">
        <v>5233.9799999999996</v>
      </c>
      <c r="H34" s="24">
        <v>1.88</v>
      </c>
      <c r="I34" s="31"/>
      <c r="J34" s="31"/>
      <c r="K34" s="35"/>
    </row>
    <row r="35" spans="2:11" x14ac:dyDescent="0.25">
      <c r="B35" s="8" t="s">
        <v>2981</v>
      </c>
      <c r="C35" s="57" t="s">
        <v>2982</v>
      </c>
      <c r="D35" s="54" t="s">
        <v>2983</v>
      </c>
      <c r="E35" s="6" t="s">
        <v>115</v>
      </c>
      <c r="F35" s="19">
        <v>972594</v>
      </c>
      <c r="G35" s="24">
        <v>5174.6899999999996</v>
      </c>
      <c r="H35" s="24">
        <v>1.85</v>
      </c>
      <c r="I35" s="31"/>
      <c r="J35" s="31"/>
      <c r="K35" s="35"/>
    </row>
    <row r="36" spans="2:11" x14ac:dyDescent="0.25">
      <c r="B36" s="8" t="s">
        <v>2343</v>
      </c>
      <c r="C36" s="57" t="s">
        <v>2344</v>
      </c>
      <c r="D36" s="54" t="s">
        <v>2345</v>
      </c>
      <c r="E36" s="6" t="s">
        <v>163</v>
      </c>
      <c r="F36" s="19">
        <v>311737</v>
      </c>
      <c r="G36" s="24">
        <v>4990.91</v>
      </c>
      <c r="H36" s="24">
        <v>1.79</v>
      </c>
      <c r="I36" s="31"/>
      <c r="J36" s="31"/>
      <c r="K36" s="35"/>
    </row>
    <row r="37" spans="2:11" x14ac:dyDescent="0.25">
      <c r="B37" s="8" t="s">
        <v>2455</v>
      </c>
      <c r="C37" s="57" t="s">
        <v>2456</v>
      </c>
      <c r="D37" s="54" t="s">
        <v>2457</v>
      </c>
      <c r="E37" s="6" t="s">
        <v>131</v>
      </c>
      <c r="F37" s="19">
        <v>791394</v>
      </c>
      <c r="G37" s="24">
        <v>4960.46</v>
      </c>
      <c r="H37" s="24">
        <v>1.78</v>
      </c>
      <c r="I37" s="31"/>
      <c r="J37" s="31"/>
      <c r="K37" s="35"/>
    </row>
    <row r="38" spans="2:11" x14ac:dyDescent="0.25">
      <c r="B38" s="8" t="s">
        <v>206</v>
      </c>
      <c r="C38" s="57" t="s">
        <v>207</v>
      </c>
      <c r="D38" s="54" t="s">
        <v>208</v>
      </c>
      <c r="E38" s="6" t="s">
        <v>64</v>
      </c>
      <c r="F38" s="19">
        <v>16525</v>
      </c>
      <c r="G38" s="24">
        <v>4909.58</v>
      </c>
      <c r="H38" s="24">
        <v>1.76</v>
      </c>
      <c r="I38" s="31"/>
      <c r="J38" s="31"/>
      <c r="K38" s="35"/>
    </row>
    <row r="39" spans="2:11" x14ac:dyDescent="0.25">
      <c r="B39" s="8" t="s">
        <v>501</v>
      </c>
      <c r="C39" s="57" t="s">
        <v>502</v>
      </c>
      <c r="D39" s="54" t="s">
        <v>503</v>
      </c>
      <c r="E39" s="6" t="s">
        <v>146</v>
      </c>
      <c r="F39" s="19">
        <v>3643030</v>
      </c>
      <c r="G39" s="24">
        <v>4855.07</v>
      </c>
      <c r="H39" s="24">
        <v>1.74</v>
      </c>
      <c r="I39" s="31"/>
      <c r="J39" s="31"/>
      <c r="K39" s="35"/>
    </row>
    <row r="40" spans="2:11" x14ac:dyDescent="0.25">
      <c r="B40" s="8" t="s">
        <v>2984</v>
      </c>
      <c r="C40" s="57" t="s">
        <v>2985</v>
      </c>
      <c r="D40" s="54" t="s">
        <v>2986</v>
      </c>
      <c r="E40" s="6" t="s">
        <v>153</v>
      </c>
      <c r="F40" s="19">
        <v>345256</v>
      </c>
      <c r="G40" s="24">
        <v>4589.49</v>
      </c>
      <c r="H40" s="24">
        <v>1.64</v>
      </c>
      <c r="I40" s="31"/>
      <c r="J40" s="31"/>
      <c r="K40" s="35"/>
    </row>
    <row r="41" spans="2:11" x14ac:dyDescent="0.25">
      <c r="B41" s="8" t="s">
        <v>2165</v>
      </c>
      <c r="C41" s="57" t="s">
        <v>2166</v>
      </c>
      <c r="D41" s="54" t="s">
        <v>2167</v>
      </c>
      <c r="E41" s="6" t="s">
        <v>64</v>
      </c>
      <c r="F41" s="19">
        <v>823094</v>
      </c>
      <c r="G41" s="24">
        <v>4442.24</v>
      </c>
      <c r="H41" s="24">
        <v>1.59</v>
      </c>
      <c r="I41" s="31"/>
      <c r="J41" s="31"/>
      <c r="K41" s="35"/>
    </row>
    <row r="42" spans="2:11" x14ac:dyDescent="0.25">
      <c r="B42" s="8" t="s">
        <v>950</v>
      </c>
      <c r="C42" s="57" t="s">
        <v>951</v>
      </c>
      <c r="D42" s="54" t="s">
        <v>952</v>
      </c>
      <c r="E42" s="6" t="s">
        <v>93</v>
      </c>
      <c r="F42" s="19">
        <v>129227</v>
      </c>
      <c r="G42" s="24">
        <v>4292.92</v>
      </c>
      <c r="H42" s="24">
        <v>1.54</v>
      </c>
      <c r="I42" s="31"/>
      <c r="J42" s="31"/>
      <c r="K42" s="35"/>
    </row>
    <row r="43" spans="2:11" x14ac:dyDescent="0.25">
      <c r="B43" s="8" t="s">
        <v>424</v>
      </c>
      <c r="C43" s="57" t="s">
        <v>425</v>
      </c>
      <c r="D43" s="54" t="s">
        <v>426</v>
      </c>
      <c r="E43" s="6" t="s">
        <v>43</v>
      </c>
      <c r="F43" s="19">
        <v>4260209</v>
      </c>
      <c r="G43" s="24">
        <v>4269.16</v>
      </c>
      <c r="H43" s="24">
        <v>1.53</v>
      </c>
      <c r="I43" s="31"/>
      <c r="J43" s="31"/>
      <c r="K43" s="35"/>
    </row>
    <row r="44" spans="2:11" x14ac:dyDescent="0.25">
      <c r="B44" s="8" t="s">
        <v>234</v>
      </c>
      <c r="C44" s="57" t="s">
        <v>235</v>
      </c>
      <c r="D44" s="54" t="s">
        <v>236</v>
      </c>
      <c r="E44" s="6" t="s">
        <v>200</v>
      </c>
      <c r="F44" s="19">
        <v>469475</v>
      </c>
      <c r="G44" s="24">
        <v>4204.8500000000004</v>
      </c>
      <c r="H44" s="24">
        <v>1.51</v>
      </c>
      <c r="I44" s="31"/>
      <c r="J44" s="31"/>
      <c r="K44" s="35"/>
    </row>
    <row r="45" spans="2:11" x14ac:dyDescent="0.25">
      <c r="B45" s="8" t="s">
        <v>2312</v>
      </c>
      <c r="C45" s="57" t="s">
        <v>1471</v>
      </c>
      <c r="D45" s="54" t="s">
        <v>2313</v>
      </c>
      <c r="E45" s="6" t="s">
        <v>43</v>
      </c>
      <c r="F45" s="19">
        <v>4165556</v>
      </c>
      <c r="G45" s="24">
        <v>4059.33</v>
      </c>
      <c r="H45" s="24">
        <v>1.45</v>
      </c>
      <c r="I45" s="31"/>
      <c r="J45" s="31"/>
      <c r="K45" s="35"/>
    </row>
    <row r="46" spans="2:11" x14ac:dyDescent="0.25">
      <c r="B46" s="8" t="s">
        <v>2382</v>
      </c>
      <c r="C46" s="57" t="s">
        <v>2383</v>
      </c>
      <c r="D46" s="54" t="s">
        <v>2384</v>
      </c>
      <c r="E46" s="6" t="s">
        <v>115</v>
      </c>
      <c r="F46" s="19">
        <v>447236</v>
      </c>
      <c r="G46" s="24">
        <v>4023.56</v>
      </c>
      <c r="H46" s="24">
        <v>1.44</v>
      </c>
      <c r="I46" s="31"/>
      <c r="J46" s="31"/>
      <c r="K46" s="35"/>
    </row>
    <row r="47" spans="2:11" x14ac:dyDescent="0.25">
      <c r="B47" s="8" t="s">
        <v>132</v>
      </c>
      <c r="C47" s="57" t="s">
        <v>133</v>
      </c>
      <c r="D47" s="54" t="s">
        <v>134</v>
      </c>
      <c r="E47" s="6" t="s">
        <v>131</v>
      </c>
      <c r="F47" s="19">
        <v>64791</v>
      </c>
      <c r="G47" s="24">
        <v>3578.08</v>
      </c>
      <c r="H47" s="24">
        <v>1.28</v>
      </c>
      <c r="I47" s="31"/>
      <c r="J47" s="31"/>
      <c r="K47" s="35"/>
    </row>
    <row r="48" spans="2:11" x14ac:dyDescent="0.25">
      <c r="B48" s="8" t="s">
        <v>985</v>
      </c>
      <c r="C48" s="57" t="s">
        <v>986</v>
      </c>
      <c r="D48" s="54" t="s">
        <v>987</v>
      </c>
      <c r="E48" s="6" t="s">
        <v>167</v>
      </c>
      <c r="F48" s="19">
        <v>728680</v>
      </c>
      <c r="G48" s="24">
        <v>3554.14</v>
      </c>
      <c r="H48" s="24">
        <v>1.27</v>
      </c>
      <c r="I48" s="31"/>
      <c r="J48" s="31"/>
      <c r="K48" s="35"/>
    </row>
    <row r="49" spans="2:11" x14ac:dyDescent="0.25">
      <c r="B49" s="8" t="s">
        <v>2314</v>
      </c>
      <c r="C49" s="57" t="s">
        <v>2315</v>
      </c>
      <c r="D49" s="54" t="s">
        <v>2316</v>
      </c>
      <c r="E49" s="6" t="s">
        <v>115</v>
      </c>
      <c r="F49" s="19">
        <v>378739</v>
      </c>
      <c r="G49" s="24">
        <v>3411.3</v>
      </c>
      <c r="H49" s="24">
        <v>1.22</v>
      </c>
      <c r="I49" s="31"/>
      <c r="J49" s="31"/>
      <c r="K49" s="35"/>
    </row>
    <row r="50" spans="2:11" x14ac:dyDescent="0.25">
      <c r="B50" s="8" t="s">
        <v>154</v>
      </c>
      <c r="C50" s="57" t="s">
        <v>155</v>
      </c>
      <c r="D50" s="54" t="s">
        <v>156</v>
      </c>
      <c r="E50" s="6" t="s">
        <v>131</v>
      </c>
      <c r="F50" s="19">
        <v>109259</v>
      </c>
      <c r="G50" s="24">
        <v>3170.15</v>
      </c>
      <c r="H50" s="24">
        <v>1.1399999999999999</v>
      </c>
      <c r="I50" s="31"/>
      <c r="J50" s="31"/>
      <c r="K50" s="35"/>
    </row>
    <row r="51" spans="2:11" x14ac:dyDescent="0.25">
      <c r="B51" s="8" t="s">
        <v>2320</v>
      </c>
      <c r="C51" s="57" t="s">
        <v>2321</v>
      </c>
      <c r="D51" s="54" t="s">
        <v>2322</v>
      </c>
      <c r="E51" s="6" t="s">
        <v>115</v>
      </c>
      <c r="F51" s="19">
        <v>660356</v>
      </c>
      <c r="G51" s="24">
        <v>3164.43</v>
      </c>
      <c r="H51" s="24">
        <v>1.1299999999999999</v>
      </c>
      <c r="I51" s="31"/>
      <c r="J51" s="31"/>
      <c r="K51" s="35"/>
    </row>
    <row r="52" spans="2:11" x14ac:dyDescent="0.25">
      <c r="B52" s="8" t="s">
        <v>2380</v>
      </c>
      <c r="C52" s="57" t="s">
        <v>576</v>
      </c>
      <c r="D52" s="54" t="s">
        <v>2381</v>
      </c>
      <c r="E52" s="6" t="s">
        <v>146</v>
      </c>
      <c r="F52" s="19">
        <v>10717</v>
      </c>
      <c r="G52" s="24">
        <v>3156.69</v>
      </c>
      <c r="H52" s="24">
        <v>1.1299999999999999</v>
      </c>
      <c r="I52" s="31"/>
      <c r="J52" s="31"/>
      <c r="K52" s="35"/>
    </row>
    <row r="53" spans="2:11" x14ac:dyDescent="0.25">
      <c r="B53" s="8" t="s">
        <v>408</v>
      </c>
      <c r="C53" s="57" t="s">
        <v>409</v>
      </c>
      <c r="D53" s="54" t="s">
        <v>410</v>
      </c>
      <c r="E53" s="6" t="s">
        <v>82</v>
      </c>
      <c r="F53" s="19">
        <v>483276</v>
      </c>
      <c r="G53" s="24">
        <v>2969.01</v>
      </c>
      <c r="H53" s="24">
        <v>1.06</v>
      </c>
      <c r="I53" s="31"/>
      <c r="J53" s="31"/>
      <c r="K53" s="35"/>
    </row>
    <row r="54" spans="2:11" x14ac:dyDescent="0.25">
      <c r="B54" s="8" t="s">
        <v>2987</v>
      </c>
      <c r="C54" s="57" t="s">
        <v>2988</v>
      </c>
      <c r="D54" s="54" t="s">
        <v>2989</v>
      </c>
      <c r="E54" s="6" t="s">
        <v>131</v>
      </c>
      <c r="F54" s="19">
        <v>115603</v>
      </c>
      <c r="G54" s="24">
        <v>2864.82</v>
      </c>
      <c r="H54" s="24">
        <v>1.03</v>
      </c>
      <c r="I54" s="31"/>
      <c r="J54" s="31"/>
      <c r="K54" s="35" t="s">
        <v>5241</v>
      </c>
    </row>
    <row r="55" spans="2:11" x14ac:dyDescent="0.25">
      <c r="B55" s="8" t="s">
        <v>2990</v>
      </c>
      <c r="C55" s="57" t="s">
        <v>684</v>
      </c>
      <c r="D55" s="54" t="s">
        <v>2991</v>
      </c>
      <c r="E55" s="6" t="s">
        <v>86</v>
      </c>
      <c r="F55" s="19">
        <v>2207677</v>
      </c>
      <c r="G55" s="24">
        <v>2747.9</v>
      </c>
      <c r="H55" s="24">
        <v>0.98</v>
      </c>
      <c r="I55" s="31"/>
      <c r="J55" s="31"/>
      <c r="K55" s="35"/>
    </row>
    <row r="56" spans="2:11" x14ac:dyDescent="0.25">
      <c r="B56" s="8" t="s">
        <v>2403</v>
      </c>
      <c r="C56" s="57" t="s">
        <v>2404</v>
      </c>
      <c r="D56" s="54" t="s">
        <v>2405</v>
      </c>
      <c r="E56" s="6" t="s">
        <v>93</v>
      </c>
      <c r="F56" s="19">
        <v>308620</v>
      </c>
      <c r="G56" s="24">
        <v>2741.32</v>
      </c>
      <c r="H56" s="24">
        <v>0.98</v>
      </c>
      <c r="I56" s="31"/>
      <c r="J56" s="31"/>
      <c r="K56" s="35"/>
    </row>
    <row r="57" spans="2:11" x14ac:dyDescent="0.25">
      <c r="B57" s="8" t="s">
        <v>498</v>
      </c>
      <c r="C57" s="57" t="s">
        <v>499</v>
      </c>
      <c r="D57" s="54" t="s">
        <v>500</v>
      </c>
      <c r="E57" s="6" t="s">
        <v>71</v>
      </c>
      <c r="F57" s="19">
        <v>149895</v>
      </c>
      <c r="G57" s="24">
        <v>2559.61</v>
      </c>
      <c r="H57" s="24">
        <v>0.92</v>
      </c>
      <c r="I57" s="31"/>
      <c r="J57" s="31"/>
      <c r="K57" s="35"/>
    </row>
    <row r="58" spans="2:11" x14ac:dyDescent="0.25">
      <c r="B58" s="8" t="s">
        <v>446</v>
      </c>
      <c r="C58" s="57" t="s">
        <v>447</v>
      </c>
      <c r="D58" s="54" t="s">
        <v>448</v>
      </c>
      <c r="E58" s="6" t="s">
        <v>82</v>
      </c>
      <c r="F58" s="19">
        <v>274271</v>
      </c>
      <c r="G58" s="24">
        <v>2182.5100000000002</v>
      </c>
      <c r="H58" s="24">
        <v>0.78</v>
      </c>
      <c r="I58" s="31"/>
      <c r="J58" s="31"/>
      <c r="K58" s="35"/>
    </row>
    <row r="59" spans="2:11" x14ac:dyDescent="0.25">
      <c r="B59" s="8" t="s">
        <v>2992</v>
      </c>
      <c r="C59" s="57" t="s">
        <v>620</v>
      </c>
      <c r="D59" s="54" t="s">
        <v>2993</v>
      </c>
      <c r="E59" s="6" t="s">
        <v>86</v>
      </c>
      <c r="F59" s="19">
        <v>1149415</v>
      </c>
      <c r="G59" s="24">
        <v>1402.29</v>
      </c>
      <c r="H59" s="24">
        <v>0.5</v>
      </c>
      <c r="I59" s="31"/>
      <c r="J59" s="31"/>
      <c r="K59" s="35"/>
    </row>
    <row r="60" spans="2:11" x14ac:dyDescent="0.25">
      <c r="B60" s="8" t="s">
        <v>464</v>
      </c>
      <c r="C60" s="57" t="s">
        <v>465</v>
      </c>
      <c r="D60" s="54" t="s">
        <v>466</v>
      </c>
      <c r="E60" s="6" t="s">
        <v>119</v>
      </c>
      <c r="F60" s="19">
        <v>332052</v>
      </c>
      <c r="G60" s="24">
        <v>1050.6099999999999</v>
      </c>
      <c r="H60" s="24">
        <v>0.38</v>
      </c>
      <c r="I60" s="31"/>
      <c r="J60" s="31"/>
      <c r="K60" s="35"/>
    </row>
    <row r="61" spans="2:11" x14ac:dyDescent="0.25">
      <c r="C61" s="58" t="s">
        <v>175</v>
      </c>
      <c r="D61" s="54"/>
      <c r="E61" s="6"/>
      <c r="F61" s="19"/>
      <c r="G61" s="25">
        <v>279053.96000000002</v>
      </c>
      <c r="H61" s="25">
        <v>99.99</v>
      </c>
      <c r="I61" s="31"/>
      <c r="J61" s="31"/>
      <c r="K61" s="35"/>
    </row>
    <row r="62" spans="2:11" x14ac:dyDescent="0.25">
      <c r="C62" s="57"/>
      <c r="D62" s="54"/>
      <c r="E62" s="6"/>
      <c r="F62" s="19"/>
      <c r="G62" s="24"/>
      <c r="H62" s="24"/>
      <c r="I62" s="31"/>
      <c r="J62" s="31"/>
      <c r="K62" s="35"/>
    </row>
    <row r="63" spans="2:11" x14ac:dyDescent="0.25">
      <c r="C63" s="58" t="s">
        <v>3</v>
      </c>
      <c r="D63" s="54"/>
      <c r="E63" s="6"/>
      <c r="F63" s="19"/>
      <c r="G63" s="24" t="s">
        <v>2</v>
      </c>
      <c r="H63" s="24" t="s">
        <v>2</v>
      </c>
      <c r="I63" s="31"/>
      <c r="J63" s="31"/>
      <c r="K63" s="35"/>
    </row>
    <row r="64" spans="2:11" x14ac:dyDescent="0.25">
      <c r="C64" s="57"/>
      <c r="D64" s="54"/>
      <c r="E64" s="6"/>
      <c r="F64" s="19"/>
      <c r="G64" s="24"/>
      <c r="H64" s="24"/>
      <c r="I64" s="31"/>
      <c r="J64" s="31"/>
      <c r="K64" s="35"/>
    </row>
    <row r="65" spans="3:11" x14ac:dyDescent="0.25">
      <c r="C65" s="58" t="s">
        <v>4</v>
      </c>
      <c r="D65" s="54"/>
      <c r="E65" s="6"/>
      <c r="F65" s="19"/>
      <c r="G65" s="24" t="s">
        <v>2</v>
      </c>
      <c r="H65" s="24" t="s">
        <v>2</v>
      </c>
      <c r="I65" s="31"/>
      <c r="J65" s="31"/>
      <c r="K65" s="35"/>
    </row>
    <row r="66" spans="3:11" x14ac:dyDescent="0.25">
      <c r="C66" s="57"/>
      <c r="D66" s="54"/>
      <c r="E66" s="6"/>
      <c r="F66" s="19"/>
      <c r="G66" s="24"/>
      <c r="H66" s="24"/>
      <c r="I66" s="31"/>
      <c r="J66" s="31"/>
      <c r="K66" s="35"/>
    </row>
    <row r="67" spans="3:11" x14ac:dyDescent="0.25">
      <c r="C67" s="58" t="s">
        <v>5</v>
      </c>
      <c r="D67" s="54"/>
      <c r="E67" s="6"/>
      <c r="F67" s="19"/>
      <c r="G67" s="24"/>
      <c r="H67" s="24"/>
      <c r="I67" s="31"/>
      <c r="J67" s="31"/>
      <c r="K67" s="35"/>
    </row>
    <row r="68" spans="3:11" x14ac:dyDescent="0.25">
      <c r="C68" s="57"/>
      <c r="D68" s="54"/>
      <c r="E68" s="6"/>
      <c r="F68" s="19"/>
      <c r="G68" s="24"/>
      <c r="H68" s="24"/>
      <c r="I68" s="31"/>
      <c r="J68" s="31"/>
      <c r="K68" s="35"/>
    </row>
    <row r="69" spans="3:11" x14ac:dyDescent="0.25">
      <c r="C69" s="58" t="s">
        <v>6</v>
      </c>
      <c r="D69" s="54"/>
      <c r="E69" s="6"/>
      <c r="F69" s="19"/>
      <c r="G69" s="24" t="s">
        <v>2</v>
      </c>
      <c r="H69" s="24" t="s">
        <v>2</v>
      </c>
      <c r="I69" s="31"/>
      <c r="J69" s="31"/>
      <c r="K69" s="35"/>
    </row>
    <row r="70" spans="3:11" x14ac:dyDescent="0.25">
      <c r="C70" s="57"/>
      <c r="D70" s="54"/>
      <c r="E70" s="6"/>
      <c r="F70" s="19"/>
      <c r="G70" s="24"/>
      <c r="H70" s="24"/>
      <c r="I70" s="31"/>
      <c r="J70" s="31"/>
      <c r="K70" s="35"/>
    </row>
    <row r="71" spans="3:11" x14ac:dyDescent="0.25">
      <c r="C71" s="58" t="s">
        <v>7</v>
      </c>
      <c r="D71" s="54"/>
      <c r="E71" s="6"/>
      <c r="F71" s="19"/>
      <c r="G71" s="24" t="s">
        <v>2</v>
      </c>
      <c r="H71" s="24" t="s">
        <v>2</v>
      </c>
      <c r="I71" s="31"/>
      <c r="J71" s="31"/>
      <c r="K71" s="35"/>
    </row>
    <row r="72" spans="3:11" x14ac:dyDescent="0.25">
      <c r="C72" s="57"/>
      <c r="D72" s="54"/>
      <c r="E72" s="6"/>
      <c r="F72" s="19"/>
      <c r="G72" s="24"/>
      <c r="H72" s="24"/>
      <c r="I72" s="31"/>
      <c r="J72" s="31"/>
      <c r="K72" s="35"/>
    </row>
    <row r="73" spans="3:11" x14ac:dyDescent="0.25">
      <c r="C73" s="58" t="s">
        <v>8</v>
      </c>
      <c r="D73" s="54"/>
      <c r="E73" s="6"/>
      <c r="F73" s="19"/>
      <c r="G73" s="24" t="s">
        <v>2</v>
      </c>
      <c r="H73" s="24" t="s">
        <v>2</v>
      </c>
      <c r="I73" s="31"/>
      <c r="J73" s="31"/>
      <c r="K73" s="35"/>
    </row>
    <row r="74" spans="3:11" x14ac:dyDescent="0.25">
      <c r="C74" s="57"/>
      <c r="D74" s="54"/>
      <c r="E74" s="6"/>
      <c r="F74" s="19"/>
      <c r="G74" s="24"/>
      <c r="H74" s="24"/>
      <c r="I74" s="31"/>
      <c r="J74" s="31"/>
      <c r="K74" s="35"/>
    </row>
    <row r="75" spans="3:11" x14ac:dyDescent="0.25">
      <c r="C75" s="58" t="s">
        <v>9</v>
      </c>
      <c r="D75" s="54"/>
      <c r="E75" s="6"/>
      <c r="F75" s="19"/>
      <c r="G75" s="24" t="s">
        <v>2</v>
      </c>
      <c r="H75" s="24" t="s">
        <v>2</v>
      </c>
      <c r="I75" s="31"/>
      <c r="J75" s="31"/>
      <c r="K75" s="35"/>
    </row>
    <row r="76" spans="3:11" x14ac:dyDescent="0.25">
      <c r="C76" s="57"/>
      <c r="D76" s="54"/>
      <c r="E76" s="6"/>
      <c r="F76" s="19"/>
      <c r="G76" s="24"/>
      <c r="H76" s="24"/>
      <c r="I76" s="31"/>
      <c r="J76" s="31"/>
      <c r="K76" s="35"/>
    </row>
    <row r="77" spans="3:11" x14ac:dyDescent="0.25">
      <c r="C77" s="58" t="s">
        <v>10</v>
      </c>
      <c r="D77" s="54"/>
      <c r="E77" s="6"/>
      <c r="F77" s="19"/>
      <c r="G77" s="24" t="s">
        <v>2</v>
      </c>
      <c r="H77" s="24" t="s">
        <v>2</v>
      </c>
      <c r="I77" s="31"/>
      <c r="J77" s="31"/>
      <c r="K77" s="35"/>
    </row>
    <row r="78" spans="3:11" x14ac:dyDescent="0.25">
      <c r="C78" s="57"/>
      <c r="D78" s="54"/>
      <c r="E78" s="6"/>
      <c r="F78" s="19"/>
      <c r="G78" s="24"/>
      <c r="H78" s="24"/>
      <c r="I78" s="31"/>
      <c r="J78" s="31"/>
      <c r="K78" s="35"/>
    </row>
    <row r="79" spans="3:11" x14ac:dyDescent="0.25">
      <c r="C79" s="58" t="s">
        <v>11</v>
      </c>
      <c r="D79" s="54"/>
      <c r="E79" s="6"/>
      <c r="F79" s="19"/>
      <c r="G79" s="24"/>
      <c r="H79" s="24"/>
      <c r="I79" s="31"/>
      <c r="J79" s="31"/>
      <c r="K79" s="35"/>
    </row>
    <row r="80" spans="3:11" x14ac:dyDescent="0.25">
      <c r="C80" s="57"/>
      <c r="D80" s="54"/>
      <c r="E80" s="6"/>
      <c r="F80" s="19"/>
      <c r="G80" s="24"/>
      <c r="H80" s="24"/>
      <c r="I80" s="31"/>
      <c r="J80" s="31"/>
      <c r="K80" s="35"/>
    </row>
    <row r="81" spans="1:11" x14ac:dyDescent="0.25">
      <c r="C81" s="58" t="s">
        <v>13</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14</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15</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23</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C102" s="59" t="s">
        <v>24</v>
      </c>
      <c r="D102" s="54"/>
      <c r="E102" s="6"/>
      <c r="F102" s="19"/>
      <c r="G102" s="24"/>
      <c r="H102" s="24"/>
      <c r="I102" s="31"/>
      <c r="J102" s="31"/>
      <c r="K102" s="35"/>
    </row>
    <row r="103" spans="1:54" x14ac:dyDescent="0.25">
      <c r="B103" s="8" t="s">
        <v>190</v>
      </c>
      <c r="C103" s="57" t="s">
        <v>191</v>
      </c>
      <c r="D103" s="54"/>
      <c r="E103" s="6"/>
      <c r="F103" s="19"/>
      <c r="G103" s="24">
        <v>36</v>
      </c>
      <c r="H103" s="24">
        <v>0.01</v>
      </c>
      <c r="I103" s="31"/>
      <c r="J103" s="31"/>
      <c r="K103" s="35"/>
    </row>
    <row r="104" spans="1:54" x14ac:dyDescent="0.25">
      <c r="C104" s="58" t="s">
        <v>175</v>
      </c>
      <c r="D104" s="54"/>
      <c r="E104" s="6"/>
      <c r="F104" s="19"/>
      <c r="G104" s="25">
        <v>36</v>
      </c>
      <c r="H104" s="25">
        <v>0.01</v>
      </c>
      <c r="I104" s="31"/>
      <c r="J104" s="31"/>
      <c r="K104" s="35"/>
    </row>
    <row r="105" spans="1:54" x14ac:dyDescent="0.25">
      <c r="C105" s="57"/>
      <c r="D105" s="54"/>
      <c r="E105" s="6"/>
      <c r="F105" s="19"/>
      <c r="G105" s="24"/>
      <c r="H105" s="24"/>
      <c r="I105" s="31"/>
      <c r="J105" s="31"/>
      <c r="K105" s="35"/>
    </row>
    <row r="106" spans="1:54" x14ac:dyDescent="0.25">
      <c r="A106" s="10"/>
      <c r="B106" s="28"/>
      <c r="C106" s="58" t="s">
        <v>25</v>
      </c>
      <c r="D106" s="54"/>
      <c r="E106" s="6"/>
      <c r="F106" s="19"/>
      <c r="G106" s="24"/>
      <c r="H106" s="24"/>
      <c r="I106" s="31"/>
      <c r="J106" s="31"/>
      <c r="K106" s="35"/>
    </row>
    <row r="107" spans="1:54" s="2" customFormat="1" ht="13.5" x14ac:dyDescent="0.25">
      <c r="A107" s="28"/>
      <c r="B107" s="28"/>
      <c r="C107" s="57" t="s">
        <v>5188</v>
      </c>
      <c r="D107" s="54"/>
      <c r="E107" s="6"/>
      <c r="F107" s="19"/>
      <c r="G107" s="24" t="s">
        <v>2</v>
      </c>
      <c r="H107" s="24" t="s">
        <v>2</v>
      </c>
      <c r="I107" s="31"/>
      <c r="J107" s="31"/>
      <c r="K107" s="35"/>
      <c r="L107" s="3"/>
      <c r="AI107" s="3"/>
      <c r="AV107" s="3"/>
      <c r="AX107" s="3"/>
      <c r="BB107" s="3"/>
    </row>
    <row r="108" spans="1:54" x14ac:dyDescent="0.25">
      <c r="B108" s="8"/>
      <c r="C108" s="57" t="s">
        <v>192</v>
      </c>
      <c r="D108" s="54"/>
      <c r="E108" s="6"/>
      <c r="F108" s="19"/>
      <c r="G108" s="24">
        <v>-32.590000000000003</v>
      </c>
      <c r="H108" s="24" t="s">
        <v>5189</v>
      </c>
      <c r="I108" s="31"/>
      <c r="J108" s="31"/>
      <c r="K108" s="35"/>
    </row>
    <row r="109" spans="1:54" x14ac:dyDescent="0.25">
      <c r="C109" s="58" t="s">
        <v>175</v>
      </c>
      <c r="D109" s="54"/>
      <c r="E109" s="6"/>
      <c r="F109" s="19"/>
      <c r="G109" s="25">
        <v>-32.590000000000003</v>
      </c>
      <c r="H109" s="25" t="s">
        <v>5189</v>
      </c>
      <c r="I109" s="31"/>
      <c r="J109" s="31"/>
      <c r="K109" s="35"/>
    </row>
    <row r="110" spans="1:54" x14ac:dyDescent="0.25">
      <c r="C110" s="57"/>
      <c r="D110" s="54"/>
      <c r="E110" s="6"/>
      <c r="F110" s="19"/>
      <c r="G110" s="24"/>
      <c r="H110" s="24"/>
      <c r="I110" s="31"/>
      <c r="J110" s="31"/>
      <c r="K110" s="35"/>
    </row>
    <row r="111" spans="1:54" x14ac:dyDescent="0.25">
      <c r="C111" s="60" t="s">
        <v>193</v>
      </c>
      <c r="D111" s="55"/>
      <c r="E111" s="5"/>
      <c r="F111" s="20"/>
      <c r="G111" s="26">
        <v>279057.37</v>
      </c>
      <c r="H111" s="26">
        <v>100</v>
      </c>
      <c r="I111" s="32"/>
      <c r="J111" s="32"/>
      <c r="K111" s="36"/>
    </row>
    <row r="114" spans="1:11" x14ac:dyDescent="0.25">
      <c r="C114" s="1" t="s">
        <v>194</v>
      </c>
    </row>
    <row r="115" spans="1:11" x14ac:dyDescent="0.25">
      <c r="C115" s="37" t="s">
        <v>195</v>
      </c>
      <c r="D115" s="37"/>
      <c r="E115" s="37"/>
      <c r="F115" s="37"/>
      <c r="G115" s="37"/>
      <c r="H115" s="37"/>
      <c r="I115" s="37"/>
      <c r="J115" s="37"/>
      <c r="K115" s="37"/>
    </row>
    <row r="116" spans="1:11" x14ac:dyDescent="0.25">
      <c r="C116" s="2" t="s">
        <v>196</v>
      </c>
    </row>
    <row r="117" spans="1:11" x14ac:dyDescent="0.25">
      <c r="C117" s="2" t="s">
        <v>197</v>
      </c>
    </row>
    <row r="118" spans="1:11" ht="30" customHeight="1" x14ac:dyDescent="0.25">
      <c r="C118" s="80" t="s">
        <v>198</v>
      </c>
      <c r="D118" s="81"/>
      <c r="E118" s="81"/>
      <c r="F118" s="81"/>
      <c r="G118" s="81"/>
      <c r="H118" s="81"/>
      <c r="I118" s="81"/>
      <c r="J118" s="81"/>
      <c r="K118" s="81"/>
    </row>
    <row r="119" spans="1:11" x14ac:dyDescent="0.25">
      <c r="C119" s="2" t="s">
        <v>199</v>
      </c>
    </row>
    <row r="121" spans="1:11" x14ac:dyDescent="0.25">
      <c r="A121" s="76"/>
      <c r="B121" s="76" t="s">
        <v>5254</v>
      </c>
      <c r="C121" s="77" t="s">
        <v>5253</v>
      </c>
      <c r="E121" s="77" t="s">
        <v>5254</v>
      </c>
      <c r="F121" s="78"/>
    </row>
    <row r="122" spans="1:11" x14ac:dyDescent="0.25">
      <c r="E122" s="2" t="s">
        <v>5289</v>
      </c>
    </row>
  </sheetData>
  <mergeCells count="1">
    <mergeCell ref="C118:K118"/>
  </mergeCells>
  <hyperlinks>
    <hyperlink ref="J2" location="'Index'!A1" display="'Index'!A1" xr:uid="{4C6A7A30-BD99-4CEA-AA2C-BB310177322A}"/>
  </hyperlinks>
  <pageMargins left="0.7" right="0.7" top="0.75" bottom="0.75" header="0.3" footer="0.3"/>
  <pageSetup orientation="portrait" horizont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D9157-8654-4534-BC0D-9A647B4F5947}">
  <sheetPr codeName="Sheet140"/>
  <dimension ref="A1:IV83"/>
  <sheetViews>
    <sheetView showGridLines="0" zoomScale="90" zoomScaleNormal="90" workbookViewId="0">
      <pane ySplit="6" topLeftCell="A68" activePane="bottomLeft" state="frozen"/>
      <selection activeCell="E1" sqref="E1"/>
      <selection pane="bottomLeft" activeCell="C82" sqref="C82:F8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2994</v>
      </c>
      <c r="J2" s="38" t="s">
        <v>4923</v>
      </c>
    </row>
    <row r="3" spans="1:54" ht="16.5" x14ac:dyDescent="0.3">
      <c r="C3" s="1" t="s">
        <v>28</v>
      </c>
      <c r="D3" s="21" t="s">
        <v>2995</v>
      </c>
      <c r="F3" s="71" t="s">
        <v>5226</v>
      </c>
      <c r="G3" s="13" t="s">
        <v>4839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6328575</v>
      </c>
      <c r="G10" s="24">
        <v>121825.07</v>
      </c>
      <c r="H10" s="24">
        <v>27.87</v>
      </c>
      <c r="I10" s="31"/>
      <c r="J10" s="31"/>
      <c r="K10" s="35"/>
    </row>
    <row r="11" spans="1:54" x14ac:dyDescent="0.25">
      <c r="B11" s="8" t="s">
        <v>44</v>
      </c>
      <c r="C11" s="57" t="s">
        <v>45</v>
      </c>
      <c r="D11" s="54" t="s">
        <v>46</v>
      </c>
      <c r="E11" s="6" t="s">
        <v>43</v>
      </c>
      <c r="F11" s="19">
        <v>7704382</v>
      </c>
      <c r="G11" s="24">
        <v>109941.53</v>
      </c>
      <c r="H11" s="24">
        <v>25.15</v>
      </c>
      <c r="I11" s="31"/>
      <c r="J11" s="31"/>
      <c r="K11" s="35"/>
    </row>
    <row r="12" spans="1:54" x14ac:dyDescent="0.25">
      <c r="B12" s="8" t="s">
        <v>51</v>
      </c>
      <c r="C12" s="57" t="s">
        <v>52</v>
      </c>
      <c r="D12" s="54" t="s">
        <v>53</v>
      </c>
      <c r="E12" s="6" t="s">
        <v>43</v>
      </c>
      <c r="F12" s="19">
        <v>3118889</v>
      </c>
      <c r="G12" s="24">
        <v>36958.83</v>
      </c>
      <c r="H12" s="24">
        <v>8.4499999999999993</v>
      </c>
      <c r="I12" s="31"/>
      <c r="J12" s="31"/>
      <c r="K12" s="35"/>
    </row>
    <row r="13" spans="1:54" x14ac:dyDescent="0.25">
      <c r="B13" s="8" t="s">
        <v>76</v>
      </c>
      <c r="C13" s="57" t="s">
        <v>77</v>
      </c>
      <c r="D13" s="54" t="s">
        <v>78</v>
      </c>
      <c r="E13" s="6" t="s">
        <v>43</v>
      </c>
      <c r="F13" s="19">
        <v>4514179</v>
      </c>
      <c r="G13" s="24">
        <v>35601.07</v>
      </c>
      <c r="H13" s="24">
        <v>8.14</v>
      </c>
      <c r="I13" s="31"/>
      <c r="J13" s="31"/>
      <c r="K13" s="35"/>
    </row>
    <row r="14" spans="1:54" x14ac:dyDescent="0.25">
      <c r="B14" s="8" t="s">
        <v>58</v>
      </c>
      <c r="C14" s="57" t="s">
        <v>59</v>
      </c>
      <c r="D14" s="54" t="s">
        <v>60</v>
      </c>
      <c r="E14" s="6" t="s">
        <v>43</v>
      </c>
      <c r="F14" s="19">
        <v>1607703</v>
      </c>
      <c r="G14" s="24">
        <v>35499.69</v>
      </c>
      <c r="H14" s="24">
        <v>8.1199999999999992</v>
      </c>
      <c r="I14" s="31"/>
      <c r="J14" s="31"/>
      <c r="K14" s="35"/>
    </row>
    <row r="15" spans="1:54" x14ac:dyDescent="0.25">
      <c r="B15" s="8" t="s">
        <v>1111</v>
      </c>
      <c r="C15" s="57" t="s">
        <v>1112</v>
      </c>
      <c r="D15" s="54" t="s">
        <v>1113</v>
      </c>
      <c r="E15" s="6" t="s">
        <v>43</v>
      </c>
      <c r="F15" s="19">
        <v>2170204</v>
      </c>
      <c r="G15" s="24">
        <v>18194.990000000002</v>
      </c>
      <c r="H15" s="24">
        <v>4.16</v>
      </c>
      <c r="I15" s="31"/>
      <c r="J15" s="31"/>
      <c r="K15" s="35"/>
    </row>
    <row r="16" spans="1:54" x14ac:dyDescent="0.25">
      <c r="B16" s="8" t="s">
        <v>2116</v>
      </c>
      <c r="C16" s="57" t="s">
        <v>2117</v>
      </c>
      <c r="D16" s="54" t="s">
        <v>2118</v>
      </c>
      <c r="E16" s="6" t="s">
        <v>43</v>
      </c>
      <c r="F16" s="19">
        <v>8079539</v>
      </c>
      <c r="G16" s="24">
        <v>15890.84</v>
      </c>
      <c r="H16" s="24">
        <v>3.63</v>
      </c>
      <c r="I16" s="31"/>
      <c r="J16" s="31"/>
      <c r="K16" s="35"/>
    </row>
    <row r="17" spans="2:11" x14ac:dyDescent="0.25">
      <c r="B17" s="8" t="s">
        <v>281</v>
      </c>
      <c r="C17" s="57" t="s">
        <v>282</v>
      </c>
      <c r="D17" s="54" t="s">
        <v>283</v>
      </c>
      <c r="E17" s="6" t="s">
        <v>43</v>
      </c>
      <c r="F17" s="19">
        <v>6102767</v>
      </c>
      <c r="G17" s="24">
        <v>15252.65</v>
      </c>
      <c r="H17" s="24">
        <v>3.49</v>
      </c>
      <c r="I17" s="31"/>
      <c r="J17" s="31"/>
      <c r="K17" s="35"/>
    </row>
    <row r="18" spans="2:11" x14ac:dyDescent="0.25">
      <c r="B18" s="8" t="s">
        <v>2301</v>
      </c>
      <c r="C18" s="57" t="s">
        <v>2302</v>
      </c>
      <c r="D18" s="54" t="s">
        <v>2303</v>
      </c>
      <c r="E18" s="6" t="s">
        <v>43</v>
      </c>
      <c r="F18" s="19">
        <v>20430444</v>
      </c>
      <c r="G18" s="24">
        <v>13257.32</v>
      </c>
      <c r="H18" s="24">
        <v>3.03</v>
      </c>
      <c r="I18" s="31"/>
      <c r="J18" s="31"/>
      <c r="K18" s="35"/>
    </row>
    <row r="19" spans="2:11" x14ac:dyDescent="0.25">
      <c r="B19" s="8" t="s">
        <v>558</v>
      </c>
      <c r="C19" s="57" t="s">
        <v>559</v>
      </c>
      <c r="D19" s="54" t="s">
        <v>560</v>
      </c>
      <c r="E19" s="6" t="s">
        <v>43</v>
      </c>
      <c r="F19" s="19">
        <v>1850108</v>
      </c>
      <c r="G19" s="24">
        <v>12554.83</v>
      </c>
      <c r="H19" s="24">
        <v>2.87</v>
      </c>
      <c r="I19" s="31"/>
      <c r="J19" s="31"/>
      <c r="K19" s="35"/>
    </row>
    <row r="20" spans="2:11" x14ac:dyDescent="0.25">
      <c r="B20" s="8" t="s">
        <v>424</v>
      </c>
      <c r="C20" s="57" t="s">
        <v>425</v>
      </c>
      <c r="D20" s="54" t="s">
        <v>426</v>
      </c>
      <c r="E20" s="6" t="s">
        <v>43</v>
      </c>
      <c r="F20" s="19">
        <v>11361944</v>
      </c>
      <c r="G20" s="24">
        <v>11385.8</v>
      </c>
      <c r="H20" s="24">
        <v>2.6</v>
      </c>
      <c r="I20" s="31"/>
      <c r="J20" s="31"/>
      <c r="K20" s="35"/>
    </row>
    <row r="21" spans="2:11" x14ac:dyDescent="0.25">
      <c r="B21" s="8" t="s">
        <v>2312</v>
      </c>
      <c r="C21" s="57" t="s">
        <v>1471</v>
      </c>
      <c r="D21" s="54" t="s">
        <v>2313</v>
      </c>
      <c r="E21" s="6" t="s">
        <v>43</v>
      </c>
      <c r="F21" s="19">
        <v>11109430</v>
      </c>
      <c r="G21" s="24">
        <v>10826.14</v>
      </c>
      <c r="H21" s="24">
        <v>2.48</v>
      </c>
      <c r="I21" s="31"/>
      <c r="J21" s="31"/>
      <c r="K21" s="35"/>
    </row>
    <row r="22" spans="2:11" x14ac:dyDescent="0.25">
      <c r="C22" s="58" t="s">
        <v>175</v>
      </c>
      <c r="D22" s="54"/>
      <c r="E22" s="6"/>
      <c r="F22" s="19"/>
      <c r="G22" s="25">
        <v>437188.76</v>
      </c>
      <c r="H22" s="25">
        <v>99.99</v>
      </c>
      <c r="I22" s="31"/>
      <c r="J22" s="31"/>
      <c r="K22" s="35"/>
    </row>
    <row r="23" spans="2:11" x14ac:dyDescent="0.25">
      <c r="C23" s="57"/>
      <c r="D23" s="54"/>
      <c r="E23" s="6"/>
      <c r="F23" s="19"/>
      <c r="G23" s="24"/>
      <c r="H23" s="24"/>
      <c r="I23" s="31"/>
      <c r="J23" s="31"/>
      <c r="K23" s="35"/>
    </row>
    <row r="24" spans="2:11" x14ac:dyDescent="0.25">
      <c r="C24" s="58" t="s">
        <v>3</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4</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5</v>
      </c>
      <c r="D28" s="54"/>
      <c r="E28" s="6"/>
      <c r="F28" s="19"/>
      <c r="G28" s="24"/>
      <c r="H28" s="24"/>
      <c r="I28" s="31"/>
      <c r="J28" s="31"/>
      <c r="K28" s="35"/>
    </row>
    <row r="29" spans="2:11" x14ac:dyDescent="0.25">
      <c r="C29" s="57"/>
      <c r="D29" s="54"/>
      <c r="E29" s="6"/>
      <c r="F29" s="19"/>
      <c r="G29" s="24"/>
      <c r="H29" s="24"/>
      <c r="I29" s="31"/>
      <c r="J29" s="31"/>
      <c r="K29" s="35"/>
    </row>
    <row r="30" spans="2:11" x14ac:dyDescent="0.25">
      <c r="C30" s="58" t="s">
        <v>6</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7</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8</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9</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10</v>
      </c>
      <c r="D38" s="54"/>
      <c r="E38" s="6"/>
      <c r="F38" s="19"/>
      <c r="G38" s="24" t="s">
        <v>2</v>
      </c>
      <c r="H38" s="24" t="s">
        <v>2</v>
      </c>
      <c r="I38" s="31"/>
      <c r="J38" s="31"/>
      <c r="K38" s="35"/>
    </row>
    <row r="39" spans="3:11" x14ac:dyDescent="0.25">
      <c r="C39" s="57"/>
      <c r="D39" s="54"/>
      <c r="E39" s="6"/>
      <c r="F39" s="19"/>
      <c r="G39" s="24"/>
      <c r="H39" s="24"/>
      <c r="I39" s="31"/>
      <c r="J39" s="31"/>
      <c r="K39" s="35"/>
    </row>
    <row r="40" spans="3:11" x14ac:dyDescent="0.25">
      <c r="C40" s="58" t="s">
        <v>11</v>
      </c>
      <c r="D40" s="54"/>
      <c r="E40" s="6"/>
      <c r="F40" s="19"/>
      <c r="G40" s="24"/>
      <c r="H40" s="24"/>
      <c r="I40" s="31"/>
      <c r="J40" s="31"/>
      <c r="K40" s="35"/>
    </row>
    <row r="41" spans="3:11" x14ac:dyDescent="0.25">
      <c r="C41" s="57"/>
      <c r="D41" s="54"/>
      <c r="E41" s="6"/>
      <c r="F41" s="19"/>
      <c r="G41" s="24"/>
      <c r="H41" s="24"/>
      <c r="I41" s="31"/>
      <c r="J41" s="31"/>
      <c r="K41" s="35"/>
    </row>
    <row r="42" spans="3:11" x14ac:dyDescent="0.25">
      <c r="C42" s="58" t="s">
        <v>13</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14</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15</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190</v>
      </c>
      <c r="C64" s="57" t="s">
        <v>191</v>
      </c>
      <c r="D64" s="54"/>
      <c r="E64" s="6"/>
      <c r="F64" s="19"/>
      <c r="G64" s="24">
        <v>96.04</v>
      </c>
      <c r="H64" s="24">
        <v>0.02</v>
      </c>
      <c r="I64" s="31"/>
      <c r="J64" s="31"/>
      <c r="K64" s="35"/>
    </row>
    <row r="65" spans="1:54" x14ac:dyDescent="0.25">
      <c r="C65" s="58" t="s">
        <v>175</v>
      </c>
      <c r="D65" s="54"/>
      <c r="E65" s="6"/>
      <c r="F65" s="19"/>
      <c r="G65" s="25">
        <v>96.04</v>
      </c>
      <c r="H65" s="25">
        <v>0.02</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5188</v>
      </c>
      <c r="D68" s="54"/>
      <c r="E68" s="6"/>
      <c r="F68" s="19"/>
      <c r="G68" s="24" t="s">
        <v>2</v>
      </c>
      <c r="H68" s="24" t="s">
        <v>2</v>
      </c>
      <c r="I68" s="31"/>
      <c r="J68" s="31"/>
      <c r="K68" s="35"/>
      <c r="L68" s="3"/>
      <c r="AI68" s="3"/>
      <c r="AV68" s="3"/>
      <c r="AX68" s="3"/>
      <c r="BB68" s="3"/>
    </row>
    <row r="69" spans="1:54" x14ac:dyDescent="0.25">
      <c r="B69" s="8"/>
      <c r="C69" s="57" t="s">
        <v>192</v>
      </c>
      <c r="D69" s="54"/>
      <c r="E69" s="6"/>
      <c r="F69" s="19"/>
      <c r="G69" s="24">
        <v>-88.04</v>
      </c>
      <c r="H69" s="24">
        <v>-0.01</v>
      </c>
      <c r="I69" s="31"/>
      <c r="J69" s="31"/>
      <c r="K69" s="35"/>
    </row>
    <row r="70" spans="1:54" x14ac:dyDescent="0.25">
      <c r="C70" s="58" t="s">
        <v>175</v>
      </c>
      <c r="D70" s="54"/>
      <c r="E70" s="6"/>
      <c r="F70" s="19"/>
      <c r="G70" s="25">
        <v>-88.04</v>
      </c>
      <c r="H70" s="25">
        <v>-0.01</v>
      </c>
      <c r="I70" s="31"/>
      <c r="J70" s="31"/>
      <c r="K70" s="35"/>
    </row>
    <row r="71" spans="1:54" x14ac:dyDescent="0.25">
      <c r="C71" s="57"/>
      <c r="D71" s="54"/>
      <c r="E71" s="6"/>
      <c r="F71" s="19"/>
      <c r="G71" s="24"/>
      <c r="H71" s="24"/>
      <c r="I71" s="31"/>
      <c r="J71" s="31"/>
      <c r="K71" s="35"/>
    </row>
    <row r="72" spans="1:54" x14ac:dyDescent="0.25">
      <c r="C72" s="60" t="s">
        <v>193</v>
      </c>
      <c r="D72" s="55"/>
      <c r="E72" s="5"/>
      <c r="F72" s="20"/>
      <c r="G72" s="26">
        <v>437196.76</v>
      </c>
      <c r="H72" s="26">
        <v>99.999999999999986</v>
      </c>
      <c r="I72" s="32"/>
      <c r="J72" s="32"/>
      <c r="K72" s="36"/>
    </row>
    <row r="75" spans="1:54" x14ac:dyDescent="0.25">
      <c r="C75" s="1" t="s">
        <v>194</v>
      </c>
    </row>
    <row r="76" spans="1:54" x14ac:dyDescent="0.25">
      <c r="C76" s="37" t="s">
        <v>195</v>
      </c>
      <c r="D76" s="37"/>
      <c r="E76" s="37"/>
      <c r="F76" s="37"/>
      <c r="G76" s="37"/>
      <c r="H76" s="37"/>
      <c r="I76" s="37"/>
      <c r="J76" s="37"/>
      <c r="K76" s="37"/>
    </row>
    <row r="77" spans="1:54" x14ac:dyDescent="0.25">
      <c r="C77" s="2" t="s">
        <v>196</v>
      </c>
    </row>
    <row r="78" spans="1:54" x14ac:dyDescent="0.25">
      <c r="C78" s="2" t="s">
        <v>197</v>
      </c>
    </row>
    <row r="79" spans="1:54" ht="30" customHeight="1" x14ac:dyDescent="0.25">
      <c r="C79" s="80" t="s">
        <v>198</v>
      </c>
      <c r="D79" s="81"/>
      <c r="E79" s="81"/>
      <c r="F79" s="81"/>
      <c r="G79" s="81"/>
      <c r="H79" s="81"/>
      <c r="I79" s="81"/>
      <c r="J79" s="81"/>
      <c r="K79" s="81"/>
    </row>
    <row r="80" spans="1:54" x14ac:dyDescent="0.25">
      <c r="C80" s="2" t="s">
        <v>199</v>
      </c>
    </row>
    <row r="82" spans="1:6" x14ac:dyDescent="0.25">
      <c r="A82" s="76"/>
      <c r="B82" s="76" t="s">
        <v>5254</v>
      </c>
      <c r="C82" s="77" t="s">
        <v>5253</v>
      </c>
      <c r="E82" s="77" t="s">
        <v>5254</v>
      </c>
      <c r="F82" s="78"/>
    </row>
    <row r="83" spans="1:6" x14ac:dyDescent="0.25">
      <c r="E83" s="2" t="s">
        <v>5290</v>
      </c>
    </row>
  </sheetData>
  <mergeCells count="1">
    <mergeCell ref="C79:K79"/>
  </mergeCells>
  <hyperlinks>
    <hyperlink ref="J2" location="'Index'!A1" display="'Index'!A1" xr:uid="{275E0D86-768D-44F3-861B-D22DB0EA81E1}"/>
  </hyperlinks>
  <pageMargins left="0.7" right="0.7" top="0.75" bottom="0.75" header="0.3" footer="0.3"/>
  <pageSetup orientation="portrait" horizont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A1F9-FD63-4683-A1C5-85C05AF280EA}">
  <sheetPr codeName="Sheet141"/>
  <dimension ref="A1:IV171"/>
  <sheetViews>
    <sheetView showGridLines="0" zoomScale="90" zoomScaleNormal="90" workbookViewId="0">
      <pane ySplit="6" topLeftCell="A153" activePane="bottomLeft" state="frozen"/>
      <selection activeCell="E1" sqref="E1"/>
      <selection pane="bottomLeft" activeCell="I172" sqref="I17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2996</v>
      </c>
      <c r="J2" s="38" t="s">
        <v>4923</v>
      </c>
    </row>
    <row r="3" spans="1:54" ht="16.5" x14ac:dyDescent="0.3">
      <c r="C3" s="1" t="s">
        <v>28</v>
      </c>
      <c r="D3" s="21" t="s">
        <v>2997</v>
      </c>
      <c r="F3" s="71" t="s">
        <v>5226</v>
      </c>
      <c r="G3" s="13" t="s">
        <v>4840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5213</v>
      </c>
      <c r="G10" s="24">
        <v>100.29</v>
      </c>
      <c r="H10" s="24">
        <v>10.77</v>
      </c>
      <c r="I10" s="31"/>
      <c r="J10" s="31"/>
      <c r="K10" s="35"/>
    </row>
    <row r="11" spans="1:54" x14ac:dyDescent="0.25">
      <c r="B11" s="8" t="s">
        <v>44</v>
      </c>
      <c r="C11" s="57" t="s">
        <v>45</v>
      </c>
      <c r="D11" s="54" t="s">
        <v>46</v>
      </c>
      <c r="E11" s="6" t="s">
        <v>43</v>
      </c>
      <c r="F11" s="19">
        <v>4899</v>
      </c>
      <c r="G11" s="24">
        <v>69.69</v>
      </c>
      <c r="H11" s="24">
        <v>7.49</v>
      </c>
      <c r="I11" s="31"/>
      <c r="J11" s="31"/>
      <c r="K11" s="35"/>
    </row>
    <row r="12" spans="1:54" x14ac:dyDescent="0.25">
      <c r="B12" s="8" t="s">
        <v>72</v>
      </c>
      <c r="C12" s="57" t="s">
        <v>73</v>
      </c>
      <c r="D12" s="54" t="s">
        <v>74</v>
      </c>
      <c r="E12" s="6" t="s">
        <v>75</v>
      </c>
      <c r="F12" s="19">
        <v>4657</v>
      </c>
      <c r="G12" s="24">
        <v>65.59</v>
      </c>
      <c r="H12" s="24">
        <v>7.05</v>
      </c>
      <c r="I12" s="31"/>
      <c r="J12" s="31"/>
      <c r="K12" s="35"/>
    </row>
    <row r="13" spans="1:54" x14ac:dyDescent="0.25">
      <c r="B13" s="8" t="s">
        <v>47</v>
      </c>
      <c r="C13" s="57" t="s">
        <v>48</v>
      </c>
      <c r="D13" s="54" t="s">
        <v>49</v>
      </c>
      <c r="E13" s="6" t="s">
        <v>50</v>
      </c>
      <c r="F13" s="19">
        <v>2458</v>
      </c>
      <c r="G13" s="24">
        <v>36.840000000000003</v>
      </c>
      <c r="H13" s="24">
        <v>3.96</v>
      </c>
      <c r="I13" s="31"/>
      <c r="J13" s="31"/>
      <c r="K13" s="35"/>
    </row>
    <row r="14" spans="1:54" x14ac:dyDescent="0.25">
      <c r="B14" s="8" t="s">
        <v>323</v>
      </c>
      <c r="C14" s="57" t="s">
        <v>324</v>
      </c>
      <c r="D14" s="54" t="s">
        <v>325</v>
      </c>
      <c r="E14" s="6" t="s">
        <v>240</v>
      </c>
      <c r="F14" s="19">
        <v>1845</v>
      </c>
      <c r="G14" s="24">
        <v>34.39</v>
      </c>
      <c r="H14" s="24">
        <v>3.69</v>
      </c>
      <c r="I14" s="31"/>
      <c r="J14" s="31"/>
      <c r="K14" s="35"/>
    </row>
    <row r="15" spans="1:54" x14ac:dyDescent="0.25">
      <c r="B15" s="8" t="s">
        <v>375</v>
      </c>
      <c r="C15" s="57" t="s">
        <v>376</v>
      </c>
      <c r="D15" s="54" t="s">
        <v>377</v>
      </c>
      <c r="E15" s="6" t="s">
        <v>97</v>
      </c>
      <c r="F15" s="19">
        <v>6373</v>
      </c>
      <c r="G15" s="24">
        <v>27.1</v>
      </c>
      <c r="H15" s="24">
        <v>2.91</v>
      </c>
      <c r="I15" s="31"/>
      <c r="J15" s="31"/>
      <c r="K15" s="35"/>
    </row>
    <row r="16" spans="1:54" x14ac:dyDescent="0.25">
      <c r="B16" s="8" t="s">
        <v>54</v>
      </c>
      <c r="C16" s="57" t="s">
        <v>55</v>
      </c>
      <c r="D16" s="54" t="s">
        <v>56</v>
      </c>
      <c r="E16" s="6" t="s">
        <v>57</v>
      </c>
      <c r="F16" s="19">
        <v>805</v>
      </c>
      <c r="G16" s="24">
        <v>26.89</v>
      </c>
      <c r="H16" s="24">
        <v>2.89</v>
      </c>
      <c r="I16" s="31"/>
      <c r="J16" s="31"/>
      <c r="K16" s="35"/>
    </row>
    <row r="17" spans="2:11" x14ac:dyDescent="0.25">
      <c r="B17" s="8" t="s">
        <v>65</v>
      </c>
      <c r="C17" s="57" t="s">
        <v>66</v>
      </c>
      <c r="D17" s="54" t="s">
        <v>67</v>
      </c>
      <c r="E17" s="6" t="s">
        <v>50</v>
      </c>
      <c r="F17" s="19">
        <v>697</v>
      </c>
      <c r="G17" s="24">
        <v>23.9</v>
      </c>
      <c r="H17" s="24">
        <v>2.57</v>
      </c>
      <c r="I17" s="31"/>
      <c r="J17" s="31"/>
      <c r="K17" s="35"/>
    </row>
    <row r="18" spans="2:11" x14ac:dyDescent="0.25">
      <c r="B18" s="8" t="s">
        <v>51</v>
      </c>
      <c r="C18" s="57" t="s">
        <v>52</v>
      </c>
      <c r="D18" s="54" t="s">
        <v>53</v>
      </c>
      <c r="E18" s="6" t="s">
        <v>43</v>
      </c>
      <c r="F18" s="19">
        <v>1961</v>
      </c>
      <c r="G18" s="24">
        <v>23.22</v>
      </c>
      <c r="H18" s="24">
        <v>2.4900000000000002</v>
      </c>
      <c r="I18" s="31"/>
      <c r="J18" s="31"/>
      <c r="K18" s="35"/>
    </row>
    <row r="19" spans="2:11" x14ac:dyDescent="0.25">
      <c r="B19" s="8" t="s">
        <v>58</v>
      </c>
      <c r="C19" s="57" t="s">
        <v>59</v>
      </c>
      <c r="D19" s="54" t="s">
        <v>60</v>
      </c>
      <c r="E19" s="6" t="s">
        <v>43</v>
      </c>
      <c r="F19" s="19">
        <v>1013</v>
      </c>
      <c r="G19" s="24">
        <v>22.34</v>
      </c>
      <c r="H19" s="24">
        <v>2.4</v>
      </c>
      <c r="I19" s="31"/>
      <c r="J19" s="31"/>
      <c r="K19" s="35"/>
    </row>
    <row r="20" spans="2:11" x14ac:dyDescent="0.25">
      <c r="B20" s="8" t="s">
        <v>76</v>
      </c>
      <c r="C20" s="57" t="s">
        <v>77</v>
      </c>
      <c r="D20" s="54" t="s">
        <v>78</v>
      </c>
      <c r="E20" s="6" t="s">
        <v>43</v>
      </c>
      <c r="F20" s="19">
        <v>2641</v>
      </c>
      <c r="G20" s="24">
        <v>20.82</v>
      </c>
      <c r="H20" s="24">
        <v>2.2400000000000002</v>
      </c>
      <c r="I20" s="31"/>
      <c r="J20" s="31"/>
      <c r="K20" s="35"/>
    </row>
    <row r="21" spans="2:11" x14ac:dyDescent="0.25">
      <c r="B21" s="8" t="s">
        <v>378</v>
      </c>
      <c r="C21" s="57" t="s">
        <v>379</v>
      </c>
      <c r="D21" s="54" t="s">
        <v>380</v>
      </c>
      <c r="E21" s="6" t="s">
        <v>71</v>
      </c>
      <c r="F21" s="19">
        <v>608</v>
      </c>
      <c r="G21" s="24">
        <v>17.79</v>
      </c>
      <c r="H21" s="24">
        <v>1.91</v>
      </c>
      <c r="I21" s="31"/>
      <c r="J21" s="31"/>
      <c r="K21" s="35"/>
    </row>
    <row r="22" spans="2:11" x14ac:dyDescent="0.25">
      <c r="B22" s="8" t="s">
        <v>530</v>
      </c>
      <c r="C22" s="57" t="s">
        <v>531</v>
      </c>
      <c r="D22" s="54" t="s">
        <v>532</v>
      </c>
      <c r="E22" s="6" t="s">
        <v>86</v>
      </c>
      <c r="F22" s="19">
        <v>179</v>
      </c>
      <c r="G22" s="24">
        <v>15.46</v>
      </c>
      <c r="H22" s="24">
        <v>1.66</v>
      </c>
      <c r="I22" s="31"/>
      <c r="J22" s="31"/>
      <c r="K22" s="35"/>
    </row>
    <row r="23" spans="2:11" x14ac:dyDescent="0.25">
      <c r="B23" s="8" t="s">
        <v>94</v>
      </c>
      <c r="C23" s="57" t="s">
        <v>95</v>
      </c>
      <c r="D23" s="54" t="s">
        <v>96</v>
      </c>
      <c r="E23" s="6" t="s">
        <v>97</v>
      </c>
      <c r="F23" s="19">
        <v>615</v>
      </c>
      <c r="G23" s="24">
        <v>14.4</v>
      </c>
      <c r="H23" s="24">
        <v>1.55</v>
      </c>
      <c r="I23" s="31"/>
      <c r="J23" s="31"/>
      <c r="K23" s="35"/>
    </row>
    <row r="24" spans="2:11" x14ac:dyDescent="0.25">
      <c r="B24" s="8" t="s">
        <v>449</v>
      </c>
      <c r="C24" s="57" t="s">
        <v>450</v>
      </c>
      <c r="D24" s="54" t="s">
        <v>451</v>
      </c>
      <c r="E24" s="6" t="s">
        <v>93</v>
      </c>
      <c r="F24" s="19">
        <v>743</v>
      </c>
      <c r="G24" s="24">
        <v>13.6</v>
      </c>
      <c r="H24" s="24">
        <v>1.46</v>
      </c>
      <c r="I24" s="31"/>
      <c r="J24" s="31"/>
      <c r="K24" s="35"/>
    </row>
    <row r="25" spans="2:11" x14ac:dyDescent="0.25">
      <c r="B25" s="8" t="s">
        <v>546</v>
      </c>
      <c r="C25" s="57" t="s">
        <v>547</v>
      </c>
      <c r="D25" s="54" t="s">
        <v>548</v>
      </c>
      <c r="E25" s="6" t="s">
        <v>115</v>
      </c>
      <c r="F25" s="19">
        <v>3270</v>
      </c>
      <c r="G25" s="24">
        <v>11.59</v>
      </c>
      <c r="H25" s="24">
        <v>1.25</v>
      </c>
      <c r="I25" s="31"/>
      <c r="J25" s="31"/>
      <c r="K25" s="35"/>
    </row>
    <row r="26" spans="2:11" x14ac:dyDescent="0.25">
      <c r="B26" s="8" t="s">
        <v>879</v>
      </c>
      <c r="C26" s="57" t="s">
        <v>880</v>
      </c>
      <c r="D26" s="54" t="s">
        <v>881</v>
      </c>
      <c r="E26" s="6" t="s">
        <v>50</v>
      </c>
      <c r="F26" s="19">
        <v>728</v>
      </c>
      <c r="G26" s="24">
        <v>11.39</v>
      </c>
      <c r="H26" s="24">
        <v>1.22</v>
      </c>
      <c r="I26" s="31"/>
      <c r="J26" s="31"/>
      <c r="K26" s="35"/>
    </row>
    <row r="27" spans="2:11" x14ac:dyDescent="0.25">
      <c r="B27" s="8" t="s">
        <v>68</v>
      </c>
      <c r="C27" s="57" t="s">
        <v>69</v>
      </c>
      <c r="D27" s="54" t="s">
        <v>70</v>
      </c>
      <c r="E27" s="6" t="s">
        <v>71</v>
      </c>
      <c r="F27" s="19">
        <v>91</v>
      </c>
      <c r="G27" s="24">
        <v>11.16</v>
      </c>
      <c r="H27" s="24">
        <v>1.2</v>
      </c>
      <c r="I27" s="31"/>
      <c r="J27" s="31"/>
      <c r="K27" s="35"/>
    </row>
    <row r="28" spans="2:11" x14ac:dyDescent="0.25">
      <c r="B28" s="8" t="s">
        <v>876</v>
      </c>
      <c r="C28" s="57" t="s">
        <v>877</v>
      </c>
      <c r="D28" s="54" t="s">
        <v>878</v>
      </c>
      <c r="E28" s="6" t="s">
        <v>119</v>
      </c>
      <c r="F28" s="19">
        <v>4782</v>
      </c>
      <c r="G28" s="24">
        <v>11.12</v>
      </c>
      <c r="H28" s="24">
        <v>1.19</v>
      </c>
      <c r="I28" s="31"/>
      <c r="J28" s="31"/>
      <c r="K28" s="35"/>
    </row>
    <row r="29" spans="2:11" x14ac:dyDescent="0.25">
      <c r="B29" s="8" t="s">
        <v>112</v>
      </c>
      <c r="C29" s="57" t="s">
        <v>113</v>
      </c>
      <c r="D29" s="54" t="s">
        <v>114</v>
      </c>
      <c r="E29" s="6" t="s">
        <v>115</v>
      </c>
      <c r="F29" s="19">
        <v>3137</v>
      </c>
      <c r="G29" s="24">
        <v>9.6199999999999992</v>
      </c>
      <c r="H29" s="24">
        <v>1.03</v>
      </c>
      <c r="I29" s="31"/>
      <c r="J29" s="31"/>
      <c r="K29" s="35"/>
    </row>
    <row r="30" spans="2:11" x14ac:dyDescent="0.25">
      <c r="B30" s="8" t="s">
        <v>843</v>
      </c>
      <c r="C30" s="57" t="s">
        <v>844</v>
      </c>
      <c r="D30" s="54" t="s">
        <v>845</v>
      </c>
      <c r="E30" s="6" t="s">
        <v>163</v>
      </c>
      <c r="F30" s="19">
        <v>281</v>
      </c>
      <c r="G30" s="24">
        <v>9.49</v>
      </c>
      <c r="H30" s="24">
        <v>1.02</v>
      </c>
      <c r="I30" s="31"/>
      <c r="J30" s="31"/>
      <c r="K30" s="35"/>
    </row>
    <row r="31" spans="2:11" x14ac:dyDescent="0.25">
      <c r="B31" s="8" t="s">
        <v>393</v>
      </c>
      <c r="C31" s="57" t="s">
        <v>394</v>
      </c>
      <c r="D31" s="54" t="s">
        <v>395</v>
      </c>
      <c r="E31" s="6" t="s">
        <v>71</v>
      </c>
      <c r="F31" s="19">
        <v>1444</v>
      </c>
      <c r="G31" s="24">
        <v>9.3000000000000007</v>
      </c>
      <c r="H31" s="24">
        <v>1</v>
      </c>
      <c r="I31" s="31"/>
      <c r="J31" s="31"/>
      <c r="K31" s="35"/>
    </row>
    <row r="32" spans="2:11" x14ac:dyDescent="0.25">
      <c r="B32" s="8" t="s">
        <v>61</v>
      </c>
      <c r="C32" s="57" t="s">
        <v>62</v>
      </c>
      <c r="D32" s="54" t="s">
        <v>63</v>
      </c>
      <c r="E32" s="6" t="s">
        <v>64</v>
      </c>
      <c r="F32" s="19">
        <v>79</v>
      </c>
      <c r="G32" s="24">
        <v>9.1999999999999993</v>
      </c>
      <c r="H32" s="24">
        <v>0.99</v>
      </c>
      <c r="I32" s="31"/>
      <c r="J32" s="31"/>
      <c r="K32" s="35"/>
    </row>
    <row r="33" spans="2:11" x14ac:dyDescent="0.25">
      <c r="B33" s="8" t="s">
        <v>303</v>
      </c>
      <c r="C33" s="57" t="s">
        <v>304</v>
      </c>
      <c r="D33" s="54" t="s">
        <v>305</v>
      </c>
      <c r="E33" s="6" t="s">
        <v>200</v>
      </c>
      <c r="F33" s="19">
        <v>5671</v>
      </c>
      <c r="G33" s="24">
        <v>7.93</v>
      </c>
      <c r="H33" s="24">
        <v>0.85</v>
      </c>
      <c r="I33" s="31"/>
      <c r="J33" s="31"/>
      <c r="K33" s="35"/>
    </row>
    <row r="34" spans="2:11" x14ac:dyDescent="0.25">
      <c r="B34" s="8" t="s">
        <v>828</v>
      </c>
      <c r="C34" s="57" t="s">
        <v>829</v>
      </c>
      <c r="D34" s="54" t="s">
        <v>830</v>
      </c>
      <c r="E34" s="6" t="s">
        <v>119</v>
      </c>
      <c r="F34" s="19">
        <v>152</v>
      </c>
      <c r="G34" s="24">
        <v>7.86</v>
      </c>
      <c r="H34" s="24">
        <v>0.84</v>
      </c>
      <c r="I34" s="31"/>
      <c r="J34" s="31"/>
      <c r="K34" s="35"/>
    </row>
    <row r="35" spans="2:11" x14ac:dyDescent="0.25">
      <c r="B35" s="8" t="s">
        <v>1072</v>
      </c>
      <c r="C35" s="57" t="s">
        <v>1073</v>
      </c>
      <c r="D35" s="54" t="s">
        <v>1074</v>
      </c>
      <c r="E35" s="6" t="s">
        <v>1075</v>
      </c>
      <c r="F35" s="19">
        <v>2465</v>
      </c>
      <c r="G35" s="24">
        <v>7.74</v>
      </c>
      <c r="H35" s="24">
        <v>0.83</v>
      </c>
      <c r="I35" s="31"/>
      <c r="J35" s="31"/>
      <c r="K35" s="35"/>
    </row>
    <row r="36" spans="2:11" x14ac:dyDescent="0.25">
      <c r="B36" s="8" t="s">
        <v>1076</v>
      </c>
      <c r="C36" s="57" t="s">
        <v>1077</v>
      </c>
      <c r="D36" s="54" t="s">
        <v>1078</v>
      </c>
      <c r="E36" s="6" t="s">
        <v>163</v>
      </c>
      <c r="F36" s="19">
        <v>310</v>
      </c>
      <c r="G36" s="24">
        <v>7.51</v>
      </c>
      <c r="H36" s="24">
        <v>0.81</v>
      </c>
      <c r="I36" s="31"/>
      <c r="J36" s="31"/>
      <c r="K36" s="35"/>
    </row>
    <row r="37" spans="2:11" x14ac:dyDescent="0.25">
      <c r="B37" s="8" t="s">
        <v>1079</v>
      </c>
      <c r="C37" s="57" t="s">
        <v>1080</v>
      </c>
      <c r="D37" s="54" t="s">
        <v>1081</v>
      </c>
      <c r="E37" s="6" t="s">
        <v>86</v>
      </c>
      <c r="F37" s="19">
        <v>374</v>
      </c>
      <c r="G37" s="24">
        <v>7.3</v>
      </c>
      <c r="H37" s="24">
        <v>0.78</v>
      </c>
      <c r="I37" s="31"/>
      <c r="J37" s="31"/>
      <c r="K37" s="35"/>
    </row>
    <row r="38" spans="2:11" x14ac:dyDescent="0.25">
      <c r="B38" s="8" t="s">
        <v>994</v>
      </c>
      <c r="C38" s="57" t="s">
        <v>995</v>
      </c>
      <c r="D38" s="54" t="s">
        <v>996</v>
      </c>
      <c r="E38" s="6" t="s">
        <v>64</v>
      </c>
      <c r="F38" s="19">
        <v>262</v>
      </c>
      <c r="G38" s="24">
        <v>7.17</v>
      </c>
      <c r="H38" s="24">
        <v>0.77</v>
      </c>
      <c r="I38" s="31"/>
      <c r="J38" s="31"/>
      <c r="K38" s="35"/>
    </row>
    <row r="39" spans="2:11" x14ac:dyDescent="0.25">
      <c r="B39" s="8" t="s">
        <v>533</v>
      </c>
      <c r="C39" s="57" t="s">
        <v>534</v>
      </c>
      <c r="D39" s="54" t="s">
        <v>535</v>
      </c>
      <c r="E39" s="6" t="s">
        <v>202</v>
      </c>
      <c r="F39" s="19">
        <v>136</v>
      </c>
      <c r="G39" s="24">
        <v>7.13</v>
      </c>
      <c r="H39" s="24">
        <v>0.77</v>
      </c>
      <c r="I39" s="31"/>
      <c r="J39" s="31"/>
      <c r="K39" s="35"/>
    </row>
    <row r="40" spans="2:11" x14ac:dyDescent="0.25">
      <c r="B40" s="8" t="s">
        <v>1082</v>
      </c>
      <c r="C40" s="57" t="s">
        <v>1083</v>
      </c>
      <c r="D40" s="54" t="s">
        <v>1084</v>
      </c>
      <c r="E40" s="6" t="s">
        <v>200</v>
      </c>
      <c r="F40" s="19">
        <v>656</v>
      </c>
      <c r="G40" s="24">
        <v>6.75</v>
      </c>
      <c r="H40" s="24">
        <v>0.72</v>
      </c>
      <c r="I40" s="31"/>
      <c r="J40" s="31"/>
      <c r="K40" s="35"/>
    </row>
    <row r="41" spans="2:11" x14ac:dyDescent="0.25">
      <c r="B41" s="8" t="s">
        <v>387</v>
      </c>
      <c r="C41" s="57" t="s">
        <v>388</v>
      </c>
      <c r="D41" s="54" t="s">
        <v>389</v>
      </c>
      <c r="E41" s="6" t="s">
        <v>50</v>
      </c>
      <c r="F41" s="19">
        <v>438</v>
      </c>
      <c r="G41" s="24">
        <v>6.58</v>
      </c>
      <c r="H41" s="24">
        <v>0.71</v>
      </c>
      <c r="I41" s="31"/>
      <c r="J41" s="31"/>
      <c r="K41" s="35"/>
    </row>
    <row r="42" spans="2:11" x14ac:dyDescent="0.25">
      <c r="B42" s="8" t="s">
        <v>411</v>
      </c>
      <c r="C42" s="57" t="s">
        <v>412</v>
      </c>
      <c r="D42" s="54" t="s">
        <v>413</v>
      </c>
      <c r="E42" s="6" t="s">
        <v>414</v>
      </c>
      <c r="F42" s="19">
        <v>2684</v>
      </c>
      <c r="G42" s="24">
        <v>6.55</v>
      </c>
      <c r="H42" s="24">
        <v>0.7</v>
      </c>
      <c r="I42" s="31"/>
      <c r="J42" s="31"/>
      <c r="K42" s="35"/>
    </row>
    <row r="43" spans="2:11" x14ac:dyDescent="0.25">
      <c r="B43" s="8" t="s">
        <v>988</v>
      </c>
      <c r="C43" s="57" t="s">
        <v>989</v>
      </c>
      <c r="D43" s="54" t="s">
        <v>990</v>
      </c>
      <c r="E43" s="6" t="s">
        <v>71</v>
      </c>
      <c r="F43" s="19">
        <v>77</v>
      </c>
      <c r="G43" s="24">
        <v>6.18</v>
      </c>
      <c r="H43" s="24">
        <v>0.66</v>
      </c>
      <c r="I43" s="31"/>
      <c r="J43" s="31"/>
      <c r="K43" s="35"/>
    </row>
    <row r="44" spans="2:11" x14ac:dyDescent="0.25">
      <c r="B44" s="8" t="s">
        <v>104</v>
      </c>
      <c r="C44" s="57" t="s">
        <v>105</v>
      </c>
      <c r="D44" s="54" t="s">
        <v>106</v>
      </c>
      <c r="E44" s="6" t="s">
        <v>107</v>
      </c>
      <c r="F44" s="19">
        <v>990</v>
      </c>
      <c r="G44" s="24">
        <v>6.17</v>
      </c>
      <c r="H44" s="24">
        <v>0.66</v>
      </c>
      <c r="I44" s="31"/>
      <c r="J44" s="31"/>
      <c r="K44" s="35"/>
    </row>
    <row r="45" spans="2:11" x14ac:dyDescent="0.25">
      <c r="B45" s="8" t="s">
        <v>539</v>
      </c>
      <c r="C45" s="57" t="s">
        <v>540</v>
      </c>
      <c r="D45" s="54" t="s">
        <v>541</v>
      </c>
      <c r="E45" s="6" t="s">
        <v>542</v>
      </c>
      <c r="F45" s="19">
        <v>505</v>
      </c>
      <c r="G45" s="24">
        <v>6.15</v>
      </c>
      <c r="H45" s="24">
        <v>0.66</v>
      </c>
      <c r="I45" s="31"/>
      <c r="J45" s="31"/>
      <c r="K45" s="35"/>
    </row>
    <row r="46" spans="2:11" x14ac:dyDescent="0.25">
      <c r="B46" s="8" t="s">
        <v>1085</v>
      </c>
      <c r="C46" s="57" t="s">
        <v>1086</v>
      </c>
      <c r="D46" s="54" t="s">
        <v>1087</v>
      </c>
      <c r="E46" s="6" t="s">
        <v>1088</v>
      </c>
      <c r="F46" s="19">
        <v>1569</v>
      </c>
      <c r="G46" s="24">
        <v>6.04</v>
      </c>
      <c r="H46" s="24">
        <v>0.65</v>
      </c>
      <c r="I46" s="31"/>
      <c r="J46" s="31"/>
      <c r="K46" s="35"/>
    </row>
    <row r="47" spans="2:11" x14ac:dyDescent="0.25">
      <c r="B47" s="8" t="s">
        <v>381</v>
      </c>
      <c r="C47" s="57" t="s">
        <v>382</v>
      </c>
      <c r="D47" s="54" t="s">
        <v>383</v>
      </c>
      <c r="E47" s="6" t="s">
        <v>93</v>
      </c>
      <c r="F47" s="19">
        <v>389</v>
      </c>
      <c r="G47" s="24">
        <v>6.03</v>
      </c>
      <c r="H47" s="24">
        <v>0.65</v>
      </c>
      <c r="I47" s="31"/>
      <c r="J47" s="31"/>
      <c r="K47" s="35"/>
    </row>
    <row r="48" spans="2:11" x14ac:dyDescent="0.25">
      <c r="B48" s="8" t="s">
        <v>1092</v>
      </c>
      <c r="C48" s="57" t="s">
        <v>1093</v>
      </c>
      <c r="D48" s="54" t="s">
        <v>1094</v>
      </c>
      <c r="E48" s="6" t="s">
        <v>86</v>
      </c>
      <c r="F48" s="19">
        <v>2274</v>
      </c>
      <c r="G48" s="24">
        <v>5.92</v>
      </c>
      <c r="H48" s="24">
        <v>0.64</v>
      </c>
      <c r="I48" s="31"/>
      <c r="J48" s="31"/>
      <c r="K48" s="35"/>
    </row>
    <row r="49" spans="2:11" x14ac:dyDescent="0.25">
      <c r="B49" s="8" t="s">
        <v>522</v>
      </c>
      <c r="C49" s="57" t="s">
        <v>523</v>
      </c>
      <c r="D49" s="54" t="s">
        <v>524</v>
      </c>
      <c r="E49" s="6" t="s">
        <v>319</v>
      </c>
      <c r="F49" s="19">
        <v>246</v>
      </c>
      <c r="G49" s="24">
        <v>5.87</v>
      </c>
      <c r="H49" s="24">
        <v>0.63</v>
      </c>
      <c r="I49" s="31"/>
      <c r="J49" s="31"/>
      <c r="K49" s="35"/>
    </row>
    <row r="50" spans="2:11" x14ac:dyDescent="0.25">
      <c r="B50" s="8" t="s">
        <v>1089</v>
      </c>
      <c r="C50" s="57" t="s">
        <v>1090</v>
      </c>
      <c r="D50" s="54" t="s">
        <v>1091</v>
      </c>
      <c r="E50" s="6" t="s">
        <v>86</v>
      </c>
      <c r="F50" s="19">
        <v>958</v>
      </c>
      <c r="G50" s="24">
        <v>5.85</v>
      </c>
      <c r="H50" s="24">
        <v>0.63</v>
      </c>
      <c r="I50" s="31"/>
      <c r="J50" s="31"/>
      <c r="K50" s="35"/>
    </row>
    <row r="51" spans="2:11" x14ac:dyDescent="0.25">
      <c r="B51" s="8" t="s">
        <v>2220</v>
      </c>
      <c r="C51" s="57" t="s">
        <v>2221</v>
      </c>
      <c r="D51" s="54" t="s">
        <v>2222</v>
      </c>
      <c r="E51" s="6" t="s">
        <v>1075</v>
      </c>
      <c r="F51" s="19">
        <v>129</v>
      </c>
      <c r="G51" s="24">
        <v>5.79</v>
      </c>
      <c r="H51" s="24">
        <v>0.62</v>
      </c>
      <c r="I51" s="31"/>
      <c r="J51" s="31"/>
      <c r="K51" s="35"/>
    </row>
    <row r="52" spans="2:11" x14ac:dyDescent="0.25">
      <c r="B52" s="8" t="s">
        <v>543</v>
      </c>
      <c r="C52" s="57" t="s">
        <v>544</v>
      </c>
      <c r="D52" s="54" t="s">
        <v>545</v>
      </c>
      <c r="E52" s="6" t="s">
        <v>138</v>
      </c>
      <c r="F52" s="19">
        <v>509</v>
      </c>
      <c r="G52" s="24">
        <v>5.58</v>
      </c>
      <c r="H52" s="24">
        <v>0.6</v>
      </c>
      <c r="I52" s="31"/>
      <c r="J52" s="31"/>
      <c r="K52" s="35"/>
    </row>
    <row r="53" spans="2:11" x14ac:dyDescent="0.25">
      <c r="B53" s="8" t="s">
        <v>79</v>
      </c>
      <c r="C53" s="57" t="s">
        <v>80</v>
      </c>
      <c r="D53" s="54" t="s">
        <v>81</v>
      </c>
      <c r="E53" s="6" t="s">
        <v>82</v>
      </c>
      <c r="F53" s="19">
        <v>741</v>
      </c>
      <c r="G53" s="24">
        <v>5.51</v>
      </c>
      <c r="H53" s="24">
        <v>0.59</v>
      </c>
      <c r="I53" s="31"/>
      <c r="J53" s="31"/>
      <c r="K53" s="35"/>
    </row>
    <row r="54" spans="2:11" x14ac:dyDescent="0.25">
      <c r="B54" s="8" t="s">
        <v>1095</v>
      </c>
      <c r="C54" s="57" t="s">
        <v>1096</v>
      </c>
      <c r="D54" s="54" t="s">
        <v>1097</v>
      </c>
      <c r="E54" s="6" t="s">
        <v>82</v>
      </c>
      <c r="F54" s="19">
        <v>310</v>
      </c>
      <c r="G54" s="24">
        <v>5.46</v>
      </c>
      <c r="H54" s="24">
        <v>0.59</v>
      </c>
      <c r="I54" s="31"/>
      <c r="J54" s="31"/>
      <c r="K54" s="35"/>
    </row>
    <row r="55" spans="2:11" x14ac:dyDescent="0.25">
      <c r="B55" s="8" t="s">
        <v>90</v>
      </c>
      <c r="C55" s="57" t="s">
        <v>91</v>
      </c>
      <c r="D55" s="54" t="s">
        <v>92</v>
      </c>
      <c r="E55" s="6" t="s">
        <v>93</v>
      </c>
      <c r="F55" s="19">
        <v>88</v>
      </c>
      <c r="G55" s="24">
        <v>5.36</v>
      </c>
      <c r="H55" s="24">
        <v>0.57999999999999996</v>
      </c>
      <c r="I55" s="31"/>
      <c r="J55" s="31"/>
      <c r="K55" s="35"/>
    </row>
    <row r="56" spans="2:11" x14ac:dyDescent="0.25">
      <c r="B56" s="8" t="s">
        <v>87</v>
      </c>
      <c r="C56" s="57" t="s">
        <v>88</v>
      </c>
      <c r="D56" s="54" t="s">
        <v>89</v>
      </c>
      <c r="E56" s="6" t="s">
        <v>71</v>
      </c>
      <c r="F56" s="19">
        <v>94</v>
      </c>
      <c r="G56" s="24">
        <v>5.23</v>
      </c>
      <c r="H56" s="24">
        <v>0.56000000000000005</v>
      </c>
      <c r="I56" s="31"/>
      <c r="J56" s="31"/>
      <c r="K56" s="35"/>
    </row>
    <row r="57" spans="2:11" x14ac:dyDescent="0.25">
      <c r="B57" s="8" t="s">
        <v>1098</v>
      </c>
      <c r="C57" s="57" t="s">
        <v>1099</v>
      </c>
      <c r="D57" s="54" t="s">
        <v>1100</v>
      </c>
      <c r="E57" s="6" t="s">
        <v>490</v>
      </c>
      <c r="F57" s="19">
        <v>443</v>
      </c>
      <c r="G57" s="24">
        <v>5.16</v>
      </c>
      <c r="H57" s="24">
        <v>0.55000000000000004</v>
      </c>
      <c r="I57" s="31"/>
      <c r="J57" s="31"/>
      <c r="K57" s="35"/>
    </row>
    <row r="58" spans="2:11" x14ac:dyDescent="0.25">
      <c r="B58" s="8" t="s">
        <v>1101</v>
      </c>
      <c r="C58" s="57" t="s">
        <v>1102</v>
      </c>
      <c r="D58" s="54" t="s">
        <v>1103</v>
      </c>
      <c r="E58" s="6" t="s">
        <v>93</v>
      </c>
      <c r="F58" s="19">
        <v>419</v>
      </c>
      <c r="G58" s="24">
        <v>4.96</v>
      </c>
      <c r="H58" s="24">
        <v>0.53</v>
      </c>
      <c r="I58" s="31"/>
      <c r="J58" s="31"/>
      <c r="K58" s="35"/>
    </row>
    <row r="59" spans="2:11" x14ac:dyDescent="0.25">
      <c r="B59" s="8" t="s">
        <v>2155</v>
      </c>
      <c r="C59" s="57" t="s">
        <v>2156</v>
      </c>
      <c r="D59" s="54" t="s">
        <v>2157</v>
      </c>
      <c r="E59" s="6" t="s">
        <v>2158</v>
      </c>
      <c r="F59" s="19">
        <v>1157</v>
      </c>
      <c r="G59" s="24">
        <v>4.8499999999999996</v>
      </c>
      <c r="H59" s="24">
        <v>0.52</v>
      </c>
      <c r="I59" s="31"/>
      <c r="J59" s="31"/>
      <c r="K59" s="35"/>
    </row>
    <row r="60" spans="2:11" x14ac:dyDescent="0.25">
      <c r="B60" s="8" t="s">
        <v>569</v>
      </c>
      <c r="C60" s="57" t="s">
        <v>570</v>
      </c>
      <c r="D60" s="54" t="s">
        <v>571</v>
      </c>
      <c r="E60" s="6" t="s">
        <v>262</v>
      </c>
      <c r="F60" s="19">
        <v>931</v>
      </c>
      <c r="G60" s="24">
        <v>4.8499999999999996</v>
      </c>
      <c r="H60" s="24">
        <v>0.52</v>
      </c>
      <c r="I60" s="31"/>
      <c r="J60" s="31"/>
      <c r="K60" s="35"/>
    </row>
    <row r="61" spans="2:11" x14ac:dyDescent="0.25">
      <c r="B61" s="8" t="s">
        <v>1104</v>
      </c>
      <c r="C61" s="57" t="s">
        <v>1105</v>
      </c>
      <c r="D61" s="54" t="s">
        <v>1106</v>
      </c>
      <c r="E61" s="6" t="s">
        <v>138</v>
      </c>
      <c r="F61" s="19">
        <v>69</v>
      </c>
      <c r="G61" s="24">
        <v>4.8</v>
      </c>
      <c r="H61" s="24">
        <v>0.52</v>
      </c>
      <c r="I61" s="31"/>
      <c r="J61" s="31"/>
      <c r="K61" s="35"/>
    </row>
    <row r="62" spans="2:11" x14ac:dyDescent="0.25">
      <c r="B62" s="8" t="s">
        <v>2133</v>
      </c>
      <c r="C62" s="57" t="s">
        <v>2134</v>
      </c>
      <c r="D62" s="54" t="s">
        <v>2135</v>
      </c>
      <c r="E62" s="6" t="s">
        <v>127</v>
      </c>
      <c r="F62" s="19">
        <v>607</v>
      </c>
      <c r="G62" s="24">
        <v>4.78</v>
      </c>
      <c r="H62" s="24">
        <v>0.51</v>
      </c>
      <c r="I62" s="31"/>
      <c r="J62" s="31"/>
      <c r="K62" s="35"/>
    </row>
    <row r="63" spans="2:11" x14ac:dyDescent="0.25">
      <c r="B63" s="8" t="s">
        <v>336</v>
      </c>
      <c r="C63" s="57" t="s">
        <v>337</v>
      </c>
      <c r="D63" s="54" t="s">
        <v>338</v>
      </c>
      <c r="E63" s="6" t="s">
        <v>50</v>
      </c>
      <c r="F63" s="19">
        <v>1946</v>
      </c>
      <c r="G63" s="24">
        <v>4.7</v>
      </c>
      <c r="H63" s="24">
        <v>0.5</v>
      </c>
      <c r="I63" s="31"/>
      <c r="J63" s="31"/>
      <c r="K63" s="35"/>
    </row>
    <row r="64" spans="2:11" x14ac:dyDescent="0.25">
      <c r="B64" s="8" t="s">
        <v>491</v>
      </c>
      <c r="C64" s="57" t="s">
        <v>492</v>
      </c>
      <c r="D64" s="54" t="s">
        <v>493</v>
      </c>
      <c r="E64" s="6" t="s">
        <v>319</v>
      </c>
      <c r="F64" s="19">
        <v>81</v>
      </c>
      <c r="G64" s="24">
        <v>4.41</v>
      </c>
      <c r="H64" s="24">
        <v>0.47</v>
      </c>
      <c r="I64" s="31"/>
      <c r="J64" s="31"/>
      <c r="K64" s="35"/>
    </row>
    <row r="65" spans="2:11" x14ac:dyDescent="0.25">
      <c r="B65" s="8" t="s">
        <v>2306</v>
      </c>
      <c r="C65" s="57" t="s">
        <v>2307</v>
      </c>
      <c r="D65" s="54" t="s">
        <v>2308</v>
      </c>
      <c r="E65" s="6" t="s">
        <v>115</v>
      </c>
      <c r="F65" s="19">
        <v>1144</v>
      </c>
      <c r="G65" s="24">
        <v>4.4000000000000004</v>
      </c>
      <c r="H65" s="24">
        <v>0.47</v>
      </c>
      <c r="I65" s="31"/>
      <c r="J65" s="31"/>
      <c r="K65" s="35"/>
    </row>
    <row r="66" spans="2:11" x14ac:dyDescent="0.25">
      <c r="B66" s="8" t="s">
        <v>3000</v>
      </c>
      <c r="C66" s="57" t="s">
        <v>3001</v>
      </c>
      <c r="D66" s="54" t="s">
        <v>3002</v>
      </c>
      <c r="E66" s="6" t="s">
        <v>131</v>
      </c>
      <c r="F66" s="19">
        <v>7702</v>
      </c>
      <c r="G66" s="24">
        <v>4.34</v>
      </c>
      <c r="H66" s="24">
        <v>0.47</v>
      </c>
      <c r="I66" s="31"/>
      <c r="J66" s="31"/>
      <c r="K66" s="35"/>
    </row>
    <row r="67" spans="2:11" x14ac:dyDescent="0.25">
      <c r="B67" s="8" t="s">
        <v>83</v>
      </c>
      <c r="C67" s="57" t="s">
        <v>84</v>
      </c>
      <c r="D67" s="54" t="s">
        <v>85</v>
      </c>
      <c r="E67" s="6" t="s">
        <v>86</v>
      </c>
      <c r="F67" s="19">
        <v>289</v>
      </c>
      <c r="G67" s="24">
        <v>4.3099999999999996</v>
      </c>
      <c r="H67" s="24">
        <v>0.46</v>
      </c>
      <c r="I67" s="31"/>
      <c r="J67" s="31"/>
      <c r="K67" s="35"/>
    </row>
    <row r="68" spans="2:11" x14ac:dyDescent="0.25">
      <c r="B68" s="8" t="s">
        <v>536</v>
      </c>
      <c r="C68" s="57" t="s">
        <v>537</v>
      </c>
      <c r="D68" s="54" t="s">
        <v>538</v>
      </c>
      <c r="E68" s="6" t="s">
        <v>119</v>
      </c>
      <c r="F68" s="19">
        <v>103</v>
      </c>
      <c r="G68" s="24">
        <v>4.3099999999999996</v>
      </c>
      <c r="H68" s="24">
        <v>0.46</v>
      </c>
      <c r="I68" s="31"/>
      <c r="J68" s="31"/>
      <c r="K68" s="35"/>
    </row>
    <row r="69" spans="2:11" x14ac:dyDescent="0.25">
      <c r="B69" s="8" t="s">
        <v>101</v>
      </c>
      <c r="C69" s="57" t="s">
        <v>102</v>
      </c>
      <c r="D69" s="54" t="s">
        <v>103</v>
      </c>
      <c r="E69" s="6" t="s">
        <v>71</v>
      </c>
      <c r="F69" s="19">
        <v>160</v>
      </c>
      <c r="G69" s="24">
        <v>4.2699999999999996</v>
      </c>
      <c r="H69" s="24">
        <v>0.46</v>
      </c>
      <c r="I69" s="31"/>
      <c r="J69" s="31"/>
      <c r="K69" s="35"/>
    </row>
    <row r="70" spans="2:11" x14ac:dyDescent="0.25">
      <c r="B70" s="8" t="s">
        <v>1107</v>
      </c>
      <c r="C70" s="57" t="s">
        <v>1108</v>
      </c>
      <c r="D70" s="54" t="s">
        <v>1109</v>
      </c>
      <c r="E70" s="6" t="s">
        <v>1110</v>
      </c>
      <c r="F70" s="19">
        <v>183</v>
      </c>
      <c r="G70" s="24">
        <v>4.2</v>
      </c>
      <c r="H70" s="24">
        <v>0.45</v>
      </c>
      <c r="I70" s="31"/>
      <c r="J70" s="31"/>
      <c r="K70" s="35"/>
    </row>
    <row r="71" spans="2:11" x14ac:dyDescent="0.25">
      <c r="B71" s="8" t="s">
        <v>405</v>
      </c>
      <c r="C71" s="57" t="s">
        <v>406</v>
      </c>
      <c r="D71" s="54" t="s">
        <v>407</v>
      </c>
      <c r="E71" s="6" t="s">
        <v>75</v>
      </c>
      <c r="F71" s="19">
        <v>1344</v>
      </c>
      <c r="G71" s="24">
        <v>4.17</v>
      </c>
      <c r="H71" s="24">
        <v>0.45</v>
      </c>
      <c r="I71" s="31"/>
      <c r="J71" s="31"/>
      <c r="K71" s="35"/>
    </row>
    <row r="72" spans="2:11" x14ac:dyDescent="0.25">
      <c r="B72" s="8" t="s">
        <v>2304</v>
      </c>
      <c r="C72" s="57" t="s">
        <v>654</v>
      </c>
      <c r="D72" s="54" t="s">
        <v>2305</v>
      </c>
      <c r="E72" s="6" t="s">
        <v>86</v>
      </c>
      <c r="F72" s="19">
        <v>999</v>
      </c>
      <c r="G72" s="24">
        <v>4.07</v>
      </c>
      <c r="H72" s="24">
        <v>0.44</v>
      </c>
      <c r="I72" s="31"/>
      <c r="J72" s="31"/>
      <c r="K72" s="35"/>
    </row>
    <row r="73" spans="2:11" x14ac:dyDescent="0.25">
      <c r="B73" s="8" t="s">
        <v>885</v>
      </c>
      <c r="C73" s="57" t="s">
        <v>886</v>
      </c>
      <c r="D73" s="54" t="s">
        <v>887</v>
      </c>
      <c r="E73" s="6" t="s">
        <v>50</v>
      </c>
      <c r="F73" s="19">
        <v>73</v>
      </c>
      <c r="G73" s="24">
        <v>3.88</v>
      </c>
      <c r="H73" s="24">
        <v>0.42</v>
      </c>
      <c r="I73" s="31"/>
      <c r="J73" s="31"/>
      <c r="K73" s="35"/>
    </row>
    <row r="74" spans="2:11" x14ac:dyDescent="0.25">
      <c r="B74" s="8" t="s">
        <v>2346</v>
      </c>
      <c r="C74" s="57" t="s">
        <v>2347</v>
      </c>
      <c r="D74" s="54" t="s">
        <v>2348</v>
      </c>
      <c r="E74" s="6" t="s">
        <v>119</v>
      </c>
      <c r="F74" s="19">
        <v>54</v>
      </c>
      <c r="G74" s="24">
        <v>3.81</v>
      </c>
      <c r="H74" s="24">
        <v>0.41</v>
      </c>
      <c r="I74" s="31"/>
      <c r="J74" s="31"/>
      <c r="K74" s="35"/>
    </row>
    <row r="75" spans="2:11" x14ac:dyDescent="0.25">
      <c r="B75" s="8" t="s">
        <v>1111</v>
      </c>
      <c r="C75" s="57" t="s">
        <v>1112</v>
      </c>
      <c r="D75" s="54" t="s">
        <v>1113</v>
      </c>
      <c r="E75" s="6" t="s">
        <v>43</v>
      </c>
      <c r="F75" s="19">
        <v>450</v>
      </c>
      <c r="G75" s="24">
        <v>3.77</v>
      </c>
      <c r="H75" s="24">
        <v>0.41</v>
      </c>
      <c r="I75" s="31"/>
      <c r="J75" s="31"/>
      <c r="K75" s="35"/>
    </row>
    <row r="76" spans="2:11" x14ac:dyDescent="0.25">
      <c r="B76" s="8" t="s">
        <v>888</v>
      </c>
      <c r="C76" s="57" t="s">
        <v>889</v>
      </c>
      <c r="D76" s="54" t="s">
        <v>890</v>
      </c>
      <c r="E76" s="6" t="s">
        <v>891</v>
      </c>
      <c r="F76" s="19">
        <v>228</v>
      </c>
      <c r="G76" s="24">
        <v>3.7</v>
      </c>
      <c r="H76" s="24">
        <v>0.4</v>
      </c>
      <c r="I76" s="31"/>
      <c r="J76" s="31"/>
      <c r="K76" s="35"/>
    </row>
    <row r="77" spans="2:11" x14ac:dyDescent="0.25">
      <c r="B77" s="8" t="s">
        <v>2299</v>
      </c>
      <c r="C77" s="57" t="s">
        <v>637</v>
      </c>
      <c r="D77" s="54" t="s">
        <v>2300</v>
      </c>
      <c r="E77" s="6" t="s">
        <v>86</v>
      </c>
      <c r="F77" s="19">
        <v>852</v>
      </c>
      <c r="G77" s="24">
        <v>3.59</v>
      </c>
      <c r="H77" s="24">
        <v>0.39</v>
      </c>
      <c r="I77" s="31"/>
      <c r="J77" s="31"/>
      <c r="K77" s="35"/>
    </row>
    <row r="78" spans="2:11" x14ac:dyDescent="0.25">
      <c r="B78" s="8" t="s">
        <v>2978</v>
      </c>
      <c r="C78" s="57" t="s">
        <v>2979</v>
      </c>
      <c r="D78" s="54" t="s">
        <v>2980</v>
      </c>
      <c r="E78" s="6" t="s">
        <v>86</v>
      </c>
      <c r="F78" s="19">
        <v>30</v>
      </c>
      <c r="G78" s="24">
        <v>3.58</v>
      </c>
      <c r="H78" s="24">
        <v>0.38</v>
      </c>
      <c r="I78" s="31"/>
      <c r="J78" s="31"/>
      <c r="K78" s="35"/>
    </row>
    <row r="79" spans="2:11" x14ac:dyDescent="0.25">
      <c r="B79" s="8" t="s">
        <v>390</v>
      </c>
      <c r="C79" s="57" t="s">
        <v>391</v>
      </c>
      <c r="D79" s="54" t="s">
        <v>392</v>
      </c>
      <c r="E79" s="6" t="s">
        <v>93</v>
      </c>
      <c r="F79" s="19">
        <v>167</v>
      </c>
      <c r="G79" s="24">
        <v>3.5</v>
      </c>
      <c r="H79" s="24">
        <v>0.38</v>
      </c>
      <c r="I79" s="31"/>
      <c r="J79" s="31"/>
      <c r="K79" s="35"/>
    </row>
    <row r="80" spans="2:11" x14ac:dyDescent="0.25">
      <c r="B80" s="8" t="s">
        <v>396</v>
      </c>
      <c r="C80" s="57" t="s">
        <v>397</v>
      </c>
      <c r="D80" s="54" t="s">
        <v>398</v>
      </c>
      <c r="E80" s="6" t="s">
        <v>335</v>
      </c>
      <c r="F80" s="19">
        <v>1855</v>
      </c>
      <c r="G80" s="24">
        <v>3.5</v>
      </c>
      <c r="H80" s="24">
        <v>0.38</v>
      </c>
      <c r="I80" s="31"/>
      <c r="J80" s="31"/>
      <c r="K80" s="35"/>
    </row>
    <row r="81" spans="2:11" x14ac:dyDescent="0.25">
      <c r="B81" s="8" t="s">
        <v>997</v>
      </c>
      <c r="C81" s="57" t="s">
        <v>998</v>
      </c>
      <c r="D81" s="54" t="s">
        <v>999</v>
      </c>
      <c r="E81" s="6" t="s">
        <v>75</v>
      </c>
      <c r="F81" s="19">
        <v>2527</v>
      </c>
      <c r="G81" s="24">
        <v>3.48</v>
      </c>
      <c r="H81" s="24">
        <v>0.37</v>
      </c>
      <c r="I81" s="31"/>
      <c r="J81" s="31"/>
      <c r="K81" s="35"/>
    </row>
    <row r="82" spans="2:11" x14ac:dyDescent="0.25">
      <c r="B82" s="8" t="s">
        <v>247</v>
      </c>
      <c r="C82" s="57" t="s">
        <v>248</v>
      </c>
      <c r="D82" s="54" t="s">
        <v>249</v>
      </c>
      <c r="E82" s="6" t="s">
        <v>167</v>
      </c>
      <c r="F82" s="19">
        <v>275</v>
      </c>
      <c r="G82" s="24">
        <v>3.46</v>
      </c>
      <c r="H82" s="24">
        <v>0.37</v>
      </c>
      <c r="I82" s="31"/>
      <c r="J82" s="31"/>
      <c r="K82" s="35"/>
    </row>
    <row r="83" spans="2:11" x14ac:dyDescent="0.25">
      <c r="B83" s="8" t="s">
        <v>1016</v>
      </c>
      <c r="C83" s="57" t="s">
        <v>1017</v>
      </c>
      <c r="D83" s="54" t="s">
        <v>1018</v>
      </c>
      <c r="E83" s="6" t="s">
        <v>71</v>
      </c>
      <c r="F83" s="19">
        <v>89</v>
      </c>
      <c r="G83" s="24">
        <v>3.41</v>
      </c>
      <c r="H83" s="24">
        <v>0.37</v>
      </c>
      <c r="I83" s="31"/>
      <c r="J83" s="31"/>
      <c r="K83" s="35"/>
    </row>
    <row r="84" spans="2:11" x14ac:dyDescent="0.25">
      <c r="B84" s="8" t="s">
        <v>2116</v>
      </c>
      <c r="C84" s="57" t="s">
        <v>2117</v>
      </c>
      <c r="D84" s="54" t="s">
        <v>2118</v>
      </c>
      <c r="E84" s="6" t="s">
        <v>43</v>
      </c>
      <c r="F84" s="19">
        <v>1689</v>
      </c>
      <c r="G84" s="24">
        <v>3.32</v>
      </c>
      <c r="H84" s="24">
        <v>0.36</v>
      </c>
      <c r="I84" s="31"/>
      <c r="J84" s="31"/>
      <c r="K84" s="35"/>
    </row>
    <row r="85" spans="2:11" x14ac:dyDescent="0.25">
      <c r="B85" s="8" t="s">
        <v>281</v>
      </c>
      <c r="C85" s="57" t="s">
        <v>282</v>
      </c>
      <c r="D85" s="54" t="s">
        <v>283</v>
      </c>
      <c r="E85" s="6" t="s">
        <v>43</v>
      </c>
      <c r="F85" s="19">
        <v>1281</v>
      </c>
      <c r="G85" s="24">
        <v>3.2</v>
      </c>
      <c r="H85" s="24">
        <v>0.34</v>
      </c>
      <c r="I85" s="31"/>
      <c r="J85" s="31"/>
      <c r="K85" s="35"/>
    </row>
    <row r="86" spans="2:11" x14ac:dyDescent="0.25">
      <c r="B86" s="8" t="s">
        <v>2309</v>
      </c>
      <c r="C86" s="57" t="s">
        <v>2310</v>
      </c>
      <c r="D86" s="54" t="s">
        <v>2311</v>
      </c>
      <c r="E86" s="6" t="s">
        <v>312</v>
      </c>
      <c r="F86" s="19">
        <v>105</v>
      </c>
      <c r="G86" s="24">
        <v>3.18</v>
      </c>
      <c r="H86" s="24">
        <v>0.34</v>
      </c>
      <c r="I86" s="31"/>
      <c r="J86" s="31"/>
      <c r="K86" s="35"/>
    </row>
    <row r="87" spans="2:11" x14ac:dyDescent="0.25">
      <c r="B87" s="8" t="s">
        <v>819</v>
      </c>
      <c r="C87" s="57" t="s">
        <v>820</v>
      </c>
      <c r="D87" s="54" t="s">
        <v>821</v>
      </c>
      <c r="E87" s="6" t="s">
        <v>262</v>
      </c>
      <c r="F87" s="19">
        <v>200</v>
      </c>
      <c r="G87" s="24">
        <v>3.13</v>
      </c>
      <c r="H87" s="24">
        <v>0.34</v>
      </c>
      <c r="I87" s="31"/>
      <c r="J87" s="31"/>
      <c r="K87" s="35"/>
    </row>
    <row r="88" spans="2:11" x14ac:dyDescent="0.25">
      <c r="B88" s="8" t="s">
        <v>549</v>
      </c>
      <c r="C88" s="57" t="s">
        <v>550</v>
      </c>
      <c r="D88" s="54" t="s">
        <v>551</v>
      </c>
      <c r="E88" s="6" t="s">
        <v>82</v>
      </c>
      <c r="F88" s="19">
        <v>164</v>
      </c>
      <c r="G88" s="24">
        <v>3.07</v>
      </c>
      <c r="H88" s="24">
        <v>0.33</v>
      </c>
      <c r="I88" s="31"/>
      <c r="J88" s="31"/>
      <c r="K88" s="35"/>
    </row>
    <row r="89" spans="2:11" x14ac:dyDescent="0.25">
      <c r="B89" s="8" t="s">
        <v>209</v>
      </c>
      <c r="C89" s="57" t="s">
        <v>210</v>
      </c>
      <c r="D89" s="54" t="s">
        <v>211</v>
      </c>
      <c r="E89" s="6" t="s">
        <v>212</v>
      </c>
      <c r="F89" s="19">
        <v>69</v>
      </c>
      <c r="G89" s="24">
        <v>3.02</v>
      </c>
      <c r="H89" s="24">
        <v>0.32</v>
      </c>
      <c r="I89" s="31"/>
      <c r="J89" s="31"/>
      <c r="K89" s="35"/>
    </row>
    <row r="90" spans="2:11" x14ac:dyDescent="0.25">
      <c r="B90" s="8" t="s">
        <v>2394</v>
      </c>
      <c r="C90" s="57" t="s">
        <v>2395</v>
      </c>
      <c r="D90" s="54" t="s">
        <v>2396</v>
      </c>
      <c r="E90" s="6" t="s">
        <v>312</v>
      </c>
      <c r="F90" s="19">
        <v>100</v>
      </c>
      <c r="G90" s="24">
        <v>3.01</v>
      </c>
      <c r="H90" s="24">
        <v>0.32</v>
      </c>
      <c r="I90" s="31"/>
      <c r="J90" s="31"/>
      <c r="K90" s="35"/>
    </row>
    <row r="91" spans="2:11" x14ac:dyDescent="0.25">
      <c r="B91" s="8" t="s">
        <v>2288</v>
      </c>
      <c r="C91" s="57" t="s">
        <v>2289</v>
      </c>
      <c r="D91" s="54" t="s">
        <v>2290</v>
      </c>
      <c r="E91" s="6" t="s">
        <v>153</v>
      </c>
      <c r="F91" s="19">
        <v>443</v>
      </c>
      <c r="G91" s="24">
        <v>2.98</v>
      </c>
      <c r="H91" s="24">
        <v>0.32</v>
      </c>
      <c r="I91" s="31"/>
      <c r="J91" s="31"/>
      <c r="K91" s="35"/>
    </row>
    <row r="92" spans="2:11" x14ac:dyDescent="0.25">
      <c r="B92" s="8" t="s">
        <v>98</v>
      </c>
      <c r="C92" s="57" t="s">
        <v>99</v>
      </c>
      <c r="D92" s="54" t="s">
        <v>100</v>
      </c>
      <c r="E92" s="6" t="s">
        <v>50</v>
      </c>
      <c r="F92" s="19">
        <v>63</v>
      </c>
      <c r="G92" s="24">
        <v>2.89</v>
      </c>
      <c r="H92" s="24">
        <v>0.31</v>
      </c>
      <c r="I92" s="31"/>
      <c r="J92" s="31"/>
      <c r="K92" s="35"/>
    </row>
    <row r="93" spans="2:11" x14ac:dyDescent="0.25">
      <c r="B93" s="8" t="s">
        <v>2981</v>
      </c>
      <c r="C93" s="57" t="s">
        <v>2982</v>
      </c>
      <c r="D93" s="54" t="s">
        <v>2983</v>
      </c>
      <c r="E93" s="6" t="s">
        <v>115</v>
      </c>
      <c r="F93" s="19">
        <v>531</v>
      </c>
      <c r="G93" s="24">
        <v>2.82</v>
      </c>
      <c r="H93" s="24">
        <v>0.3</v>
      </c>
      <c r="I93" s="31"/>
      <c r="J93" s="31"/>
      <c r="K93" s="35"/>
    </row>
    <row r="94" spans="2:11" x14ac:dyDescent="0.25">
      <c r="B94" s="8" t="s">
        <v>2343</v>
      </c>
      <c r="C94" s="57" t="s">
        <v>2344</v>
      </c>
      <c r="D94" s="54" t="s">
        <v>2345</v>
      </c>
      <c r="E94" s="6" t="s">
        <v>163</v>
      </c>
      <c r="F94" s="19">
        <v>173</v>
      </c>
      <c r="G94" s="24">
        <v>2.77</v>
      </c>
      <c r="H94" s="24">
        <v>0.3</v>
      </c>
      <c r="I94" s="31"/>
      <c r="J94" s="31"/>
      <c r="K94" s="35"/>
    </row>
    <row r="95" spans="2:11" x14ac:dyDescent="0.25">
      <c r="B95" s="8" t="s">
        <v>501</v>
      </c>
      <c r="C95" s="57" t="s">
        <v>502</v>
      </c>
      <c r="D95" s="54" t="s">
        <v>503</v>
      </c>
      <c r="E95" s="6" t="s">
        <v>146</v>
      </c>
      <c r="F95" s="19">
        <v>2034</v>
      </c>
      <c r="G95" s="24">
        <v>2.71</v>
      </c>
      <c r="H95" s="24">
        <v>0.28999999999999998</v>
      </c>
      <c r="I95" s="31"/>
      <c r="J95" s="31"/>
      <c r="K95" s="35"/>
    </row>
    <row r="96" spans="2:11" x14ac:dyDescent="0.25">
      <c r="B96" s="8" t="s">
        <v>168</v>
      </c>
      <c r="C96" s="57" t="s">
        <v>169</v>
      </c>
      <c r="D96" s="54" t="s">
        <v>170</v>
      </c>
      <c r="E96" s="6" t="s">
        <v>142</v>
      </c>
      <c r="F96" s="19">
        <v>93</v>
      </c>
      <c r="G96" s="24">
        <v>2.69</v>
      </c>
      <c r="H96" s="24">
        <v>0.28999999999999998</v>
      </c>
      <c r="I96" s="31"/>
      <c r="J96" s="31"/>
      <c r="K96" s="35"/>
    </row>
    <row r="97" spans="2:11" x14ac:dyDescent="0.25">
      <c r="B97" s="8" t="s">
        <v>206</v>
      </c>
      <c r="C97" s="57" t="s">
        <v>207</v>
      </c>
      <c r="D97" s="54" t="s">
        <v>208</v>
      </c>
      <c r="E97" s="6" t="s">
        <v>64</v>
      </c>
      <c r="F97" s="19">
        <v>9</v>
      </c>
      <c r="G97" s="24">
        <v>2.68</v>
      </c>
      <c r="H97" s="24">
        <v>0.28999999999999998</v>
      </c>
      <c r="I97" s="31"/>
      <c r="J97" s="31"/>
      <c r="K97" s="35"/>
    </row>
    <row r="98" spans="2:11" x14ac:dyDescent="0.25">
      <c r="B98" s="8" t="s">
        <v>2420</v>
      </c>
      <c r="C98" s="57" t="s">
        <v>2421</v>
      </c>
      <c r="D98" s="54" t="s">
        <v>2422</v>
      </c>
      <c r="E98" s="6" t="s">
        <v>490</v>
      </c>
      <c r="F98" s="19">
        <v>366</v>
      </c>
      <c r="G98" s="24">
        <v>2.6</v>
      </c>
      <c r="H98" s="24">
        <v>0.28000000000000003</v>
      </c>
      <c r="I98" s="31"/>
      <c r="J98" s="31"/>
      <c r="K98" s="35"/>
    </row>
    <row r="99" spans="2:11" x14ac:dyDescent="0.25">
      <c r="B99" s="8" t="s">
        <v>558</v>
      </c>
      <c r="C99" s="57" t="s">
        <v>559</v>
      </c>
      <c r="D99" s="54" t="s">
        <v>560</v>
      </c>
      <c r="E99" s="6" t="s">
        <v>43</v>
      </c>
      <c r="F99" s="19">
        <v>384</v>
      </c>
      <c r="G99" s="24">
        <v>2.6</v>
      </c>
      <c r="H99" s="24">
        <v>0.28000000000000003</v>
      </c>
      <c r="I99" s="31"/>
      <c r="J99" s="31"/>
      <c r="K99" s="35"/>
    </row>
    <row r="100" spans="2:11" x14ac:dyDescent="0.25">
      <c r="B100" s="8" t="s">
        <v>2165</v>
      </c>
      <c r="C100" s="57" t="s">
        <v>2166</v>
      </c>
      <c r="D100" s="54" t="s">
        <v>2167</v>
      </c>
      <c r="E100" s="6" t="s">
        <v>64</v>
      </c>
      <c r="F100" s="19">
        <v>458</v>
      </c>
      <c r="G100" s="24">
        <v>2.4700000000000002</v>
      </c>
      <c r="H100" s="24">
        <v>0.27</v>
      </c>
      <c r="I100" s="31"/>
      <c r="J100" s="31"/>
      <c r="K100" s="35"/>
    </row>
    <row r="101" spans="2:11" x14ac:dyDescent="0.25">
      <c r="B101" s="8" t="s">
        <v>424</v>
      </c>
      <c r="C101" s="57" t="s">
        <v>425</v>
      </c>
      <c r="D101" s="54" t="s">
        <v>426</v>
      </c>
      <c r="E101" s="6" t="s">
        <v>43</v>
      </c>
      <c r="F101" s="19">
        <v>2373</v>
      </c>
      <c r="G101" s="24">
        <v>2.38</v>
      </c>
      <c r="H101" s="24">
        <v>0.26</v>
      </c>
      <c r="I101" s="31"/>
      <c r="J101" s="31"/>
      <c r="K101" s="35"/>
    </row>
    <row r="102" spans="2:11" x14ac:dyDescent="0.25">
      <c r="B102" s="8" t="s">
        <v>164</v>
      </c>
      <c r="C102" s="57" t="s">
        <v>165</v>
      </c>
      <c r="D102" s="54" t="s">
        <v>166</v>
      </c>
      <c r="E102" s="6" t="s">
        <v>167</v>
      </c>
      <c r="F102" s="19">
        <v>90</v>
      </c>
      <c r="G102" s="24">
        <v>2.3199999999999998</v>
      </c>
      <c r="H102" s="24">
        <v>0.25</v>
      </c>
      <c r="I102" s="31"/>
      <c r="J102" s="31"/>
      <c r="K102" s="35"/>
    </row>
    <row r="103" spans="2:11" x14ac:dyDescent="0.25">
      <c r="B103" s="8" t="s">
        <v>3003</v>
      </c>
      <c r="C103" s="57" t="s">
        <v>1183</v>
      </c>
      <c r="D103" s="54" t="s">
        <v>3004</v>
      </c>
      <c r="E103" s="6" t="s">
        <v>43</v>
      </c>
      <c r="F103" s="19">
        <v>12948</v>
      </c>
      <c r="G103" s="24">
        <v>2.29</v>
      </c>
      <c r="H103" s="24">
        <v>0.25</v>
      </c>
      <c r="I103" s="31"/>
      <c r="J103" s="31"/>
      <c r="K103" s="35"/>
    </row>
    <row r="104" spans="2:11" x14ac:dyDescent="0.25">
      <c r="B104" s="8" t="s">
        <v>2312</v>
      </c>
      <c r="C104" s="57" t="s">
        <v>1471</v>
      </c>
      <c r="D104" s="54" t="s">
        <v>2313</v>
      </c>
      <c r="E104" s="6" t="s">
        <v>43</v>
      </c>
      <c r="F104" s="19">
        <v>2310</v>
      </c>
      <c r="G104" s="24">
        <v>2.25</v>
      </c>
      <c r="H104" s="24">
        <v>0.24</v>
      </c>
      <c r="I104" s="31"/>
      <c r="J104" s="31"/>
      <c r="K104" s="35"/>
    </row>
    <row r="105" spans="2:11" x14ac:dyDescent="0.25">
      <c r="B105" s="8" t="s">
        <v>313</v>
      </c>
      <c r="C105" s="57" t="s">
        <v>314</v>
      </c>
      <c r="D105" s="54" t="s">
        <v>315</v>
      </c>
      <c r="E105" s="6" t="s">
        <v>146</v>
      </c>
      <c r="F105" s="19">
        <v>75</v>
      </c>
      <c r="G105" s="24">
        <v>2.17</v>
      </c>
      <c r="H105" s="24">
        <v>0.23</v>
      </c>
      <c r="I105" s="31"/>
      <c r="J105" s="31"/>
      <c r="K105" s="35"/>
    </row>
    <row r="106" spans="2:11" x14ac:dyDescent="0.25">
      <c r="B106" s="8" t="s">
        <v>231</v>
      </c>
      <c r="C106" s="57" t="s">
        <v>232</v>
      </c>
      <c r="D106" s="54" t="s">
        <v>233</v>
      </c>
      <c r="E106" s="6" t="s">
        <v>146</v>
      </c>
      <c r="F106" s="19">
        <v>184</v>
      </c>
      <c r="G106" s="24">
        <v>2.0299999999999998</v>
      </c>
      <c r="H106" s="24">
        <v>0.22</v>
      </c>
      <c r="I106" s="31"/>
      <c r="J106" s="31"/>
      <c r="K106" s="35"/>
    </row>
    <row r="107" spans="2:11" x14ac:dyDescent="0.25">
      <c r="B107" s="8" t="s">
        <v>985</v>
      </c>
      <c r="C107" s="57" t="s">
        <v>986</v>
      </c>
      <c r="D107" s="54" t="s">
        <v>987</v>
      </c>
      <c r="E107" s="6" t="s">
        <v>167</v>
      </c>
      <c r="F107" s="19">
        <v>403</v>
      </c>
      <c r="G107" s="24">
        <v>1.96</v>
      </c>
      <c r="H107" s="24">
        <v>0.21</v>
      </c>
      <c r="I107" s="31"/>
      <c r="J107" s="31"/>
      <c r="K107" s="35"/>
    </row>
    <row r="108" spans="2:11" x14ac:dyDescent="0.25">
      <c r="B108" s="8" t="s">
        <v>2314</v>
      </c>
      <c r="C108" s="57" t="s">
        <v>2315</v>
      </c>
      <c r="D108" s="54" t="s">
        <v>2316</v>
      </c>
      <c r="E108" s="6" t="s">
        <v>115</v>
      </c>
      <c r="F108" s="19">
        <v>207</v>
      </c>
      <c r="G108" s="24">
        <v>1.86</v>
      </c>
      <c r="H108" s="24">
        <v>0.2</v>
      </c>
      <c r="I108" s="31"/>
      <c r="J108" s="31"/>
      <c r="K108" s="35"/>
    </row>
    <row r="109" spans="2:11" x14ac:dyDescent="0.25">
      <c r="B109" s="8" t="s">
        <v>154</v>
      </c>
      <c r="C109" s="57" t="s">
        <v>155</v>
      </c>
      <c r="D109" s="54" t="s">
        <v>156</v>
      </c>
      <c r="E109" s="6" t="s">
        <v>131</v>
      </c>
      <c r="F109" s="19">
        <v>61</v>
      </c>
      <c r="G109" s="24">
        <v>1.77</v>
      </c>
      <c r="H109" s="24">
        <v>0.19</v>
      </c>
      <c r="I109" s="31"/>
      <c r="J109" s="31"/>
      <c r="K109" s="35"/>
    </row>
    <row r="110" spans="2:11" x14ac:dyDescent="0.25">
      <c r="B110" s="8" t="s">
        <v>2987</v>
      </c>
      <c r="C110" s="57" t="s">
        <v>2988</v>
      </c>
      <c r="D110" s="54" t="s">
        <v>2989</v>
      </c>
      <c r="E110" s="6" t="s">
        <v>131</v>
      </c>
      <c r="F110" s="19">
        <v>61</v>
      </c>
      <c r="G110" s="24">
        <v>1.44</v>
      </c>
      <c r="H110" s="24">
        <v>0.16</v>
      </c>
      <c r="I110" s="31"/>
      <c r="J110" s="31"/>
      <c r="K110" s="35" t="s">
        <v>5241</v>
      </c>
    </row>
    <row r="111" spans="2:11" x14ac:dyDescent="0.25">
      <c r="C111" s="58" t="s">
        <v>175</v>
      </c>
      <c r="D111" s="54"/>
      <c r="E111" s="6"/>
      <c r="F111" s="19"/>
      <c r="G111" s="25">
        <v>930.72</v>
      </c>
      <c r="H111" s="25">
        <v>99.99</v>
      </c>
      <c r="I111" s="31"/>
      <c r="J111" s="31"/>
      <c r="K111" s="35"/>
    </row>
    <row r="112" spans="2:11" x14ac:dyDescent="0.25">
      <c r="C112" s="57"/>
      <c r="D112" s="54"/>
      <c r="E112" s="6"/>
      <c r="F112" s="19"/>
      <c r="G112" s="24"/>
      <c r="H112" s="24"/>
      <c r="I112" s="31"/>
      <c r="J112" s="31"/>
      <c r="K112" s="35"/>
    </row>
    <row r="113" spans="3:11" x14ac:dyDescent="0.25">
      <c r="C113" s="58" t="s">
        <v>3</v>
      </c>
      <c r="D113" s="54"/>
      <c r="E113" s="6"/>
      <c r="F113" s="19"/>
      <c r="G113" s="24" t="s">
        <v>2</v>
      </c>
      <c r="H113" s="24" t="s">
        <v>2</v>
      </c>
      <c r="I113" s="31"/>
      <c r="J113" s="31"/>
      <c r="K113" s="35"/>
    </row>
    <row r="114" spans="3:11" x14ac:dyDescent="0.25">
      <c r="C114" s="57"/>
      <c r="D114" s="54"/>
      <c r="E114" s="6"/>
      <c r="F114" s="19"/>
      <c r="G114" s="24"/>
      <c r="H114" s="24"/>
      <c r="I114" s="31"/>
      <c r="J114" s="31"/>
      <c r="K114" s="35"/>
    </row>
    <row r="115" spans="3:11" x14ac:dyDescent="0.25">
      <c r="C115" s="58" t="s">
        <v>4</v>
      </c>
      <c r="D115" s="54"/>
      <c r="E115" s="6"/>
      <c r="F115" s="19"/>
      <c r="G115" s="24" t="s">
        <v>2</v>
      </c>
      <c r="H115" s="24" t="s">
        <v>2</v>
      </c>
      <c r="I115" s="31"/>
      <c r="J115" s="31"/>
      <c r="K115" s="35"/>
    </row>
    <row r="116" spans="3:11" x14ac:dyDescent="0.25">
      <c r="C116" s="57"/>
      <c r="D116" s="54"/>
      <c r="E116" s="6"/>
      <c r="F116" s="19"/>
      <c r="G116" s="24"/>
      <c r="H116" s="24"/>
      <c r="I116" s="31"/>
      <c r="J116" s="31"/>
      <c r="K116" s="35"/>
    </row>
    <row r="117" spans="3:11" x14ac:dyDescent="0.25">
      <c r="C117" s="58" t="s">
        <v>5</v>
      </c>
      <c r="D117" s="54"/>
      <c r="E117" s="6"/>
      <c r="F117" s="19"/>
      <c r="G117" s="24"/>
      <c r="H117" s="24"/>
      <c r="I117" s="31"/>
      <c r="J117" s="31"/>
      <c r="K117" s="35"/>
    </row>
    <row r="118" spans="3:11" x14ac:dyDescent="0.25">
      <c r="C118" s="57"/>
      <c r="D118" s="54"/>
      <c r="E118" s="6"/>
      <c r="F118" s="19"/>
      <c r="G118" s="24"/>
      <c r="H118" s="24"/>
      <c r="I118" s="31"/>
      <c r="J118" s="31"/>
      <c r="K118" s="35"/>
    </row>
    <row r="119" spans="3:11" x14ac:dyDescent="0.25">
      <c r="C119" s="58" t="s">
        <v>6</v>
      </c>
      <c r="D119" s="54"/>
      <c r="E119" s="6"/>
      <c r="F119" s="19"/>
      <c r="G119" s="24" t="s">
        <v>2</v>
      </c>
      <c r="H119" s="24" t="s">
        <v>2</v>
      </c>
      <c r="I119" s="31"/>
      <c r="J119" s="31"/>
      <c r="K119" s="35"/>
    </row>
    <row r="120" spans="3:11" x14ac:dyDescent="0.25">
      <c r="C120" s="57"/>
      <c r="D120" s="54"/>
      <c r="E120" s="6"/>
      <c r="F120" s="19"/>
      <c r="G120" s="24"/>
      <c r="H120" s="24"/>
      <c r="I120" s="31"/>
      <c r="J120" s="31"/>
      <c r="K120" s="35"/>
    </row>
    <row r="121" spans="3:11" x14ac:dyDescent="0.25">
      <c r="C121" s="58" t="s">
        <v>7</v>
      </c>
      <c r="D121" s="54"/>
      <c r="E121" s="6"/>
      <c r="F121" s="19"/>
      <c r="G121" s="24" t="s">
        <v>2</v>
      </c>
      <c r="H121" s="24" t="s">
        <v>2</v>
      </c>
      <c r="I121" s="31"/>
      <c r="J121" s="31"/>
      <c r="K121" s="35"/>
    </row>
    <row r="122" spans="3:11" x14ac:dyDescent="0.25">
      <c r="C122" s="57"/>
      <c r="D122" s="54"/>
      <c r="E122" s="6"/>
      <c r="F122" s="19"/>
      <c r="G122" s="24"/>
      <c r="H122" s="24"/>
      <c r="I122" s="31"/>
      <c r="J122" s="31"/>
      <c r="K122" s="35"/>
    </row>
    <row r="123" spans="3:11" x14ac:dyDescent="0.25">
      <c r="C123" s="58" t="s">
        <v>8</v>
      </c>
      <c r="D123" s="54"/>
      <c r="E123" s="6"/>
      <c r="F123" s="19"/>
      <c r="G123" s="24" t="s">
        <v>2</v>
      </c>
      <c r="H123" s="24" t="s">
        <v>2</v>
      </c>
      <c r="I123" s="31"/>
      <c r="J123" s="31"/>
      <c r="K123" s="35"/>
    </row>
    <row r="124" spans="3:11" x14ac:dyDescent="0.25">
      <c r="C124" s="57"/>
      <c r="D124" s="54"/>
      <c r="E124" s="6"/>
      <c r="F124" s="19"/>
      <c r="G124" s="24"/>
      <c r="H124" s="24"/>
      <c r="I124" s="31"/>
      <c r="J124" s="31"/>
      <c r="K124" s="35"/>
    </row>
    <row r="125" spans="3:11" x14ac:dyDescent="0.25">
      <c r="C125" s="58" t="s">
        <v>9</v>
      </c>
      <c r="D125" s="54"/>
      <c r="E125" s="6"/>
      <c r="F125" s="19"/>
      <c r="G125" s="24" t="s">
        <v>2</v>
      </c>
      <c r="H125" s="24" t="s">
        <v>2</v>
      </c>
      <c r="I125" s="31"/>
      <c r="J125" s="31"/>
      <c r="K125" s="35"/>
    </row>
    <row r="126" spans="3:11" x14ac:dyDescent="0.25">
      <c r="C126" s="57"/>
      <c r="D126" s="54"/>
      <c r="E126" s="6"/>
      <c r="F126" s="19"/>
      <c r="G126" s="24"/>
      <c r="H126" s="24"/>
      <c r="I126" s="31"/>
      <c r="J126" s="31"/>
      <c r="K126" s="35"/>
    </row>
    <row r="127" spans="3:11" x14ac:dyDescent="0.25">
      <c r="C127" s="58" t="s">
        <v>10</v>
      </c>
      <c r="D127" s="54"/>
      <c r="E127" s="6"/>
      <c r="F127" s="19"/>
      <c r="G127" s="24" t="s">
        <v>2</v>
      </c>
      <c r="H127" s="24" t="s">
        <v>2</v>
      </c>
      <c r="I127" s="31"/>
      <c r="J127" s="31"/>
      <c r="K127" s="35"/>
    </row>
    <row r="128" spans="3:11" x14ac:dyDescent="0.25">
      <c r="C128" s="57"/>
      <c r="D128" s="54"/>
      <c r="E128" s="6"/>
      <c r="F128" s="19"/>
      <c r="G128" s="24"/>
      <c r="H128" s="24"/>
      <c r="I128" s="31"/>
      <c r="J128" s="31"/>
      <c r="K128" s="35"/>
    </row>
    <row r="129" spans="3:11" x14ac:dyDescent="0.25">
      <c r="C129" s="58" t="s">
        <v>11</v>
      </c>
      <c r="D129" s="54"/>
      <c r="E129" s="6"/>
      <c r="F129" s="19"/>
      <c r="G129" s="24"/>
      <c r="H129" s="24"/>
      <c r="I129" s="31"/>
      <c r="J129" s="31"/>
      <c r="K129" s="35"/>
    </row>
    <row r="130" spans="3:11" x14ac:dyDescent="0.25">
      <c r="C130" s="57"/>
      <c r="D130" s="54"/>
      <c r="E130" s="6"/>
      <c r="F130" s="19"/>
      <c r="G130" s="24"/>
      <c r="H130" s="24"/>
      <c r="I130" s="31"/>
      <c r="J130" s="31"/>
      <c r="K130" s="35"/>
    </row>
    <row r="131" spans="3:11" x14ac:dyDescent="0.25">
      <c r="C131" s="58" t="s">
        <v>13</v>
      </c>
      <c r="D131" s="54"/>
      <c r="E131" s="6"/>
      <c r="F131" s="19"/>
      <c r="G131" s="24" t="s">
        <v>2</v>
      </c>
      <c r="H131" s="24" t="s">
        <v>2</v>
      </c>
      <c r="I131" s="31"/>
      <c r="J131" s="31"/>
      <c r="K131" s="35"/>
    </row>
    <row r="132" spans="3:11" x14ac:dyDescent="0.25">
      <c r="C132" s="57"/>
      <c r="D132" s="54"/>
      <c r="E132" s="6"/>
      <c r="F132" s="19"/>
      <c r="G132" s="24"/>
      <c r="H132" s="24"/>
      <c r="I132" s="31"/>
      <c r="J132" s="31"/>
      <c r="K132" s="35"/>
    </row>
    <row r="133" spans="3:11" x14ac:dyDescent="0.25">
      <c r="C133" s="58" t="s">
        <v>14</v>
      </c>
      <c r="D133" s="54"/>
      <c r="E133" s="6"/>
      <c r="F133" s="19"/>
      <c r="G133" s="24" t="s">
        <v>2</v>
      </c>
      <c r="H133" s="24" t="s">
        <v>2</v>
      </c>
      <c r="I133" s="31"/>
      <c r="J133" s="31"/>
      <c r="K133" s="35"/>
    </row>
    <row r="134" spans="3:11" x14ac:dyDescent="0.25">
      <c r="C134" s="57"/>
      <c r="D134" s="54"/>
      <c r="E134" s="6"/>
      <c r="F134" s="19"/>
      <c r="G134" s="24"/>
      <c r="H134" s="24"/>
      <c r="I134" s="31"/>
      <c r="J134" s="31"/>
      <c r="K134" s="35"/>
    </row>
    <row r="135" spans="3:11" x14ac:dyDescent="0.25">
      <c r="C135" s="58" t="s">
        <v>15</v>
      </c>
      <c r="D135" s="54"/>
      <c r="E135" s="6"/>
      <c r="F135" s="19"/>
      <c r="G135" s="24" t="s">
        <v>2</v>
      </c>
      <c r="H135" s="24" t="s">
        <v>2</v>
      </c>
      <c r="I135" s="31"/>
      <c r="J135" s="31"/>
      <c r="K135" s="35"/>
    </row>
    <row r="136" spans="3:11" x14ac:dyDescent="0.25">
      <c r="C136" s="57"/>
      <c r="D136" s="54"/>
      <c r="E136" s="6"/>
      <c r="F136" s="19"/>
      <c r="G136" s="24"/>
      <c r="H136" s="24"/>
      <c r="I136" s="31"/>
      <c r="J136" s="31"/>
      <c r="K136" s="35"/>
    </row>
    <row r="137" spans="3:11" x14ac:dyDescent="0.25">
      <c r="C137" s="58" t="s">
        <v>16</v>
      </c>
      <c r="D137" s="54"/>
      <c r="E137" s="6"/>
      <c r="F137" s="19"/>
      <c r="G137" s="24" t="s">
        <v>2</v>
      </c>
      <c r="H137" s="24" t="s">
        <v>2</v>
      </c>
      <c r="I137" s="31"/>
      <c r="J137" s="31"/>
      <c r="K137" s="35"/>
    </row>
    <row r="138" spans="3:11" x14ac:dyDescent="0.25">
      <c r="C138" s="57"/>
      <c r="D138" s="54"/>
      <c r="E138" s="6"/>
      <c r="F138" s="19"/>
      <c r="G138" s="24"/>
      <c r="H138" s="24"/>
      <c r="I138" s="31"/>
      <c r="J138" s="31"/>
      <c r="K138" s="35"/>
    </row>
    <row r="139" spans="3:11" x14ac:dyDescent="0.25">
      <c r="C139" s="58" t="s">
        <v>17</v>
      </c>
      <c r="D139" s="54"/>
      <c r="E139" s="6"/>
      <c r="F139" s="19"/>
      <c r="G139" s="24" t="s">
        <v>2</v>
      </c>
      <c r="H139" s="24" t="s">
        <v>2</v>
      </c>
      <c r="I139" s="31"/>
      <c r="J139" s="31"/>
      <c r="K139" s="35"/>
    </row>
    <row r="140" spans="3:11" x14ac:dyDescent="0.25">
      <c r="C140" s="57"/>
      <c r="D140" s="54"/>
      <c r="E140" s="6"/>
      <c r="F140" s="19"/>
      <c r="G140" s="24"/>
      <c r="H140" s="24"/>
      <c r="I140" s="31"/>
      <c r="J140" s="31"/>
      <c r="K140" s="35"/>
    </row>
    <row r="141" spans="3:11" x14ac:dyDescent="0.25">
      <c r="C141" s="58" t="s">
        <v>18</v>
      </c>
      <c r="D141" s="54"/>
      <c r="E141" s="6"/>
      <c r="F141" s="19"/>
      <c r="G141" s="24"/>
      <c r="H141" s="24"/>
      <c r="I141" s="31"/>
      <c r="J141" s="31"/>
      <c r="K141" s="35"/>
    </row>
    <row r="142" spans="3:11" x14ac:dyDescent="0.25">
      <c r="C142" s="57"/>
      <c r="D142" s="54"/>
      <c r="E142" s="6"/>
      <c r="F142" s="19"/>
      <c r="G142" s="24"/>
      <c r="H142" s="24"/>
      <c r="I142" s="31"/>
      <c r="J142" s="31"/>
      <c r="K142" s="35"/>
    </row>
    <row r="143" spans="3:11" x14ac:dyDescent="0.25">
      <c r="C143" s="58" t="s">
        <v>19</v>
      </c>
      <c r="D143" s="54"/>
      <c r="E143" s="6"/>
      <c r="F143" s="19"/>
      <c r="G143" s="24" t="s">
        <v>2</v>
      </c>
      <c r="H143" s="24" t="s">
        <v>2</v>
      </c>
      <c r="I143" s="31"/>
      <c r="J143" s="31"/>
      <c r="K143" s="35"/>
    </row>
    <row r="144" spans="3:11" x14ac:dyDescent="0.25">
      <c r="C144" s="57"/>
      <c r="D144" s="54"/>
      <c r="E144" s="6"/>
      <c r="F144" s="19"/>
      <c r="G144" s="24"/>
      <c r="H144" s="24"/>
      <c r="I144" s="31"/>
      <c r="J144" s="31"/>
      <c r="K144" s="35"/>
    </row>
    <row r="145" spans="1:54" x14ac:dyDescent="0.25">
      <c r="C145" s="58" t="s">
        <v>20</v>
      </c>
      <c r="D145" s="54"/>
      <c r="E145" s="6"/>
      <c r="F145" s="19"/>
      <c r="G145" s="24" t="s">
        <v>2</v>
      </c>
      <c r="H145" s="24" t="s">
        <v>2</v>
      </c>
      <c r="I145" s="31"/>
      <c r="J145" s="31"/>
      <c r="K145" s="35"/>
    </row>
    <row r="146" spans="1:54" x14ac:dyDescent="0.25">
      <c r="C146" s="57"/>
      <c r="D146" s="54"/>
      <c r="E146" s="6"/>
      <c r="F146" s="19"/>
      <c r="G146" s="24"/>
      <c r="H146" s="24"/>
      <c r="I146" s="31"/>
      <c r="J146" s="31"/>
      <c r="K146" s="35"/>
    </row>
    <row r="147" spans="1:54" x14ac:dyDescent="0.25">
      <c r="C147" s="58" t="s">
        <v>21</v>
      </c>
      <c r="D147" s="54"/>
      <c r="E147" s="6"/>
      <c r="F147" s="19"/>
      <c r="G147" s="24" t="s">
        <v>2</v>
      </c>
      <c r="H147" s="24" t="s">
        <v>2</v>
      </c>
      <c r="I147" s="31"/>
      <c r="J147" s="31"/>
      <c r="K147" s="35"/>
    </row>
    <row r="148" spans="1:54" x14ac:dyDescent="0.25">
      <c r="C148" s="57"/>
      <c r="D148" s="54"/>
      <c r="E148" s="6"/>
      <c r="F148" s="19"/>
      <c r="G148" s="24"/>
      <c r="H148" s="24"/>
      <c r="I148" s="31"/>
      <c r="J148" s="31"/>
      <c r="K148" s="35"/>
    </row>
    <row r="149" spans="1:54" x14ac:dyDescent="0.25">
      <c r="C149" s="58" t="s">
        <v>22</v>
      </c>
      <c r="D149" s="54"/>
      <c r="E149" s="6"/>
      <c r="F149" s="19"/>
      <c r="G149" s="24" t="s">
        <v>2</v>
      </c>
      <c r="H149" s="24" t="s">
        <v>2</v>
      </c>
      <c r="I149" s="31"/>
      <c r="J149" s="31"/>
      <c r="K149" s="35"/>
    </row>
    <row r="150" spans="1:54" x14ac:dyDescent="0.25">
      <c r="C150" s="57"/>
      <c r="D150" s="54"/>
      <c r="E150" s="6"/>
      <c r="F150" s="19"/>
      <c r="G150" s="24"/>
      <c r="H150" s="24"/>
      <c r="I150" s="31"/>
      <c r="J150" s="31"/>
      <c r="K150" s="35"/>
    </row>
    <row r="151" spans="1:54" x14ac:dyDescent="0.25">
      <c r="C151" s="58" t="s">
        <v>23</v>
      </c>
      <c r="D151" s="54"/>
      <c r="E151" s="6"/>
      <c r="F151" s="19"/>
      <c r="G151" s="24" t="s">
        <v>2</v>
      </c>
      <c r="H151" s="24" t="s">
        <v>2</v>
      </c>
      <c r="I151" s="31"/>
      <c r="J151" s="31"/>
      <c r="K151" s="35"/>
    </row>
    <row r="152" spans="1:54" x14ac:dyDescent="0.25">
      <c r="C152" s="57"/>
      <c r="D152" s="54"/>
      <c r="E152" s="6"/>
      <c r="F152" s="19"/>
      <c r="G152" s="24"/>
      <c r="H152" s="24"/>
      <c r="I152" s="31"/>
      <c r="J152" s="31"/>
      <c r="K152" s="35"/>
    </row>
    <row r="153" spans="1:54" x14ac:dyDescent="0.25">
      <c r="C153" s="58" t="s">
        <v>24</v>
      </c>
      <c r="D153" s="54"/>
      <c r="E153" s="6"/>
      <c r="F153" s="19"/>
      <c r="G153" s="24" t="s">
        <v>2</v>
      </c>
      <c r="H153" s="24" t="s">
        <v>2</v>
      </c>
      <c r="I153" s="31"/>
      <c r="J153" s="31"/>
      <c r="K153" s="35"/>
    </row>
    <row r="154" spans="1:54" x14ac:dyDescent="0.25">
      <c r="C154" s="57"/>
      <c r="D154" s="54"/>
      <c r="E154" s="6"/>
      <c r="F154" s="19"/>
      <c r="G154" s="24"/>
      <c r="H154" s="24"/>
      <c r="I154" s="31"/>
      <c r="J154" s="31"/>
      <c r="K154" s="35"/>
    </row>
    <row r="155" spans="1:54" x14ac:dyDescent="0.25">
      <c r="A155" s="10"/>
      <c r="B155" s="28"/>
      <c r="C155" s="58" t="s">
        <v>25</v>
      </c>
      <c r="D155" s="54"/>
      <c r="E155" s="6"/>
      <c r="F155" s="19"/>
      <c r="G155" s="24"/>
      <c r="H155" s="24"/>
      <c r="I155" s="31"/>
      <c r="J155" s="31"/>
      <c r="K155" s="35"/>
    </row>
    <row r="156" spans="1:54" s="2" customFormat="1" ht="13.5" x14ac:dyDescent="0.25">
      <c r="A156" s="28"/>
      <c r="B156" s="28"/>
      <c r="C156" s="57" t="s">
        <v>5188</v>
      </c>
      <c r="D156" s="54"/>
      <c r="E156" s="6"/>
      <c r="F156" s="19"/>
      <c r="G156" s="24" t="s">
        <v>2</v>
      </c>
      <c r="H156" s="24" t="s">
        <v>2</v>
      </c>
      <c r="I156" s="31"/>
      <c r="J156" s="31"/>
      <c r="K156" s="35"/>
      <c r="L156" s="3"/>
      <c r="AI156" s="3"/>
      <c r="AV156" s="3"/>
      <c r="AX156" s="3"/>
      <c r="BB156" s="3"/>
    </row>
    <row r="157" spans="1:54" x14ac:dyDescent="0.25">
      <c r="B157" s="8"/>
      <c r="C157" s="57" t="s">
        <v>192</v>
      </c>
      <c r="D157" s="54"/>
      <c r="E157" s="6"/>
      <c r="F157" s="19"/>
      <c r="G157" s="24">
        <v>0.04</v>
      </c>
      <c r="H157" s="24">
        <v>0.01</v>
      </c>
      <c r="I157" s="31"/>
      <c r="J157" s="31"/>
      <c r="K157" s="35"/>
    </row>
    <row r="158" spans="1:54" x14ac:dyDescent="0.25">
      <c r="C158" s="58" t="s">
        <v>175</v>
      </c>
      <c r="D158" s="54"/>
      <c r="E158" s="6"/>
      <c r="F158" s="19"/>
      <c r="G158" s="25">
        <v>0.04</v>
      </c>
      <c r="H158" s="25">
        <v>0.01</v>
      </c>
      <c r="I158" s="31"/>
      <c r="J158" s="31"/>
      <c r="K158" s="35"/>
    </row>
    <row r="159" spans="1:54" x14ac:dyDescent="0.25">
      <c r="C159" s="57"/>
      <c r="D159" s="54"/>
      <c r="E159" s="6"/>
      <c r="F159" s="19"/>
      <c r="G159" s="24"/>
      <c r="H159" s="24"/>
      <c r="I159" s="31"/>
      <c r="J159" s="31"/>
      <c r="K159" s="35"/>
    </row>
    <row r="160" spans="1:54" x14ac:dyDescent="0.25">
      <c r="C160" s="60" t="s">
        <v>193</v>
      </c>
      <c r="D160" s="55"/>
      <c r="E160" s="5"/>
      <c r="F160" s="20"/>
      <c r="G160" s="26">
        <v>930.76</v>
      </c>
      <c r="H160" s="26">
        <v>100</v>
      </c>
      <c r="I160" s="32"/>
      <c r="J160" s="32"/>
      <c r="K160" s="36"/>
    </row>
    <row r="163" spans="1:11" x14ac:dyDescent="0.25">
      <c r="C163" s="1" t="s">
        <v>194</v>
      </c>
    </row>
    <row r="164" spans="1:11" x14ac:dyDescent="0.25">
      <c r="C164" s="37" t="s">
        <v>195</v>
      </c>
      <c r="D164" s="37"/>
      <c r="E164" s="37"/>
      <c r="F164" s="37"/>
      <c r="G164" s="37"/>
      <c r="H164" s="37"/>
      <c r="I164" s="37"/>
      <c r="J164" s="37"/>
      <c r="K164" s="37"/>
    </row>
    <row r="165" spans="1:11" x14ac:dyDescent="0.25">
      <c r="C165" s="2" t="s">
        <v>196</v>
      </c>
    </row>
    <row r="166" spans="1:11" x14ac:dyDescent="0.25">
      <c r="C166" s="2" t="s">
        <v>197</v>
      </c>
    </row>
    <row r="167" spans="1:11" ht="30" customHeight="1" x14ac:dyDescent="0.25">
      <c r="C167" s="80" t="s">
        <v>198</v>
      </c>
      <c r="D167" s="81"/>
      <c r="E167" s="81"/>
      <c r="F167" s="81"/>
      <c r="G167" s="81"/>
      <c r="H167" s="81"/>
      <c r="I167" s="81"/>
      <c r="J167" s="81"/>
      <c r="K167" s="81"/>
    </row>
    <row r="168" spans="1:11" x14ac:dyDescent="0.25">
      <c r="C168" s="2" t="s">
        <v>199</v>
      </c>
    </row>
    <row r="170" spans="1:11" x14ac:dyDescent="0.25">
      <c r="A170" s="76"/>
      <c r="B170" s="76" t="s">
        <v>5254</v>
      </c>
      <c r="C170" s="77" t="s">
        <v>5253</v>
      </c>
      <c r="E170" s="77" t="s">
        <v>5254</v>
      </c>
      <c r="F170" s="78"/>
    </row>
    <row r="171" spans="1:11" x14ac:dyDescent="0.25">
      <c r="E171" s="2" t="s">
        <v>5278</v>
      </c>
    </row>
  </sheetData>
  <mergeCells count="1">
    <mergeCell ref="C167:K167"/>
  </mergeCells>
  <hyperlinks>
    <hyperlink ref="J2" location="'Index'!A1" display="'Index'!A1" xr:uid="{E0BAD5A4-9597-49D1-A288-3E04D58600D6}"/>
  </hyperlinks>
  <pageMargins left="0.7" right="0.7" top="0.75" bottom="0.75" header="0.3" footer="0.3"/>
  <pageSetup orientation="portrait" horizont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AED7-1A14-4993-B813-AC9144B29285}">
  <sheetPr codeName="Sheet142"/>
  <dimension ref="A1:IV251"/>
  <sheetViews>
    <sheetView showGridLines="0" zoomScale="90" zoomScaleNormal="90" workbookViewId="0">
      <pane ySplit="6" topLeftCell="A232" activePane="bottomLeft" state="frozen"/>
      <selection activeCell="E1" sqref="E1"/>
      <selection pane="bottomLeft" activeCell="C250" sqref="C250:F25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3005</v>
      </c>
      <c r="J2" s="38" t="s">
        <v>4923</v>
      </c>
    </row>
    <row r="3" spans="1:54" ht="16.5" x14ac:dyDescent="0.3">
      <c r="C3" s="1" t="s">
        <v>28</v>
      </c>
      <c r="D3" s="21" t="s">
        <v>3006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2728550</v>
      </c>
      <c r="G10" s="24">
        <v>52524.59</v>
      </c>
      <c r="H10" s="24">
        <v>9.65</v>
      </c>
      <c r="I10" s="31"/>
      <c r="J10" s="31"/>
      <c r="K10" s="35"/>
    </row>
    <row r="11" spans="1:54" x14ac:dyDescent="0.25">
      <c r="B11" s="8" t="s">
        <v>72</v>
      </c>
      <c r="C11" s="57" t="s">
        <v>73</v>
      </c>
      <c r="D11" s="54" t="s">
        <v>74</v>
      </c>
      <c r="E11" s="6" t="s">
        <v>75</v>
      </c>
      <c r="F11" s="19">
        <v>2181662</v>
      </c>
      <c r="G11" s="24">
        <v>30652.35</v>
      </c>
      <c r="H11" s="24">
        <v>5.63</v>
      </c>
      <c r="I11" s="31"/>
      <c r="J11" s="31"/>
      <c r="K11" s="35"/>
    </row>
    <row r="12" spans="1:54" x14ac:dyDescent="0.25">
      <c r="B12" s="8" t="s">
        <v>58</v>
      </c>
      <c r="C12" s="57" t="s">
        <v>59</v>
      </c>
      <c r="D12" s="54" t="s">
        <v>60</v>
      </c>
      <c r="E12" s="6" t="s">
        <v>43</v>
      </c>
      <c r="F12" s="19">
        <v>1004400</v>
      </c>
      <c r="G12" s="24">
        <v>22178.16</v>
      </c>
      <c r="H12" s="24">
        <v>4.07</v>
      </c>
      <c r="I12" s="31"/>
      <c r="J12" s="31"/>
      <c r="K12" s="35"/>
    </row>
    <row r="13" spans="1:54" x14ac:dyDescent="0.25">
      <c r="B13" s="8" t="s">
        <v>51</v>
      </c>
      <c r="C13" s="57" t="s">
        <v>52</v>
      </c>
      <c r="D13" s="54" t="s">
        <v>53</v>
      </c>
      <c r="E13" s="6" t="s">
        <v>43</v>
      </c>
      <c r="F13" s="19">
        <v>1278125</v>
      </c>
      <c r="G13" s="24">
        <v>15145.78</v>
      </c>
      <c r="H13" s="24">
        <v>2.78</v>
      </c>
      <c r="I13" s="31"/>
      <c r="J13" s="31"/>
      <c r="K13" s="35"/>
    </row>
    <row r="14" spans="1:54" x14ac:dyDescent="0.25">
      <c r="B14" s="8" t="s">
        <v>44</v>
      </c>
      <c r="C14" s="57" t="s">
        <v>45</v>
      </c>
      <c r="D14" s="54" t="s">
        <v>46</v>
      </c>
      <c r="E14" s="6" t="s">
        <v>43</v>
      </c>
      <c r="F14" s="19">
        <v>1044200</v>
      </c>
      <c r="G14" s="24">
        <v>14900.73</v>
      </c>
      <c r="H14" s="24">
        <v>2.74</v>
      </c>
      <c r="I14" s="31"/>
      <c r="J14" s="31"/>
      <c r="K14" s="35"/>
    </row>
    <row r="15" spans="1:54" x14ac:dyDescent="0.25">
      <c r="B15" s="8" t="s">
        <v>54</v>
      </c>
      <c r="C15" s="57" t="s">
        <v>55</v>
      </c>
      <c r="D15" s="54" t="s">
        <v>56</v>
      </c>
      <c r="E15" s="6" t="s">
        <v>57</v>
      </c>
      <c r="F15" s="19">
        <v>379800</v>
      </c>
      <c r="G15" s="24">
        <v>12689.12</v>
      </c>
      <c r="H15" s="24">
        <v>2.33</v>
      </c>
      <c r="I15" s="31"/>
      <c r="J15" s="31"/>
      <c r="K15" s="35"/>
    </row>
    <row r="16" spans="1:54" x14ac:dyDescent="0.25">
      <c r="B16" s="8" t="s">
        <v>76</v>
      </c>
      <c r="C16" s="57" t="s">
        <v>77</v>
      </c>
      <c r="D16" s="54" t="s">
        <v>78</v>
      </c>
      <c r="E16" s="6" t="s">
        <v>43</v>
      </c>
      <c r="F16" s="19">
        <v>1317500</v>
      </c>
      <c r="G16" s="24">
        <v>10390.459999999999</v>
      </c>
      <c r="H16" s="24">
        <v>1.91</v>
      </c>
      <c r="I16" s="31"/>
      <c r="J16" s="31"/>
      <c r="K16" s="35"/>
    </row>
    <row r="17" spans="2:11" x14ac:dyDescent="0.25">
      <c r="B17" s="8" t="s">
        <v>206</v>
      </c>
      <c r="C17" s="57" t="s">
        <v>207</v>
      </c>
      <c r="D17" s="54" t="s">
        <v>208</v>
      </c>
      <c r="E17" s="6" t="s">
        <v>64</v>
      </c>
      <c r="F17" s="19">
        <v>30000</v>
      </c>
      <c r="G17" s="24">
        <v>8913</v>
      </c>
      <c r="H17" s="24">
        <v>1.64</v>
      </c>
      <c r="I17" s="31"/>
      <c r="J17" s="31"/>
      <c r="K17" s="35"/>
    </row>
    <row r="18" spans="2:11" x14ac:dyDescent="0.25">
      <c r="B18" s="8" t="s">
        <v>237</v>
      </c>
      <c r="C18" s="57" t="s">
        <v>238</v>
      </c>
      <c r="D18" s="54" t="s">
        <v>239</v>
      </c>
      <c r="E18" s="6" t="s">
        <v>240</v>
      </c>
      <c r="F18" s="19">
        <v>2101200</v>
      </c>
      <c r="G18" s="24">
        <v>8577.1</v>
      </c>
      <c r="H18" s="24">
        <v>1.58</v>
      </c>
      <c r="I18" s="31"/>
      <c r="J18" s="31"/>
      <c r="K18" s="35"/>
    </row>
    <row r="19" spans="2:11" x14ac:dyDescent="0.25">
      <c r="B19" s="8" t="s">
        <v>219</v>
      </c>
      <c r="C19" s="57" t="s">
        <v>220</v>
      </c>
      <c r="D19" s="54" t="s">
        <v>221</v>
      </c>
      <c r="E19" s="6" t="s">
        <v>163</v>
      </c>
      <c r="F19" s="19">
        <v>1200000</v>
      </c>
      <c r="G19" s="24">
        <v>6530.4</v>
      </c>
      <c r="H19" s="24">
        <v>1.2</v>
      </c>
      <c r="I19" s="31"/>
      <c r="J19" s="31"/>
      <c r="K19" s="35"/>
    </row>
    <row r="20" spans="2:11" x14ac:dyDescent="0.25">
      <c r="B20" s="8" t="s">
        <v>124</v>
      </c>
      <c r="C20" s="57" t="s">
        <v>125</v>
      </c>
      <c r="D20" s="54" t="s">
        <v>126</v>
      </c>
      <c r="E20" s="6" t="s">
        <v>127</v>
      </c>
      <c r="F20" s="19">
        <v>912500</v>
      </c>
      <c r="G20" s="24">
        <v>6528.03</v>
      </c>
      <c r="H20" s="24">
        <v>1.2</v>
      </c>
      <c r="I20" s="31"/>
      <c r="J20" s="31"/>
      <c r="K20" s="35"/>
    </row>
    <row r="21" spans="2:11" x14ac:dyDescent="0.25">
      <c r="B21" s="8" t="s">
        <v>378</v>
      </c>
      <c r="C21" s="57" t="s">
        <v>379</v>
      </c>
      <c r="D21" s="54" t="s">
        <v>380</v>
      </c>
      <c r="E21" s="6" t="s">
        <v>71</v>
      </c>
      <c r="F21" s="19">
        <v>207900</v>
      </c>
      <c r="G21" s="24">
        <v>6088.98</v>
      </c>
      <c r="H21" s="24">
        <v>1.1200000000000001</v>
      </c>
      <c r="I21" s="31"/>
      <c r="J21" s="31"/>
      <c r="K21" s="35"/>
    </row>
    <row r="22" spans="2:11" x14ac:dyDescent="0.25">
      <c r="B22" s="8" t="s">
        <v>947</v>
      </c>
      <c r="C22" s="57" t="s">
        <v>948</v>
      </c>
      <c r="D22" s="54" t="s">
        <v>949</v>
      </c>
      <c r="E22" s="6" t="s">
        <v>138</v>
      </c>
      <c r="F22" s="19">
        <v>1200000</v>
      </c>
      <c r="G22" s="24">
        <v>6059.4</v>
      </c>
      <c r="H22" s="24">
        <v>1.1100000000000001</v>
      </c>
      <c r="I22" s="31"/>
      <c r="J22" s="31"/>
      <c r="K22" s="35"/>
    </row>
    <row r="23" spans="2:11" x14ac:dyDescent="0.25">
      <c r="B23" s="8" t="s">
        <v>2211</v>
      </c>
      <c r="C23" s="57" t="s">
        <v>2212</v>
      </c>
      <c r="D23" s="54" t="s">
        <v>2213</v>
      </c>
      <c r="E23" s="6" t="s">
        <v>445</v>
      </c>
      <c r="F23" s="19">
        <v>4103432</v>
      </c>
      <c r="G23" s="24">
        <v>5910.58</v>
      </c>
      <c r="H23" s="24">
        <v>1.0900000000000001</v>
      </c>
      <c r="I23" s="31"/>
      <c r="J23" s="31"/>
      <c r="K23" s="35"/>
    </row>
    <row r="24" spans="2:11" x14ac:dyDescent="0.25">
      <c r="B24" s="8" t="s">
        <v>1000</v>
      </c>
      <c r="C24" s="57" t="s">
        <v>1001</v>
      </c>
      <c r="D24" s="54" t="s">
        <v>1002</v>
      </c>
      <c r="E24" s="6" t="s">
        <v>212</v>
      </c>
      <c r="F24" s="19">
        <v>3100000</v>
      </c>
      <c r="G24" s="24">
        <v>5900.85</v>
      </c>
      <c r="H24" s="24">
        <v>1.08</v>
      </c>
      <c r="I24" s="31"/>
      <c r="J24" s="31"/>
      <c r="K24" s="35"/>
    </row>
    <row r="25" spans="2:11" x14ac:dyDescent="0.25">
      <c r="B25" s="8" t="s">
        <v>1079</v>
      </c>
      <c r="C25" s="57" t="s">
        <v>1080</v>
      </c>
      <c r="D25" s="54" t="s">
        <v>1081</v>
      </c>
      <c r="E25" s="6" t="s">
        <v>86</v>
      </c>
      <c r="F25" s="19">
        <v>270000</v>
      </c>
      <c r="G25" s="24">
        <v>5269.32</v>
      </c>
      <c r="H25" s="24">
        <v>0.97</v>
      </c>
      <c r="I25" s="31"/>
      <c r="J25" s="31"/>
      <c r="K25" s="35"/>
    </row>
    <row r="26" spans="2:11" x14ac:dyDescent="0.25">
      <c r="B26" s="8" t="s">
        <v>812</v>
      </c>
      <c r="C26" s="57" t="s">
        <v>813</v>
      </c>
      <c r="D26" s="54" t="s">
        <v>814</v>
      </c>
      <c r="E26" s="6" t="s">
        <v>127</v>
      </c>
      <c r="F26" s="19">
        <v>1398906</v>
      </c>
      <c r="G26" s="24">
        <v>5182.25</v>
      </c>
      <c r="H26" s="24">
        <v>0.95</v>
      </c>
      <c r="I26" s="31"/>
      <c r="J26" s="31"/>
      <c r="K26" s="35"/>
    </row>
    <row r="27" spans="2:11" x14ac:dyDescent="0.25">
      <c r="B27" s="8" t="s">
        <v>1125</v>
      </c>
      <c r="C27" s="57" t="s">
        <v>1126</v>
      </c>
      <c r="D27" s="54" t="s">
        <v>1127</v>
      </c>
      <c r="E27" s="6" t="s">
        <v>127</v>
      </c>
      <c r="F27" s="19">
        <v>759151</v>
      </c>
      <c r="G27" s="24">
        <v>5110.6000000000004</v>
      </c>
      <c r="H27" s="24">
        <v>0.94</v>
      </c>
      <c r="I27" s="31"/>
      <c r="J27" s="31"/>
      <c r="K27" s="35"/>
    </row>
    <row r="28" spans="2:11" x14ac:dyDescent="0.25">
      <c r="B28" s="8" t="s">
        <v>253</v>
      </c>
      <c r="C28" s="57" t="s">
        <v>254</v>
      </c>
      <c r="D28" s="54" t="s">
        <v>255</v>
      </c>
      <c r="E28" s="6" t="s">
        <v>146</v>
      </c>
      <c r="F28" s="19">
        <v>38858</v>
      </c>
      <c r="G28" s="24">
        <v>4867.74</v>
      </c>
      <c r="H28" s="24">
        <v>0.89</v>
      </c>
      <c r="I28" s="31"/>
      <c r="J28" s="31"/>
      <c r="K28" s="35"/>
    </row>
    <row r="29" spans="2:11" x14ac:dyDescent="0.25">
      <c r="B29" s="8" t="s">
        <v>320</v>
      </c>
      <c r="C29" s="57" t="s">
        <v>321</v>
      </c>
      <c r="D29" s="54" t="s">
        <v>322</v>
      </c>
      <c r="E29" s="6" t="s">
        <v>111</v>
      </c>
      <c r="F29" s="19">
        <v>326158</v>
      </c>
      <c r="G29" s="24">
        <v>4712.66</v>
      </c>
      <c r="H29" s="24">
        <v>0.87</v>
      </c>
      <c r="I29" s="31"/>
      <c r="J29" s="31"/>
      <c r="K29" s="35"/>
    </row>
    <row r="30" spans="2:11" x14ac:dyDescent="0.25">
      <c r="B30" s="8" t="s">
        <v>2288</v>
      </c>
      <c r="C30" s="57" t="s">
        <v>2289</v>
      </c>
      <c r="D30" s="54" t="s">
        <v>2290</v>
      </c>
      <c r="E30" s="6" t="s">
        <v>153</v>
      </c>
      <c r="F30" s="19">
        <v>693000</v>
      </c>
      <c r="G30" s="24">
        <v>4672.8999999999996</v>
      </c>
      <c r="H30" s="24">
        <v>0.86</v>
      </c>
      <c r="I30" s="31"/>
      <c r="J30" s="31"/>
      <c r="K30" s="35"/>
    </row>
    <row r="31" spans="2:11" x14ac:dyDescent="0.25">
      <c r="B31" s="8" t="s">
        <v>266</v>
      </c>
      <c r="C31" s="57" t="s">
        <v>267</v>
      </c>
      <c r="D31" s="54" t="s">
        <v>268</v>
      </c>
      <c r="E31" s="6" t="s">
        <v>107</v>
      </c>
      <c r="F31" s="19">
        <v>2842500</v>
      </c>
      <c r="G31" s="24">
        <v>4447.66</v>
      </c>
      <c r="H31" s="24">
        <v>0.82</v>
      </c>
      <c r="I31" s="31"/>
      <c r="J31" s="31"/>
      <c r="K31" s="35"/>
    </row>
    <row r="32" spans="2:11" x14ac:dyDescent="0.25">
      <c r="B32" s="8" t="s">
        <v>222</v>
      </c>
      <c r="C32" s="57" t="s">
        <v>223</v>
      </c>
      <c r="D32" s="54" t="s">
        <v>224</v>
      </c>
      <c r="E32" s="6" t="s">
        <v>115</v>
      </c>
      <c r="F32" s="19">
        <v>279441</v>
      </c>
      <c r="G32" s="24">
        <v>4300.88</v>
      </c>
      <c r="H32" s="24">
        <v>0.79</v>
      </c>
      <c r="I32" s="31"/>
      <c r="J32" s="31"/>
      <c r="K32" s="35"/>
    </row>
    <row r="33" spans="2:11" x14ac:dyDescent="0.25">
      <c r="B33" s="8" t="s">
        <v>98</v>
      </c>
      <c r="C33" s="57" t="s">
        <v>99</v>
      </c>
      <c r="D33" s="54" t="s">
        <v>100</v>
      </c>
      <c r="E33" s="6" t="s">
        <v>50</v>
      </c>
      <c r="F33" s="19">
        <v>90000</v>
      </c>
      <c r="G33" s="24">
        <v>4127.8500000000004</v>
      </c>
      <c r="H33" s="24">
        <v>0.76</v>
      </c>
      <c r="I33" s="31"/>
      <c r="J33" s="31"/>
      <c r="K33" s="35"/>
    </row>
    <row r="34" spans="2:11" x14ac:dyDescent="0.25">
      <c r="B34" s="8" t="s">
        <v>475</v>
      </c>
      <c r="C34" s="57" t="s">
        <v>476</v>
      </c>
      <c r="D34" s="54" t="s">
        <v>477</v>
      </c>
      <c r="E34" s="6" t="s">
        <v>111</v>
      </c>
      <c r="F34" s="19">
        <v>450000</v>
      </c>
      <c r="G34" s="24">
        <v>3878.1</v>
      </c>
      <c r="H34" s="24">
        <v>0.71</v>
      </c>
      <c r="I34" s="31"/>
      <c r="J34" s="31"/>
      <c r="K34" s="35"/>
    </row>
    <row r="35" spans="2:11" x14ac:dyDescent="0.25">
      <c r="B35" s="8" t="s">
        <v>424</v>
      </c>
      <c r="C35" s="57" t="s">
        <v>425</v>
      </c>
      <c r="D35" s="54" t="s">
        <v>426</v>
      </c>
      <c r="E35" s="6" t="s">
        <v>43</v>
      </c>
      <c r="F35" s="19">
        <v>3816000</v>
      </c>
      <c r="G35" s="24">
        <v>3824.01</v>
      </c>
      <c r="H35" s="24">
        <v>0.7</v>
      </c>
      <c r="I35" s="31"/>
      <c r="J35" s="31"/>
      <c r="K35" s="35"/>
    </row>
    <row r="36" spans="2:11" x14ac:dyDescent="0.25">
      <c r="B36" s="8" t="s">
        <v>1846</v>
      </c>
      <c r="C36" s="57" t="s">
        <v>1847</v>
      </c>
      <c r="D36" s="54" t="s">
        <v>1848</v>
      </c>
      <c r="E36" s="6" t="s">
        <v>86</v>
      </c>
      <c r="F36" s="19">
        <v>1167195</v>
      </c>
      <c r="G36" s="24">
        <v>3719.27</v>
      </c>
      <c r="H36" s="24">
        <v>0.68</v>
      </c>
      <c r="I36" s="31"/>
      <c r="J36" s="31"/>
      <c r="K36" s="35"/>
    </row>
    <row r="37" spans="2:11" x14ac:dyDescent="0.25">
      <c r="B37" s="8" t="s">
        <v>231</v>
      </c>
      <c r="C37" s="57" t="s">
        <v>232</v>
      </c>
      <c r="D37" s="54" t="s">
        <v>233</v>
      </c>
      <c r="E37" s="6" t="s">
        <v>146</v>
      </c>
      <c r="F37" s="19">
        <v>336364</v>
      </c>
      <c r="G37" s="24">
        <v>3714.13</v>
      </c>
      <c r="H37" s="24">
        <v>0.68</v>
      </c>
      <c r="I37" s="31"/>
      <c r="J37" s="31"/>
      <c r="K37" s="35"/>
    </row>
    <row r="38" spans="2:11" x14ac:dyDescent="0.25">
      <c r="B38" s="8" t="s">
        <v>225</v>
      </c>
      <c r="C38" s="57" t="s">
        <v>226</v>
      </c>
      <c r="D38" s="54" t="s">
        <v>227</v>
      </c>
      <c r="E38" s="6" t="s">
        <v>86</v>
      </c>
      <c r="F38" s="19">
        <v>170000</v>
      </c>
      <c r="G38" s="24">
        <v>3688.83</v>
      </c>
      <c r="H38" s="24">
        <v>0.68</v>
      </c>
      <c r="I38" s="31"/>
      <c r="J38" s="31"/>
      <c r="K38" s="35"/>
    </row>
    <row r="39" spans="2:11" x14ac:dyDescent="0.25">
      <c r="B39" s="8" t="s">
        <v>956</v>
      </c>
      <c r="C39" s="57" t="s">
        <v>957</v>
      </c>
      <c r="D39" s="54" t="s">
        <v>958</v>
      </c>
      <c r="E39" s="6" t="s">
        <v>138</v>
      </c>
      <c r="F39" s="19">
        <v>266056</v>
      </c>
      <c r="G39" s="24">
        <v>3676.1</v>
      </c>
      <c r="H39" s="24">
        <v>0.68</v>
      </c>
      <c r="I39" s="31"/>
      <c r="J39" s="31"/>
      <c r="K39" s="35"/>
    </row>
    <row r="40" spans="2:11" x14ac:dyDescent="0.25">
      <c r="B40" s="8" t="s">
        <v>501</v>
      </c>
      <c r="C40" s="57" t="s">
        <v>502</v>
      </c>
      <c r="D40" s="54" t="s">
        <v>503</v>
      </c>
      <c r="E40" s="6" t="s">
        <v>146</v>
      </c>
      <c r="F40" s="19">
        <v>2640750</v>
      </c>
      <c r="G40" s="24">
        <v>3519.33</v>
      </c>
      <c r="H40" s="24">
        <v>0.65</v>
      </c>
      <c r="I40" s="31"/>
      <c r="J40" s="31"/>
      <c r="K40" s="35"/>
    </row>
    <row r="41" spans="2:11" x14ac:dyDescent="0.25">
      <c r="B41" s="8" t="s">
        <v>484</v>
      </c>
      <c r="C41" s="57" t="s">
        <v>485</v>
      </c>
      <c r="D41" s="54" t="s">
        <v>486</v>
      </c>
      <c r="E41" s="6" t="s">
        <v>312</v>
      </c>
      <c r="F41" s="19">
        <v>435960</v>
      </c>
      <c r="G41" s="24">
        <v>3511</v>
      </c>
      <c r="H41" s="24">
        <v>0.65</v>
      </c>
      <c r="I41" s="31"/>
      <c r="J41" s="31"/>
      <c r="K41" s="35"/>
    </row>
    <row r="42" spans="2:11" x14ac:dyDescent="0.25">
      <c r="B42" s="8" t="s">
        <v>393</v>
      </c>
      <c r="C42" s="57" t="s">
        <v>394</v>
      </c>
      <c r="D42" s="54" t="s">
        <v>395</v>
      </c>
      <c r="E42" s="6" t="s">
        <v>71</v>
      </c>
      <c r="F42" s="19">
        <v>544500</v>
      </c>
      <c r="G42" s="24">
        <v>3507.94</v>
      </c>
      <c r="H42" s="24">
        <v>0.64</v>
      </c>
      <c r="I42" s="31"/>
      <c r="J42" s="31"/>
      <c r="K42" s="35"/>
    </row>
    <row r="43" spans="2:11" x14ac:dyDescent="0.25">
      <c r="B43" s="8" t="s">
        <v>2877</v>
      </c>
      <c r="C43" s="57" t="s">
        <v>2878</v>
      </c>
      <c r="D43" s="54" t="s">
        <v>2879</v>
      </c>
      <c r="E43" s="6" t="s">
        <v>146</v>
      </c>
      <c r="F43" s="19">
        <v>321750</v>
      </c>
      <c r="G43" s="24">
        <v>3487.45</v>
      </c>
      <c r="H43" s="24">
        <v>0.64</v>
      </c>
      <c r="I43" s="31"/>
      <c r="J43" s="31"/>
      <c r="K43" s="35"/>
    </row>
    <row r="44" spans="2:11" x14ac:dyDescent="0.25">
      <c r="B44" s="8" t="s">
        <v>2299</v>
      </c>
      <c r="C44" s="57" t="s">
        <v>637</v>
      </c>
      <c r="D44" s="54" t="s">
        <v>2300</v>
      </c>
      <c r="E44" s="6" t="s">
        <v>86</v>
      </c>
      <c r="F44" s="19">
        <v>797000</v>
      </c>
      <c r="G44" s="24">
        <v>3348.2</v>
      </c>
      <c r="H44" s="24">
        <v>0.62</v>
      </c>
      <c r="I44" s="31"/>
      <c r="J44" s="31"/>
      <c r="K44" s="35"/>
    </row>
    <row r="45" spans="2:11" x14ac:dyDescent="0.25">
      <c r="B45" s="8" t="s">
        <v>309</v>
      </c>
      <c r="C45" s="57" t="s">
        <v>310</v>
      </c>
      <c r="D45" s="54" t="s">
        <v>311</v>
      </c>
      <c r="E45" s="6" t="s">
        <v>312</v>
      </c>
      <c r="F45" s="19">
        <v>212711</v>
      </c>
      <c r="G45" s="24">
        <v>3242.14</v>
      </c>
      <c r="H45" s="24">
        <v>0.6</v>
      </c>
      <c r="I45" s="31"/>
      <c r="J45" s="31"/>
      <c r="K45" s="35"/>
    </row>
    <row r="46" spans="2:11" x14ac:dyDescent="0.25">
      <c r="B46" s="8" t="s">
        <v>481</v>
      </c>
      <c r="C46" s="57" t="s">
        <v>482</v>
      </c>
      <c r="D46" s="54" t="s">
        <v>483</v>
      </c>
      <c r="E46" s="6" t="s">
        <v>111</v>
      </c>
      <c r="F46" s="19">
        <v>381000</v>
      </c>
      <c r="G46" s="24">
        <v>3232.98</v>
      </c>
      <c r="H46" s="24">
        <v>0.59</v>
      </c>
      <c r="I46" s="31"/>
      <c r="J46" s="31"/>
      <c r="K46" s="35"/>
    </row>
    <row r="47" spans="2:11" x14ac:dyDescent="0.25">
      <c r="B47" s="8" t="s">
        <v>357</v>
      </c>
      <c r="C47" s="57" t="s">
        <v>358</v>
      </c>
      <c r="D47" s="54" t="s">
        <v>359</v>
      </c>
      <c r="E47" s="6" t="s">
        <v>142</v>
      </c>
      <c r="F47" s="19">
        <v>1795107</v>
      </c>
      <c r="G47" s="24">
        <v>3132.1</v>
      </c>
      <c r="H47" s="24">
        <v>0.57999999999999996</v>
      </c>
      <c r="I47" s="31"/>
      <c r="J47" s="31"/>
      <c r="K47" s="35"/>
    </row>
    <row r="48" spans="2:11" x14ac:dyDescent="0.25">
      <c r="B48" s="8" t="s">
        <v>2325</v>
      </c>
      <c r="C48" s="57" t="s">
        <v>2326</v>
      </c>
      <c r="D48" s="54" t="s">
        <v>2327</v>
      </c>
      <c r="E48" s="6" t="s">
        <v>542</v>
      </c>
      <c r="F48" s="19">
        <v>3363750</v>
      </c>
      <c r="G48" s="24">
        <v>2932.85</v>
      </c>
      <c r="H48" s="24">
        <v>0.54</v>
      </c>
      <c r="I48" s="31"/>
      <c r="J48" s="31"/>
      <c r="K48" s="35"/>
    </row>
    <row r="49" spans="2:11" x14ac:dyDescent="0.25">
      <c r="B49" s="8" t="s">
        <v>504</v>
      </c>
      <c r="C49" s="57" t="s">
        <v>505</v>
      </c>
      <c r="D49" s="54" t="s">
        <v>506</v>
      </c>
      <c r="E49" s="6" t="s">
        <v>142</v>
      </c>
      <c r="F49" s="19">
        <v>62500</v>
      </c>
      <c r="G49" s="24">
        <v>2915.63</v>
      </c>
      <c r="H49" s="24">
        <v>0.54</v>
      </c>
      <c r="I49" s="31"/>
      <c r="J49" s="31"/>
      <c r="K49" s="35"/>
    </row>
    <row r="50" spans="2:11" x14ac:dyDescent="0.25">
      <c r="B50" s="8" t="s">
        <v>2239</v>
      </c>
      <c r="C50" s="57" t="s">
        <v>2240</v>
      </c>
      <c r="D50" s="54" t="s">
        <v>2241</v>
      </c>
      <c r="E50" s="6" t="s">
        <v>57</v>
      </c>
      <c r="F50" s="19">
        <v>291423</v>
      </c>
      <c r="G50" s="24">
        <v>2832.92</v>
      </c>
      <c r="H50" s="24">
        <v>0.52</v>
      </c>
      <c r="I50" s="31"/>
      <c r="J50" s="31"/>
      <c r="K50" s="35"/>
    </row>
    <row r="51" spans="2:11" x14ac:dyDescent="0.25">
      <c r="B51" s="8" t="s">
        <v>563</v>
      </c>
      <c r="C51" s="57" t="s">
        <v>564</v>
      </c>
      <c r="D51" s="54" t="s">
        <v>565</v>
      </c>
      <c r="E51" s="6" t="s">
        <v>119</v>
      </c>
      <c r="F51" s="19">
        <v>807296</v>
      </c>
      <c r="G51" s="24">
        <v>2738.75</v>
      </c>
      <c r="H51" s="24">
        <v>0.5</v>
      </c>
      <c r="I51" s="31"/>
      <c r="J51" s="31"/>
      <c r="K51" s="35"/>
    </row>
    <row r="52" spans="2:11" x14ac:dyDescent="0.25">
      <c r="B52" s="8" t="s">
        <v>290</v>
      </c>
      <c r="C52" s="57" t="s">
        <v>291</v>
      </c>
      <c r="D52" s="54" t="s">
        <v>292</v>
      </c>
      <c r="E52" s="6" t="s">
        <v>202</v>
      </c>
      <c r="F52" s="19">
        <v>889635</v>
      </c>
      <c r="G52" s="24">
        <v>2718.28</v>
      </c>
      <c r="H52" s="24">
        <v>0.5</v>
      </c>
      <c r="I52" s="31"/>
      <c r="J52" s="31"/>
      <c r="K52" s="35"/>
    </row>
    <row r="53" spans="2:11" x14ac:dyDescent="0.25">
      <c r="B53" s="8" t="s">
        <v>2306</v>
      </c>
      <c r="C53" s="57" t="s">
        <v>2307</v>
      </c>
      <c r="D53" s="54" t="s">
        <v>2308</v>
      </c>
      <c r="E53" s="6" t="s">
        <v>115</v>
      </c>
      <c r="F53" s="19">
        <v>693900</v>
      </c>
      <c r="G53" s="24">
        <v>2667.35</v>
      </c>
      <c r="H53" s="24">
        <v>0.49</v>
      </c>
      <c r="I53" s="31"/>
      <c r="J53" s="31"/>
      <c r="K53" s="35"/>
    </row>
    <row r="54" spans="2:11" x14ac:dyDescent="0.25">
      <c r="B54" s="8" t="s">
        <v>2220</v>
      </c>
      <c r="C54" s="57" t="s">
        <v>2221</v>
      </c>
      <c r="D54" s="54" t="s">
        <v>2222</v>
      </c>
      <c r="E54" s="6" t="s">
        <v>1075</v>
      </c>
      <c r="F54" s="19">
        <v>56700</v>
      </c>
      <c r="G54" s="24">
        <v>2544.64</v>
      </c>
      <c r="H54" s="24">
        <v>0.47</v>
      </c>
      <c r="I54" s="31"/>
      <c r="J54" s="31"/>
      <c r="K54" s="35"/>
    </row>
    <row r="55" spans="2:11" x14ac:dyDescent="0.25">
      <c r="B55" s="8" t="s">
        <v>281</v>
      </c>
      <c r="C55" s="57" t="s">
        <v>282</v>
      </c>
      <c r="D55" s="54" t="s">
        <v>283</v>
      </c>
      <c r="E55" s="6" t="s">
        <v>43</v>
      </c>
      <c r="F55" s="19">
        <v>965250</v>
      </c>
      <c r="G55" s="24">
        <v>2412.4499999999998</v>
      </c>
      <c r="H55" s="24">
        <v>0.44</v>
      </c>
      <c r="I55" s="31"/>
      <c r="J55" s="31"/>
      <c r="K55" s="35"/>
    </row>
    <row r="56" spans="2:11" x14ac:dyDescent="0.25">
      <c r="B56" s="8" t="s">
        <v>2323</v>
      </c>
      <c r="C56" s="57" t="s">
        <v>1250</v>
      </c>
      <c r="D56" s="54" t="s">
        <v>2324</v>
      </c>
      <c r="E56" s="6" t="s">
        <v>86</v>
      </c>
      <c r="F56" s="19">
        <v>1147500</v>
      </c>
      <c r="G56" s="24">
        <v>2253.23</v>
      </c>
      <c r="H56" s="24">
        <v>0.41</v>
      </c>
      <c r="I56" s="31"/>
      <c r="J56" s="31"/>
      <c r="K56" s="35"/>
    </row>
    <row r="57" spans="2:11" x14ac:dyDescent="0.25">
      <c r="B57" s="8" t="s">
        <v>2214</v>
      </c>
      <c r="C57" s="57" t="s">
        <v>2215</v>
      </c>
      <c r="D57" s="54" t="s">
        <v>2216</v>
      </c>
      <c r="E57" s="6" t="s">
        <v>163</v>
      </c>
      <c r="F57" s="19">
        <v>733493</v>
      </c>
      <c r="G57" s="24">
        <v>2244.12</v>
      </c>
      <c r="H57" s="24">
        <v>0.41</v>
      </c>
      <c r="I57" s="31"/>
      <c r="J57" s="31"/>
      <c r="K57" s="35"/>
    </row>
    <row r="58" spans="2:11" x14ac:dyDescent="0.25">
      <c r="B58" s="8" t="s">
        <v>2312</v>
      </c>
      <c r="C58" s="57" t="s">
        <v>1471</v>
      </c>
      <c r="D58" s="54" t="s">
        <v>2313</v>
      </c>
      <c r="E58" s="6" t="s">
        <v>43</v>
      </c>
      <c r="F58" s="19">
        <v>2247750</v>
      </c>
      <c r="G58" s="24">
        <v>2190.4299999999998</v>
      </c>
      <c r="H58" s="24">
        <v>0.4</v>
      </c>
      <c r="I58" s="31"/>
      <c r="J58" s="31"/>
      <c r="K58" s="35"/>
    </row>
    <row r="59" spans="2:11" x14ac:dyDescent="0.25">
      <c r="B59" s="8" t="s">
        <v>1849</v>
      </c>
      <c r="C59" s="57" t="s">
        <v>1850</v>
      </c>
      <c r="D59" s="54" t="s">
        <v>1851</v>
      </c>
      <c r="E59" s="6" t="s">
        <v>202</v>
      </c>
      <c r="F59" s="19">
        <v>460470</v>
      </c>
      <c r="G59" s="24">
        <v>2111.02</v>
      </c>
      <c r="H59" s="24">
        <v>0.39</v>
      </c>
      <c r="I59" s="31"/>
      <c r="J59" s="31"/>
      <c r="K59" s="35"/>
    </row>
    <row r="60" spans="2:11" x14ac:dyDescent="0.25">
      <c r="B60" s="8" t="s">
        <v>104</v>
      </c>
      <c r="C60" s="57" t="s">
        <v>105</v>
      </c>
      <c r="D60" s="54" t="s">
        <v>106</v>
      </c>
      <c r="E60" s="6" t="s">
        <v>107</v>
      </c>
      <c r="F60" s="19">
        <v>312200</v>
      </c>
      <c r="G60" s="24">
        <v>1950.16</v>
      </c>
      <c r="H60" s="24">
        <v>0.36</v>
      </c>
      <c r="I60" s="31"/>
      <c r="J60" s="31"/>
      <c r="K60" s="35"/>
    </row>
    <row r="61" spans="2:11" x14ac:dyDescent="0.25">
      <c r="B61" s="8" t="s">
        <v>303</v>
      </c>
      <c r="C61" s="57" t="s">
        <v>304</v>
      </c>
      <c r="D61" s="54" t="s">
        <v>305</v>
      </c>
      <c r="E61" s="6" t="s">
        <v>200</v>
      </c>
      <c r="F61" s="19">
        <v>1309000</v>
      </c>
      <c r="G61" s="24">
        <v>1833.65</v>
      </c>
      <c r="H61" s="24">
        <v>0.34</v>
      </c>
      <c r="I61" s="31"/>
      <c r="J61" s="31"/>
      <c r="K61" s="35"/>
    </row>
    <row r="62" spans="2:11" x14ac:dyDescent="0.25">
      <c r="B62" s="8" t="s">
        <v>47</v>
      </c>
      <c r="C62" s="57" t="s">
        <v>48</v>
      </c>
      <c r="D62" s="54" t="s">
        <v>49</v>
      </c>
      <c r="E62" s="6" t="s">
        <v>50</v>
      </c>
      <c r="F62" s="19">
        <v>113200</v>
      </c>
      <c r="G62" s="24">
        <v>1698.11</v>
      </c>
      <c r="H62" s="24">
        <v>0.31</v>
      </c>
      <c r="I62" s="31"/>
      <c r="J62" s="31"/>
      <c r="K62" s="35"/>
    </row>
    <row r="63" spans="2:11" x14ac:dyDescent="0.25">
      <c r="B63" s="8" t="s">
        <v>2314</v>
      </c>
      <c r="C63" s="57" t="s">
        <v>2315</v>
      </c>
      <c r="D63" s="54" t="s">
        <v>2316</v>
      </c>
      <c r="E63" s="6" t="s">
        <v>115</v>
      </c>
      <c r="F63" s="19">
        <v>178875</v>
      </c>
      <c r="G63" s="24">
        <v>1611.13</v>
      </c>
      <c r="H63" s="24">
        <v>0.3</v>
      </c>
      <c r="I63" s="31"/>
      <c r="J63" s="31"/>
      <c r="K63" s="35"/>
    </row>
    <row r="64" spans="2:11" x14ac:dyDescent="0.25">
      <c r="B64" s="8" t="s">
        <v>2871</v>
      </c>
      <c r="C64" s="57" t="s">
        <v>2872</v>
      </c>
      <c r="D64" s="54" t="s">
        <v>2873</v>
      </c>
      <c r="E64" s="6" t="s">
        <v>57</v>
      </c>
      <c r="F64" s="19">
        <v>725000</v>
      </c>
      <c r="G64" s="24">
        <v>1585.65</v>
      </c>
      <c r="H64" s="24">
        <v>0.28999999999999998</v>
      </c>
      <c r="I64" s="31"/>
      <c r="J64" s="31"/>
      <c r="K64" s="35"/>
    </row>
    <row r="65" spans="2:11" x14ac:dyDescent="0.25">
      <c r="B65" s="8" t="s">
        <v>2331</v>
      </c>
      <c r="C65" s="57" t="s">
        <v>2332</v>
      </c>
      <c r="D65" s="54" t="s">
        <v>2333</v>
      </c>
      <c r="E65" s="6" t="s">
        <v>131</v>
      </c>
      <c r="F65" s="19">
        <v>630000</v>
      </c>
      <c r="G65" s="24">
        <v>1429.09</v>
      </c>
      <c r="H65" s="24">
        <v>0.26</v>
      </c>
      <c r="I65" s="31"/>
      <c r="J65" s="31"/>
      <c r="K65" s="35"/>
    </row>
    <row r="66" spans="2:11" x14ac:dyDescent="0.25">
      <c r="B66" s="8" t="s">
        <v>278</v>
      </c>
      <c r="C66" s="57" t="s">
        <v>279</v>
      </c>
      <c r="D66" s="54" t="s">
        <v>280</v>
      </c>
      <c r="E66" s="6" t="s">
        <v>64</v>
      </c>
      <c r="F66" s="19">
        <v>75300</v>
      </c>
      <c r="G66" s="24">
        <v>1421.66</v>
      </c>
      <c r="H66" s="24">
        <v>0.26</v>
      </c>
      <c r="I66" s="31"/>
      <c r="J66" s="31"/>
      <c r="K66" s="35"/>
    </row>
    <row r="67" spans="2:11" x14ac:dyDescent="0.25">
      <c r="B67" s="8" t="s">
        <v>160</v>
      </c>
      <c r="C67" s="57" t="s">
        <v>161</v>
      </c>
      <c r="D67" s="54" t="s">
        <v>162</v>
      </c>
      <c r="E67" s="6" t="s">
        <v>163</v>
      </c>
      <c r="F67" s="19">
        <v>174000</v>
      </c>
      <c r="G67" s="24">
        <v>1399.83</v>
      </c>
      <c r="H67" s="24">
        <v>0.26</v>
      </c>
      <c r="I67" s="31"/>
      <c r="J67" s="31"/>
      <c r="K67" s="35"/>
    </row>
    <row r="68" spans="2:11" x14ac:dyDescent="0.25">
      <c r="B68" s="8" t="s">
        <v>405</v>
      </c>
      <c r="C68" s="57" t="s">
        <v>406</v>
      </c>
      <c r="D68" s="54" t="s">
        <v>407</v>
      </c>
      <c r="E68" s="6" t="s">
        <v>75</v>
      </c>
      <c r="F68" s="19">
        <v>406800</v>
      </c>
      <c r="G68" s="24">
        <v>1261.28</v>
      </c>
      <c r="H68" s="24">
        <v>0.23</v>
      </c>
      <c r="I68" s="31"/>
      <c r="J68" s="31"/>
      <c r="K68" s="35"/>
    </row>
    <row r="69" spans="2:11" x14ac:dyDescent="0.25">
      <c r="B69" s="8" t="s">
        <v>2165</v>
      </c>
      <c r="C69" s="57" t="s">
        <v>2166</v>
      </c>
      <c r="D69" s="54" t="s">
        <v>2167</v>
      </c>
      <c r="E69" s="6" t="s">
        <v>64</v>
      </c>
      <c r="F69" s="19">
        <v>203400</v>
      </c>
      <c r="G69" s="24">
        <v>1097.75</v>
      </c>
      <c r="H69" s="24">
        <v>0.2</v>
      </c>
      <c r="I69" s="31"/>
      <c r="J69" s="31"/>
      <c r="K69" s="35"/>
    </row>
    <row r="70" spans="2:11" x14ac:dyDescent="0.25">
      <c r="B70" s="8" t="s">
        <v>1082</v>
      </c>
      <c r="C70" s="57" t="s">
        <v>1083</v>
      </c>
      <c r="D70" s="54" t="s">
        <v>1084</v>
      </c>
      <c r="E70" s="6" t="s">
        <v>200</v>
      </c>
      <c r="F70" s="19">
        <v>97875</v>
      </c>
      <c r="G70" s="24">
        <v>1007.92</v>
      </c>
      <c r="H70" s="24">
        <v>0.19</v>
      </c>
      <c r="I70" s="31"/>
      <c r="J70" s="31"/>
      <c r="K70" s="35"/>
    </row>
    <row r="71" spans="2:11" x14ac:dyDescent="0.25">
      <c r="B71" s="8" t="s">
        <v>1111</v>
      </c>
      <c r="C71" s="57" t="s">
        <v>1112</v>
      </c>
      <c r="D71" s="54" t="s">
        <v>1113</v>
      </c>
      <c r="E71" s="6" t="s">
        <v>43</v>
      </c>
      <c r="F71" s="19">
        <v>115000</v>
      </c>
      <c r="G71" s="24">
        <v>964.16</v>
      </c>
      <c r="H71" s="24">
        <v>0.18</v>
      </c>
      <c r="I71" s="31"/>
      <c r="J71" s="31"/>
      <c r="K71" s="35"/>
    </row>
    <row r="72" spans="2:11" x14ac:dyDescent="0.25">
      <c r="B72" s="8" t="s">
        <v>819</v>
      </c>
      <c r="C72" s="57" t="s">
        <v>820</v>
      </c>
      <c r="D72" s="54" t="s">
        <v>821</v>
      </c>
      <c r="E72" s="6" t="s">
        <v>262</v>
      </c>
      <c r="F72" s="19">
        <v>56000</v>
      </c>
      <c r="G72" s="24">
        <v>875.78</v>
      </c>
      <c r="H72" s="24">
        <v>0.16</v>
      </c>
      <c r="I72" s="31"/>
      <c r="J72" s="31"/>
      <c r="K72" s="35"/>
    </row>
    <row r="73" spans="2:11" x14ac:dyDescent="0.25">
      <c r="B73" s="8" t="s">
        <v>2403</v>
      </c>
      <c r="C73" s="57" t="s">
        <v>2404</v>
      </c>
      <c r="D73" s="54" t="s">
        <v>2405</v>
      </c>
      <c r="E73" s="6" t="s">
        <v>93</v>
      </c>
      <c r="F73" s="19">
        <v>92700</v>
      </c>
      <c r="G73" s="24">
        <v>823.41</v>
      </c>
      <c r="H73" s="24">
        <v>0.15</v>
      </c>
      <c r="I73" s="31"/>
      <c r="J73" s="31"/>
      <c r="K73" s="35"/>
    </row>
    <row r="74" spans="2:11" x14ac:dyDescent="0.25">
      <c r="B74" s="8" t="s">
        <v>533</v>
      </c>
      <c r="C74" s="57" t="s">
        <v>534</v>
      </c>
      <c r="D74" s="54" t="s">
        <v>535</v>
      </c>
      <c r="E74" s="6" t="s">
        <v>202</v>
      </c>
      <c r="F74" s="19">
        <v>12900</v>
      </c>
      <c r="G74" s="24">
        <v>677.19</v>
      </c>
      <c r="H74" s="24">
        <v>0.12</v>
      </c>
      <c r="I74" s="31"/>
      <c r="J74" s="31"/>
      <c r="K74" s="35"/>
    </row>
    <row r="75" spans="2:11" x14ac:dyDescent="0.25">
      <c r="B75" s="8" t="s">
        <v>1012</v>
      </c>
      <c r="C75" s="57" t="s">
        <v>1013</v>
      </c>
      <c r="D75" s="54" t="s">
        <v>1014</v>
      </c>
      <c r="E75" s="6" t="s">
        <v>1015</v>
      </c>
      <c r="F75" s="19">
        <v>783000</v>
      </c>
      <c r="G75" s="24">
        <v>507.31</v>
      </c>
      <c r="H75" s="24">
        <v>0.09</v>
      </c>
      <c r="I75" s="31"/>
      <c r="J75" s="31"/>
      <c r="K75" s="35"/>
    </row>
    <row r="76" spans="2:11" x14ac:dyDescent="0.25">
      <c r="B76" s="8" t="s">
        <v>1107</v>
      </c>
      <c r="C76" s="57" t="s">
        <v>1108</v>
      </c>
      <c r="D76" s="54" t="s">
        <v>1109</v>
      </c>
      <c r="E76" s="6" t="s">
        <v>1110</v>
      </c>
      <c r="F76" s="19">
        <v>21900</v>
      </c>
      <c r="G76" s="24">
        <v>503.98</v>
      </c>
      <c r="H76" s="24">
        <v>0.09</v>
      </c>
      <c r="I76" s="31"/>
      <c r="J76" s="31"/>
      <c r="K76" s="35"/>
    </row>
    <row r="77" spans="2:11" x14ac:dyDescent="0.25">
      <c r="B77" s="8" t="s">
        <v>988</v>
      </c>
      <c r="C77" s="57" t="s">
        <v>989</v>
      </c>
      <c r="D77" s="54" t="s">
        <v>990</v>
      </c>
      <c r="E77" s="6" t="s">
        <v>71</v>
      </c>
      <c r="F77" s="19">
        <v>6150</v>
      </c>
      <c r="G77" s="24">
        <v>493.85</v>
      </c>
      <c r="H77" s="24">
        <v>0.09</v>
      </c>
      <c r="I77" s="31"/>
      <c r="J77" s="31"/>
      <c r="K77" s="35"/>
    </row>
    <row r="78" spans="2:11" x14ac:dyDescent="0.25">
      <c r="B78" s="8" t="s">
        <v>2133</v>
      </c>
      <c r="C78" s="57" t="s">
        <v>2134</v>
      </c>
      <c r="D78" s="54" t="s">
        <v>2135</v>
      </c>
      <c r="E78" s="6" t="s">
        <v>127</v>
      </c>
      <c r="F78" s="19">
        <v>62000</v>
      </c>
      <c r="G78" s="24">
        <v>488.37</v>
      </c>
      <c r="H78" s="24">
        <v>0.09</v>
      </c>
      <c r="I78" s="31"/>
      <c r="J78" s="31"/>
      <c r="K78" s="35"/>
    </row>
    <row r="79" spans="2:11" x14ac:dyDescent="0.25">
      <c r="B79" s="8" t="s">
        <v>79</v>
      </c>
      <c r="C79" s="57" t="s">
        <v>80</v>
      </c>
      <c r="D79" s="54" t="s">
        <v>81</v>
      </c>
      <c r="E79" s="6" t="s">
        <v>82</v>
      </c>
      <c r="F79" s="19">
        <v>62700</v>
      </c>
      <c r="G79" s="24">
        <v>466.3</v>
      </c>
      <c r="H79" s="24">
        <v>0.09</v>
      </c>
      <c r="I79" s="31"/>
      <c r="J79" s="31"/>
      <c r="K79" s="35"/>
    </row>
    <row r="80" spans="2:11" x14ac:dyDescent="0.25">
      <c r="B80" s="8" t="s">
        <v>1095</v>
      </c>
      <c r="C80" s="57" t="s">
        <v>1096</v>
      </c>
      <c r="D80" s="54" t="s">
        <v>1097</v>
      </c>
      <c r="E80" s="6" t="s">
        <v>82</v>
      </c>
      <c r="F80" s="19">
        <v>22875</v>
      </c>
      <c r="G80" s="24">
        <v>403.93</v>
      </c>
      <c r="H80" s="24">
        <v>7.0000000000000007E-2</v>
      </c>
      <c r="I80" s="31"/>
      <c r="J80" s="31"/>
      <c r="K80" s="35"/>
    </row>
    <row r="81" spans="2:11" x14ac:dyDescent="0.25">
      <c r="B81" s="8" t="s">
        <v>2371</v>
      </c>
      <c r="C81" s="57" t="s">
        <v>2372</v>
      </c>
      <c r="D81" s="54" t="s">
        <v>2373</v>
      </c>
      <c r="E81" s="6" t="s">
        <v>86</v>
      </c>
      <c r="F81" s="19">
        <v>35250</v>
      </c>
      <c r="G81" s="24">
        <v>341.2</v>
      </c>
      <c r="H81" s="24">
        <v>0.06</v>
      </c>
      <c r="I81" s="31"/>
      <c r="J81" s="31"/>
      <c r="K81" s="35"/>
    </row>
    <row r="82" spans="2:11" x14ac:dyDescent="0.25">
      <c r="B82" s="8" t="s">
        <v>1835</v>
      </c>
      <c r="C82" s="57" t="s">
        <v>324</v>
      </c>
      <c r="D82" s="54" t="s">
        <v>1836</v>
      </c>
      <c r="E82" s="6" t="s">
        <v>240</v>
      </c>
      <c r="F82" s="19">
        <v>20027</v>
      </c>
      <c r="G82" s="24">
        <v>283.04000000000002</v>
      </c>
      <c r="H82" s="24">
        <v>0.05</v>
      </c>
      <c r="I82" s="31"/>
      <c r="J82" s="31"/>
      <c r="K82" s="35" t="s">
        <v>1837</v>
      </c>
    </row>
    <row r="83" spans="2:11" x14ac:dyDescent="0.25">
      <c r="B83" s="8" t="s">
        <v>411</v>
      </c>
      <c r="C83" s="57" t="s">
        <v>412</v>
      </c>
      <c r="D83" s="54" t="s">
        <v>413</v>
      </c>
      <c r="E83" s="6" t="s">
        <v>414</v>
      </c>
      <c r="F83" s="19">
        <v>115500</v>
      </c>
      <c r="G83" s="24">
        <v>282.33999999999997</v>
      </c>
      <c r="H83" s="24">
        <v>0.05</v>
      </c>
      <c r="I83" s="31"/>
      <c r="J83" s="31"/>
      <c r="K83" s="35"/>
    </row>
    <row r="84" spans="2:11" x14ac:dyDescent="0.25">
      <c r="B84" s="8" t="s">
        <v>396</v>
      </c>
      <c r="C84" s="57" t="s">
        <v>397</v>
      </c>
      <c r="D84" s="54" t="s">
        <v>398</v>
      </c>
      <c r="E84" s="6" t="s">
        <v>335</v>
      </c>
      <c r="F84" s="19">
        <v>131600</v>
      </c>
      <c r="G84" s="24">
        <v>248.84</v>
      </c>
      <c r="H84" s="24">
        <v>0.05</v>
      </c>
      <c r="I84" s="31"/>
      <c r="J84" s="31"/>
      <c r="K84" s="35"/>
    </row>
    <row r="85" spans="2:11" x14ac:dyDescent="0.25">
      <c r="B85" s="8" t="s">
        <v>2441</v>
      </c>
      <c r="C85" s="57" t="s">
        <v>2442</v>
      </c>
      <c r="D85" s="54" t="s">
        <v>2443</v>
      </c>
      <c r="E85" s="6" t="s">
        <v>142</v>
      </c>
      <c r="F85" s="19">
        <v>3875</v>
      </c>
      <c r="G85" s="24">
        <v>213.9</v>
      </c>
      <c r="H85" s="24">
        <v>0.04</v>
      </c>
      <c r="I85" s="31"/>
      <c r="J85" s="31"/>
      <c r="K85" s="35"/>
    </row>
    <row r="86" spans="2:11" x14ac:dyDescent="0.25">
      <c r="B86" s="8" t="s">
        <v>2334</v>
      </c>
      <c r="C86" s="57" t="s">
        <v>2335</v>
      </c>
      <c r="D86" s="54" t="s">
        <v>2336</v>
      </c>
      <c r="E86" s="6" t="s">
        <v>127</v>
      </c>
      <c r="F86" s="19">
        <v>25375</v>
      </c>
      <c r="G86" s="24">
        <v>190.69</v>
      </c>
      <c r="H86" s="24">
        <v>0.04</v>
      </c>
      <c r="I86" s="31"/>
      <c r="J86" s="31"/>
      <c r="K86" s="35"/>
    </row>
    <row r="87" spans="2:11" x14ac:dyDescent="0.25">
      <c r="B87" s="8" t="s">
        <v>997</v>
      </c>
      <c r="C87" s="57" t="s">
        <v>998</v>
      </c>
      <c r="D87" s="54" t="s">
        <v>999</v>
      </c>
      <c r="E87" s="6" t="s">
        <v>75</v>
      </c>
      <c r="F87" s="19">
        <v>112125</v>
      </c>
      <c r="G87" s="24">
        <v>154.58000000000001</v>
      </c>
      <c r="H87" s="24">
        <v>0.03</v>
      </c>
      <c r="I87" s="31"/>
      <c r="J87" s="31"/>
      <c r="K87" s="35"/>
    </row>
    <row r="88" spans="2:11" x14ac:dyDescent="0.25">
      <c r="B88" s="8" t="s">
        <v>65</v>
      </c>
      <c r="C88" s="57" t="s">
        <v>66</v>
      </c>
      <c r="D88" s="54" t="s">
        <v>67</v>
      </c>
      <c r="E88" s="6" t="s">
        <v>50</v>
      </c>
      <c r="F88" s="19">
        <v>3500</v>
      </c>
      <c r="G88" s="24">
        <v>120.88</v>
      </c>
      <c r="H88" s="24">
        <v>0.02</v>
      </c>
      <c r="I88" s="31"/>
      <c r="J88" s="31"/>
      <c r="K88" s="35"/>
    </row>
    <row r="89" spans="2:11" x14ac:dyDescent="0.25">
      <c r="B89" s="8" t="s">
        <v>843</v>
      </c>
      <c r="C89" s="57" t="s">
        <v>844</v>
      </c>
      <c r="D89" s="54" t="s">
        <v>845</v>
      </c>
      <c r="E89" s="6" t="s">
        <v>163</v>
      </c>
      <c r="F89" s="19">
        <v>3500</v>
      </c>
      <c r="G89" s="24">
        <v>118.29</v>
      </c>
      <c r="H89" s="24">
        <v>0.02</v>
      </c>
      <c r="I89" s="31"/>
      <c r="J89" s="31"/>
      <c r="K89" s="35"/>
    </row>
    <row r="90" spans="2:11" x14ac:dyDescent="0.25">
      <c r="B90" s="8" t="s">
        <v>2116</v>
      </c>
      <c r="C90" s="57" t="s">
        <v>2117</v>
      </c>
      <c r="D90" s="54" t="s">
        <v>2118</v>
      </c>
      <c r="E90" s="6" t="s">
        <v>43</v>
      </c>
      <c r="F90" s="19">
        <v>60000</v>
      </c>
      <c r="G90" s="24">
        <v>118.01</v>
      </c>
      <c r="H90" s="24">
        <v>0.02</v>
      </c>
      <c r="I90" s="31"/>
      <c r="J90" s="31"/>
      <c r="K90" s="35"/>
    </row>
    <row r="91" spans="2:11" x14ac:dyDescent="0.25">
      <c r="B91" s="8" t="s">
        <v>1085</v>
      </c>
      <c r="C91" s="57" t="s">
        <v>1086</v>
      </c>
      <c r="D91" s="54" t="s">
        <v>1087</v>
      </c>
      <c r="E91" s="6" t="s">
        <v>1088</v>
      </c>
      <c r="F91" s="19">
        <v>30450</v>
      </c>
      <c r="G91" s="24">
        <v>117.32</v>
      </c>
      <c r="H91" s="24">
        <v>0.02</v>
      </c>
      <c r="I91" s="31"/>
      <c r="J91" s="31"/>
      <c r="K91" s="35"/>
    </row>
    <row r="92" spans="2:11" x14ac:dyDescent="0.25">
      <c r="B92" s="8" t="s">
        <v>953</v>
      </c>
      <c r="C92" s="57" t="s">
        <v>954</v>
      </c>
      <c r="D92" s="54" t="s">
        <v>955</v>
      </c>
      <c r="E92" s="6" t="s">
        <v>93</v>
      </c>
      <c r="F92" s="19">
        <v>3850</v>
      </c>
      <c r="G92" s="24">
        <v>47.32</v>
      </c>
      <c r="H92" s="24">
        <v>0.01</v>
      </c>
      <c r="I92" s="31"/>
      <c r="J92" s="31"/>
      <c r="K92" s="35"/>
    </row>
    <row r="93" spans="2:11" x14ac:dyDescent="0.25">
      <c r="B93" s="8" t="s">
        <v>209</v>
      </c>
      <c r="C93" s="57" t="s">
        <v>210</v>
      </c>
      <c r="D93" s="54" t="s">
        <v>211</v>
      </c>
      <c r="E93" s="6" t="s">
        <v>212</v>
      </c>
      <c r="F93" s="19">
        <v>900</v>
      </c>
      <c r="G93" s="24">
        <v>39.369999999999997</v>
      </c>
      <c r="H93" s="24">
        <v>0.01</v>
      </c>
      <c r="I93" s="31"/>
      <c r="J93" s="31"/>
      <c r="K93" s="35"/>
    </row>
    <row r="94" spans="2:11" x14ac:dyDescent="0.25">
      <c r="B94" s="8" t="s">
        <v>959</v>
      </c>
      <c r="C94" s="57" t="s">
        <v>960</v>
      </c>
      <c r="D94" s="54" t="s">
        <v>961</v>
      </c>
      <c r="E94" s="6" t="s">
        <v>93</v>
      </c>
      <c r="F94" s="19">
        <v>7500</v>
      </c>
      <c r="G94" s="24">
        <v>24.14</v>
      </c>
      <c r="H94" s="24" t="s">
        <v>5189</v>
      </c>
      <c r="I94" s="31"/>
      <c r="J94" s="31"/>
      <c r="K94" s="35"/>
    </row>
    <row r="95" spans="2:11" x14ac:dyDescent="0.25">
      <c r="B95" s="8" t="s">
        <v>879</v>
      </c>
      <c r="C95" s="57" t="s">
        <v>880</v>
      </c>
      <c r="D95" s="54" t="s">
        <v>881</v>
      </c>
      <c r="E95" s="6" t="s">
        <v>50</v>
      </c>
      <c r="F95" s="19">
        <v>350</v>
      </c>
      <c r="G95" s="24">
        <v>5.49</v>
      </c>
      <c r="H95" s="24" t="s">
        <v>5189</v>
      </c>
      <c r="I95" s="31"/>
      <c r="J95" s="31"/>
      <c r="K95" s="35"/>
    </row>
    <row r="96" spans="2:11" x14ac:dyDescent="0.25">
      <c r="C96" s="58" t="s">
        <v>175</v>
      </c>
      <c r="D96" s="54"/>
      <c r="E96" s="6"/>
      <c r="F96" s="19"/>
      <c r="G96" s="25">
        <v>360530.56</v>
      </c>
      <c r="H96" s="25">
        <v>66.239999999999995</v>
      </c>
      <c r="I96" s="31"/>
      <c r="J96" s="31"/>
      <c r="K96" s="35"/>
    </row>
    <row r="97" spans="2:11" x14ac:dyDescent="0.25">
      <c r="C97" s="57"/>
      <c r="D97" s="54"/>
      <c r="E97" s="6"/>
      <c r="F97" s="19"/>
      <c r="G97" s="24"/>
      <c r="H97" s="24"/>
      <c r="I97" s="31"/>
      <c r="J97" s="31"/>
      <c r="K97" s="35"/>
    </row>
    <row r="98" spans="2:11" x14ac:dyDescent="0.25">
      <c r="C98" s="58" t="s">
        <v>3</v>
      </c>
      <c r="D98" s="54"/>
      <c r="E98" s="6"/>
      <c r="F98" s="19"/>
      <c r="G98" s="24" t="s">
        <v>2</v>
      </c>
      <c r="H98" s="24" t="s">
        <v>2</v>
      </c>
      <c r="I98" s="31"/>
      <c r="J98" s="31"/>
      <c r="K98" s="35"/>
    </row>
    <row r="99" spans="2:11" x14ac:dyDescent="0.25">
      <c r="C99" s="57"/>
      <c r="D99" s="54"/>
      <c r="E99" s="6"/>
      <c r="F99" s="19"/>
      <c r="G99" s="24"/>
      <c r="H99" s="24"/>
      <c r="I99" s="31"/>
      <c r="J99" s="31"/>
      <c r="K99" s="35"/>
    </row>
    <row r="100" spans="2:11" x14ac:dyDescent="0.25">
      <c r="C100" s="59" t="s">
        <v>4</v>
      </c>
      <c r="D100" s="54"/>
      <c r="E100" s="6"/>
      <c r="F100" s="19"/>
      <c r="G100" s="24"/>
      <c r="H100" s="24"/>
      <c r="I100" s="31"/>
      <c r="J100" s="31"/>
      <c r="K100" s="35"/>
    </row>
    <row r="101" spans="2:11" x14ac:dyDescent="0.25">
      <c r="B101" s="8" t="s">
        <v>980</v>
      </c>
      <c r="C101" s="57" t="s">
        <v>981</v>
      </c>
      <c r="D101" s="54" t="s">
        <v>982</v>
      </c>
      <c r="E101" s="6" t="s">
        <v>93</v>
      </c>
      <c r="F101" s="19">
        <v>83000</v>
      </c>
      <c r="G101" s="24">
        <v>5044.68</v>
      </c>
      <c r="H101" s="24">
        <v>0.93</v>
      </c>
      <c r="I101" s="31"/>
      <c r="J101" s="31"/>
      <c r="K101" s="35"/>
    </row>
    <row r="102" spans="2:11" x14ac:dyDescent="0.25">
      <c r="C102" s="58" t="s">
        <v>175</v>
      </c>
      <c r="D102" s="54"/>
      <c r="E102" s="6"/>
      <c r="F102" s="19"/>
      <c r="G102" s="25">
        <v>5044.68</v>
      </c>
      <c r="H102" s="25">
        <v>0.93</v>
      </c>
      <c r="I102" s="31"/>
      <c r="J102" s="31"/>
      <c r="K102" s="35"/>
    </row>
    <row r="103" spans="2:11" x14ac:dyDescent="0.25">
      <c r="C103" s="57"/>
      <c r="D103" s="54"/>
      <c r="E103" s="6"/>
      <c r="F103" s="19"/>
      <c r="G103" s="24"/>
      <c r="H103" s="24"/>
      <c r="I103" s="31"/>
      <c r="J103" s="31"/>
      <c r="K103" s="35"/>
    </row>
    <row r="104" spans="2:11" x14ac:dyDescent="0.25">
      <c r="C104" s="59" t="s">
        <v>578</v>
      </c>
      <c r="D104" s="54"/>
      <c r="E104" s="6"/>
      <c r="F104" s="19"/>
      <c r="G104" s="24"/>
      <c r="H104" s="24"/>
      <c r="I104" s="31"/>
      <c r="J104" s="31"/>
      <c r="K104" s="35"/>
    </row>
    <row r="105" spans="2:11" x14ac:dyDescent="0.25">
      <c r="B105" s="8" t="s">
        <v>579</v>
      </c>
      <c r="C105" s="57" t="s">
        <v>580</v>
      </c>
      <c r="D105" s="54" t="s">
        <v>581</v>
      </c>
      <c r="E105" s="6" t="s">
        <v>542</v>
      </c>
      <c r="F105" s="19">
        <v>9000000</v>
      </c>
      <c r="G105" s="24">
        <v>11307.6</v>
      </c>
      <c r="H105" s="24">
        <v>2.08</v>
      </c>
      <c r="I105" s="31"/>
      <c r="J105" s="31"/>
      <c r="K105" s="35" t="s">
        <v>5239</v>
      </c>
    </row>
    <row r="106" spans="2:11" x14ac:dyDescent="0.25">
      <c r="B106" s="8" t="s">
        <v>582</v>
      </c>
      <c r="C106" s="57" t="s">
        <v>583</v>
      </c>
      <c r="D106" s="54" t="s">
        <v>584</v>
      </c>
      <c r="E106" s="6" t="s">
        <v>542</v>
      </c>
      <c r="F106" s="19">
        <v>8054770</v>
      </c>
      <c r="G106" s="24">
        <v>10833.67</v>
      </c>
      <c r="H106" s="24">
        <v>1.99</v>
      </c>
      <c r="I106" s="31"/>
      <c r="J106" s="31"/>
      <c r="K106" s="35"/>
    </row>
    <row r="107" spans="2:11" x14ac:dyDescent="0.25">
      <c r="C107" s="58" t="s">
        <v>175</v>
      </c>
      <c r="D107" s="54"/>
      <c r="E107" s="6"/>
      <c r="F107" s="19"/>
      <c r="G107" s="25">
        <v>22141.27</v>
      </c>
      <c r="H107" s="25">
        <v>4.07</v>
      </c>
      <c r="I107" s="31"/>
      <c r="J107" s="31"/>
      <c r="K107" s="35"/>
    </row>
    <row r="108" spans="2:11" x14ac:dyDescent="0.25">
      <c r="C108" s="57"/>
      <c r="D108" s="54"/>
      <c r="E108" s="6"/>
      <c r="F108" s="19"/>
      <c r="G108" s="24"/>
      <c r="H108" s="24"/>
      <c r="I108" s="31"/>
      <c r="J108" s="31"/>
      <c r="K108" s="35"/>
    </row>
    <row r="109" spans="2:11" x14ac:dyDescent="0.25">
      <c r="C109" s="59" t="s">
        <v>585</v>
      </c>
      <c r="D109" s="54"/>
      <c r="E109" s="6"/>
      <c r="F109" s="19"/>
      <c r="G109" s="24"/>
      <c r="H109" s="24"/>
      <c r="I109" s="31"/>
      <c r="J109" s="31"/>
      <c r="K109" s="35"/>
    </row>
    <row r="110" spans="2:11" x14ac:dyDescent="0.25">
      <c r="B110" s="8" t="s">
        <v>586</v>
      </c>
      <c r="C110" s="57" t="s">
        <v>587</v>
      </c>
      <c r="D110" s="54" t="s">
        <v>588</v>
      </c>
      <c r="E110" s="6" t="s">
        <v>153</v>
      </c>
      <c r="F110" s="19">
        <v>2947558</v>
      </c>
      <c r="G110" s="24">
        <v>11252.89</v>
      </c>
      <c r="H110" s="24">
        <v>2.0699999999999998</v>
      </c>
      <c r="I110" s="31"/>
      <c r="J110" s="31"/>
      <c r="K110" s="35"/>
    </row>
    <row r="111" spans="2:11" x14ac:dyDescent="0.25">
      <c r="B111" s="8" t="s">
        <v>2253</v>
      </c>
      <c r="C111" s="57" t="s">
        <v>2254</v>
      </c>
      <c r="D111" s="54" t="s">
        <v>2255</v>
      </c>
      <c r="E111" s="6" t="s">
        <v>153</v>
      </c>
      <c r="F111" s="19">
        <v>2189781</v>
      </c>
      <c r="G111" s="24">
        <v>6338.32</v>
      </c>
      <c r="H111" s="24">
        <v>1.1599999999999999</v>
      </c>
      <c r="I111" s="31"/>
      <c r="J111" s="31"/>
      <c r="K111" s="35"/>
    </row>
    <row r="112" spans="2:11" x14ac:dyDescent="0.25">
      <c r="C112" s="58" t="s">
        <v>175</v>
      </c>
      <c r="D112" s="54"/>
      <c r="E112" s="6"/>
      <c r="F112" s="19"/>
      <c r="G112" s="25">
        <v>17591.21</v>
      </c>
      <c r="H112" s="25">
        <v>3.23</v>
      </c>
      <c r="I112" s="31"/>
      <c r="J112" s="31"/>
      <c r="K112" s="35"/>
    </row>
    <row r="113" spans="1:11" x14ac:dyDescent="0.25">
      <c r="C113" s="57"/>
      <c r="D113" s="54"/>
      <c r="E113" s="6"/>
      <c r="F113" s="19"/>
      <c r="G113" s="24"/>
      <c r="H113" s="24"/>
      <c r="I113" s="31"/>
      <c r="J113" s="31"/>
      <c r="K113" s="35"/>
    </row>
    <row r="114" spans="1:11" x14ac:dyDescent="0.25">
      <c r="A114" s="10"/>
      <c r="B114" s="28"/>
      <c r="C114" s="58" t="s">
        <v>5</v>
      </c>
      <c r="D114" s="54"/>
      <c r="E114" s="6"/>
      <c r="F114" s="19"/>
      <c r="G114" s="24"/>
      <c r="H114" s="24"/>
      <c r="I114" s="31"/>
      <c r="J114" s="31"/>
      <c r="K114" s="35"/>
    </row>
    <row r="115" spans="1:11" x14ac:dyDescent="0.25">
      <c r="C115" s="59" t="s">
        <v>6</v>
      </c>
      <c r="D115" s="54"/>
      <c r="E115" s="6"/>
      <c r="F115" s="19"/>
      <c r="G115" s="24"/>
      <c r="H115" s="24"/>
      <c r="I115" s="31"/>
      <c r="J115" s="31"/>
      <c r="K115" s="35"/>
    </row>
    <row r="116" spans="1:11" x14ac:dyDescent="0.25">
      <c r="B116" s="8" t="s">
        <v>681</v>
      </c>
      <c r="C116" s="57" t="s">
        <v>603</v>
      </c>
      <c r="D116" s="54" t="s">
        <v>682</v>
      </c>
      <c r="E116" s="6" t="s">
        <v>605</v>
      </c>
      <c r="F116" s="19">
        <v>15000</v>
      </c>
      <c r="G116" s="24">
        <v>15371.27</v>
      </c>
      <c r="H116" s="24">
        <v>2.82</v>
      </c>
      <c r="I116" s="31">
        <v>7.8879000000000001</v>
      </c>
      <c r="J116" s="31"/>
      <c r="K116" s="35" t="s">
        <v>593</v>
      </c>
    </row>
    <row r="117" spans="1:11" x14ac:dyDescent="0.25">
      <c r="B117" s="8" t="s">
        <v>1801</v>
      </c>
      <c r="C117" s="57" t="s">
        <v>1802</v>
      </c>
      <c r="D117" s="54" t="s">
        <v>1803</v>
      </c>
      <c r="E117" s="6" t="s">
        <v>675</v>
      </c>
      <c r="F117" s="19">
        <v>10000</v>
      </c>
      <c r="G117" s="24">
        <v>10087.4</v>
      </c>
      <c r="H117" s="24">
        <v>1.85</v>
      </c>
      <c r="I117" s="31">
        <v>7.73</v>
      </c>
      <c r="J117" s="31"/>
      <c r="K117" s="35" t="s">
        <v>593</v>
      </c>
    </row>
    <row r="118" spans="1:11" x14ac:dyDescent="0.25">
      <c r="B118" s="8" t="s">
        <v>2265</v>
      </c>
      <c r="C118" s="57" t="s">
        <v>1866</v>
      </c>
      <c r="D118" s="54" t="s">
        <v>2266</v>
      </c>
      <c r="E118" s="6" t="s">
        <v>592</v>
      </c>
      <c r="F118" s="19">
        <v>7500</v>
      </c>
      <c r="G118" s="24">
        <v>7596.39</v>
      </c>
      <c r="H118" s="24">
        <v>1.4</v>
      </c>
      <c r="I118" s="31">
        <v>7.4829999999999997</v>
      </c>
      <c r="J118" s="31"/>
      <c r="K118" s="35" t="s">
        <v>593</v>
      </c>
    </row>
    <row r="119" spans="1:11" x14ac:dyDescent="0.25">
      <c r="B119" s="8" t="s">
        <v>672</v>
      </c>
      <c r="C119" s="57" t="s">
        <v>673</v>
      </c>
      <c r="D119" s="54" t="s">
        <v>674</v>
      </c>
      <c r="E119" s="6" t="s">
        <v>675</v>
      </c>
      <c r="F119" s="19">
        <v>7500</v>
      </c>
      <c r="G119" s="24">
        <v>7531.66</v>
      </c>
      <c r="H119" s="24">
        <v>1.38</v>
      </c>
      <c r="I119" s="31">
        <v>9.1898999999999997</v>
      </c>
      <c r="J119" s="31"/>
      <c r="K119" s="35" t="s">
        <v>593</v>
      </c>
    </row>
    <row r="120" spans="1:11" x14ac:dyDescent="0.25">
      <c r="B120" s="8" t="s">
        <v>2258</v>
      </c>
      <c r="C120" s="57" t="s">
        <v>2259</v>
      </c>
      <c r="D120" s="54" t="s">
        <v>2260</v>
      </c>
      <c r="E120" s="6" t="s">
        <v>1222</v>
      </c>
      <c r="F120" s="19">
        <v>7500</v>
      </c>
      <c r="G120" s="24">
        <v>7497.06</v>
      </c>
      <c r="H120" s="24">
        <v>1.38</v>
      </c>
      <c r="I120" s="31">
        <v>8.5799000000000003</v>
      </c>
      <c r="J120" s="31"/>
      <c r="K120" s="35" t="s">
        <v>593</v>
      </c>
    </row>
    <row r="121" spans="1:11" x14ac:dyDescent="0.25">
      <c r="B121" s="8" t="s">
        <v>1854</v>
      </c>
      <c r="C121" s="57" t="s">
        <v>1686</v>
      </c>
      <c r="D121" s="54" t="s">
        <v>1855</v>
      </c>
      <c r="E121" s="6" t="s">
        <v>592</v>
      </c>
      <c r="F121" s="19">
        <v>5500</v>
      </c>
      <c r="G121" s="24">
        <v>5590.12</v>
      </c>
      <c r="H121" s="24">
        <v>1.03</v>
      </c>
      <c r="I121" s="31">
        <v>7.35</v>
      </c>
      <c r="J121" s="31"/>
      <c r="K121" s="35" t="s">
        <v>593</v>
      </c>
    </row>
    <row r="122" spans="1:11" x14ac:dyDescent="0.25">
      <c r="B122" s="8" t="s">
        <v>1884</v>
      </c>
      <c r="C122" s="57" t="s">
        <v>1885</v>
      </c>
      <c r="D122" s="54" t="s">
        <v>1886</v>
      </c>
      <c r="E122" s="6" t="s">
        <v>592</v>
      </c>
      <c r="F122" s="19">
        <v>50</v>
      </c>
      <c r="G122" s="24">
        <v>5076.33</v>
      </c>
      <c r="H122" s="24">
        <v>0.93</v>
      </c>
      <c r="I122" s="31">
        <v>7.23</v>
      </c>
      <c r="J122" s="31">
        <v>7.1749585072499995</v>
      </c>
      <c r="K122" s="35" t="s">
        <v>593</v>
      </c>
    </row>
    <row r="123" spans="1:11" x14ac:dyDescent="0.25">
      <c r="B123" s="8" t="s">
        <v>781</v>
      </c>
      <c r="C123" s="57" t="s">
        <v>782</v>
      </c>
      <c r="D123" s="54" t="s">
        <v>783</v>
      </c>
      <c r="E123" s="6" t="s">
        <v>784</v>
      </c>
      <c r="F123" s="19">
        <v>5000</v>
      </c>
      <c r="G123" s="24">
        <v>5054.67</v>
      </c>
      <c r="H123" s="24">
        <v>0.93</v>
      </c>
      <c r="I123" s="31">
        <v>8.7685999999999993</v>
      </c>
      <c r="J123" s="31"/>
      <c r="K123" s="35" t="s">
        <v>593</v>
      </c>
    </row>
    <row r="124" spans="1:11" x14ac:dyDescent="0.25">
      <c r="B124" s="8" t="s">
        <v>2273</v>
      </c>
      <c r="C124" s="57" t="s">
        <v>1267</v>
      </c>
      <c r="D124" s="54" t="s">
        <v>2274</v>
      </c>
      <c r="E124" s="6" t="s">
        <v>592</v>
      </c>
      <c r="F124" s="19">
        <v>4500</v>
      </c>
      <c r="G124" s="24">
        <v>4602.5</v>
      </c>
      <c r="H124" s="24">
        <v>0.85</v>
      </c>
      <c r="I124" s="31">
        <v>7.6875</v>
      </c>
      <c r="J124" s="31"/>
      <c r="K124" s="35" t="s">
        <v>593</v>
      </c>
    </row>
    <row r="125" spans="1:11" x14ac:dyDescent="0.25">
      <c r="B125" s="8" t="s">
        <v>631</v>
      </c>
      <c r="C125" s="57" t="s">
        <v>580</v>
      </c>
      <c r="D125" s="54" t="s">
        <v>632</v>
      </c>
      <c r="E125" s="6" t="s">
        <v>601</v>
      </c>
      <c r="F125" s="19">
        <v>3500</v>
      </c>
      <c r="G125" s="24">
        <v>3494.09</v>
      </c>
      <c r="H125" s="24">
        <v>0.64</v>
      </c>
      <c r="I125" s="31">
        <v>7.0949999999999998</v>
      </c>
      <c r="J125" s="31"/>
      <c r="K125" s="35" t="s">
        <v>593</v>
      </c>
    </row>
    <row r="126" spans="1:11" x14ac:dyDescent="0.25">
      <c r="B126" s="8" t="s">
        <v>1136</v>
      </c>
      <c r="C126" s="57" t="s">
        <v>226</v>
      </c>
      <c r="D126" s="54" t="s">
        <v>1137</v>
      </c>
      <c r="E126" s="6" t="s">
        <v>605</v>
      </c>
      <c r="F126" s="19">
        <v>2500</v>
      </c>
      <c r="G126" s="24">
        <v>2553.48</v>
      </c>
      <c r="H126" s="24">
        <v>0.47</v>
      </c>
      <c r="I126" s="31">
        <v>8.1213999999999995</v>
      </c>
      <c r="J126" s="31"/>
      <c r="K126" s="35" t="s">
        <v>593</v>
      </c>
    </row>
    <row r="127" spans="1:11" x14ac:dyDescent="0.25">
      <c r="B127" s="8" t="s">
        <v>1862</v>
      </c>
      <c r="C127" s="57" t="s">
        <v>1863</v>
      </c>
      <c r="D127" s="54" t="s">
        <v>1864</v>
      </c>
      <c r="E127" s="6" t="s">
        <v>618</v>
      </c>
      <c r="F127" s="19">
        <v>2500</v>
      </c>
      <c r="G127" s="24">
        <v>2523.65</v>
      </c>
      <c r="H127" s="24">
        <v>0.46</v>
      </c>
      <c r="I127" s="31">
        <v>7.4317000000000002</v>
      </c>
      <c r="J127" s="31"/>
      <c r="K127" s="35" t="s">
        <v>593</v>
      </c>
    </row>
    <row r="128" spans="1:11" x14ac:dyDescent="0.25">
      <c r="B128" s="8" t="s">
        <v>1913</v>
      </c>
      <c r="C128" s="57" t="s">
        <v>226</v>
      </c>
      <c r="D128" s="54" t="s">
        <v>1914</v>
      </c>
      <c r="E128" s="6" t="s">
        <v>605</v>
      </c>
      <c r="F128" s="19">
        <v>2500</v>
      </c>
      <c r="G128" s="24">
        <v>2509.35</v>
      </c>
      <c r="H128" s="24">
        <v>0.46</v>
      </c>
      <c r="I128" s="31">
        <v>8.0500000000000007</v>
      </c>
      <c r="J128" s="31"/>
      <c r="K128" s="35" t="s">
        <v>593</v>
      </c>
    </row>
    <row r="129" spans="2:11" x14ac:dyDescent="0.25">
      <c r="B129" s="8" t="s">
        <v>790</v>
      </c>
      <c r="C129" s="57" t="s">
        <v>791</v>
      </c>
      <c r="D129" s="54" t="s">
        <v>792</v>
      </c>
      <c r="E129" s="6" t="s">
        <v>675</v>
      </c>
      <c r="F129" s="19">
        <v>2500</v>
      </c>
      <c r="G129" s="24">
        <v>1880.24</v>
      </c>
      <c r="H129" s="24">
        <v>0.35</v>
      </c>
      <c r="I129" s="31">
        <v>7.8886000000000003</v>
      </c>
      <c r="J129" s="31"/>
      <c r="K129" s="35" t="s">
        <v>593</v>
      </c>
    </row>
    <row r="130" spans="2:11" x14ac:dyDescent="0.25">
      <c r="B130" s="8" t="s">
        <v>787</v>
      </c>
      <c r="C130" s="57" t="s">
        <v>788</v>
      </c>
      <c r="D130" s="54" t="s">
        <v>789</v>
      </c>
      <c r="E130" s="6" t="s">
        <v>784</v>
      </c>
      <c r="F130" s="19">
        <v>1500</v>
      </c>
      <c r="G130" s="24">
        <v>1512.71</v>
      </c>
      <c r="H130" s="24">
        <v>0.28000000000000003</v>
      </c>
      <c r="I130" s="31">
        <v>7.7324999999999999</v>
      </c>
      <c r="J130" s="31"/>
      <c r="K130" s="35" t="s">
        <v>593</v>
      </c>
    </row>
    <row r="131" spans="2:11" x14ac:dyDescent="0.25">
      <c r="B131" s="8" t="s">
        <v>1893</v>
      </c>
      <c r="C131" s="57" t="s">
        <v>226</v>
      </c>
      <c r="D131" s="54" t="s">
        <v>1894</v>
      </c>
      <c r="E131" s="6" t="s">
        <v>605</v>
      </c>
      <c r="F131" s="19">
        <v>1000</v>
      </c>
      <c r="G131" s="24">
        <v>1011.68</v>
      </c>
      <c r="H131" s="24">
        <v>0.19</v>
      </c>
      <c r="I131" s="31">
        <v>8.1300000000000008</v>
      </c>
      <c r="J131" s="31"/>
      <c r="K131" s="35" t="s">
        <v>593</v>
      </c>
    </row>
    <row r="132" spans="2:11" x14ac:dyDescent="0.25">
      <c r="C132" s="58" t="s">
        <v>175</v>
      </c>
      <c r="D132" s="54"/>
      <c r="E132" s="6"/>
      <c r="F132" s="19"/>
      <c r="G132" s="25">
        <v>83892.6</v>
      </c>
      <c r="H132" s="25">
        <v>15.42</v>
      </c>
      <c r="I132" s="31"/>
      <c r="J132" s="31"/>
      <c r="K132" s="35"/>
    </row>
    <row r="133" spans="2:11" x14ac:dyDescent="0.25">
      <c r="C133" s="57"/>
      <c r="D133" s="54"/>
      <c r="E133" s="6"/>
      <c r="F133" s="19"/>
      <c r="G133" s="24"/>
      <c r="H133" s="24"/>
      <c r="I133" s="31"/>
      <c r="J133" s="31"/>
      <c r="K133" s="35"/>
    </row>
    <row r="134" spans="2:11" x14ac:dyDescent="0.25">
      <c r="C134" s="58" t="s">
        <v>7</v>
      </c>
      <c r="D134" s="54"/>
      <c r="E134" s="6"/>
      <c r="F134" s="19"/>
      <c r="G134" s="24" t="s">
        <v>2</v>
      </c>
      <c r="H134" s="24" t="s">
        <v>2</v>
      </c>
      <c r="I134" s="31"/>
      <c r="J134" s="31"/>
      <c r="K134" s="35"/>
    </row>
    <row r="135" spans="2:11" x14ac:dyDescent="0.25">
      <c r="C135" s="57"/>
      <c r="D135" s="54"/>
      <c r="E135" s="6"/>
      <c r="F135" s="19"/>
      <c r="G135" s="24"/>
      <c r="H135" s="24"/>
      <c r="I135" s="31"/>
      <c r="J135" s="31"/>
      <c r="K135" s="35"/>
    </row>
    <row r="136" spans="2:11" x14ac:dyDescent="0.25">
      <c r="C136" s="58" t="s">
        <v>8</v>
      </c>
      <c r="D136" s="54"/>
      <c r="E136" s="6"/>
      <c r="F136" s="19"/>
      <c r="G136" s="24" t="s">
        <v>2</v>
      </c>
      <c r="H136" s="24" t="s">
        <v>2</v>
      </c>
      <c r="I136" s="31"/>
      <c r="J136" s="31"/>
      <c r="K136" s="35"/>
    </row>
    <row r="137" spans="2:11" x14ac:dyDescent="0.25">
      <c r="C137" s="57"/>
      <c r="D137" s="54"/>
      <c r="E137" s="6"/>
      <c r="F137" s="19"/>
      <c r="G137" s="24"/>
      <c r="H137" s="24"/>
      <c r="I137" s="31"/>
      <c r="J137" s="31"/>
      <c r="K137" s="35"/>
    </row>
    <row r="138" spans="2:11" x14ac:dyDescent="0.25">
      <c r="C138" s="59" t="s">
        <v>9</v>
      </c>
      <c r="D138" s="54"/>
      <c r="E138" s="6"/>
      <c r="F138" s="19"/>
      <c r="G138" s="24"/>
      <c r="H138" s="24"/>
      <c r="I138" s="31"/>
      <c r="J138" s="31"/>
      <c r="K138" s="35"/>
    </row>
    <row r="139" spans="2:11" x14ac:dyDescent="0.25">
      <c r="B139" s="8" t="s">
        <v>713</v>
      </c>
      <c r="C139" s="57" t="s">
        <v>714</v>
      </c>
      <c r="D139" s="54" t="s">
        <v>715</v>
      </c>
      <c r="E139" s="6" t="s">
        <v>189</v>
      </c>
      <c r="F139" s="19">
        <v>12500000</v>
      </c>
      <c r="G139" s="24">
        <v>13116.81</v>
      </c>
      <c r="H139" s="24">
        <v>2.41</v>
      </c>
      <c r="I139" s="31">
        <v>6.4678154000000001</v>
      </c>
      <c r="J139" s="31"/>
      <c r="K139" s="35"/>
    </row>
    <row r="140" spans="2:11" x14ac:dyDescent="0.25">
      <c r="B140" s="8" t="s">
        <v>722</v>
      </c>
      <c r="C140" s="57" t="s">
        <v>723</v>
      </c>
      <c r="D140" s="54" t="s">
        <v>724</v>
      </c>
      <c r="E140" s="6" t="s">
        <v>189</v>
      </c>
      <c r="F140" s="19">
        <v>10000000</v>
      </c>
      <c r="G140" s="24">
        <v>10526.55</v>
      </c>
      <c r="H140" s="24">
        <v>1.93</v>
      </c>
      <c r="I140" s="31">
        <v>6.4516157999999999</v>
      </c>
      <c r="J140" s="31"/>
      <c r="K140" s="35"/>
    </row>
    <row r="141" spans="2:11" x14ac:dyDescent="0.25">
      <c r="B141" s="8" t="s">
        <v>1919</v>
      </c>
      <c r="C141" s="57" t="s">
        <v>1920</v>
      </c>
      <c r="D141" s="54" t="s">
        <v>1921</v>
      </c>
      <c r="E141" s="6" t="s">
        <v>189</v>
      </c>
      <c r="F141" s="19">
        <v>5000000</v>
      </c>
      <c r="G141" s="24">
        <v>5134</v>
      </c>
      <c r="H141" s="24">
        <v>0.94</v>
      </c>
      <c r="I141" s="31">
        <v>6.1093824000000003</v>
      </c>
      <c r="J141" s="31"/>
      <c r="K141" s="35"/>
    </row>
    <row r="142" spans="2:11" x14ac:dyDescent="0.25">
      <c r="B142" s="8" t="s">
        <v>3007</v>
      </c>
      <c r="C142" s="57" t="s">
        <v>3008</v>
      </c>
      <c r="D142" s="54" t="s">
        <v>3009</v>
      </c>
      <c r="E142" s="6" t="s">
        <v>189</v>
      </c>
      <c r="F142" s="19">
        <v>2500000</v>
      </c>
      <c r="G142" s="24">
        <v>2546.54</v>
      </c>
      <c r="H142" s="24">
        <v>0.47</v>
      </c>
      <c r="I142" s="31">
        <v>6.1015182000000001</v>
      </c>
      <c r="J142" s="31"/>
      <c r="K142" s="35"/>
    </row>
    <row r="143" spans="2:11" x14ac:dyDescent="0.25">
      <c r="C143" s="58" t="s">
        <v>175</v>
      </c>
      <c r="D143" s="54"/>
      <c r="E143" s="6"/>
      <c r="F143" s="19"/>
      <c r="G143" s="25">
        <v>31323.9</v>
      </c>
      <c r="H143" s="25">
        <v>5.75</v>
      </c>
      <c r="I143" s="31"/>
      <c r="J143" s="31"/>
      <c r="K143" s="35"/>
    </row>
    <row r="144" spans="2:11" x14ac:dyDescent="0.25">
      <c r="C144" s="57"/>
      <c r="D144" s="54"/>
      <c r="E144" s="6"/>
      <c r="F144" s="19"/>
      <c r="G144" s="24"/>
      <c r="H144" s="24"/>
      <c r="I144" s="31"/>
      <c r="J144" s="31"/>
      <c r="K144" s="35"/>
    </row>
    <row r="145" spans="1:11" x14ac:dyDescent="0.25">
      <c r="C145" s="58" t="s">
        <v>10</v>
      </c>
      <c r="D145" s="54"/>
      <c r="E145" s="6"/>
      <c r="F145" s="19"/>
      <c r="G145" s="24" t="s">
        <v>2</v>
      </c>
      <c r="H145" s="24" t="s">
        <v>2</v>
      </c>
      <c r="I145" s="31"/>
      <c r="J145" s="31"/>
      <c r="K145" s="35"/>
    </row>
    <row r="146" spans="1:11" x14ac:dyDescent="0.25">
      <c r="C146" s="57"/>
      <c r="D146" s="54"/>
      <c r="E146" s="6"/>
      <c r="F146" s="19"/>
      <c r="G146" s="24"/>
      <c r="H146" s="24"/>
      <c r="I146" s="31"/>
      <c r="J146" s="31"/>
      <c r="K146" s="35"/>
    </row>
    <row r="147" spans="1:11" x14ac:dyDescent="0.25">
      <c r="A147" s="10"/>
      <c r="B147" s="28"/>
      <c r="C147" s="58" t="s">
        <v>11</v>
      </c>
      <c r="D147" s="54"/>
      <c r="E147" s="6"/>
      <c r="F147" s="19"/>
      <c r="G147" s="24"/>
      <c r="H147" s="24"/>
      <c r="I147" s="31"/>
      <c r="J147" s="31"/>
      <c r="K147" s="35"/>
    </row>
    <row r="148" spans="1:11" x14ac:dyDescent="0.25">
      <c r="A148" s="28"/>
      <c r="B148" s="28"/>
      <c r="C148" s="58" t="s">
        <v>13</v>
      </c>
      <c r="D148" s="54"/>
      <c r="E148" s="6"/>
      <c r="F148" s="19"/>
      <c r="G148" s="24" t="s">
        <v>2</v>
      </c>
      <c r="H148" s="24" t="s">
        <v>2</v>
      </c>
      <c r="I148" s="31"/>
      <c r="J148" s="31"/>
      <c r="K148" s="35"/>
    </row>
    <row r="149" spans="1:11" x14ac:dyDescent="0.25">
      <c r="A149" s="28"/>
      <c r="B149" s="28"/>
      <c r="C149" s="58"/>
      <c r="D149" s="54"/>
      <c r="E149" s="6"/>
      <c r="F149" s="19"/>
      <c r="G149" s="24"/>
      <c r="H149" s="24"/>
      <c r="I149" s="31"/>
      <c r="J149" s="31"/>
      <c r="K149" s="35"/>
    </row>
    <row r="150" spans="1:11" x14ac:dyDescent="0.25">
      <c r="C150" s="59" t="s">
        <v>14</v>
      </c>
      <c r="D150" s="54"/>
      <c r="E150" s="6"/>
      <c r="F150" s="19"/>
      <c r="G150" s="24"/>
      <c r="H150" s="24"/>
      <c r="I150" s="31"/>
      <c r="J150" s="31"/>
      <c r="K150" s="35"/>
    </row>
    <row r="151" spans="1:11" x14ac:dyDescent="0.25">
      <c r="B151" s="8" t="s">
        <v>2529</v>
      </c>
      <c r="C151" s="57" t="s">
        <v>282</v>
      </c>
      <c r="D151" s="54" t="s">
        <v>2530</v>
      </c>
      <c r="E151" s="6" t="s">
        <v>1455</v>
      </c>
      <c r="F151" s="19">
        <v>1500</v>
      </c>
      <c r="G151" s="24">
        <v>7203.8</v>
      </c>
      <c r="H151" s="24">
        <v>1.32</v>
      </c>
      <c r="I151" s="31">
        <v>6.6700999999999997</v>
      </c>
      <c r="J151" s="31"/>
      <c r="K151" s="35"/>
    </row>
    <row r="152" spans="1:11" x14ac:dyDescent="0.25">
      <c r="C152" s="58" t="s">
        <v>175</v>
      </c>
      <c r="D152" s="54"/>
      <c r="E152" s="6"/>
      <c r="F152" s="19"/>
      <c r="G152" s="25">
        <v>7203.8</v>
      </c>
      <c r="H152" s="25">
        <v>1.32</v>
      </c>
      <c r="I152" s="31"/>
      <c r="J152" s="31"/>
      <c r="K152" s="35"/>
    </row>
    <row r="153" spans="1:11" x14ac:dyDescent="0.25">
      <c r="C153" s="57"/>
      <c r="D153" s="54"/>
      <c r="E153" s="6"/>
      <c r="F153" s="19"/>
      <c r="G153" s="24"/>
      <c r="H153" s="24"/>
      <c r="I153" s="31"/>
      <c r="J153" s="31"/>
      <c r="K153" s="35"/>
    </row>
    <row r="154" spans="1:11" x14ac:dyDescent="0.25">
      <c r="C154" s="59" t="s">
        <v>15</v>
      </c>
      <c r="D154" s="54"/>
      <c r="E154" s="6"/>
      <c r="F154" s="19"/>
      <c r="G154" s="24"/>
      <c r="H154" s="24"/>
      <c r="I154" s="31"/>
      <c r="J154" s="31"/>
      <c r="K154" s="35"/>
    </row>
    <row r="155" spans="1:11" x14ac:dyDescent="0.25">
      <c r="B155" s="8" t="s">
        <v>186</v>
      </c>
      <c r="C155" s="57" t="s">
        <v>187</v>
      </c>
      <c r="D155" s="54" t="s">
        <v>188</v>
      </c>
      <c r="E155" s="6" t="s">
        <v>189</v>
      </c>
      <c r="F155" s="19">
        <v>1000000</v>
      </c>
      <c r="G155" s="24">
        <v>994.4</v>
      </c>
      <c r="H155" s="24">
        <v>0.18</v>
      </c>
      <c r="I155" s="31">
        <v>5.8703000000000003</v>
      </c>
      <c r="J155" s="31"/>
      <c r="K155" s="35"/>
    </row>
    <row r="156" spans="1:11" x14ac:dyDescent="0.25">
      <c r="C156" s="58" t="s">
        <v>175</v>
      </c>
      <c r="D156" s="54"/>
      <c r="E156" s="6"/>
      <c r="F156" s="19"/>
      <c r="G156" s="25">
        <v>994.4</v>
      </c>
      <c r="H156" s="25">
        <v>0.18</v>
      </c>
      <c r="I156" s="31"/>
      <c r="J156" s="31"/>
      <c r="K156" s="35"/>
    </row>
    <row r="157" spans="1:11" x14ac:dyDescent="0.25">
      <c r="C157" s="57"/>
      <c r="D157" s="54"/>
      <c r="E157" s="6"/>
      <c r="F157" s="19"/>
      <c r="G157" s="24"/>
      <c r="H157" s="24"/>
      <c r="I157" s="31"/>
      <c r="J157" s="31"/>
      <c r="K157" s="35"/>
    </row>
    <row r="158" spans="1:11" x14ac:dyDescent="0.25">
      <c r="C158" s="58" t="s">
        <v>16</v>
      </c>
      <c r="D158" s="54"/>
      <c r="E158" s="6"/>
      <c r="F158" s="19"/>
      <c r="G158" s="24" t="s">
        <v>2</v>
      </c>
      <c r="H158" s="24" t="s">
        <v>2</v>
      </c>
      <c r="I158" s="31"/>
      <c r="J158" s="31"/>
      <c r="K158" s="35"/>
    </row>
    <row r="159" spans="1:11" x14ac:dyDescent="0.25">
      <c r="C159" s="57"/>
      <c r="D159" s="54"/>
      <c r="E159" s="6"/>
      <c r="F159" s="19"/>
      <c r="G159" s="24"/>
      <c r="H159" s="24"/>
      <c r="I159" s="31"/>
      <c r="J159" s="31"/>
      <c r="K159" s="35"/>
    </row>
    <row r="160" spans="1:11" x14ac:dyDescent="0.25">
      <c r="C160" s="58" t="s">
        <v>17</v>
      </c>
      <c r="D160" s="54"/>
      <c r="E160" s="6"/>
      <c r="F160" s="19"/>
      <c r="G160" s="24" t="s">
        <v>2</v>
      </c>
      <c r="H160" s="24" t="s">
        <v>2</v>
      </c>
      <c r="I160" s="31"/>
      <c r="J160" s="31"/>
      <c r="K160" s="35"/>
    </row>
    <row r="161" spans="1:11" x14ac:dyDescent="0.25">
      <c r="C161" s="57"/>
      <c r="D161" s="54"/>
      <c r="E161" s="6"/>
      <c r="F161" s="19"/>
      <c r="G161" s="24"/>
      <c r="H161" s="24"/>
      <c r="I161" s="31"/>
      <c r="J161" s="31"/>
      <c r="K161" s="35"/>
    </row>
    <row r="162" spans="1:11" x14ac:dyDescent="0.25">
      <c r="A162" s="10"/>
      <c r="B162" s="28"/>
      <c r="C162" s="58" t="s">
        <v>18</v>
      </c>
      <c r="D162" s="54"/>
      <c r="E162" s="6"/>
      <c r="F162" s="19"/>
      <c r="G162" s="24"/>
      <c r="H162" s="24"/>
      <c r="I162" s="31"/>
      <c r="J162" s="31"/>
      <c r="K162" s="35"/>
    </row>
    <row r="163" spans="1:11" x14ac:dyDescent="0.25">
      <c r="A163" s="28"/>
      <c r="B163" s="28"/>
      <c r="C163" s="58" t="s">
        <v>19</v>
      </c>
      <c r="D163" s="54"/>
      <c r="E163" s="6"/>
      <c r="F163" s="19"/>
      <c r="G163" s="24" t="s">
        <v>2</v>
      </c>
      <c r="H163" s="24" t="s">
        <v>2</v>
      </c>
      <c r="I163" s="31"/>
      <c r="J163" s="31"/>
      <c r="K163" s="35"/>
    </row>
    <row r="164" spans="1:11" x14ac:dyDescent="0.25">
      <c r="A164" s="28"/>
      <c r="B164" s="28"/>
      <c r="C164" s="58"/>
      <c r="D164" s="54"/>
      <c r="E164" s="6"/>
      <c r="F164" s="19"/>
      <c r="G164" s="24"/>
      <c r="H164" s="24"/>
      <c r="I164" s="31"/>
      <c r="J164" s="31"/>
      <c r="K164" s="35"/>
    </row>
    <row r="165" spans="1:11" x14ac:dyDescent="0.25">
      <c r="A165" s="28"/>
      <c r="B165" s="28"/>
      <c r="C165" s="58" t="s">
        <v>20</v>
      </c>
      <c r="D165" s="54"/>
      <c r="E165" s="6"/>
      <c r="F165" s="19"/>
      <c r="G165" s="24" t="s">
        <v>2</v>
      </c>
      <c r="H165" s="24" t="s">
        <v>2</v>
      </c>
      <c r="I165" s="31"/>
      <c r="J165" s="31"/>
      <c r="K165" s="35"/>
    </row>
    <row r="166" spans="1:11" x14ac:dyDescent="0.25">
      <c r="A166" s="28"/>
      <c r="B166" s="28"/>
      <c r="C166" s="58"/>
      <c r="D166" s="54"/>
      <c r="E166" s="6"/>
      <c r="F166" s="19"/>
      <c r="G166" s="24"/>
      <c r="H166" s="24"/>
      <c r="I166" s="31"/>
      <c r="J166" s="31"/>
      <c r="K166" s="35"/>
    </row>
    <row r="167" spans="1:11" x14ac:dyDescent="0.25">
      <c r="A167" s="28"/>
      <c r="B167" s="28"/>
      <c r="C167" s="58" t="s">
        <v>21</v>
      </c>
      <c r="D167" s="54"/>
      <c r="E167" s="6"/>
      <c r="F167" s="19"/>
      <c r="G167" s="24" t="s">
        <v>2</v>
      </c>
      <c r="H167" s="24" t="s">
        <v>2</v>
      </c>
      <c r="I167" s="31"/>
      <c r="J167" s="31"/>
      <c r="K167" s="35"/>
    </row>
    <row r="168" spans="1:11" x14ac:dyDescent="0.25">
      <c r="A168" s="28"/>
      <c r="B168" s="28"/>
      <c r="C168" s="58"/>
      <c r="D168" s="54"/>
      <c r="E168" s="6"/>
      <c r="F168" s="19"/>
      <c r="G168" s="24"/>
      <c r="H168" s="24"/>
      <c r="I168" s="31"/>
      <c r="J168" s="31"/>
      <c r="K168" s="35"/>
    </row>
    <row r="169" spans="1:11" x14ac:dyDescent="0.25">
      <c r="A169" s="28"/>
      <c r="B169" s="28"/>
      <c r="C169" s="58" t="s">
        <v>22</v>
      </c>
      <c r="D169" s="54"/>
      <c r="E169" s="6"/>
      <c r="F169" s="19"/>
      <c r="G169" s="24" t="s">
        <v>2</v>
      </c>
      <c r="H169" s="24" t="s">
        <v>2</v>
      </c>
      <c r="I169" s="31"/>
      <c r="J169" s="31"/>
      <c r="K169" s="35"/>
    </row>
    <row r="170" spans="1:11" x14ac:dyDescent="0.25">
      <c r="A170" s="28"/>
      <c r="B170" s="28"/>
      <c r="C170" s="58"/>
      <c r="D170" s="54"/>
      <c r="E170" s="6"/>
      <c r="F170" s="19"/>
      <c r="G170" s="24"/>
      <c r="H170" s="24"/>
      <c r="I170" s="31"/>
      <c r="J170" s="31"/>
      <c r="K170" s="35"/>
    </row>
    <row r="171" spans="1:11" x14ac:dyDescent="0.25">
      <c r="A171" s="28"/>
      <c r="B171" s="28"/>
      <c r="C171" s="58" t="s">
        <v>23</v>
      </c>
      <c r="D171" s="54"/>
      <c r="E171" s="6"/>
      <c r="F171" s="19"/>
      <c r="G171" s="24" t="s">
        <v>2</v>
      </c>
      <c r="H171" s="24" t="s">
        <v>2</v>
      </c>
      <c r="I171" s="31"/>
      <c r="J171" s="31"/>
      <c r="K171" s="35"/>
    </row>
    <row r="172" spans="1:11" x14ac:dyDescent="0.25">
      <c r="A172" s="28"/>
      <c r="B172" s="28"/>
      <c r="C172" s="58"/>
      <c r="D172" s="54"/>
      <c r="E172" s="6"/>
      <c r="F172" s="19"/>
      <c r="G172" s="24"/>
      <c r="H172" s="24"/>
      <c r="I172" s="31"/>
      <c r="J172" s="31"/>
      <c r="K172" s="35"/>
    </row>
    <row r="173" spans="1:11" x14ac:dyDescent="0.25">
      <c r="C173" s="59" t="s">
        <v>24</v>
      </c>
      <c r="D173" s="54"/>
      <c r="E173" s="6"/>
      <c r="F173" s="19"/>
      <c r="G173" s="24"/>
      <c r="H173" s="24"/>
      <c r="I173" s="31"/>
      <c r="J173" s="31"/>
      <c r="K173" s="35"/>
    </row>
    <row r="174" spans="1:11" x14ac:dyDescent="0.25">
      <c r="B174" s="8" t="s">
        <v>190</v>
      </c>
      <c r="C174" s="57" t="s">
        <v>191</v>
      </c>
      <c r="D174" s="54"/>
      <c r="E174" s="6"/>
      <c r="F174" s="19"/>
      <c r="G174" s="24">
        <v>4970</v>
      </c>
      <c r="H174" s="24">
        <v>0.91</v>
      </c>
      <c r="I174" s="31"/>
      <c r="J174" s="31"/>
      <c r="K174" s="35"/>
    </row>
    <row r="175" spans="1:11" x14ac:dyDescent="0.25">
      <c r="C175" s="58" t="s">
        <v>175</v>
      </c>
      <c r="D175" s="54"/>
      <c r="E175" s="6"/>
      <c r="F175" s="19"/>
      <c r="G175" s="25">
        <v>4970</v>
      </c>
      <c r="H175" s="25">
        <v>0.91</v>
      </c>
      <c r="I175" s="31"/>
      <c r="J175" s="31"/>
      <c r="K175" s="35"/>
    </row>
    <row r="176" spans="1:11" x14ac:dyDescent="0.25">
      <c r="C176" s="57"/>
      <c r="D176" s="54"/>
      <c r="E176" s="6"/>
      <c r="F176" s="19"/>
      <c r="G176" s="24"/>
      <c r="H176" s="24"/>
      <c r="I176" s="31"/>
      <c r="J176" s="31"/>
      <c r="K176" s="35"/>
    </row>
    <row r="177" spans="1:54" x14ac:dyDescent="0.25">
      <c r="A177" s="10"/>
      <c r="B177" s="28"/>
      <c r="C177" s="58" t="s">
        <v>25</v>
      </c>
      <c r="D177" s="54"/>
      <c r="E177" s="6"/>
      <c r="F177" s="19"/>
      <c r="G177" s="24"/>
      <c r="H177" s="24"/>
      <c r="I177" s="31"/>
      <c r="J177" s="31"/>
      <c r="K177" s="35"/>
    </row>
    <row r="178" spans="1:54" s="2" customFormat="1" ht="13.5" x14ac:dyDescent="0.25">
      <c r="A178" s="28"/>
      <c r="B178" s="28"/>
      <c r="C178" s="57" t="s">
        <v>5188</v>
      </c>
      <c r="D178" s="54"/>
      <c r="E178" s="6"/>
      <c r="F178" s="19"/>
      <c r="G178" s="24" t="s">
        <v>2</v>
      </c>
      <c r="H178" s="24" t="s">
        <v>2</v>
      </c>
      <c r="I178" s="31"/>
      <c r="J178" s="31"/>
      <c r="K178" s="35"/>
      <c r="L178" s="3"/>
      <c r="AI178" s="3"/>
      <c r="AV178" s="3"/>
      <c r="AX178" s="3"/>
      <c r="BB178" s="3"/>
    </row>
    <row r="179" spans="1:54" x14ac:dyDescent="0.25">
      <c r="B179" s="8"/>
      <c r="C179" s="57" t="s">
        <v>192</v>
      </c>
      <c r="D179" s="54"/>
      <c r="E179" s="6"/>
      <c r="F179" s="19"/>
      <c r="G179" s="24">
        <v>10643.04</v>
      </c>
      <c r="H179" s="24">
        <v>1.95</v>
      </c>
      <c r="I179" s="31"/>
      <c r="J179" s="31"/>
      <c r="K179" s="35"/>
    </row>
    <row r="180" spans="1:54" x14ac:dyDescent="0.25">
      <c r="C180" s="58" t="s">
        <v>175</v>
      </c>
      <c r="D180" s="54"/>
      <c r="E180" s="6"/>
      <c r="F180" s="19"/>
      <c r="G180" s="25">
        <v>10643.04</v>
      </c>
      <c r="H180" s="25">
        <v>1.95</v>
      </c>
      <c r="I180" s="31"/>
      <c r="J180" s="31"/>
      <c r="K180" s="35"/>
    </row>
    <row r="181" spans="1:54" x14ac:dyDescent="0.25">
      <c r="C181" s="57"/>
      <c r="D181" s="54"/>
      <c r="E181" s="6"/>
      <c r="F181" s="19"/>
      <c r="G181" s="24"/>
      <c r="H181" s="24"/>
      <c r="I181" s="31"/>
      <c r="J181" s="31"/>
      <c r="K181" s="35"/>
    </row>
    <row r="182" spans="1:54" x14ac:dyDescent="0.25">
      <c r="C182" s="60" t="s">
        <v>193</v>
      </c>
      <c r="D182" s="55"/>
      <c r="E182" s="5"/>
      <c r="F182" s="20"/>
      <c r="G182" s="26">
        <v>544335.46</v>
      </c>
      <c r="H182" s="26">
        <v>100.00000000000001</v>
      </c>
      <c r="I182" s="32"/>
      <c r="J182" s="32"/>
      <c r="K182" s="36"/>
    </row>
    <row r="184" spans="1:54" s="50" customFormat="1" ht="15.75" x14ac:dyDescent="0.3">
      <c r="C184" s="50" t="s">
        <v>4937</v>
      </c>
      <c r="F184" s="51"/>
      <c r="G184" s="51"/>
      <c r="H184" s="51"/>
    </row>
    <row r="185" spans="1:54" s="42" customFormat="1" ht="27" x14ac:dyDescent="0.25">
      <c r="B185" s="43"/>
      <c r="C185" s="43" t="s">
        <v>4932</v>
      </c>
      <c r="D185" s="43" t="s">
        <v>4933</v>
      </c>
      <c r="E185" s="43" t="s">
        <v>4934</v>
      </c>
      <c r="F185" s="44" t="s">
        <v>34</v>
      </c>
      <c r="G185" s="45" t="s">
        <v>4935</v>
      </c>
      <c r="H185" s="44" t="s">
        <v>36</v>
      </c>
      <c r="I185" s="43" t="s">
        <v>39</v>
      </c>
    </row>
    <row r="186" spans="1:54" s="42" customFormat="1" ht="13.5" x14ac:dyDescent="0.25">
      <c r="B186" s="43"/>
      <c r="C186" s="43" t="s">
        <v>4930</v>
      </c>
      <c r="D186" s="43"/>
      <c r="E186" s="43"/>
      <c r="F186" s="44"/>
      <c r="G186" s="45"/>
      <c r="H186" s="44"/>
      <c r="I186" s="43"/>
    </row>
    <row r="187" spans="1:54" s="2" customFormat="1" ht="13.5" x14ac:dyDescent="0.25">
      <c r="B187" s="46">
        <v>2219601</v>
      </c>
      <c r="C187" s="46" t="s">
        <v>4946</v>
      </c>
      <c r="D187" s="46" t="s">
        <v>4940</v>
      </c>
      <c r="E187" s="46" t="s">
        <v>43</v>
      </c>
      <c r="F187" s="47">
        <v>-1463550</v>
      </c>
      <c r="G187" s="47">
        <v>-28305.057000000001</v>
      </c>
      <c r="H187" s="47">
        <v>-5.2</v>
      </c>
      <c r="I187" s="46"/>
    </row>
    <row r="188" spans="1:54" s="2" customFormat="1" ht="13.5" x14ac:dyDescent="0.25">
      <c r="B188" s="46">
        <v>2219554</v>
      </c>
      <c r="C188" s="46" t="s">
        <v>4974</v>
      </c>
      <c r="D188" s="46" t="s">
        <v>4940</v>
      </c>
      <c r="E188" s="46" t="s">
        <v>43</v>
      </c>
      <c r="F188" s="47">
        <v>-504400</v>
      </c>
      <c r="G188" s="47">
        <v>-11174.982</v>
      </c>
      <c r="H188" s="47">
        <v>-2.0499999999999998</v>
      </c>
      <c r="I188" s="46"/>
    </row>
    <row r="189" spans="1:54" s="2" customFormat="1" ht="13.5" x14ac:dyDescent="0.25">
      <c r="B189" s="46">
        <v>2219580</v>
      </c>
      <c r="C189" s="46" t="s">
        <v>4949</v>
      </c>
      <c r="D189" s="46" t="s">
        <v>4940</v>
      </c>
      <c r="E189" s="46" t="s">
        <v>75</v>
      </c>
      <c r="F189" s="47">
        <v>-753000</v>
      </c>
      <c r="G189" s="47">
        <v>-10612.029</v>
      </c>
      <c r="H189" s="47">
        <v>-1.95</v>
      </c>
      <c r="I189" s="46"/>
    </row>
    <row r="190" spans="1:54" s="2" customFormat="1" ht="13.5" x14ac:dyDescent="0.25">
      <c r="B190" s="46">
        <v>2219676</v>
      </c>
      <c r="C190" s="46" t="s">
        <v>4941</v>
      </c>
      <c r="D190" s="46" t="s">
        <v>4940</v>
      </c>
      <c r="E190" s="46" t="s">
        <v>240</v>
      </c>
      <c r="F190" s="47">
        <v>-2101200</v>
      </c>
      <c r="G190" s="47">
        <v>-8572.8960000000006</v>
      </c>
      <c r="H190" s="47">
        <v>-1.57</v>
      </c>
      <c r="I190" s="46"/>
    </row>
    <row r="191" spans="1:54" s="2" customFormat="1" ht="13.5" x14ac:dyDescent="0.25">
      <c r="B191" s="46">
        <v>2219572</v>
      </c>
      <c r="C191" s="46" t="s">
        <v>5006</v>
      </c>
      <c r="D191" s="46" t="s">
        <v>4940</v>
      </c>
      <c r="E191" s="46" t="s">
        <v>71</v>
      </c>
      <c r="F191" s="47">
        <v>-207900</v>
      </c>
      <c r="G191" s="47">
        <v>-6111.8441999999995</v>
      </c>
      <c r="H191" s="47">
        <v>-1.1200000000000001</v>
      </c>
      <c r="I191" s="46"/>
    </row>
    <row r="192" spans="1:54" s="2" customFormat="1" ht="13.5" x14ac:dyDescent="0.25">
      <c r="B192" s="46">
        <v>2219654</v>
      </c>
      <c r="C192" s="46" t="s">
        <v>4972</v>
      </c>
      <c r="D192" s="46" t="s">
        <v>4940</v>
      </c>
      <c r="E192" s="46" t="s">
        <v>153</v>
      </c>
      <c r="F192" s="47">
        <v>-693000</v>
      </c>
      <c r="G192" s="47">
        <v>-4689.8774999999996</v>
      </c>
      <c r="H192" s="47">
        <v>-0.86</v>
      </c>
      <c r="I192" s="46"/>
    </row>
    <row r="193" spans="2:9" s="2" customFormat="1" ht="13.5" x14ac:dyDescent="0.25">
      <c r="B193" s="46">
        <v>2219649</v>
      </c>
      <c r="C193" s="46" t="s">
        <v>5095</v>
      </c>
      <c r="D193" s="46" t="s">
        <v>4940</v>
      </c>
      <c r="E193" s="46" t="s">
        <v>107</v>
      </c>
      <c r="F193" s="47">
        <v>-2842500</v>
      </c>
      <c r="G193" s="47">
        <v>-4456.4714999999997</v>
      </c>
      <c r="H193" s="47">
        <v>-0.82</v>
      </c>
      <c r="I193" s="46"/>
    </row>
    <row r="194" spans="2:9" s="2" customFormat="1" ht="13.5" x14ac:dyDescent="0.25">
      <c r="B194" s="46">
        <v>2219632</v>
      </c>
      <c r="C194" s="46" t="s">
        <v>4964</v>
      </c>
      <c r="D194" s="46" t="s">
        <v>4940</v>
      </c>
      <c r="E194" s="46" t="s">
        <v>43</v>
      </c>
      <c r="F194" s="47">
        <v>-3816000</v>
      </c>
      <c r="G194" s="47">
        <v>-3833.5536000000002</v>
      </c>
      <c r="H194" s="47">
        <v>-0.7</v>
      </c>
      <c r="I194" s="46"/>
    </row>
    <row r="195" spans="2:9" s="2" customFormat="1" ht="13.5" x14ac:dyDescent="0.25">
      <c r="B195" s="46">
        <v>2219719</v>
      </c>
      <c r="C195" s="46" t="s">
        <v>4951</v>
      </c>
      <c r="D195" s="46" t="s">
        <v>4940</v>
      </c>
      <c r="E195" s="46" t="s">
        <v>71</v>
      </c>
      <c r="F195" s="47">
        <v>-544500</v>
      </c>
      <c r="G195" s="47">
        <v>-3518.0145000000002</v>
      </c>
      <c r="H195" s="47">
        <v>-0.65</v>
      </c>
      <c r="I195" s="46"/>
    </row>
    <row r="196" spans="2:9" s="2" customFormat="1" ht="13.5" x14ac:dyDescent="0.25">
      <c r="B196" s="46">
        <v>2219711</v>
      </c>
      <c r="C196" s="46" t="s">
        <v>4952</v>
      </c>
      <c r="D196" s="46" t="s">
        <v>4940</v>
      </c>
      <c r="E196" s="46" t="s">
        <v>86</v>
      </c>
      <c r="F196" s="47">
        <v>-797000</v>
      </c>
      <c r="G196" s="47">
        <v>-3354.9715000000001</v>
      </c>
      <c r="H196" s="47">
        <v>-0.62</v>
      </c>
      <c r="I196" s="46"/>
    </row>
    <row r="197" spans="2:9" s="2" customFormat="1" ht="13.5" x14ac:dyDescent="0.25">
      <c r="B197" s="46">
        <v>2219727</v>
      </c>
      <c r="C197" s="46" t="s">
        <v>4948</v>
      </c>
      <c r="D197" s="46" t="s">
        <v>4940</v>
      </c>
      <c r="E197" s="46" t="s">
        <v>43</v>
      </c>
      <c r="F197" s="47">
        <v>-278125</v>
      </c>
      <c r="G197" s="47">
        <v>-3311.6343750000001</v>
      </c>
      <c r="H197" s="47">
        <v>-0.61</v>
      </c>
      <c r="I197" s="46"/>
    </row>
    <row r="198" spans="2:9" s="2" customFormat="1" ht="13.5" x14ac:dyDescent="0.25">
      <c r="B198" s="46">
        <v>2219584</v>
      </c>
      <c r="C198" s="46" t="s">
        <v>4999</v>
      </c>
      <c r="D198" s="46" t="s">
        <v>4940</v>
      </c>
      <c r="E198" s="46" t="s">
        <v>542</v>
      </c>
      <c r="F198" s="47">
        <v>-3363750</v>
      </c>
      <c r="G198" s="47">
        <v>-2946.9813749999998</v>
      </c>
      <c r="H198" s="47">
        <v>-0.54</v>
      </c>
      <c r="I198" s="46"/>
    </row>
    <row r="199" spans="2:9" s="2" customFormat="1" ht="13.5" x14ac:dyDescent="0.25">
      <c r="B199" s="46">
        <v>2219663</v>
      </c>
      <c r="C199" s="46" t="s">
        <v>4971</v>
      </c>
      <c r="D199" s="46" t="s">
        <v>4940</v>
      </c>
      <c r="E199" s="46" t="s">
        <v>115</v>
      </c>
      <c r="F199" s="47">
        <v>-693900</v>
      </c>
      <c r="G199" s="47">
        <v>-2677.7601</v>
      </c>
      <c r="H199" s="47">
        <v>-0.49</v>
      </c>
      <c r="I199" s="46"/>
    </row>
    <row r="200" spans="2:9" s="2" customFormat="1" ht="13.5" x14ac:dyDescent="0.25">
      <c r="B200" s="46">
        <v>2219620</v>
      </c>
      <c r="C200" s="46" t="s">
        <v>4968</v>
      </c>
      <c r="D200" s="46" t="s">
        <v>4940</v>
      </c>
      <c r="E200" s="46" t="s">
        <v>57</v>
      </c>
      <c r="F200" s="47">
        <v>-79800</v>
      </c>
      <c r="G200" s="47">
        <v>-2673.0605999999998</v>
      </c>
      <c r="H200" s="47">
        <v>-0.49</v>
      </c>
      <c r="I200" s="46"/>
    </row>
    <row r="201" spans="2:9" s="2" customFormat="1" ht="13.5" x14ac:dyDescent="0.25">
      <c r="B201" s="46">
        <v>2219571</v>
      </c>
      <c r="C201" s="46" t="s">
        <v>4953</v>
      </c>
      <c r="D201" s="46" t="s">
        <v>4940</v>
      </c>
      <c r="E201" s="46" t="s">
        <v>1075</v>
      </c>
      <c r="F201" s="47">
        <v>-56700</v>
      </c>
      <c r="G201" s="47">
        <v>-2553.9380999999998</v>
      </c>
      <c r="H201" s="47">
        <v>-0.47</v>
      </c>
      <c r="I201" s="46"/>
    </row>
    <row r="202" spans="2:9" s="2" customFormat="1" ht="13.5" x14ac:dyDescent="0.25">
      <c r="B202" s="46">
        <v>2219697</v>
      </c>
      <c r="C202" s="46" t="s">
        <v>4988</v>
      </c>
      <c r="D202" s="46" t="s">
        <v>4940</v>
      </c>
      <c r="E202" s="46" t="s">
        <v>43</v>
      </c>
      <c r="F202" s="47">
        <v>-965250</v>
      </c>
      <c r="G202" s="47">
        <v>-2417.7582000000002</v>
      </c>
      <c r="H202" s="47">
        <v>-0.44</v>
      </c>
      <c r="I202" s="46"/>
    </row>
    <row r="203" spans="2:9" s="2" customFormat="1" ht="13.5" x14ac:dyDescent="0.25">
      <c r="B203" s="46">
        <v>2219634</v>
      </c>
      <c r="C203" s="46" t="s">
        <v>4939</v>
      </c>
      <c r="D203" s="46" t="s">
        <v>4940</v>
      </c>
      <c r="E203" s="46" t="s">
        <v>43</v>
      </c>
      <c r="F203" s="47">
        <v>-296250</v>
      </c>
      <c r="G203" s="47">
        <v>-2324.8218750000001</v>
      </c>
      <c r="H203" s="47">
        <v>-0.43</v>
      </c>
      <c r="I203" s="46"/>
    </row>
    <row r="204" spans="2:9" s="2" customFormat="1" ht="13.5" x14ac:dyDescent="0.25">
      <c r="B204" s="46">
        <v>2219646</v>
      </c>
      <c r="C204" s="46" t="s">
        <v>4995</v>
      </c>
      <c r="D204" s="46" t="s">
        <v>4940</v>
      </c>
      <c r="E204" s="46" t="s">
        <v>86</v>
      </c>
      <c r="F204" s="47">
        <v>-1147500</v>
      </c>
      <c r="G204" s="47">
        <v>-2263.6732499999998</v>
      </c>
      <c r="H204" s="47">
        <v>-0.42</v>
      </c>
      <c r="I204" s="46"/>
    </row>
    <row r="205" spans="2:9" s="2" customFormat="1" ht="13.5" x14ac:dyDescent="0.25">
      <c r="B205" s="46">
        <v>2219695</v>
      </c>
      <c r="C205" s="46" t="s">
        <v>4980</v>
      </c>
      <c r="D205" s="46" t="s">
        <v>4940</v>
      </c>
      <c r="E205" s="46" t="s">
        <v>43</v>
      </c>
      <c r="F205" s="47">
        <v>-2247750</v>
      </c>
      <c r="G205" s="47">
        <v>-2194.7031000000002</v>
      </c>
      <c r="H205" s="47">
        <v>-0.4</v>
      </c>
      <c r="I205" s="46"/>
    </row>
    <row r="206" spans="2:9" s="2" customFormat="1" ht="13.5" x14ac:dyDescent="0.25">
      <c r="B206" s="46">
        <v>2219642</v>
      </c>
      <c r="C206" s="46" t="s">
        <v>5017</v>
      </c>
      <c r="D206" s="46" t="s">
        <v>4940</v>
      </c>
      <c r="E206" s="46" t="s">
        <v>107</v>
      </c>
      <c r="F206" s="47">
        <v>-312200</v>
      </c>
      <c r="G206" s="47">
        <v>-1955.1524999999999</v>
      </c>
      <c r="H206" s="47">
        <v>-0.36</v>
      </c>
      <c r="I206" s="46"/>
    </row>
    <row r="207" spans="2:9" s="2" customFormat="1" ht="13.5" x14ac:dyDescent="0.25">
      <c r="B207" s="46">
        <v>2219668</v>
      </c>
      <c r="C207" s="46" t="s">
        <v>5004</v>
      </c>
      <c r="D207" s="46" t="s">
        <v>4940</v>
      </c>
      <c r="E207" s="46" t="s">
        <v>200</v>
      </c>
      <c r="F207" s="47">
        <v>-1309000</v>
      </c>
      <c r="G207" s="47">
        <v>-1838.6214</v>
      </c>
      <c r="H207" s="47">
        <v>-0.34</v>
      </c>
      <c r="I207" s="46"/>
    </row>
    <row r="208" spans="2:9" s="2" customFormat="1" ht="13.5" x14ac:dyDescent="0.25">
      <c r="B208" s="46">
        <v>2219721</v>
      </c>
      <c r="C208" s="46" t="s">
        <v>4976</v>
      </c>
      <c r="D208" s="46" t="s">
        <v>4940</v>
      </c>
      <c r="E208" s="46" t="s">
        <v>50</v>
      </c>
      <c r="F208" s="47">
        <v>-113200</v>
      </c>
      <c r="G208" s="47">
        <v>-1703.2072000000001</v>
      </c>
      <c r="H208" s="47">
        <v>-0.31</v>
      </c>
      <c r="I208" s="46"/>
    </row>
    <row r="209" spans="2:9" s="2" customFormat="1" ht="13.5" x14ac:dyDescent="0.25">
      <c r="B209" s="46">
        <v>2219766</v>
      </c>
      <c r="C209" s="46" t="s">
        <v>4985</v>
      </c>
      <c r="D209" s="46" t="s">
        <v>4940</v>
      </c>
      <c r="E209" s="46" t="s">
        <v>115</v>
      </c>
      <c r="F209" s="47">
        <v>-178875</v>
      </c>
      <c r="G209" s="47">
        <v>-1613.0053124999999</v>
      </c>
      <c r="H209" s="47">
        <v>-0.3</v>
      </c>
      <c r="I209" s="46"/>
    </row>
    <row r="210" spans="2:9" s="2" customFormat="1" ht="13.5" x14ac:dyDescent="0.25">
      <c r="B210" s="46">
        <v>2219718</v>
      </c>
      <c r="C210" s="46" t="s">
        <v>4947</v>
      </c>
      <c r="D210" s="46" t="s">
        <v>4940</v>
      </c>
      <c r="E210" s="46" t="s">
        <v>43</v>
      </c>
      <c r="F210" s="47">
        <v>-109200</v>
      </c>
      <c r="G210" s="47">
        <v>-1565.2728</v>
      </c>
      <c r="H210" s="47">
        <v>-0.28999999999999998</v>
      </c>
      <c r="I210" s="46"/>
    </row>
    <row r="211" spans="2:9" s="2" customFormat="1" ht="13.5" x14ac:dyDescent="0.25">
      <c r="B211" s="46">
        <v>2219568</v>
      </c>
      <c r="C211" s="46" t="s">
        <v>5009</v>
      </c>
      <c r="D211" s="46" t="s">
        <v>4940</v>
      </c>
      <c r="E211" s="46" t="s">
        <v>131</v>
      </c>
      <c r="F211" s="47">
        <v>-630000</v>
      </c>
      <c r="G211" s="47">
        <v>-1435.203</v>
      </c>
      <c r="H211" s="47">
        <v>-0.26</v>
      </c>
      <c r="I211" s="46"/>
    </row>
    <row r="212" spans="2:9" s="2" customFormat="1" ht="13.5" x14ac:dyDescent="0.25">
      <c r="B212" s="46">
        <v>2219716</v>
      </c>
      <c r="C212" s="46" t="s">
        <v>5046</v>
      </c>
      <c r="D212" s="46" t="s">
        <v>4940</v>
      </c>
      <c r="E212" s="46" t="s">
        <v>64</v>
      </c>
      <c r="F212" s="47">
        <v>-75300</v>
      </c>
      <c r="G212" s="47">
        <v>-1424.2995000000001</v>
      </c>
      <c r="H212" s="47">
        <v>-0.26</v>
      </c>
      <c r="I212" s="46"/>
    </row>
    <row r="213" spans="2:9" s="2" customFormat="1" ht="13.5" x14ac:dyDescent="0.25">
      <c r="B213" s="46">
        <v>2219548</v>
      </c>
      <c r="C213" s="46" t="s">
        <v>5013</v>
      </c>
      <c r="D213" s="46" t="s">
        <v>4940</v>
      </c>
      <c r="E213" s="46" t="s">
        <v>75</v>
      </c>
      <c r="F213" s="47">
        <v>-406800</v>
      </c>
      <c r="G213" s="47">
        <v>-1267.9956</v>
      </c>
      <c r="H213" s="47">
        <v>-0.23</v>
      </c>
      <c r="I213" s="46"/>
    </row>
    <row r="214" spans="2:9" s="2" customFormat="1" ht="13.5" x14ac:dyDescent="0.25">
      <c r="B214" s="46">
        <v>2219698</v>
      </c>
      <c r="C214" s="46" t="s">
        <v>4979</v>
      </c>
      <c r="D214" s="46" t="s">
        <v>4940</v>
      </c>
      <c r="E214" s="46" t="s">
        <v>146</v>
      </c>
      <c r="F214" s="47">
        <v>-940750</v>
      </c>
      <c r="G214" s="47">
        <v>-1256.4657</v>
      </c>
      <c r="H214" s="47">
        <v>-0.23</v>
      </c>
      <c r="I214" s="46"/>
    </row>
    <row r="215" spans="2:9" s="2" customFormat="1" ht="13.5" x14ac:dyDescent="0.25">
      <c r="B215" s="46">
        <v>2219550</v>
      </c>
      <c r="C215" s="46" t="s">
        <v>5042</v>
      </c>
      <c r="D215" s="46" t="s">
        <v>4940</v>
      </c>
      <c r="E215" s="46" t="s">
        <v>64</v>
      </c>
      <c r="F215" s="47">
        <v>-203400</v>
      </c>
      <c r="G215" s="47">
        <v>-1102.9365</v>
      </c>
      <c r="H215" s="47">
        <v>-0.2</v>
      </c>
      <c r="I215" s="46"/>
    </row>
    <row r="216" spans="2:9" s="2" customFormat="1" ht="13.5" x14ac:dyDescent="0.25">
      <c r="B216" s="46">
        <v>2219578</v>
      </c>
      <c r="C216" s="46" t="s">
        <v>4975</v>
      </c>
      <c r="D216" s="46" t="s">
        <v>4940</v>
      </c>
      <c r="E216" s="46" t="s">
        <v>200</v>
      </c>
      <c r="F216" s="47">
        <v>-97875</v>
      </c>
      <c r="G216" s="47">
        <v>-1013.202</v>
      </c>
      <c r="H216" s="47">
        <v>-0.19</v>
      </c>
      <c r="I216" s="46"/>
    </row>
    <row r="217" spans="2:9" s="2" customFormat="1" ht="13.5" x14ac:dyDescent="0.25">
      <c r="B217" s="46">
        <v>2219699</v>
      </c>
      <c r="C217" s="46" t="s">
        <v>4950</v>
      </c>
      <c r="D217" s="46" t="s">
        <v>4940</v>
      </c>
      <c r="E217" s="46" t="s">
        <v>43</v>
      </c>
      <c r="F217" s="47">
        <v>-115000</v>
      </c>
      <c r="G217" s="47">
        <v>-964.04499999999996</v>
      </c>
      <c r="H217" s="47">
        <v>-0.18</v>
      </c>
      <c r="I217" s="46"/>
    </row>
    <row r="218" spans="2:9" s="2" customFormat="1" ht="13.5" x14ac:dyDescent="0.25">
      <c r="B218" s="46">
        <v>2219604</v>
      </c>
      <c r="C218" s="46" t="s">
        <v>5026</v>
      </c>
      <c r="D218" s="46" t="s">
        <v>4940</v>
      </c>
      <c r="E218" s="46" t="s">
        <v>262</v>
      </c>
      <c r="F218" s="47">
        <v>-56000</v>
      </c>
      <c r="G218" s="47">
        <v>-877.63199999999995</v>
      </c>
      <c r="H218" s="47">
        <v>-0.16</v>
      </c>
      <c r="I218" s="46"/>
    </row>
    <row r="219" spans="2:9" s="2" customFormat="1" ht="13.5" x14ac:dyDescent="0.25">
      <c r="B219" s="46">
        <v>2219714</v>
      </c>
      <c r="C219" s="46" t="s">
        <v>5071</v>
      </c>
      <c r="D219" s="46" t="s">
        <v>4940</v>
      </c>
      <c r="E219" s="46" t="s">
        <v>93</v>
      </c>
      <c r="F219" s="47">
        <v>-92700</v>
      </c>
      <c r="G219" s="47">
        <v>-826.93034999999998</v>
      </c>
      <c r="H219" s="47">
        <v>-0.15</v>
      </c>
      <c r="I219" s="46"/>
    </row>
    <row r="220" spans="2:9" s="2" customFormat="1" ht="13.5" x14ac:dyDescent="0.25">
      <c r="B220" s="46">
        <v>2219567</v>
      </c>
      <c r="C220" s="46" t="s">
        <v>5000</v>
      </c>
      <c r="D220" s="46" t="s">
        <v>4940</v>
      </c>
      <c r="E220" s="46" t="s">
        <v>202</v>
      </c>
      <c r="F220" s="47">
        <v>-12900</v>
      </c>
      <c r="G220" s="47">
        <v>-680.346</v>
      </c>
      <c r="H220" s="47">
        <v>-0.12</v>
      </c>
      <c r="I220" s="46"/>
    </row>
    <row r="221" spans="2:9" s="2" customFormat="1" ht="13.5" x14ac:dyDescent="0.25">
      <c r="B221" s="46">
        <v>2219565</v>
      </c>
      <c r="C221" s="46" t="s">
        <v>5016</v>
      </c>
      <c r="D221" s="46" t="s">
        <v>4940</v>
      </c>
      <c r="E221" s="46" t="s">
        <v>1015</v>
      </c>
      <c r="F221" s="47">
        <v>-783000</v>
      </c>
      <c r="G221" s="47">
        <v>-508.0104</v>
      </c>
      <c r="H221" s="47">
        <v>-0.09</v>
      </c>
      <c r="I221" s="46"/>
    </row>
    <row r="222" spans="2:9" s="2" customFormat="1" ht="13.5" x14ac:dyDescent="0.25">
      <c r="B222" s="46">
        <v>2219682</v>
      </c>
      <c r="C222" s="46" t="s">
        <v>4962</v>
      </c>
      <c r="D222" s="46" t="s">
        <v>4940</v>
      </c>
      <c r="E222" s="46" t="s">
        <v>1110</v>
      </c>
      <c r="F222" s="47">
        <v>-21900</v>
      </c>
      <c r="G222" s="47">
        <v>-505.49579999999997</v>
      </c>
      <c r="H222" s="47">
        <v>-0.09</v>
      </c>
      <c r="I222" s="46"/>
    </row>
    <row r="223" spans="2:9" s="2" customFormat="1" ht="13.5" x14ac:dyDescent="0.25">
      <c r="B223" s="46">
        <v>2219635</v>
      </c>
      <c r="C223" s="46" t="s">
        <v>5008</v>
      </c>
      <c r="D223" s="46" t="s">
        <v>4940</v>
      </c>
      <c r="E223" s="46" t="s">
        <v>71</v>
      </c>
      <c r="F223" s="47">
        <v>-6150</v>
      </c>
      <c r="G223" s="47">
        <v>-496.05900000000003</v>
      </c>
      <c r="H223" s="47">
        <v>-0.09</v>
      </c>
      <c r="I223" s="46"/>
    </row>
    <row r="224" spans="2:9" s="2" customFormat="1" ht="13.5" x14ac:dyDescent="0.25">
      <c r="B224" s="46">
        <v>2219674</v>
      </c>
      <c r="C224" s="46" t="s">
        <v>5080</v>
      </c>
      <c r="D224" s="46" t="s">
        <v>4940</v>
      </c>
      <c r="E224" s="46" t="s">
        <v>127</v>
      </c>
      <c r="F224" s="47">
        <v>-62000</v>
      </c>
      <c r="G224" s="47">
        <v>-490.637</v>
      </c>
      <c r="H224" s="47">
        <v>-0.09</v>
      </c>
      <c r="I224" s="46"/>
    </row>
    <row r="225" spans="2:9" s="2" customFormat="1" ht="13.5" x14ac:dyDescent="0.25">
      <c r="B225" s="46">
        <v>2219683</v>
      </c>
      <c r="C225" s="46" t="s">
        <v>5123</v>
      </c>
      <c r="D225" s="46" t="s">
        <v>4940</v>
      </c>
      <c r="E225" s="46" t="s">
        <v>82</v>
      </c>
      <c r="F225" s="47">
        <v>-62700</v>
      </c>
      <c r="G225" s="47">
        <v>-467.20904999999999</v>
      </c>
      <c r="H225" s="47">
        <v>-0.09</v>
      </c>
      <c r="I225" s="46"/>
    </row>
    <row r="226" spans="2:9" s="2" customFormat="1" ht="13.5" x14ac:dyDescent="0.25">
      <c r="B226" s="46">
        <v>2219625</v>
      </c>
      <c r="C226" s="46" t="s">
        <v>5074</v>
      </c>
      <c r="D226" s="46" t="s">
        <v>4940</v>
      </c>
      <c r="E226" s="46" t="s">
        <v>82</v>
      </c>
      <c r="F226" s="47">
        <v>-22875</v>
      </c>
      <c r="G226" s="47">
        <v>-405.25349999999997</v>
      </c>
      <c r="H226" s="47">
        <v>-7.0000000000000007E-2</v>
      </c>
      <c r="I226" s="46"/>
    </row>
    <row r="227" spans="2:9" s="2" customFormat="1" ht="13.5" x14ac:dyDescent="0.25">
      <c r="B227" s="46">
        <v>2219643</v>
      </c>
      <c r="C227" s="46" t="s">
        <v>5048</v>
      </c>
      <c r="D227" s="46" t="s">
        <v>4940</v>
      </c>
      <c r="E227" s="46" t="s">
        <v>86</v>
      </c>
      <c r="F227" s="47">
        <v>-35250</v>
      </c>
      <c r="G227" s="47">
        <v>-342.45375000000001</v>
      </c>
      <c r="H227" s="47">
        <v>-0.06</v>
      </c>
      <c r="I227" s="46"/>
    </row>
    <row r="228" spans="2:9" s="2" customFormat="1" ht="13.5" x14ac:dyDescent="0.25">
      <c r="B228" s="46">
        <v>2219673</v>
      </c>
      <c r="C228" s="46" t="s">
        <v>4969</v>
      </c>
      <c r="D228" s="46" t="s">
        <v>4940</v>
      </c>
      <c r="E228" s="46" t="s">
        <v>414</v>
      </c>
      <c r="F228" s="47">
        <v>-115500</v>
      </c>
      <c r="G228" s="47">
        <v>-283.19445000000002</v>
      </c>
      <c r="H228" s="47">
        <v>-0.05</v>
      </c>
      <c r="I228" s="46"/>
    </row>
    <row r="229" spans="2:9" s="2" customFormat="1" ht="13.5" x14ac:dyDescent="0.25">
      <c r="B229" s="46">
        <v>2219720</v>
      </c>
      <c r="C229" s="46" t="s">
        <v>4990</v>
      </c>
      <c r="D229" s="46" t="s">
        <v>4940</v>
      </c>
      <c r="E229" s="46" t="s">
        <v>335</v>
      </c>
      <c r="F229" s="47">
        <v>-131600</v>
      </c>
      <c r="G229" s="47">
        <v>-249.30304000000001</v>
      </c>
      <c r="H229" s="47">
        <v>-0.05</v>
      </c>
      <c r="I229" s="46"/>
    </row>
    <row r="230" spans="2:9" s="2" customFormat="1" ht="13.5" x14ac:dyDescent="0.25">
      <c r="B230" s="46">
        <v>2219626</v>
      </c>
      <c r="C230" s="46" t="s">
        <v>5100</v>
      </c>
      <c r="D230" s="46" t="s">
        <v>4940</v>
      </c>
      <c r="E230" s="46" t="s">
        <v>142</v>
      </c>
      <c r="F230" s="47">
        <v>-3875</v>
      </c>
      <c r="G230" s="47">
        <v>-214.38437500000001</v>
      </c>
      <c r="H230" s="47">
        <v>-0.04</v>
      </c>
      <c r="I230" s="46"/>
    </row>
    <row r="231" spans="2:9" s="2" customFormat="1" ht="13.5" x14ac:dyDescent="0.25">
      <c r="B231" s="46">
        <v>2219706</v>
      </c>
      <c r="C231" s="46" t="s">
        <v>5014</v>
      </c>
      <c r="D231" s="46" t="s">
        <v>4940</v>
      </c>
      <c r="E231" s="46" t="s">
        <v>127</v>
      </c>
      <c r="F231" s="47">
        <v>-25375</v>
      </c>
      <c r="G231" s="47">
        <v>-191.2386875</v>
      </c>
      <c r="H231" s="47">
        <v>-0.04</v>
      </c>
      <c r="I231" s="46"/>
    </row>
    <row r="232" spans="2:9" s="2" customFormat="1" ht="13.5" x14ac:dyDescent="0.25">
      <c r="B232" s="46">
        <v>2219581</v>
      </c>
      <c r="C232" s="46" t="s">
        <v>4943</v>
      </c>
      <c r="D232" s="46" t="s">
        <v>4940</v>
      </c>
      <c r="E232" s="46" t="s">
        <v>75</v>
      </c>
      <c r="F232" s="47">
        <v>-112125</v>
      </c>
      <c r="G232" s="47">
        <v>-155.23706250000001</v>
      </c>
      <c r="H232" s="47">
        <v>-0.03</v>
      </c>
      <c r="I232" s="46"/>
    </row>
    <row r="233" spans="2:9" s="2" customFormat="1" ht="13.5" x14ac:dyDescent="0.25">
      <c r="B233" s="46">
        <v>2219945</v>
      </c>
      <c r="C233" s="46" t="s">
        <v>4955</v>
      </c>
      <c r="D233" s="46" t="s">
        <v>4940</v>
      </c>
      <c r="E233" s="46" t="s">
        <v>50</v>
      </c>
      <c r="F233" s="47">
        <v>-3500</v>
      </c>
      <c r="G233" s="47">
        <v>-120.855</v>
      </c>
      <c r="H233" s="47">
        <v>-0.02</v>
      </c>
      <c r="I233" s="46"/>
    </row>
    <row r="234" spans="2:9" s="2" customFormat="1" ht="13.5" x14ac:dyDescent="0.25">
      <c r="B234" s="46">
        <v>2219623</v>
      </c>
      <c r="C234" s="46" t="s">
        <v>4965</v>
      </c>
      <c r="D234" s="46" t="s">
        <v>4940</v>
      </c>
      <c r="E234" s="46" t="s">
        <v>163</v>
      </c>
      <c r="F234" s="47">
        <v>-3500</v>
      </c>
      <c r="G234" s="47">
        <v>-118.874</v>
      </c>
      <c r="H234" s="47">
        <v>-0.02</v>
      </c>
      <c r="I234" s="46"/>
    </row>
    <row r="235" spans="2:9" s="2" customFormat="1" ht="13.5" x14ac:dyDescent="0.25">
      <c r="B235" s="46">
        <v>2219588</v>
      </c>
      <c r="C235" s="46" t="s">
        <v>5050</v>
      </c>
      <c r="D235" s="46" t="s">
        <v>4940</v>
      </c>
      <c r="E235" s="46" t="s">
        <v>43</v>
      </c>
      <c r="F235" s="47">
        <v>-60000</v>
      </c>
      <c r="G235" s="47">
        <v>-118.446</v>
      </c>
      <c r="H235" s="47">
        <v>-0.02</v>
      </c>
      <c r="I235" s="46"/>
    </row>
    <row r="236" spans="2:9" s="2" customFormat="1" ht="13.5" x14ac:dyDescent="0.25">
      <c r="B236" s="46">
        <v>2219705</v>
      </c>
      <c r="C236" s="46" t="s">
        <v>5032</v>
      </c>
      <c r="D236" s="46" t="s">
        <v>4940</v>
      </c>
      <c r="E236" s="46" t="s">
        <v>1088</v>
      </c>
      <c r="F236" s="47">
        <v>-30450</v>
      </c>
      <c r="G236" s="47">
        <v>-117.87195</v>
      </c>
      <c r="H236" s="47">
        <v>-0.02</v>
      </c>
      <c r="I236" s="46"/>
    </row>
    <row r="237" spans="2:9" s="2" customFormat="1" ht="13.5" x14ac:dyDescent="0.25">
      <c r="B237" s="46">
        <v>2219629</v>
      </c>
      <c r="C237" s="46" t="s">
        <v>4978</v>
      </c>
      <c r="D237" s="46" t="s">
        <v>4940</v>
      </c>
      <c r="E237" s="46" t="s">
        <v>93</v>
      </c>
      <c r="F237" s="47">
        <v>-3850</v>
      </c>
      <c r="G237" s="47">
        <v>-47.482050000000001</v>
      </c>
      <c r="H237" s="47">
        <v>-0.01</v>
      </c>
      <c r="I237" s="46"/>
    </row>
    <row r="238" spans="2:9" s="2" customFormat="1" ht="13.5" x14ac:dyDescent="0.25">
      <c r="B238" s="46">
        <v>2219701</v>
      </c>
      <c r="C238" s="46" t="s">
        <v>5011</v>
      </c>
      <c r="D238" s="46" t="s">
        <v>4940</v>
      </c>
      <c r="E238" s="46" t="s">
        <v>212</v>
      </c>
      <c r="F238" s="47">
        <v>-900</v>
      </c>
      <c r="G238" s="47">
        <v>-39.563099999999999</v>
      </c>
      <c r="H238" s="47">
        <v>-0.01</v>
      </c>
      <c r="I238" s="46"/>
    </row>
    <row r="239" spans="2:9" s="2" customFormat="1" ht="13.5" x14ac:dyDescent="0.25">
      <c r="B239" s="46">
        <v>2219613</v>
      </c>
      <c r="C239" s="46" t="s">
        <v>5110</v>
      </c>
      <c r="D239" s="46" t="s">
        <v>4940</v>
      </c>
      <c r="E239" s="46" t="s">
        <v>93</v>
      </c>
      <c r="F239" s="47">
        <v>-7500</v>
      </c>
      <c r="G239" s="47">
        <v>-24.195</v>
      </c>
      <c r="H239" s="47" t="s">
        <v>5189</v>
      </c>
      <c r="I239" s="46"/>
    </row>
    <row r="240" spans="2:9" s="2" customFormat="1" ht="13.5" x14ac:dyDescent="0.25">
      <c r="B240" s="46">
        <v>2219607</v>
      </c>
      <c r="C240" s="46" t="s">
        <v>4994</v>
      </c>
      <c r="D240" s="46" t="s">
        <v>4940</v>
      </c>
      <c r="E240" s="46" t="s">
        <v>50</v>
      </c>
      <c r="F240" s="47">
        <v>-350</v>
      </c>
      <c r="G240" s="47">
        <v>-5.5065499999999998</v>
      </c>
      <c r="H240" s="47" t="s">
        <v>5189</v>
      </c>
      <c r="I240" s="46"/>
    </row>
    <row r="241" spans="1:11" s="1" customFormat="1" ht="13.5" x14ac:dyDescent="0.25">
      <c r="B241" s="48"/>
      <c r="C241" s="48" t="s">
        <v>4936</v>
      </c>
      <c r="D241" s="48"/>
      <c r="E241" s="48"/>
      <c r="F241" s="49"/>
      <c r="G241" s="49">
        <v>-132419.6124025</v>
      </c>
      <c r="H241" s="49">
        <v>-24.299999999999997</v>
      </c>
      <c r="I241" s="48"/>
    </row>
    <row r="243" spans="1:11" x14ac:dyDescent="0.25">
      <c r="C243" s="1" t="s">
        <v>194</v>
      </c>
    </row>
    <row r="244" spans="1:11" x14ac:dyDescent="0.25">
      <c r="C244" s="37" t="s">
        <v>195</v>
      </c>
      <c r="D244" s="37"/>
      <c r="E244" s="37"/>
      <c r="F244" s="37"/>
      <c r="G244" s="37"/>
      <c r="H244" s="37"/>
      <c r="I244" s="37"/>
      <c r="J244" s="37"/>
      <c r="K244" s="37"/>
    </row>
    <row r="245" spans="1:11" x14ac:dyDescent="0.25">
      <c r="C245" s="2" t="s">
        <v>196</v>
      </c>
    </row>
    <row r="246" spans="1:11" x14ac:dyDescent="0.25">
      <c r="C246" s="2" t="s">
        <v>197</v>
      </c>
    </row>
    <row r="247" spans="1:11" ht="30" customHeight="1" x14ac:dyDescent="0.25">
      <c r="C247" s="80" t="s">
        <v>198</v>
      </c>
      <c r="D247" s="81"/>
      <c r="E247" s="81"/>
      <c r="F247" s="81"/>
      <c r="G247" s="81"/>
      <c r="H247" s="81"/>
      <c r="I247" s="81"/>
      <c r="J247" s="81"/>
      <c r="K247" s="81"/>
    </row>
    <row r="248" spans="1:11" x14ac:dyDescent="0.25">
      <c r="C248" s="2" t="s">
        <v>199</v>
      </c>
    </row>
    <row r="250" spans="1:11" x14ac:dyDescent="0.25">
      <c r="A250" s="76"/>
      <c r="B250" s="76" t="s">
        <v>5254</v>
      </c>
      <c r="C250" s="77" t="s">
        <v>5253</v>
      </c>
      <c r="E250" s="77" t="s">
        <v>5254</v>
      </c>
      <c r="F250" s="78"/>
    </row>
    <row r="251" spans="1:11" x14ac:dyDescent="0.25">
      <c r="E251" s="2" t="s">
        <v>5291</v>
      </c>
    </row>
  </sheetData>
  <mergeCells count="1">
    <mergeCell ref="C247:K247"/>
  </mergeCells>
  <hyperlinks>
    <hyperlink ref="J2" location="'Index'!A1" display="'Index'!A1" xr:uid="{7BF1C901-9ECE-43A5-8CD5-C39D970ED87B}"/>
  </hyperlinks>
  <pageMargins left="0.7" right="0.7" top="0.75" bottom="0.75" header="0.3" footer="0.3"/>
  <pageSetup orientation="portrait" horizont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44BC-FF3E-41AE-A07F-953D4A88F701}">
  <sheetPr codeName="Sheet143"/>
  <dimension ref="A1:IV121"/>
  <sheetViews>
    <sheetView showGridLines="0" zoomScale="90" zoomScaleNormal="90" workbookViewId="0">
      <pane ySplit="6" topLeftCell="A103" activePane="bottomLeft" state="frozen"/>
      <selection activeCell="E1" sqref="E1"/>
      <selection pane="bottomLeft" activeCell="I122" sqref="I12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3010</v>
      </c>
      <c r="J2" s="38" t="s">
        <v>4923</v>
      </c>
    </row>
    <row r="3" spans="1:54" ht="16.5" x14ac:dyDescent="0.3">
      <c r="C3" s="1" t="s">
        <v>28</v>
      </c>
      <c r="D3" s="21" t="s">
        <v>3011</v>
      </c>
      <c r="F3" s="71" t="s">
        <v>5226</v>
      </c>
      <c r="G3" s="13" t="s">
        <v>4842</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135210924</v>
      </c>
      <c r="G10" s="24">
        <v>2602810.29</v>
      </c>
      <c r="H10" s="24">
        <v>13.3</v>
      </c>
      <c r="I10" s="31"/>
      <c r="J10" s="31"/>
      <c r="K10" s="35"/>
    </row>
    <row r="11" spans="1:54" x14ac:dyDescent="0.25">
      <c r="B11" s="8" t="s">
        <v>44</v>
      </c>
      <c r="C11" s="57" t="s">
        <v>45</v>
      </c>
      <c r="D11" s="54" t="s">
        <v>46</v>
      </c>
      <c r="E11" s="6" t="s">
        <v>43</v>
      </c>
      <c r="F11" s="19">
        <v>125453850</v>
      </c>
      <c r="G11" s="24">
        <v>1790226.44</v>
      </c>
      <c r="H11" s="24">
        <v>9.15</v>
      </c>
      <c r="I11" s="31"/>
      <c r="J11" s="31"/>
      <c r="K11" s="35"/>
    </row>
    <row r="12" spans="1:54" x14ac:dyDescent="0.25">
      <c r="B12" s="8" t="s">
        <v>72</v>
      </c>
      <c r="C12" s="57" t="s">
        <v>73</v>
      </c>
      <c r="D12" s="54" t="s">
        <v>74</v>
      </c>
      <c r="E12" s="6" t="s">
        <v>75</v>
      </c>
      <c r="F12" s="19">
        <v>120423368</v>
      </c>
      <c r="G12" s="24">
        <v>1691948.32</v>
      </c>
      <c r="H12" s="24">
        <v>8.65</v>
      </c>
      <c r="I12" s="31"/>
      <c r="J12" s="31"/>
      <c r="K12" s="35"/>
    </row>
    <row r="13" spans="1:54" x14ac:dyDescent="0.25">
      <c r="B13" s="8" t="s">
        <v>47</v>
      </c>
      <c r="C13" s="57" t="s">
        <v>48</v>
      </c>
      <c r="D13" s="54" t="s">
        <v>49</v>
      </c>
      <c r="E13" s="6" t="s">
        <v>50</v>
      </c>
      <c r="F13" s="19">
        <v>63983411</v>
      </c>
      <c r="G13" s="24">
        <v>959815.15</v>
      </c>
      <c r="H13" s="24">
        <v>4.91</v>
      </c>
      <c r="I13" s="31"/>
      <c r="J13" s="31"/>
      <c r="K13" s="35"/>
    </row>
    <row r="14" spans="1:54" x14ac:dyDescent="0.25">
      <c r="B14" s="8" t="s">
        <v>323</v>
      </c>
      <c r="C14" s="57" t="s">
        <v>324</v>
      </c>
      <c r="D14" s="54" t="s">
        <v>325</v>
      </c>
      <c r="E14" s="6" t="s">
        <v>240</v>
      </c>
      <c r="F14" s="19">
        <v>47682549</v>
      </c>
      <c r="G14" s="24">
        <v>889041.13</v>
      </c>
      <c r="H14" s="24">
        <v>4.54</v>
      </c>
      <c r="I14" s="31"/>
      <c r="J14" s="31"/>
      <c r="K14" s="35"/>
    </row>
    <row r="15" spans="1:54" x14ac:dyDescent="0.25">
      <c r="B15" s="8" t="s">
        <v>375</v>
      </c>
      <c r="C15" s="57" t="s">
        <v>376</v>
      </c>
      <c r="D15" s="54" t="s">
        <v>377</v>
      </c>
      <c r="E15" s="6" t="s">
        <v>97</v>
      </c>
      <c r="F15" s="19">
        <v>165449840</v>
      </c>
      <c r="G15" s="24">
        <v>704485.42</v>
      </c>
      <c r="H15" s="24">
        <v>3.6</v>
      </c>
      <c r="I15" s="31"/>
      <c r="J15" s="31"/>
      <c r="K15" s="35"/>
    </row>
    <row r="16" spans="1:54" x14ac:dyDescent="0.25">
      <c r="B16" s="8" t="s">
        <v>54</v>
      </c>
      <c r="C16" s="57" t="s">
        <v>55</v>
      </c>
      <c r="D16" s="54" t="s">
        <v>56</v>
      </c>
      <c r="E16" s="6" t="s">
        <v>57</v>
      </c>
      <c r="F16" s="19">
        <v>20865107</v>
      </c>
      <c r="G16" s="24">
        <v>697103.22</v>
      </c>
      <c r="H16" s="24">
        <v>3.56</v>
      </c>
      <c r="I16" s="31"/>
      <c r="J16" s="31"/>
      <c r="K16" s="35"/>
    </row>
    <row r="17" spans="2:11" x14ac:dyDescent="0.25">
      <c r="B17" s="8" t="s">
        <v>65</v>
      </c>
      <c r="C17" s="57" t="s">
        <v>66</v>
      </c>
      <c r="D17" s="54" t="s">
        <v>67</v>
      </c>
      <c r="E17" s="6" t="s">
        <v>50</v>
      </c>
      <c r="F17" s="19">
        <v>18152675</v>
      </c>
      <c r="G17" s="24">
        <v>626938.93999999994</v>
      </c>
      <c r="H17" s="24">
        <v>3.2</v>
      </c>
      <c r="I17" s="31"/>
      <c r="J17" s="31"/>
      <c r="K17" s="35"/>
    </row>
    <row r="18" spans="2:11" x14ac:dyDescent="0.25">
      <c r="B18" s="8" t="s">
        <v>51</v>
      </c>
      <c r="C18" s="57" t="s">
        <v>52</v>
      </c>
      <c r="D18" s="54" t="s">
        <v>53</v>
      </c>
      <c r="E18" s="6" t="s">
        <v>43</v>
      </c>
      <c r="F18" s="19">
        <v>50789087</v>
      </c>
      <c r="G18" s="24">
        <v>601850.68000000005</v>
      </c>
      <c r="H18" s="24">
        <v>3.08</v>
      </c>
      <c r="I18" s="31"/>
      <c r="J18" s="31"/>
      <c r="K18" s="35"/>
    </row>
    <row r="19" spans="2:11" x14ac:dyDescent="0.25">
      <c r="B19" s="8" t="s">
        <v>58</v>
      </c>
      <c r="C19" s="57" t="s">
        <v>59</v>
      </c>
      <c r="D19" s="54" t="s">
        <v>60</v>
      </c>
      <c r="E19" s="6" t="s">
        <v>43</v>
      </c>
      <c r="F19" s="19">
        <v>26134282</v>
      </c>
      <c r="G19" s="24">
        <v>577071.07999999996</v>
      </c>
      <c r="H19" s="24">
        <v>2.95</v>
      </c>
      <c r="I19" s="31"/>
      <c r="J19" s="31"/>
      <c r="K19" s="35"/>
    </row>
    <row r="20" spans="2:11" x14ac:dyDescent="0.25">
      <c r="B20" s="8" t="s">
        <v>76</v>
      </c>
      <c r="C20" s="57" t="s">
        <v>77</v>
      </c>
      <c r="D20" s="54" t="s">
        <v>78</v>
      </c>
      <c r="E20" s="6" t="s">
        <v>43</v>
      </c>
      <c r="F20" s="19">
        <v>68285657</v>
      </c>
      <c r="G20" s="24">
        <v>538534.82999999996</v>
      </c>
      <c r="H20" s="24">
        <v>2.75</v>
      </c>
      <c r="I20" s="31"/>
      <c r="J20" s="31"/>
      <c r="K20" s="35"/>
    </row>
    <row r="21" spans="2:11" x14ac:dyDescent="0.25">
      <c r="B21" s="8" t="s">
        <v>378</v>
      </c>
      <c r="C21" s="57" t="s">
        <v>379</v>
      </c>
      <c r="D21" s="54" t="s">
        <v>380</v>
      </c>
      <c r="E21" s="6" t="s">
        <v>71</v>
      </c>
      <c r="F21" s="19">
        <v>15750109</v>
      </c>
      <c r="G21" s="24">
        <v>461289.19</v>
      </c>
      <c r="H21" s="24">
        <v>2.36</v>
      </c>
      <c r="I21" s="31"/>
      <c r="J21" s="31"/>
      <c r="K21" s="35"/>
    </row>
    <row r="22" spans="2:11" x14ac:dyDescent="0.25">
      <c r="B22" s="8" t="s">
        <v>530</v>
      </c>
      <c r="C22" s="57" t="s">
        <v>531</v>
      </c>
      <c r="D22" s="54" t="s">
        <v>532</v>
      </c>
      <c r="E22" s="6" t="s">
        <v>86</v>
      </c>
      <c r="F22" s="19">
        <v>4647902</v>
      </c>
      <c r="G22" s="24">
        <v>401323.1</v>
      </c>
      <c r="H22" s="24">
        <v>2.0499999999999998</v>
      </c>
      <c r="I22" s="31"/>
      <c r="J22" s="31"/>
      <c r="K22" s="35"/>
    </row>
    <row r="23" spans="2:11" x14ac:dyDescent="0.25">
      <c r="B23" s="8" t="s">
        <v>94</v>
      </c>
      <c r="C23" s="57" t="s">
        <v>95</v>
      </c>
      <c r="D23" s="54" t="s">
        <v>96</v>
      </c>
      <c r="E23" s="6" t="s">
        <v>97</v>
      </c>
      <c r="F23" s="19">
        <v>15774308</v>
      </c>
      <c r="G23" s="24">
        <v>369450.07</v>
      </c>
      <c r="H23" s="24">
        <v>1.89</v>
      </c>
      <c r="I23" s="31"/>
      <c r="J23" s="31"/>
      <c r="K23" s="35"/>
    </row>
    <row r="24" spans="2:11" x14ac:dyDescent="0.25">
      <c r="B24" s="8" t="s">
        <v>449</v>
      </c>
      <c r="C24" s="57" t="s">
        <v>450</v>
      </c>
      <c r="D24" s="54" t="s">
        <v>451</v>
      </c>
      <c r="E24" s="6" t="s">
        <v>93</v>
      </c>
      <c r="F24" s="19">
        <v>19162862</v>
      </c>
      <c r="G24" s="24">
        <v>351121.12</v>
      </c>
      <c r="H24" s="24">
        <v>1.79</v>
      </c>
      <c r="I24" s="31"/>
      <c r="J24" s="31"/>
      <c r="K24" s="35"/>
    </row>
    <row r="25" spans="2:11" x14ac:dyDescent="0.25">
      <c r="B25" s="8" t="s">
        <v>546</v>
      </c>
      <c r="C25" s="57" t="s">
        <v>547</v>
      </c>
      <c r="D25" s="54" t="s">
        <v>548</v>
      </c>
      <c r="E25" s="6" t="s">
        <v>115</v>
      </c>
      <c r="F25" s="19">
        <v>84277814</v>
      </c>
      <c r="G25" s="24">
        <v>298806.99</v>
      </c>
      <c r="H25" s="24">
        <v>1.53</v>
      </c>
      <c r="I25" s="31"/>
      <c r="J25" s="31"/>
      <c r="K25" s="35"/>
    </row>
    <row r="26" spans="2:11" x14ac:dyDescent="0.25">
      <c r="B26" s="8" t="s">
        <v>879</v>
      </c>
      <c r="C26" s="57" t="s">
        <v>880</v>
      </c>
      <c r="D26" s="54" t="s">
        <v>881</v>
      </c>
      <c r="E26" s="6" t="s">
        <v>50</v>
      </c>
      <c r="F26" s="19">
        <v>18852550</v>
      </c>
      <c r="G26" s="24">
        <v>295513.71999999997</v>
      </c>
      <c r="H26" s="24">
        <v>1.51</v>
      </c>
      <c r="I26" s="31"/>
      <c r="J26" s="31"/>
      <c r="K26" s="35"/>
    </row>
    <row r="27" spans="2:11" x14ac:dyDescent="0.25">
      <c r="B27" s="8" t="s">
        <v>876</v>
      </c>
      <c r="C27" s="57" t="s">
        <v>877</v>
      </c>
      <c r="D27" s="54" t="s">
        <v>878</v>
      </c>
      <c r="E27" s="6" t="s">
        <v>119</v>
      </c>
      <c r="F27" s="19">
        <v>123481351</v>
      </c>
      <c r="G27" s="24">
        <v>287118.84000000003</v>
      </c>
      <c r="H27" s="24">
        <v>1.47</v>
      </c>
      <c r="I27" s="31"/>
      <c r="J27" s="31"/>
      <c r="K27" s="35"/>
    </row>
    <row r="28" spans="2:11" x14ac:dyDescent="0.25">
      <c r="B28" s="8" t="s">
        <v>68</v>
      </c>
      <c r="C28" s="57" t="s">
        <v>69</v>
      </c>
      <c r="D28" s="54" t="s">
        <v>70</v>
      </c>
      <c r="E28" s="6" t="s">
        <v>71</v>
      </c>
      <c r="F28" s="19">
        <v>2332703</v>
      </c>
      <c r="G28" s="24">
        <v>285919.40999999997</v>
      </c>
      <c r="H28" s="24">
        <v>1.46</v>
      </c>
      <c r="I28" s="31"/>
      <c r="J28" s="31"/>
      <c r="K28" s="35"/>
    </row>
    <row r="29" spans="2:11" x14ac:dyDescent="0.25">
      <c r="B29" s="8" t="s">
        <v>843</v>
      </c>
      <c r="C29" s="57" t="s">
        <v>844</v>
      </c>
      <c r="D29" s="54" t="s">
        <v>845</v>
      </c>
      <c r="E29" s="6" t="s">
        <v>163</v>
      </c>
      <c r="F29" s="19">
        <v>7330567</v>
      </c>
      <c r="G29" s="24">
        <v>247751.17</v>
      </c>
      <c r="H29" s="24">
        <v>1.27</v>
      </c>
      <c r="I29" s="31"/>
      <c r="J29" s="31"/>
      <c r="K29" s="35"/>
    </row>
    <row r="30" spans="2:11" x14ac:dyDescent="0.25">
      <c r="B30" s="8" t="s">
        <v>112</v>
      </c>
      <c r="C30" s="57" t="s">
        <v>113</v>
      </c>
      <c r="D30" s="54" t="s">
        <v>114</v>
      </c>
      <c r="E30" s="6" t="s">
        <v>115</v>
      </c>
      <c r="F30" s="19">
        <v>80555549</v>
      </c>
      <c r="G30" s="24">
        <v>247668.04</v>
      </c>
      <c r="H30" s="24">
        <v>1.27</v>
      </c>
      <c r="I30" s="31"/>
      <c r="J30" s="31"/>
      <c r="K30" s="35"/>
    </row>
    <row r="31" spans="2:11" x14ac:dyDescent="0.25">
      <c r="B31" s="8" t="s">
        <v>61</v>
      </c>
      <c r="C31" s="57" t="s">
        <v>62</v>
      </c>
      <c r="D31" s="54" t="s">
        <v>63</v>
      </c>
      <c r="E31" s="6" t="s">
        <v>64</v>
      </c>
      <c r="F31" s="19">
        <v>2067856</v>
      </c>
      <c r="G31" s="24">
        <v>240719.12</v>
      </c>
      <c r="H31" s="24">
        <v>1.23</v>
      </c>
      <c r="I31" s="31"/>
      <c r="J31" s="31"/>
      <c r="K31" s="35"/>
    </row>
    <row r="32" spans="2:11" x14ac:dyDescent="0.25">
      <c r="B32" s="8" t="s">
        <v>393</v>
      </c>
      <c r="C32" s="57" t="s">
        <v>394</v>
      </c>
      <c r="D32" s="54" t="s">
        <v>395</v>
      </c>
      <c r="E32" s="6" t="s">
        <v>71</v>
      </c>
      <c r="F32" s="19">
        <v>37091745</v>
      </c>
      <c r="G32" s="24">
        <v>238963.57</v>
      </c>
      <c r="H32" s="24">
        <v>1.22</v>
      </c>
      <c r="I32" s="31"/>
      <c r="J32" s="31"/>
      <c r="K32" s="35"/>
    </row>
    <row r="33" spans="2:11" x14ac:dyDescent="0.25">
      <c r="B33" s="8" t="s">
        <v>303</v>
      </c>
      <c r="C33" s="57" t="s">
        <v>304</v>
      </c>
      <c r="D33" s="54" t="s">
        <v>305</v>
      </c>
      <c r="E33" s="6" t="s">
        <v>200</v>
      </c>
      <c r="F33" s="19">
        <v>146972224</v>
      </c>
      <c r="G33" s="24">
        <v>205878.69</v>
      </c>
      <c r="H33" s="24">
        <v>1.05</v>
      </c>
      <c r="I33" s="31"/>
      <c r="J33" s="31"/>
      <c r="K33" s="35"/>
    </row>
    <row r="34" spans="2:11" x14ac:dyDescent="0.25">
      <c r="B34" s="8" t="s">
        <v>828</v>
      </c>
      <c r="C34" s="57" t="s">
        <v>829</v>
      </c>
      <c r="D34" s="54" t="s">
        <v>830</v>
      </c>
      <c r="E34" s="6" t="s">
        <v>119</v>
      </c>
      <c r="F34" s="19">
        <v>3949957</v>
      </c>
      <c r="G34" s="24">
        <v>204311.53</v>
      </c>
      <c r="H34" s="24">
        <v>1.04</v>
      </c>
      <c r="I34" s="31"/>
      <c r="J34" s="31"/>
      <c r="K34" s="35"/>
    </row>
    <row r="35" spans="2:11" x14ac:dyDescent="0.25">
      <c r="B35" s="8" t="s">
        <v>1072</v>
      </c>
      <c r="C35" s="57" t="s">
        <v>1073</v>
      </c>
      <c r="D35" s="54" t="s">
        <v>1074</v>
      </c>
      <c r="E35" s="6" t="s">
        <v>1075</v>
      </c>
      <c r="F35" s="19">
        <v>63656276</v>
      </c>
      <c r="G35" s="24">
        <v>199944.36</v>
      </c>
      <c r="H35" s="24">
        <v>1.02</v>
      </c>
      <c r="I35" s="31"/>
      <c r="J35" s="31"/>
      <c r="K35" s="35"/>
    </row>
    <row r="36" spans="2:11" x14ac:dyDescent="0.25">
      <c r="B36" s="8" t="s">
        <v>1076</v>
      </c>
      <c r="C36" s="57" t="s">
        <v>1077</v>
      </c>
      <c r="D36" s="54" t="s">
        <v>1078</v>
      </c>
      <c r="E36" s="6" t="s">
        <v>163</v>
      </c>
      <c r="F36" s="19">
        <v>8039673</v>
      </c>
      <c r="G36" s="24">
        <v>195018.35</v>
      </c>
      <c r="H36" s="24">
        <v>1</v>
      </c>
      <c r="I36" s="31"/>
      <c r="J36" s="31"/>
      <c r="K36" s="35"/>
    </row>
    <row r="37" spans="2:11" x14ac:dyDescent="0.25">
      <c r="B37" s="8" t="s">
        <v>1079</v>
      </c>
      <c r="C37" s="57" t="s">
        <v>1080</v>
      </c>
      <c r="D37" s="54" t="s">
        <v>1081</v>
      </c>
      <c r="E37" s="6" t="s">
        <v>86</v>
      </c>
      <c r="F37" s="19">
        <v>9669796</v>
      </c>
      <c r="G37" s="24">
        <v>188715.74</v>
      </c>
      <c r="H37" s="24">
        <v>0.96</v>
      </c>
      <c r="I37" s="31"/>
      <c r="J37" s="31"/>
      <c r="K37" s="35"/>
    </row>
    <row r="38" spans="2:11" x14ac:dyDescent="0.25">
      <c r="B38" s="8" t="s">
        <v>994</v>
      </c>
      <c r="C38" s="57" t="s">
        <v>995</v>
      </c>
      <c r="D38" s="54" t="s">
        <v>996</v>
      </c>
      <c r="E38" s="6" t="s">
        <v>64</v>
      </c>
      <c r="F38" s="19">
        <v>6822099</v>
      </c>
      <c r="G38" s="24">
        <v>186754.96</v>
      </c>
      <c r="H38" s="24">
        <v>0.95</v>
      </c>
      <c r="I38" s="31"/>
      <c r="J38" s="31"/>
      <c r="K38" s="35"/>
    </row>
    <row r="39" spans="2:11" x14ac:dyDescent="0.25">
      <c r="B39" s="8" t="s">
        <v>1082</v>
      </c>
      <c r="C39" s="57" t="s">
        <v>1083</v>
      </c>
      <c r="D39" s="54" t="s">
        <v>1084</v>
      </c>
      <c r="E39" s="6" t="s">
        <v>200</v>
      </c>
      <c r="F39" s="19">
        <v>16863272</v>
      </c>
      <c r="G39" s="24">
        <v>173657.98</v>
      </c>
      <c r="H39" s="24">
        <v>0.89</v>
      </c>
      <c r="I39" s="31"/>
      <c r="J39" s="31"/>
      <c r="K39" s="35"/>
    </row>
    <row r="40" spans="2:11" x14ac:dyDescent="0.25">
      <c r="B40" s="8" t="s">
        <v>387</v>
      </c>
      <c r="C40" s="57" t="s">
        <v>388</v>
      </c>
      <c r="D40" s="54" t="s">
        <v>389</v>
      </c>
      <c r="E40" s="6" t="s">
        <v>50</v>
      </c>
      <c r="F40" s="19">
        <v>11273615</v>
      </c>
      <c r="G40" s="24">
        <v>169442.43</v>
      </c>
      <c r="H40" s="24">
        <v>0.87</v>
      </c>
      <c r="I40" s="31"/>
      <c r="J40" s="31"/>
      <c r="K40" s="35"/>
    </row>
    <row r="41" spans="2:11" x14ac:dyDescent="0.25">
      <c r="B41" s="8" t="s">
        <v>411</v>
      </c>
      <c r="C41" s="57" t="s">
        <v>412</v>
      </c>
      <c r="D41" s="54" t="s">
        <v>413</v>
      </c>
      <c r="E41" s="6" t="s">
        <v>414</v>
      </c>
      <c r="F41" s="19">
        <v>69036427</v>
      </c>
      <c r="G41" s="24">
        <v>168759.55</v>
      </c>
      <c r="H41" s="24">
        <v>0.86</v>
      </c>
      <c r="I41" s="31"/>
      <c r="J41" s="31"/>
      <c r="K41" s="35"/>
    </row>
    <row r="42" spans="2:11" x14ac:dyDescent="0.25">
      <c r="B42" s="8" t="s">
        <v>104</v>
      </c>
      <c r="C42" s="57" t="s">
        <v>105</v>
      </c>
      <c r="D42" s="54" t="s">
        <v>106</v>
      </c>
      <c r="E42" s="6" t="s">
        <v>107</v>
      </c>
      <c r="F42" s="19">
        <v>25733296</v>
      </c>
      <c r="G42" s="24">
        <v>160743.03</v>
      </c>
      <c r="H42" s="24">
        <v>0.82</v>
      </c>
      <c r="I42" s="31"/>
      <c r="J42" s="31"/>
      <c r="K42" s="35"/>
    </row>
    <row r="43" spans="2:11" x14ac:dyDescent="0.25">
      <c r="B43" s="8" t="s">
        <v>539</v>
      </c>
      <c r="C43" s="57" t="s">
        <v>540</v>
      </c>
      <c r="D43" s="54" t="s">
        <v>541</v>
      </c>
      <c r="E43" s="6" t="s">
        <v>542</v>
      </c>
      <c r="F43" s="19">
        <v>13116368</v>
      </c>
      <c r="G43" s="24">
        <v>159560.62</v>
      </c>
      <c r="H43" s="24">
        <v>0.82</v>
      </c>
      <c r="I43" s="31"/>
      <c r="J43" s="31"/>
      <c r="K43" s="35"/>
    </row>
    <row r="44" spans="2:11" x14ac:dyDescent="0.25">
      <c r="B44" s="8" t="s">
        <v>988</v>
      </c>
      <c r="C44" s="57" t="s">
        <v>989</v>
      </c>
      <c r="D44" s="54" t="s">
        <v>990</v>
      </c>
      <c r="E44" s="6" t="s">
        <v>71</v>
      </c>
      <c r="F44" s="19">
        <v>1971123</v>
      </c>
      <c r="G44" s="24">
        <v>158281.18</v>
      </c>
      <c r="H44" s="24">
        <v>0.81</v>
      </c>
      <c r="I44" s="31"/>
      <c r="J44" s="31"/>
      <c r="K44" s="35"/>
    </row>
    <row r="45" spans="2:11" x14ac:dyDescent="0.25">
      <c r="B45" s="8" t="s">
        <v>1085</v>
      </c>
      <c r="C45" s="57" t="s">
        <v>1086</v>
      </c>
      <c r="D45" s="54" t="s">
        <v>1087</v>
      </c>
      <c r="E45" s="6" t="s">
        <v>1088</v>
      </c>
      <c r="F45" s="19">
        <v>40370438</v>
      </c>
      <c r="G45" s="24">
        <v>155547.29999999999</v>
      </c>
      <c r="H45" s="24">
        <v>0.79</v>
      </c>
      <c r="I45" s="31"/>
      <c r="J45" s="31"/>
      <c r="K45" s="35"/>
    </row>
    <row r="46" spans="2:11" x14ac:dyDescent="0.25">
      <c r="B46" s="8" t="s">
        <v>381</v>
      </c>
      <c r="C46" s="57" t="s">
        <v>382</v>
      </c>
      <c r="D46" s="54" t="s">
        <v>383</v>
      </c>
      <c r="E46" s="6" t="s">
        <v>93</v>
      </c>
      <c r="F46" s="19">
        <v>9999000</v>
      </c>
      <c r="G46" s="24">
        <v>154994.5</v>
      </c>
      <c r="H46" s="24">
        <v>0.79</v>
      </c>
      <c r="I46" s="31"/>
      <c r="J46" s="31"/>
      <c r="K46" s="35"/>
    </row>
    <row r="47" spans="2:11" x14ac:dyDescent="0.25">
      <c r="B47" s="8" t="s">
        <v>522</v>
      </c>
      <c r="C47" s="57" t="s">
        <v>523</v>
      </c>
      <c r="D47" s="54" t="s">
        <v>524</v>
      </c>
      <c r="E47" s="6" t="s">
        <v>319</v>
      </c>
      <c r="F47" s="19">
        <v>6372879</v>
      </c>
      <c r="G47" s="24">
        <v>152197.1</v>
      </c>
      <c r="H47" s="24">
        <v>0.78</v>
      </c>
      <c r="I47" s="31"/>
      <c r="J47" s="31"/>
      <c r="K47" s="35"/>
    </row>
    <row r="48" spans="2:11" x14ac:dyDescent="0.25">
      <c r="B48" s="8" t="s">
        <v>1089</v>
      </c>
      <c r="C48" s="57" t="s">
        <v>1090</v>
      </c>
      <c r="D48" s="54" t="s">
        <v>1091</v>
      </c>
      <c r="E48" s="6" t="s">
        <v>86</v>
      </c>
      <c r="F48" s="19">
        <v>24876487</v>
      </c>
      <c r="G48" s="24">
        <v>152169.47</v>
      </c>
      <c r="H48" s="24">
        <v>0.78</v>
      </c>
      <c r="I48" s="31"/>
      <c r="J48" s="31"/>
      <c r="K48" s="35"/>
    </row>
    <row r="49" spans="2:11" x14ac:dyDescent="0.25">
      <c r="B49" s="8" t="s">
        <v>1092</v>
      </c>
      <c r="C49" s="57" t="s">
        <v>1093</v>
      </c>
      <c r="D49" s="54" t="s">
        <v>1094</v>
      </c>
      <c r="E49" s="6" t="s">
        <v>86</v>
      </c>
      <c r="F49" s="19">
        <v>58220282</v>
      </c>
      <c r="G49" s="24">
        <v>151617.26</v>
      </c>
      <c r="H49" s="24">
        <v>0.77</v>
      </c>
      <c r="I49" s="31"/>
      <c r="J49" s="31"/>
      <c r="K49" s="35"/>
    </row>
    <row r="50" spans="2:11" x14ac:dyDescent="0.25">
      <c r="B50" s="8" t="s">
        <v>79</v>
      </c>
      <c r="C50" s="57" t="s">
        <v>80</v>
      </c>
      <c r="D50" s="54" t="s">
        <v>81</v>
      </c>
      <c r="E50" s="6" t="s">
        <v>82</v>
      </c>
      <c r="F50" s="19">
        <v>19028238</v>
      </c>
      <c r="G50" s="24">
        <v>141513.01</v>
      </c>
      <c r="H50" s="24">
        <v>0.72</v>
      </c>
      <c r="I50" s="31"/>
      <c r="J50" s="31"/>
      <c r="K50" s="35"/>
    </row>
    <row r="51" spans="2:11" x14ac:dyDescent="0.25">
      <c r="B51" s="8" t="s">
        <v>1095</v>
      </c>
      <c r="C51" s="57" t="s">
        <v>1096</v>
      </c>
      <c r="D51" s="54" t="s">
        <v>1097</v>
      </c>
      <c r="E51" s="6" t="s">
        <v>82</v>
      </c>
      <c r="F51" s="19">
        <v>7965947</v>
      </c>
      <c r="G51" s="24">
        <v>140662.69</v>
      </c>
      <c r="H51" s="24">
        <v>0.72</v>
      </c>
      <c r="I51" s="31"/>
      <c r="J51" s="31"/>
      <c r="K51" s="35"/>
    </row>
    <row r="52" spans="2:11" x14ac:dyDescent="0.25">
      <c r="B52" s="8" t="s">
        <v>87</v>
      </c>
      <c r="C52" s="57" t="s">
        <v>88</v>
      </c>
      <c r="D52" s="54" t="s">
        <v>89</v>
      </c>
      <c r="E52" s="6" t="s">
        <v>71</v>
      </c>
      <c r="F52" s="19">
        <v>2442656</v>
      </c>
      <c r="G52" s="24">
        <v>135982.66</v>
      </c>
      <c r="H52" s="24">
        <v>0.69</v>
      </c>
      <c r="I52" s="31"/>
      <c r="J52" s="31"/>
      <c r="K52" s="35"/>
    </row>
    <row r="53" spans="2:11" x14ac:dyDescent="0.25">
      <c r="B53" s="8" t="s">
        <v>1098</v>
      </c>
      <c r="C53" s="57" t="s">
        <v>1099</v>
      </c>
      <c r="D53" s="54" t="s">
        <v>1100</v>
      </c>
      <c r="E53" s="6" t="s">
        <v>490</v>
      </c>
      <c r="F53" s="19">
        <v>11574172</v>
      </c>
      <c r="G53" s="24">
        <v>134931.70000000001</v>
      </c>
      <c r="H53" s="24">
        <v>0.69</v>
      </c>
      <c r="I53" s="31"/>
      <c r="J53" s="31"/>
      <c r="K53" s="35"/>
    </row>
    <row r="54" spans="2:11" x14ac:dyDescent="0.25">
      <c r="B54" s="8" t="s">
        <v>1101</v>
      </c>
      <c r="C54" s="57" t="s">
        <v>1102</v>
      </c>
      <c r="D54" s="54" t="s">
        <v>1103</v>
      </c>
      <c r="E54" s="6" t="s">
        <v>93</v>
      </c>
      <c r="F54" s="19">
        <v>10842119</v>
      </c>
      <c r="G54" s="24">
        <v>128359.85</v>
      </c>
      <c r="H54" s="24">
        <v>0.66</v>
      </c>
      <c r="I54" s="31"/>
      <c r="J54" s="31"/>
      <c r="K54" s="35"/>
    </row>
    <row r="55" spans="2:11" x14ac:dyDescent="0.25">
      <c r="B55" s="8" t="s">
        <v>1104</v>
      </c>
      <c r="C55" s="57" t="s">
        <v>1105</v>
      </c>
      <c r="D55" s="54" t="s">
        <v>1106</v>
      </c>
      <c r="E55" s="6" t="s">
        <v>138</v>
      </c>
      <c r="F55" s="19">
        <v>1795647</v>
      </c>
      <c r="G55" s="24">
        <v>125282.29</v>
      </c>
      <c r="H55" s="24">
        <v>0.64</v>
      </c>
      <c r="I55" s="31"/>
      <c r="J55" s="31"/>
      <c r="K55" s="35"/>
    </row>
    <row r="56" spans="2:11" x14ac:dyDescent="0.25">
      <c r="B56" s="8" t="s">
        <v>336</v>
      </c>
      <c r="C56" s="57" t="s">
        <v>337</v>
      </c>
      <c r="D56" s="54" t="s">
        <v>338</v>
      </c>
      <c r="E56" s="6" t="s">
        <v>50</v>
      </c>
      <c r="F56" s="19">
        <v>50484253</v>
      </c>
      <c r="G56" s="24">
        <v>121919.47</v>
      </c>
      <c r="H56" s="24">
        <v>0.62</v>
      </c>
      <c r="I56" s="31"/>
      <c r="J56" s="31"/>
      <c r="K56" s="35"/>
    </row>
    <row r="57" spans="2:11" x14ac:dyDescent="0.25">
      <c r="B57" s="8" t="s">
        <v>1107</v>
      </c>
      <c r="C57" s="57" t="s">
        <v>1108</v>
      </c>
      <c r="D57" s="54" t="s">
        <v>1109</v>
      </c>
      <c r="E57" s="6" t="s">
        <v>1110</v>
      </c>
      <c r="F57" s="19">
        <v>4629348</v>
      </c>
      <c r="G57" s="24">
        <v>106535.19</v>
      </c>
      <c r="H57" s="24">
        <v>0.54</v>
      </c>
      <c r="I57" s="31"/>
      <c r="J57" s="31"/>
      <c r="K57" s="35"/>
    </row>
    <row r="58" spans="2:11" x14ac:dyDescent="0.25">
      <c r="B58" s="8" t="s">
        <v>1111</v>
      </c>
      <c r="C58" s="57" t="s">
        <v>1112</v>
      </c>
      <c r="D58" s="54" t="s">
        <v>1113</v>
      </c>
      <c r="E58" s="6" t="s">
        <v>43</v>
      </c>
      <c r="F58" s="19">
        <v>11704872</v>
      </c>
      <c r="G58" s="24">
        <v>98133.65</v>
      </c>
      <c r="H58" s="24">
        <v>0.5</v>
      </c>
      <c r="I58" s="31"/>
      <c r="J58" s="31"/>
      <c r="K58" s="35"/>
    </row>
    <row r="59" spans="2:11" x14ac:dyDescent="0.25">
      <c r="B59" s="8" t="s">
        <v>1016</v>
      </c>
      <c r="C59" s="57" t="s">
        <v>1017</v>
      </c>
      <c r="D59" s="54" t="s">
        <v>1018</v>
      </c>
      <c r="E59" s="6" t="s">
        <v>71</v>
      </c>
      <c r="F59" s="19">
        <v>2307191</v>
      </c>
      <c r="G59" s="24">
        <v>88305.43</v>
      </c>
      <c r="H59" s="24">
        <v>0.45</v>
      </c>
      <c r="I59" s="31"/>
      <c r="J59" s="31"/>
      <c r="K59" s="35"/>
    </row>
    <row r="60" spans="2:11" x14ac:dyDescent="0.25">
      <c r="C60" s="58" t="s">
        <v>175</v>
      </c>
      <c r="D60" s="54"/>
      <c r="E60" s="6"/>
      <c r="F60" s="19"/>
      <c r="G60" s="25">
        <v>19564689.829999998</v>
      </c>
      <c r="H60" s="25">
        <v>99.97</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190</v>
      </c>
      <c r="C102" s="57" t="s">
        <v>191</v>
      </c>
      <c r="D102" s="54"/>
      <c r="E102" s="6"/>
      <c r="F102" s="19"/>
      <c r="G102" s="24">
        <v>7327.82</v>
      </c>
      <c r="H102" s="24">
        <v>0.04</v>
      </c>
      <c r="I102" s="31"/>
      <c r="J102" s="31"/>
      <c r="K102" s="35"/>
    </row>
    <row r="103" spans="1:54" x14ac:dyDescent="0.25">
      <c r="C103" s="58" t="s">
        <v>175</v>
      </c>
      <c r="D103" s="54"/>
      <c r="E103" s="6"/>
      <c r="F103" s="19"/>
      <c r="G103" s="25">
        <v>7327.82</v>
      </c>
      <c r="H103" s="25">
        <v>0.04</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5188</v>
      </c>
      <c r="D106" s="54"/>
      <c r="E106" s="6"/>
      <c r="F106" s="19"/>
      <c r="G106" s="24" t="s">
        <v>2</v>
      </c>
      <c r="H106" s="24" t="s">
        <v>2</v>
      </c>
      <c r="I106" s="31"/>
      <c r="J106" s="31"/>
      <c r="K106" s="35"/>
      <c r="L106" s="3"/>
      <c r="AI106" s="3"/>
      <c r="AV106" s="3"/>
      <c r="AX106" s="3"/>
      <c r="BB106" s="3"/>
    </row>
    <row r="107" spans="1:54" x14ac:dyDescent="0.25">
      <c r="B107" s="8"/>
      <c r="C107" s="57" t="s">
        <v>192</v>
      </c>
      <c r="D107" s="54"/>
      <c r="E107" s="6"/>
      <c r="F107" s="19"/>
      <c r="G107" s="24">
        <v>-4329.3100000000004</v>
      </c>
      <c r="H107" s="24">
        <v>-0.01</v>
      </c>
      <c r="I107" s="31"/>
      <c r="J107" s="31"/>
      <c r="K107" s="35"/>
    </row>
    <row r="108" spans="1:54" x14ac:dyDescent="0.25">
      <c r="C108" s="58" t="s">
        <v>175</v>
      </c>
      <c r="D108" s="54"/>
      <c r="E108" s="6"/>
      <c r="F108" s="19"/>
      <c r="G108" s="25">
        <v>-4329.3100000000004</v>
      </c>
      <c r="H108" s="25">
        <v>-0.01</v>
      </c>
      <c r="I108" s="31"/>
      <c r="J108" s="31"/>
      <c r="K108" s="35"/>
    </row>
    <row r="109" spans="1:54" x14ac:dyDescent="0.25">
      <c r="C109" s="57"/>
      <c r="D109" s="54"/>
      <c r="E109" s="6"/>
      <c r="F109" s="19"/>
      <c r="G109" s="24"/>
      <c r="H109" s="24"/>
      <c r="I109" s="31"/>
      <c r="J109" s="31"/>
      <c r="K109" s="35"/>
    </row>
    <row r="110" spans="1:54" x14ac:dyDescent="0.25">
      <c r="C110" s="60" t="s">
        <v>193</v>
      </c>
      <c r="D110" s="55"/>
      <c r="E110" s="5"/>
      <c r="F110" s="20"/>
      <c r="G110" s="26">
        <v>19567688.34</v>
      </c>
      <c r="H110" s="26">
        <v>100</v>
      </c>
      <c r="I110" s="32"/>
      <c r="J110" s="32"/>
      <c r="K110" s="36"/>
    </row>
    <row r="113" spans="1:11" x14ac:dyDescent="0.25">
      <c r="C113" s="1" t="s">
        <v>194</v>
      </c>
    </row>
    <row r="114" spans="1:11" x14ac:dyDescent="0.25">
      <c r="C114" s="37" t="s">
        <v>195</v>
      </c>
      <c r="D114" s="37"/>
      <c r="E114" s="37"/>
      <c r="F114" s="37"/>
      <c r="G114" s="37"/>
      <c r="H114" s="37"/>
      <c r="I114" s="37"/>
      <c r="J114" s="37"/>
      <c r="K114" s="37"/>
    </row>
    <row r="115" spans="1:11" x14ac:dyDescent="0.25">
      <c r="C115" s="2" t="s">
        <v>196</v>
      </c>
    </row>
    <row r="116" spans="1:11" x14ac:dyDescent="0.25">
      <c r="C116" s="2" t="s">
        <v>197</v>
      </c>
    </row>
    <row r="117" spans="1:11" ht="30" customHeight="1" x14ac:dyDescent="0.25">
      <c r="C117" s="80" t="s">
        <v>198</v>
      </c>
      <c r="D117" s="81"/>
      <c r="E117" s="81"/>
      <c r="F117" s="81"/>
      <c r="G117" s="81"/>
      <c r="H117" s="81"/>
      <c r="I117" s="81"/>
      <c r="J117" s="81"/>
      <c r="K117" s="81"/>
    </row>
    <row r="118" spans="1:11" x14ac:dyDescent="0.25">
      <c r="C118" s="2" t="s">
        <v>199</v>
      </c>
    </row>
    <row r="120" spans="1:11" x14ac:dyDescent="0.25">
      <c r="A120" s="76"/>
      <c r="B120" s="76" t="s">
        <v>5254</v>
      </c>
      <c r="C120" s="77" t="s">
        <v>5253</v>
      </c>
      <c r="E120" s="77" t="s">
        <v>5254</v>
      </c>
      <c r="F120" s="78"/>
    </row>
    <row r="121" spans="1:11" x14ac:dyDescent="0.25">
      <c r="E121" s="2" t="s">
        <v>5264</v>
      </c>
    </row>
  </sheetData>
  <mergeCells count="1">
    <mergeCell ref="C117:K117"/>
  </mergeCells>
  <hyperlinks>
    <hyperlink ref="J2" location="'Index'!A1" display="'Index'!A1" xr:uid="{2C028254-91CC-4D05-B91E-5B3D326C4578}"/>
  </hyperlinks>
  <pageMargins left="0.7" right="0.7" top="0.75" bottom="0.75" header="0.3" footer="0.3"/>
  <pageSetup orientation="portrait" horizont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BFAB-BEB8-47CE-9C19-008DA0CC5994}">
  <sheetPr codeName="Sheet144"/>
  <dimension ref="A1:IV96"/>
  <sheetViews>
    <sheetView showGridLines="0" zoomScale="90" zoomScaleNormal="90" workbookViewId="0">
      <pane ySplit="6" topLeftCell="A81" activePane="bottomLeft" state="frozen"/>
      <selection activeCell="E1" sqref="E1"/>
      <selection pane="bottomLeft" activeCell="C95" sqref="C95:F9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3012</v>
      </c>
      <c r="J2" s="38" t="s">
        <v>4923</v>
      </c>
    </row>
    <row r="3" spans="1:54" ht="16.5" x14ac:dyDescent="0.3">
      <c r="C3" s="1" t="s">
        <v>28</v>
      </c>
      <c r="D3" s="21" t="s">
        <v>3013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72</v>
      </c>
      <c r="C10" s="57" t="s">
        <v>73</v>
      </c>
      <c r="D10" s="54" t="s">
        <v>74</v>
      </c>
      <c r="E10" s="6" t="s">
        <v>75</v>
      </c>
      <c r="F10" s="19">
        <v>38366</v>
      </c>
      <c r="G10" s="24">
        <v>539.04</v>
      </c>
      <c r="H10" s="24">
        <v>7.71</v>
      </c>
      <c r="I10" s="31"/>
      <c r="J10" s="31"/>
      <c r="K10" s="35"/>
    </row>
    <row r="11" spans="1:54" x14ac:dyDescent="0.25">
      <c r="B11" s="8" t="s">
        <v>40</v>
      </c>
      <c r="C11" s="57" t="s">
        <v>41</v>
      </c>
      <c r="D11" s="54" t="s">
        <v>42</v>
      </c>
      <c r="E11" s="6" t="s">
        <v>43</v>
      </c>
      <c r="F11" s="19">
        <v>28000</v>
      </c>
      <c r="G11" s="24">
        <v>539</v>
      </c>
      <c r="H11" s="24">
        <v>7.71</v>
      </c>
      <c r="I11" s="31"/>
      <c r="J11" s="31"/>
      <c r="K11" s="35"/>
    </row>
    <row r="12" spans="1:54" x14ac:dyDescent="0.25">
      <c r="B12" s="8" t="s">
        <v>44</v>
      </c>
      <c r="C12" s="57" t="s">
        <v>45</v>
      </c>
      <c r="D12" s="54" t="s">
        <v>46</v>
      </c>
      <c r="E12" s="6" t="s">
        <v>43</v>
      </c>
      <c r="F12" s="19">
        <v>35700</v>
      </c>
      <c r="G12" s="24">
        <v>509.44</v>
      </c>
      <c r="H12" s="24">
        <v>7.29</v>
      </c>
      <c r="I12" s="31"/>
      <c r="J12" s="31"/>
      <c r="K12" s="35"/>
    </row>
    <row r="13" spans="1:54" x14ac:dyDescent="0.25">
      <c r="B13" s="8" t="s">
        <v>815</v>
      </c>
      <c r="C13" s="57" t="s">
        <v>816</v>
      </c>
      <c r="D13" s="54" t="s">
        <v>817</v>
      </c>
      <c r="E13" s="6" t="s">
        <v>818</v>
      </c>
      <c r="F13" s="19">
        <v>12654</v>
      </c>
      <c r="G13" s="24">
        <v>347.48</v>
      </c>
      <c r="H13" s="24">
        <v>4.97</v>
      </c>
      <c r="I13" s="31"/>
      <c r="J13" s="31"/>
      <c r="K13" s="35"/>
    </row>
    <row r="14" spans="1:54" x14ac:dyDescent="0.25">
      <c r="B14" s="8" t="s">
        <v>51</v>
      </c>
      <c r="C14" s="57" t="s">
        <v>52</v>
      </c>
      <c r="D14" s="54" t="s">
        <v>53</v>
      </c>
      <c r="E14" s="6" t="s">
        <v>43</v>
      </c>
      <c r="F14" s="19">
        <v>27000</v>
      </c>
      <c r="G14" s="24">
        <v>319.95</v>
      </c>
      <c r="H14" s="24">
        <v>4.58</v>
      </c>
      <c r="I14" s="31"/>
      <c r="J14" s="31"/>
      <c r="K14" s="35"/>
    </row>
    <row r="15" spans="1:54" x14ac:dyDescent="0.25">
      <c r="B15" s="8" t="s">
        <v>1840</v>
      </c>
      <c r="C15" s="57" t="s">
        <v>1841</v>
      </c>
      <c r="D15" s="54" t="s">
        <v>1842</v>
      </c>
      <c r="E15" s="6" t="s">
        <v>490</v>
      </c>
      <c r="F15" s="19">
        <v>55000</v>
      </c>
      <c r="G15" s="24">
        <v>303</v>
      </c>
      <c r="H15" s="24">
        <v>4.34</v>
      </c>
      <c r="I15" s="31"/>
      <c r="J15" s="31"/>
      <c r="K15" s="35"/>
    </row>
    <row r="16" spans="1:54" x14ac:dyDescent="0.25">
      <c r="B16" s="8" t="s">
        <v>219</v>
      </c>
      <c r="C16" s="57" t="s">
        <v>220</v>
      </c>
      <c r="D16" s="54" t="s">
        <v>221</v>
      </c>
      <c r="E16" s="6" t="s">
        <v>163</v>
      </c>
      <c r="F16" s="19">
        <v>55000</v>
      </c>
      <c r="G16" s="24">
        <v>299.31</v>
      </c>
      <c r="H16" s="24">
        <v>4.28</v>
      </c>
      <c r="I16" s="31"/>
      <c r="J16" s="31"/>
      <c r="K16" s="35"/>
    </row>
    <row r="17" spans="2:11" x14ac:dyDescent="0.25">
      <c r="B17" s="8" t="s">
        <v>313</v>
      </c>
      <c r="C17" s="57" t="s">
        <v>314</v>
      </c>
      <c r="D17" s="54" t="s">
        <v>315</v>
      </c>
      <c r="E17" s="6" t="s">
        <v>146</v>
      </c>
      <c r="F17" s="19">
        <v>10200</v>
      </c>
      <c r="G17" s="24">
        <v>295.66000000000003</v>
      </c>
      <c r="H17" s="24">
        <v>4.2300000000000004</v>
      </c>
      <c r="I17" s="31"/>
      <c r="J17" s="31"/>
      <c r="K17" s="35"/>
    </row>
    <row r="18" spans="2:11" x14ac:dyDescent="0.25">
      <c r="B18" s="8" t="s">
        <v>206</v>
      </c>
      <c r="C18" s="57" t="s">
        <v>207</v>
      </c>
      <c r="D18" s="54" t="s">
        <v>208</v>
      </c>
      <c r="E18" s="6" t="s">
        <v>64</v>
      </c>
      <c r="F18" s="19">
        <v>950</v>
      </c>
      <c r="G18" s="24">
        <v>282.25</v>
      </c>
      <c r="H18" s="24">
        <v>4.04</v>
      </c>
      <c r="I18" s="31"/>
      <c r="J18" s="31"/>
      <c r="K18" s="35"/>
    </row>
    <row r="19" spans="2:11" x14ac:dyDescent="0.25">
      <c r="B19" s="8" t="s">
        <v>947</v>
      </c>
      <c r="C19" s="57" t="s">
        <v>948</v>
      </c>
      <c r="D19" s="54" t="s">
        <v>949</v>
      </c>
      <c r="E19" s="6" t="s">
        <v>138</v>
      </c>
      <c r="F19" s="19">
        <v>55000</v>
      </c>
      <c r="G19" s="24">
        <v>277.72000000000003</v>
      </c>
      <c r="H19" s="24">
        <v>3.97</v>
      </c>
      <c r="I19" s="31"/>
      <c r="J19" s="31"/>
      <c r="K19" s="35"/>
    </row>
    <row r="20" spans="2:11" x14ac:dyDescent="0.25">
      <c r="B20" s="8" t="s">
        <v>354</v>
      </c>
      <c r="C20" s="57" t="s">
        <v>355</v>
      </c>
      <c r="D20" s="54" t="s">
        <v>356</v>
      </c>
      <c r="E20" s="6" t="s">
        <v>200</v>
      </c>
      <c r="F20" s="19">
        <v>47000</v>
      </c>
      <c r="G20" s="24">
        <v>274.06</v>
      </c>
      <c r="H20" s="24">
        <v>3.92</v>
      </c>
      <c r="I20" s="31"/>
      <c r="J20" s="31"/>
      <c r="K20" s="35"/>
    </row>
    <row r="21" spans="2:11" x14ac:dyDescent="0.25">
      <c r="B21" s="8" t="s">
        <v>530</v>
      </c>
      <c r="C21" s="57" t="s">
        <v>531</v>
      </c>
      <c r="D21" s="54" t="s">
        <v>532</v>
      </c>
      <c r="E21" s="6" t="s">
        <v>86</v>
      </c>
      <c r="F21" s="19">
        <v>3000</v>
      </c>
      <c r="G21" s="24">
        <v>259.04000000000002</v>
      </c>
      <c r="H21" s="24">
        <v>3.71</v>
      </c>
      <c r="I21" s="31"/>
      <c r="J21" s="31"/>
      <c r="K21" s="35"/>
    </row>
    <row r="22" spans="2:11" x14ac:dyDescent="0.25">
      <c r="B22" s="8" t="s">
        <v>58</v>
      </c>
      <c r="C22" s="57" t="s">
        <v>59</v>
      </c>
      <c r="D22" s="54" t="s">
        <v>60</v>
      </c>
      <c r="E22" s="6" t="s">
        <v>43</v>
      </c>
      <c r="F22" s="19">
        <v>11500</v>
      </c>
      <c r="G22" s="24">
        <v>253.93</v>
      </c>
      <c r="H22" s="24">
        <v>3.63</v>
      </c>
      <c r="I22" s="31"/>
      <c r="J22" s="31"/>
      <c r="K22" s="35"/>
    </row>
    <row r="23" spans="2:11" x14ac:dyDescent="0.25">
      <c r="B23" s="8" t="s">
        <v>2159</v>
      </c>
      <c r="C23" s="57" t="s">
        <v>2160</v>
      </c>
      <c r="D23" s="54" t="s">
        <v>2161</v>
      </c>
      <c r="E23" s="6" t="s">
        <v>111</v>
      </c>
      <c r="F23" s="19">
        <v>67000</v>
      </c>
      <c r="G23" s="24">
        <v>243.75</v>
      </c>
      <c r="H23" s="24">
        <v>3.49</v>
      </c>
      <c r="I23" s="31"/>
      <c r="J23" s="31"/>
      <c r="K23" s="35"/>
    </row>
    <row r="24" spans="2:11" x14ac:dyDescent="0.25">
      <c r="B24" s="8" t="s">
        <v>228</v>
      </c>
      <c r="C24" s="57" t="s">
        <v>229</v>
      </c>
      <c r="D24" s="54" t="s">
        <v>230</v>
      </c>
      <c r="E24" s="6" t="s">
        <v>146</v>
      </c>
      <c r="F24" s="19">
        <v>8500</v>
      </c>
      <c r="G24" s="24">
        <v>227.38</v>
      </c>
      <c r="H24" s="24">
        <v>3.25</v>
      </c>
      <c r="I24" s="31"/>
      <c r="J24" s="31"/>
      <c r="K24" s="35"/>
    </row>
    <row r="25" spans="2:11" x14ac:dyDescent="0.25">
      <c r="B25" s="8" t="s">
        <v>76</v>
      </c>
      <c r="C25" s="57" t="s">
        <v>77</v>
      </c>
      <c r="D25" s="54" t="s">
        <v>78</v>
      </c>
      <c r="E25" s="6" t="s">
        <v>43</v>
      </c>
      <c r="F25" s="19">
        <v>28000</v>
      </c>
      <c r="G25" s="24">
        <v>220.82</v>
      </c>
      <c r="H25" s="24">
        <v>3.16</v>
      </c>
      <c r="I25" s="31"/>
      <c r="J25" s="31"/>
      <c r="K25" s="35"/>
    </row>
    <row r="26" spans="2:11" x14ac:dyDescent="0.25">
      <c r="B26" s="8" t="s">
        <v>2288</v>
      </c>
      <c r="C26" s="57" t="s">
        <v>2289</v>
      </c>
      <c r="D26" s="54" t="s">
        <v>2290</v>
      </c>
      <c r="E26" s="6" t="s">
        <v>153</v>
      </c>
      <c r="F26" s="19">
        <v>31000</v>
      </c>
      <c r="G26" s="24">
        <v>209.03</v>
      </c>
      <c r="H26" s="24">
        <v>2.99</v>
      </c>
      <c r="I26" s="31"/>
      <c r="J26" s="31"/>
      <c r="K26" s="35"/>
    </row>
    <row r="27" spans="2:11" x14ac:dyDescent="0.25">
      <c r="B27" s="8" t="s">
        <v>956</v>
      </c>
      <c r="C27" s="57" t="s">
        <v>957</v>
      </c>
      <c r="D27" s="54" t="s">
        <v>958</v>
      </c>
      <c r="E27" s="6" t="s">
        <v>138</v>
      </c>
      <c r="F27" s="19">
        <v>15000</v>
      </c>
      <c r="G27" s="24">
        <v>207.26</v>
      </c>
      <c r="H27" s="24">
        <v>2.97</v>
      </c>
      <c r="I27" s="31"/>
      <c r="J27" s="31"/>
      <c r="K27" s="35"/>
    </row>
    <row r="28" spans="2:11" x14ac:dyDescent="0.25">
      <c r="B28" s="8" t="s">
        <v>164</v>
      </c>
      <c r="C28" s="57" t="s">
        <v>165</v>
      </c>
      <c r="D28" s="54" t="s">
        <v>166</v>
      </c>
      <c r="E28" s="6" t="s">
        <v>167</v>
      </c>
      <c r="F28" s="19">
        <v>8000</v>
      </c>
      <c r="G28" s="24">
        <v>206.99</v>
      </c>
      <c r="H28" s="24">
        <v>2.96</v>
      </c>
      <c r="I28" s="31"/>
      <c r="J28" s="31"/>
      <c r="K28" s="35"/>
    </row>
    <row r="29" spans="2:11" x14ac:dyDescent="0.25">
      <c r="B29" s="8" t="s">
        <v>1079</v>
      </c>
      <c r="C29" s="57" t="s">
        <v>1080</v>
      </c>
      <c r="D29" s="54" t="s">
        <v>1081</v>
      </c>
      <c r="E29" s="6" t="s">
        <v>86</v>
      </c>
      <c r="F29" s="19">
        <v>10500</v>
      </c>
      <c r="G29" s="24">
        <v>204.92</v>
      </c>
      <c r="H29" s="24">
        <v>2.93</v>
      </c>
      <c r="I29" s="31"/>
      <c r="J29" s="31"/>
      <c r="K29" s="35"/>
    </row>
    <row r="30" spans="2:11" x14ac:dyDescent="0.25">
      <c r="B30" s="8" t="s">
        <v>510</v>
      </c>
      <c r="C30" s="57" t="s">
        <v>511</v>
      </c>
      <c r="D30" s="54" t="s">
        <v>512</v>
      </c>
      <c r="E30" s="6" t="s">
        <v>296</v>
      </c>
      <c r="F30" s="19">
        <v>9673</v>
      </c>
      <c r="G30" s="24">
        <v>200.72</v>
      </c>
      <c r="H30" s="24">
        <v>2.87</v>
      </c>
      <c r="I30" s="31"/>
      <c r="J30" s="31"/>
      <c r="K30" s="35"/>
    </row>
    <row r="31" spans="2:11" x14ac:dyDescent="0.25">
      <c r="B31" s="8" t="s">
        <v>237</v>
      </c>
      <c r="C31" s="57" t="s">
        <v>238</v>
      </c>
      <c r="D31" s="54" t="s">
        <v>239</v>
      </c>
      <c r="E31" s="6" t="s">
        <v>240</v>
      </c>
      <c r="F31" s="19">
        <v>42572</v>
      </c>
      <c r="G31" s="24">
        <v>173.78</v>
      </c>
      <c r="H31" s="24">
        <v>2.4900000000000002</v>
      </c>
      <c r="I31" s="31"/>
      <c r="J31" s="31"/>
      <c r="K31" s="35"/>
    </row>
    <row r="32" spans="2:11" x14ac:dyDescent="0.25">
      <c r="B32" s="8" t="s">
        <v>504</v>
      </c>
      <c r="C32" s="57" t="s">
        <v>505</v>
      </c>
      <c r="D32" s="54" t="s">
        <v>506</v>
      </c>
      <c r="E32" s="6" t="s">
        <v>142</v>
      </c>
      <c r="F32" s="19">
        <v>3500</v>
      </c>
      <c r="G32" s="24">
        <v>163.28</v>
      </c>
      <c r="H32" s="24">
        <v>2.34</v>
      </c>
      <c r="I32" s="31"/>
      <c r="J32" s="31"/>
      <c r="K32" s="35"/>
    </row>
    <row r="33" spans="2:11" x14ac:dyDescent="0.25">
      <c r="B33" s="8" t="s">
        <v>316</v>
      </c>
      <c r="C33" s="57" t="s">
        <v>317</v>
      </c>
      <c r="D33" s="54" t="s">
        <v>318</v>
      </c>
      <c r="E33" s="6" t="s">
        <v>319</v>
      </c>
      <c r="F33" s="19">
        <v>15000</v>
      </c>
      <c r="G33" s="24">
        <v>135.86000000000001</v>
      </c>
      <c r="H33" s="24">
        <v>1.94</v>
      </c>
      <c r="I33" s="31"/>
      <c r="J33" s="31"/>
      <c r="K33" s="35"/>
    </row>
    <row r="34" spans="2:11" x14ac:dyDescent="0.25">
      <c r="B34" s="8" t="s">
        <v>2214</v>
      </c>
      <c r="C34" s="57" t="s">
        <v>2215</v>
      </c>
      <c r="D34" s="54" t="s">
        <v>2216</v>
      </c>
      <c r="E34" s="6" t="s">
        <v>163</v>
      </c>
      <c r="F34" s="19">
        <v>37500</v>
      </c>
      <c r="G34" s="24">
        <v>114.73</v>
      </c>
      <c r="H34" s="24">
        <v>1.64</v>
      </c>
      <c r="I34" s="31"/>
      <c r="J34" s="31"/>
      <c r="K34" s="35"/>
    </row>
    <row r="35" spans="2:11" x14ac:dyDescent="0.25">
      <c r="C35" s="58" t="s">
        <v>175</v>
      </c>
      <c r="D35" s="54"/>
      <c r="E35" s="6"/>
      <c r="F35" s="19"/>
      <c r="G35" s="25">
        <v>6808.4</v>
      </c>
      <c r="H35" s="25">
        <v>97.41</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4</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9</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10</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11</v>
      </c>
      <c r="D53" s="54"/>
      <c r="E53" s="6"/>
      <c r="F53" s="19"/>
      <c r="G53" s="24"/>
      <c r="H53" s="24"/>
      <c r="I53" s="31"/>
      <c r="J53" s="31"/>
      <c r="K53" s="35"/>
    </row>
    <row r="54" spans="3:11" x14ac:dyDescent="0.25">
      <c r="C54" s="57"/>
      <c r="D54" s="54"/>
      <c r="E54" s="6"/>
      <c r="F54" s="19"/>
      <c r="G54" s="24"/>
      <c r="H54" s="24"/>
      <c r="I54" s="31"/>
      <c r="J54" s="31"/>
      <c r="K54" s="35"/>
    </row>
    <row r="55" spans="3:11" x14ac:dyDescent="0.25">
      <c r="C55" s="58" t="s">
        <v>13</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14</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15</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16</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17</v>
      </c>
      <c r="D63" s="54"/>
      <c r="E63" s="6"/>
      <c r="F63" s="19"/>
      <c r="G63" s="24" t="s">
        <v>2</v>
      </c>
      <c r="H63" s="24" t="s">
        <v>2</v>
      </c>
      <c r="I63" s="31"/>
      <c r="J63" s="31"/>
      <c r="K63" s="35"/>
    </row>
    <row r="64" spans="3:11" x14ac:dyDescent="0.25">
      <c r="C64" s="57"/>
      <c r="D64" s="54"/>
      <c r="E64" s="6"/>
      <c r="F64" s="19"/>
      <c r="G64" s="24"/>
      <c r="H64" s="24"/>
      <c r="I64" s="31"/>
      <c r="J64" s="31"/>
      <c r="K64" s="35"/>
    </row>
    <row r="65" spans="1:11" x14ac:dyDescent="0.25">
      <c r="A65" s="10"/>
      <c r="B65" s="28"/>
      <c r="C65" s="58" t="s">
        <v>18</v>
      </c>
      <c r="D65" s="54"/>
      <c r="E65" s="6"/>
      <c r="F65" s="19"/>
      <c r="G65" s="24"/>
      <c r="H65" s="24"/>
      <c r="I65" s="31"/>
      <c r="J65" s="31"/>
      <c r="K65" s="35"/>
    </row>
    <row r="66" spans="1:11" x14ac:dyDescent="0.25">
      <c r="A66" s="28"/>
      <c r="B66" s="28"/>
      <c r="C66" s="58" t="s">
        <v>19</v>
      </c>
      <c r="D66" s="54"/>
      <c r="E66" s="6"/>
      <c r="F66" s="19"/>
      <c r="G66" s="24" t="s">
        <v>2</v>
      </c>
      <c r="H66" s="24" t="s">
        <v>2</v>
      </c>
      <c r="I66" s="31"/>
      <c r="J66" s="31"/>
      <c r="K66" s="35"/>
    </row>
    <row r="67" spans="1:11" x14ac:dyDescent="0.25">
      <c r="A67" s="28"/>
      <c r="B67" s="28"/>
      <c r="C67" s="58"/>
      <c r="D67" s="54"/>
      <c r="E67" s="6"/>
      <c r="F67" s="19"/>
      <c r="G67" s="24"/>
      <c r="H67" s="24"/>
      <c r="I67" s="31"/>
      <c r="J67" s="31"/>
      <c r="K67" s="35"/>
    </row>
    <row r="68" spans="1:11" x14ac:dyDescent="0.25">
      <c r="A68" s="28"/>
      <c r="B68" s="28"/>
      <c r="C68" s="58" t="s">
        <v>20</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21</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A72" s="28"/>
      <c r="B72" s="28"/>
      <c r="C72" s="58" t="s">
        <v>22</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23</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C76" s="59" t="s">
        <v>24</v>
      </c>
      <c r="D76" s="54"/>
      <c r="E76" s="6"/>
      <c r="F76" s="19"/>
      <c r="G76" s="24"/>
      <c r="H76" s="24"/>
      <c r="I76" s="31"/>
      <c r="J76" s="31"/>
      <c r="K76" s="35"/>
    </row>
    <row r="77" spans="1:11" x14ac:dyDescent="0.25">
      <c r="B77" s="8" t="s">
        <v>190</v>
      </c>
      <c r="C77" s="57" t="s">
        <v>191</v>
      </c>
      <c r="D77" s="54"/>
      <c r="E77" s="6"/>
      <c r="F77" s="19"/>
      <c r="G77" s="24">
        <v>191.01</v>
      </c>
      <c r="H77" s="24">
        <v>2.73</v>
      </c>
      <c r="I77" s="31"/>
      <c r="J77" s="31"/>
      <c r="K77" s="35"/>
    </row>
    <row r="78" spans="1:11" x14ac:dyDescent="0.25">
      <c r="C78" s="58" t="s">
        <v>175</v>
      </c>
      <c r="D78" s="54"/>
      <c r="E78" s="6"/>
      <c r="F78" s="19"/>
      <c r="G78" s="25">
        <v>191.01</v>
      </c>
      <c r="H78" s="25">
        <v>2.73</v>
      </c>
      <c r="I78" s="31"/>
      <c r="J78" s="31"/>
      <c r="K78" s="35"/>
    </row>
    <row r="79" spans="1:11" x14ac:dyDescent="0.25">
      <c r="C79" s="57"/>
      <c r="D79" s="54"/>
      <c r="E79" s="6"/>
      <c r="F79" s="19"/>
      <c r="G79" s="24"/>
      <c r="H79" s="24"/>
      <c r="I79" s="31"/>
      <c r="J79" s="31"/>
      <c r="K79" s="35"/>
    </row>
    <row r="80" spans="1:11" x14ac:dyDescent="0.25">
      <c r="A80" s="10"/>
      <c r="B80" s="28"/>
      <c r="C80" s="58" t="s">
        <v>25</v>
      </c>
      <c r="D80" s="54"/>
      <c r="E80" s="6"/>
      <c r="F80" s="19"/>
      <c r="G80" s="24"/>
      <c r="H80" s="24"/>
      <c r="I80" s="31"/>
      <c r="J80" s="31"/>
      <c r="K80" s="35"/>
    </row>
    <row r="81" spans="1:54" s="2" customFormat="1" ht="13.5" x14ac:dyDescent="0.25">
      <c r="A81" s="28"/>
      <c r="B81" s="28"/>
      <c r="C81" s="57" t="s">
        <v>5188</v>
      </c>
      <c r="D81" s="54"/>
      <c r="E81" s="6"/>
      <c r="F81" s="19"/>
      <c r="G81" s="24" t="s">
        <v>2</v>
      </c>
      <c r="H81" s="24" t="s">
        <v>2</v>
      </c>
      <c r="I81" s="31"/>
      <c r="J81" s="31"/>
      <c r="K81" s="35"/>
      <c r="L81" s="3"/>
      <c r="AI81" s="3"/>
      <c r="AV81" s="3"/>
      <c r="AX81" s="3"/>
      <c r="BB81" s="3"/>
    </row>
    <row r="82" spans="1:54" x14ac:dyDescent="0.25">
      <c r="B82" s="8"/>
      <c r="C82" s="57" t="s">
        <v>192</v>
      </c>
      <c r="D82" s="54"/>
      <c r="E82" s="6"/>
      <c r="F82" s="19"/>
      <c r="G82" s="24">
        <v>-11.19</v>
      </c>
      <c r="H82" s="24">
        <v>-0.14000000000000001</v>
      </c>
      <c r="I82" s="31"/>
      <c r="J82" s="31"/>
      <c r="K82" s="35"/>
    </row>
    <row r="83" spans="1:54" x14ac:dyDescent="0.25">
      <c r="C83" s="58" t="s">
        <v>175</v>
      </c>
      <c r="D83" s="54"/>
      <c r="E83" s="6"/>
      <c r="F83" s="19"/>
      <c r="G83" s="25">
        <v>-11.19</v>
      </c>
      <c r="H83" s="25">
        <v>-0.14000000000000001</v>
      </c>
      <c r="I83" s="31"/>
      <c r="J83" s="31"/>
      <c r="K83" s="35"/>
    </row>
    <row r="84" spans="1:54" x14ac:dyDescent="0.25">
      <c r="C84" s="57"/>
      <c r="D84" s="54"/>
      <c r="E84" s="6"/>
      <c r="F84" s="19"/>
      <c r="G84" s="24"/>
      <c r="H84" s="24"/>
      <c r="I84" s="31"/>
      <c r="J84" s="31"/>
      <c r="K84" s="35"/>
    </row>
    <row r="85" spans="1:54" x14ac:dyDescent="0.25">
      <c r="C85" s="60" t="s">
        <v>193</v>
      </c>
      <c r="D85" s="55"/>
      <c r="E85" s="5"/>
      <c r="F85" s="20"/>
      <c r="G85" s="26">
        <v>6988.22</v>
      </c>
      <c r="H85" s="26">
        <v>100</v>
      </c>
      <c r="I85" s="32"/>
      <c r="J85" s="32"/>
      <c r="K85" s="36"/>
    </row>
    <row r="88" spans="1:54" x14ac:dyDescent="0.25">
      <c r="C88" s="1" t="s">
        <v>194</v>
      </c>
    </row>
    <row r="89" spans="1:54" x14ac:dyDescent="0.25">
      <c r="C89" s="37" t="s">
        <v>195</v>
      </c>
      <c r="D89" s="37"/>
      <c r="E89" s="37"/>
      <c r="F89" s="37"/>
      <c r="G89" s="37"/>
      <c r="H89" s="37"/>
      <c r="I89" s="37"/>
      <c r="J89" s="37"/>
      <c r="K89" s="37"/>
    </row>
    <row r="90" spans="1:54" x14ac:dyDescent="0.25">
      <c r="C90" s="2" t="s">
        <v>196</v>
      </c>
    </row>
    <row r="91" spans="1:54" x14ac:dyDescent="0.25">
      <c r="C91" s="2" t="s">
        <v>197</v>
      </c>
    </row>
    <row r="92" spans="1:54" ht="30" customHeight="1" x14ac:dyDescent="0.25">
      <c r="C92" s="80" t="s">
        <v>198</v>
      </c>
      <c r="D92" s="81"/>
      <c r="E92" s="81"/>
      <c r="F92" s="81"/>
      <c r="G92" s="81"/>
      <c r="H92" s="81"/>
      <c r="I92" s="81"/>
      <c r="J92" s="81"/>
      <c r="K92" s="81"/>
    </row>
    <row r="93" spans="1:54" x14ac:dyDescent="0.25">
      <c r="C93" s="2" t="s">
        <v>199</v>
      </c>
    </row>
    <row r="95" spans="1:54" x14ac:dyDescent="0.25">
      <c r="A95" s="76"/>
      <c r="B95" s="76" t="s">
        <v>5254</v>
      </c>
      <c r="C95" s="77" t="s">
        <v>5253</v>
      </c>
      <c r="E95" s="77" t="s">
        <v>5254</v>
      </c>
      <c r="F95" s="78"/>
    </row>
    <row r="96" spans="1:54" x14ac:dyDescent="0.25">
      <c r="E96" s="2" t="s">
        <v>5257</v>
      </c>
    </row>
  </sheetData>
  <mergeCells count="1">
    <mergeCell ref="C92:K92"/>
  </mergeCells>
  <hyperlinks>
    <hyperlink ref="J2" location="'Index'!A1" display="'Index'!A1" xr:uid="{E6AC6DA4-F805-4197-8EA5-0D32A84C62DF}"/>
  </hyperlinks>
  <pageMargins left="0.7" right="0.7" top="0.75" bottom="0.75" header="0.3" footer="0.3"/>
  <pageSetup orientation="portrait" horizont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F971-BC3F-4F7F-B59E-EEDBD541CB24}">
  <sheetPr codeName="Sheet145"/>
  <dimension ref="A1:IV73"/>
  <sheetViews>
    <sheetView showGridLines="0" zoomScale="90" zoomScaleNormal="90" workbookViewId="0">
      <pane ySplit="6" topLeftCell="A57" activePane="bottomLeft" state="frozen"/>
      <selection activeCell="E1" sqref="E1"/>
      <selection pane="bottomLeft" activeCell="C72" sqref="C72:F7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3014</v>
      </c>
      <c r="J2" s="38" t="s">
        <v>4923</v>
      </c>
    </row>
    <row r="3" spans="1:54" ht="16.5" x14ac:dyDescent="0.3">
      <c r="C3" s="1" t="s">
        <v>28</v>
      </c>
      <c r="D3" s="21" t="s">
        <v>3015</v>
      </c>
      <c r="F3" s="71" t="s">
        <v>5226</v>
      </c>
      <c r="G3" s="13" t="s">
        <v>4844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704</v>
      </c>
      <c r="C24" s="57" t="s">
        <v>705</v>
      </c>
      <c r="D24" s="54" t="s">
        <v>706</v>
      </c>
      <c r="E24" s="6" t="s">
        <v>189</v>
      </c>
      <c r="F24" s="19">
        <v>311091400</v>
      </c>
      <c r="G24" s="24">
        <v>320486.36</v>
      </c>
      <c r="H24" s="24">
        <v>99.57</v>
      </c>
      <c r="I24" s="31">
        <v>6.4595881999999998</v>
      </c>
      <c r="J24" s="31"/>
      <c r="K24" s="35"/>
    </row>
    <row r="25" spans="1:11" x14ac:dyDescent="0.25">
      <c r="C25" s="58" t="s">
        <v>175</v>
      </c>
      <c r="D25" s="54"/>
      <c r="E25" s="6"/>
      <c r="F25" s="19"/>
      <c r="G25" s="25">
        <v>320486.36</v>
      </c>
      <c r="H25" s="25">
        <v>99.57</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23</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24</v>
      </c>
      <c r="D52" s="54"/>
      <c r="E52" s="6"/>
      <c r="F52" s="19"/>
      <c r="G52" s="24"/>
      <c r="H52" s="24"/>
      <c r="I52" s="31"/>
      <c r="J52" s="31"/>
      <c r="K52" s="35"/>
    </row>
    <row r="53" spans="1:54" x14ac:dyDescent="0.25">
      <c r="B53" s="8" t="s">
        <v>190</v>
      </c>
      <c r="C53" s="57" t="s">
        <v>191</v>
      </c>
      <c r="D53" s="54"/>
      <c r="E53" s="6"/>
      <c r="F53" s="19"/>
      <c r="G53" s="24">
        <v>4.0199999999999996</v>
      </c>
      <c r="H53" s="24" t="s">
        <v>5189</v>
      </c>
      <c r="I53" s="31"/>
      <c r="J53" s="31"/>
      <c r="K53" s="35"/>
    </row>
    <row r="54" spans="1:54" x14ac:dyDescent="0.25">
      <c r="C54" s="58" t="s">
        <v>175</v>
      </c>
      <c r="D54" s="54"/>
      <c r="E54" s="6"/>
      <c r="F54" s="19"/>
      <c r="G54" s="25">
        <v>4.0199999999999996</v>
      </c>
      <c r="H54" s="25" t="s">
        <v>5189</v>
      </c>
      <c r="I54" s="31"/>
      <c r="J54" s="31"/>
      <c r="K54" s="35"/>
    </row>
    <row r="55" spans="1:54" x14ac:dyDescent="0.25">
      <c r="C55" s="57"/>
      <c r="D55" s="54"/>
      <c r="E55" s="6"/>
      <c r="F55" s="19"/>
      <c r="G55" s="24"/>
      <c r="H55" s="24"/>
      <c r="I55" s="31"/>
      <c r="J55" s="31"/>
      <c r="K55" s="35"/>
    </row>
    <row r="56" spans="1:54" x14ac:dyDescent="0.25">
      <c r="A56" s="10"/>
      <c r="B56" s="28"/>
      <c r="C56" s="58" t="s">
        <v>25</v>
      </c>
      <c r="D56" s="54"/>
      <c r="E56" s="6"/>
      <c r="F56" s="19"/>
      <c r="G56" s="24"/>
      <c r="H56" s="24"/>
      <c r="I56" s="31"/>
      <c r="J56" s="31"/>
      <c r="K56" s="35"/>
    </row>
    <row r="57" spans="1:54" s="2" customFormat="1" ht="13.5" x14ac:dyDescent="0.25">
      <c r="A57" s="28"/>
      <c r="B57" s="28"/>
      <c r="C57" s="57" t="s">
        <v>5188</v>
      </c>
      <c r="D57" s="54"/>
      <c r="E57" s="6"/>
      <c r="F57" s="19"/>
      <c r="G57" s="24" t="s">
        <v>2</v>
      </c>
      <c r="H57" s="24" t="s">
        <v>2</v>
      </c>
      <c r="I57" s="31"/>
      <c r="J57" s="31"/>
      <c r="K57" s="35"/>
      <c r="L57" s="3"/>
      <c r="AI57" s="3"/>
      <c r="AV57" s="3"/>
      <c r="AX57" s="3"/>
      <c r="BB57" s="3"/>
    </row>
    <row r="58" spans="1:54" x14ac:dyDescent="0.25">
      <c r="B58" s="8"/>
      <c r="C58" s="57" t="s">
        <v>192</v>
      </c>
      <c r="D58" s="54"/>
      <c r="E58" s="6"/>
      <c r="F58" s="19"/>
      <c r="G58" s="24">
        <v>1385.28</v>
      </c>
      <c r="H58" s="24">
        <v>0.43</v>
      </c>
      <c r="I58" s="31"/>
      <c r="J58" s="31"/>
      <c r="K58" s="35"/>
    </row>
    <row r="59" spans="1:54" x14ac:dyDescent="0.25">
      <c r="C59" s="58" t="s">
        <v>175</v>
      </c>
      <c r="D59" s="54"/>
      <c r="E59" s="6"/>
      <c r="F59" s="19"/>
      <c r="G59" s="25">
        <v>1385.28</v>
      </c>
      <c r="H59" s="25">
        <v>0.43</v>
      </c>
      <c r="I59" s="31"/>
      <c r="J59" s="31"/>
      <c r="K59" s="35"/>
    </row>
    <row r="60" spans="1:54" x14ac:dyDescent="0.25">
      <c r="C60" s="57"/>
      <c r="D60" s="54"/>
      <c r="E60" s="6"/>
      <c r="F60" s="19"/>
      <c r="G60" s="24"/>
      <c r="H60" s="24"/>
      <c r="I60" s="31"/>
      <c r="J60" s="31"/>
      <c r="K60" s="35"/>
    </row>
    <row r="61" spans="1:54" x14ac:dyDescent="0.25">
      <c r="C61" s="60" t="s">
        <v>193</v>
      </c>
      <c r="D61" s="55"/>
      <c r="E61" s="5"/>
      <c r="F61" s="20"/>
      <c r="G61" s="26">
        <v>321875.65999999997</v>
      </c>
      <c r="H61" s="26">
        <v>100</v>
      </c>
      <c r="I61" s="32"/>
      <c r="J61" s="32"/>
      <c r="K61" s="36"/>
    </row>
    <row r="64" spans="1:54" x14ac:dyDescent="0.25">
      <c r="C64" s="1" t="s">
        <v>194</v>
      </c>
    </row>
    <row r="65" spans="1:11" x14ac:dyDescent="0.25">
      <c r="C65" s="37" t="s">
        <v>195</v>
      </c>
      <c r="D65" s="37"/>
      <c r="E65" s="37"/>
      <c r="F65" s="37"/>
      <c r="G65" s="37"/>
      <c r="H65" s="37"/>
      <c r="I65" s="37"/>
      <c r="J65" s="37"/>
      <c r="K65" s="37"/>
    </row>
    <row r="66" spans="1:11" x14ac:dyDescent="0.25">
      <c r="C66" s="2" t="s">
        <v>196</v>
      </c>
    </row>
    <row r="67" spans="1:11" x14ac:dyDescent="0.25">
      <c r="C67" s="2" t="s">
        <v>197</v>
      </c>
    </row>
    <row r="68" spans="1:11" ht="30" customHeight="1" x14ac:dyDescent="0.25">
      <c r="C68" s="80" t="s">
        <v>198</v>
      </c>
      <c r="D68" s="81"/>
      <c r="E68" s="81"/>
      <c r="F68" s="81"/>
      <c r="G68" s="81"/>
      <c r="H68" s="81"/>
      <c r="I68" s="81"/>
      <c r="J68" s="81"/>
      <c r="K68" s="81"/>
    </row>
    <row r="69" spans="1:11" x14ac:dyDescent="0.25">
      <c r="C69" s="2" t="s">
        <v>199</v>
      </c>
    </row>
    <row r="70" spans="1:11" x14ac:dyDescent="0.25">
      <c r="C70" s="2" t="s">
        <v>5248</v>
      </c>
    </row>
    <row r="72" spans="1:11" x14ac:dyDescent="0.25">
      <c r="A72" s="76"/>
      <c r="B72" s="76" t="s">
        <v>5254</v>
      </c>
      <c r="C72" s="77" t="s">
        <v>5253</v>
      </c>
      <c r="E72" s="77" t="s">
        <v>5254</v>
      </c>
      <c r="F72" s="78"/>
    </row>
    <row r="73" spans="1:11" x14ac:dyDescent="0.25">
      <c r="E73" s="2" t="s">
        <v>5274</v>
      </c>
    </row>
  </sheetData>
  <mergeCells count="1">
    <mergeCell ref="C68:K68"/>
  </mergeCells>
  <hyperlinks>
    <hyperlink ref="J2" location="'Index'!A1" display="'Index'!A1" xr:uid="{0B4EC5FE-D3DF-4D84-A2D5-6F1D3EFBDA54}"/>
  </hyperlinks>
  <pageMargins left="0.7" right="0.7" top="0.75" bottom="0.75" header="0.3" footer="0.3"/>
  <pageSetup orientation="portrait" horizont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A00C-6715-4582-8558-EBF752CA7774}">
  <sheetPr codeName="Sheet146"/>
  <dimension ref="A1:IV90"/>
  <sheetViews>
    <sheetView showGridLines="0" zoomScale="90" zoomScaleNormal="90" workbookViewId="0">
      <pane ySplit="6" topLeftCell="A75" activePane="bottomLeft" state="frozen"/>
      <selection activeCell="E1" sqref="E1"/>
      <selection pane="bottomLeft" activeCell="H95" sqref="H9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3016</v>
      </c>
      <c r="J2" s="38" t="s">
        <v>4923</v>
      </c>
    </row>
    <row r="3" spans="1:54" ht="16.5" x14ac:dyDescent="0.3">
      <c r="C3" s="1" t="s">
        <v>28</v>
      </c>
      <c r="D3" s="21" t="s">
        <v>3017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44</v>
      </c>
      <c r="C10" s="57" t="s">
        <v>45</v>
      </c>
      <c r="D10" s="54" t="s">
        <v>46</v>
      </c>
      <c r="E10" s="6" t="s">
        <v>43</v>
      </c>
      <c r="F10" s="19">
        <v>140000</v>
      </c>
      <c r="G10" s="24">
        <v>1997.8</v>
      </c>
      <c r="H10" s="24">
        <v>9.8699999999999992</v>
      </c>
      <c r="I10" s="31"/>
      <c r="J10" s="31"/>
      <c r="K10" s="35"/>
    </row>
    <row r="11" spans="1:54" x14ac:dyDescent="0.25">
      <c r="B11" s="8" t="s">
        <v>375</v>
      </c>
      <c r="C11" s="57" t="s">
        <v>376</v>
      </c>
      <c r="D11" s="54" t="s">
        <v>377</v>
      </c>
      <c r="E11" s="6" t="s">
        <v>97</v>
      </c>
      <c r="F11" s="19">
        <v>370000</v>
      </c>
      <c r="G11" s="24">
        <v>1575.46</v>
      </c>
      <c r="H11" s="24">
        <v>7.78</v>
      </c>
      <c r="I11" s="31"/>
      <c r="J11" s="31"/>
      <c r="K11" s="35"/>
    </row>
    <row r="12" spans="1:54" x14ac:dyDescent="0.25">
      <c r="B12" s="8" t="s">
        <v>47</v>
      </c>
      <c r="C12" s="57" t="s">
        <v>48</v>
      </c>
      <c r="D12" s="54" t="s">
        <v>49</v>
      </c>
      <c r="E12" s="6" t="s">
        <v>50</v>
      </c>
      <c r="F12" s="19">
        <v>100000</v>
      </c>
      <c r="G12" s="24">
        <v>1500.1</v>
      </c>
      <c r="H12" s="24">
        <v>7.41</v>
      </c>
      <c r="I12" s="31"/>
      <c r="J12" s="31"/>
      <c r="K12" s="35"/>
    </row>
    <row r="13" spans="1:54" x14ac:dyDescent="0.25">
      <c r="B13" s="8" t="s">
        <v>40</v>
      </c>
      <c r="C13" s="57" t="s">
        <v>41</v>
      </c>
      <c r="D13" s="54" t="s">
        <v>42</v>
      </c>
      <c r="E13" s="6" t="s">
        <v>43</v>
      </c>
      <c r="F13" s="19">
        <v>70000</v>
      </c>
      <c r="G13" s="24">
        <v>1347.5</v>
      </c>
      <c r="H13" s="24">
        <v>6.66</v>
      </c>
      <c r="I13" s="31"/>
      <c r="J13" s="31"/>
      <c r="K13" s="35"/>
    </row>
    <row r="14" spans="1:54" x14ac:dyDescent="0.25">
      <c r="B14" s="8" t="s">
        <v>549</v>
      </c>
      <c r="C14" s="57" t="s">
        <v>550</v>
      </c>
      <c r="D14" s="54" t="s">
        <v>551</v>
      </c>
      <c r="E14" s="6" t="s">
        <v>82</v>
      </c>
      <c r="F14" s="19">
        <v>70000</v>
      </c>
      <c r="G14" s="24">
        <v>1313.55</v>
      </c>
      <c r="H14" s="24">
        <v>6.49</v>
      </c>
      <c r="I14" s="31"/>
      <c r="J14" s="31"/>
      <c r="K14" s="35"/>
    </row>
    <row r="15" spans="1:54" x14ac:dyDescent="0.25">
      <c r="B15" s="8" t="s">
        <v>68</v>
      </c>
      <c r="C15" s="57" t="s">
        <v>69</v>
      </c>
      <c r="D15" s="54" t="s">
        <v>70</v>
      </c>
      <c r="E15" s="6" t="s">
        <v>71</v>
      </c>
      <c r="F15" s="19">
        <v>10000</v>
      </c>
      <c r="G15" s="24">
        <v>1225.7</v>
      </c>
      <c r="H15" s="24">
        <v>6.06</v>
      </c>
      <c r="I15" s="31"/>
      <c r="J15" s="31"/>
      <c r="K15" s="35"/>
    </row>
    <row r="16" spans="1:54" x14ac:dyDescent="0.25">
      <c r="B16" s="8" t="s">
        <v>530</v>
      </c>
      <c r="C16" s="57" t="s">
        <v>531</v>
      </c>
      <c r="D16" s="54" t="s">
        <v>532</v>
      </c>
      <c r="E16" s="6" t="s">
        <v>86</v>
      </c>
      <c r="F16" s="19">
        <v>14000</v>
      </c>
      <c r="G16" s="24">
        <v>1208.83</v>
      </c>
      <c r="H16" s="24">
        <v>5.97</v>
      </c>
      <c r="I16" s="31"/>
      <c r="J16" s="31"/>
      <c r="K16" s="35"/>
    </row>
    <row r="17" spans="2:11" x14ac:dyDescent="0.25">
      <c r="B17" s="8" t="s">
        <v>209</v>
      </c>
      <c r="C17" s="57" t="s">
        <v>210</v>
      </c>
      <c r="D17" s="54" t="s">
        <v>211</v>
      </c>
      <c r="E17" s="6" t="s">
        <v>212</v>
      </c>
      <c r="F17" s="19">
        <v>27000</v>
      </c>
      <c r="G17" s="24">
        <v>1181.0899999999999</v>
      </c>
      <c r="H17" s="24">
        <v>5.84</v>
      </c>
      <c r="I17" s="31"/>
      <c r="J17" s="31"/>
      <c r="K17" s="35"/>
    </row>
    <row r="18" spans="2:11" x14ac:dyDescent="0.25">
      <c r="B18" s="8" t="s">
        <v>87</v>
      </c>
      <c r="C18" s="57" t="s">
        <v>88</v>
      </c>
      <c r="D18" s="54" t="s">
        <v>89</v>
      </c>
      <c r="E18" s="6" t="s">
        <v>71</v>
      </c>
      <c r="F18" s="19">
        <v>21000</v>
      </c>
      <c r="G18" s="24">
        <v>1169.07</v>
      </c>
      <c r="H18" s="24">
        <v>5.78</v>
      </c>
      <c r="I18" s="31"/>
      <c r="J18" s="31"/>
      <c r="K18" s="35"/>
    </row>
    <row r="19" spans="2:11" x14ac:dyDescent="0.25">
      <c r="B19" s="8" t="s">
        <v>3018</v>
      </c>
      <c r="C19" s="57" t="s">
        <v>3019</v>
      </c>
      <c r="D19" s="54" t="s">
        <v>3020</v>
      </c>
      <c r="E19" s="6" t="s">
        <v>86</v>
      </c>
      <c r="F19" s="19">
        <v>52804</v>
      </c>
      <c r="G19" s="24">
        <v>1001.16</v>
      </c>
      <c r="H19" s="24">
        <v>4.95</v>
      </c>
      <c r="I19" s="31"/>
      <c r="J19" s="31"/>
      <c r="K19" s="35"/>
    </row>
    <row r="20" spans="2:11" x14ac:dyDescent="0.25">
      <c r="B20" s="8" t="s">
        <v>104</v>
      </c>
      <c r="C20" s="57" t="s">
        <v>105</v>
      </c>
      <c r="D20" s="54" t="s">
        <v>106</v>
      </c>
      <c r="E20" s="6" t="s">
        <v>107</v>
      </c>
      <c r="F20" s="19">
        <v>150000</v>
      </c>
      <c r="G20" s="24">
        <v>936.98</v>
      </c>
      <c r="H20" s="24">
        <v>4.63</v>
      </c>
      <c r="I20" s="31"/>
      <c r="J20" s="31"/>
      <c r="K20" s="35"/>
    </row>
    <row r="21" spans="2:11" x14ac:dyDescent="0.25">
      <c r="B21" s="8" t="s">
        <v>390</v>
      </c>
      <c r="C21" s="57" t="s">
        <v>391</v>
      </c>
      <c r="D21" s="54" t="s">
        <v>392</v>
      </c>
      <c r="E21" s="6" t="s">
        <v>93</v>
      </c>
      <c r="F21" s="19">
        <v>40000</v>
      </c>
      <c r="G21" s="24">
        <v>838.24</v>
      </c>
      <c r="H21" s="24">
        <v>4.1399999999999997</v>
      </c>
      <c r="I21" s="31"/>
      <c r="J21" s="31"/>
      <c r="K21" s="35"/>
    </row>
    <row r="22" spans="2:11" x14ac:dyDescent="0.25">
      <c r="B22" s="8" t="s">
        <v>336</v>
      </c>
      <c r="C22" s="57" t="s">
        <v>337</v>
      </c>
      <c r="D22" s="54" t="s">
        <v>338</v>
      </c>
      <c r="E22" s="6" t="s">
        <v>50</v>
      </c>
      <c r="F22" s="19">
        <v>300000</v>
      </c>
      <c r="G22" s="24">
        <v>724.5</v>
      </c>
      <c r="H22" s="24">
        <v>3.58</v>
      </c>
      <c r="I22" s="31"/>
      <c r="J22" s="31"/>
      <c r="K22" s="35"/>
    </row>
    <row r="23" spans="2:11" x14ac:dyDescent="0.25">
      <c r="B23" s="8" t="s">
        <v>237</v>
      </c>
      <c r="C23" s="57" t="s">
        <v>238</v>
      </c>
      <c r="D23" s="54" t="s">
        <v>239</v>
      </c>
      <c r="E23" s="6" t="s">
        <v>240</v>
      </c>
      <c r="F23" s="19">
        <v>170000</v>
      </c>
      <c r="G23" s="24">
        <v>693.94</v>
      </c>
      <c r="H23" s="24">
        <v>3.43</v>
      </c>
      <c r="I23" s="31"/>
      <c r="J23" s="31"/>
      <c r="K23" s="35"/>
    </row>
    <row r="24" spans="2:11" x14ac:dyDescent="0.25">
      <c r="B24" s="8" t="s">
        <v>1072</v>
      </c>
      <c r="C24" s="57" t="s">
        <v>1073</v>
      </c>
      <c r="D24" s="54" t="s">
        <v>1074</v>
      </c>
      <c r="E24" s="6" t="s">
        <v>1075</v>
      </c>
      <c r="F24" s="19">
        <v>210000</v>
      </c>
      <c r="G24" s="24">
        <v>659.61</v>
      </c>
      <c r="H24" s="24">
        <v>3.26</v>
      </c>
      <c r="I24" s="31"/>
      <c r="J24" s="31"/>
      <c r="K24" s="35"/>
    </row>
    <row r="25" spans="2:11" x14ac:dyDescent="0.25">
      <c r="B25" s="8" t="s">
        <v>225</v>
      </c>
      <c r="C25" s="57" t="s">
        <v>226</v>
      </c>
      <c r="D25" s="54" t="s">
        <v>227</v>
      </c>
      <c r="E25" s="6" t="s">
        <v>86</v>
      </c>
      <c r="F25" s="19">
        <v>27000</v>
      </c>
      <c r="G25" s="24">
        <v>585.87</v>
      </c>
      <c r="H25" s="24">
        <v>2.89</v>
      </c>
      <c r="I25" s="31"/>
      <c r="J25" s="31"/>
      <c r="K25" s="35"/>
    </row>
    <row r="26" spans="2:11" x14ac:dyDescent="0.25">
      <c r="B26" s="8" t="s">
        <v>1089</v>
      </c>
      <c r="C26" s="57" t="s">
        <v>1090</v>
      </c>
      <c r="D26" s="54" t="s">
        <v>1091</v>
      </c>
      <c r="E26" s="6" t="s">
        <v>86</v>
      </c>
      <c r="F26" s="19">
        <v>90000</v>
      </c>
      <c r="G26" s="24">
        <v>550.53</v>
      </c>
      <c r="H26" s="24">
        <v>2.72</v>
      </c>
      <c r="I26" s="31"/>
      <c r="J26" s="31"/>
      <c r="K26" s="35"/>
    </row>
    <row r="27" spans="2:11" x14ac:dyDescent="0.25">
      <c r="B27" s="8" t="s">
        <v>418</v>
      </c>
      <c r="C27" s="57" t="s">
        <v>419</v>
      </c>
      <c r="D27" s="54" t="s">
        <v>420</v>
      </c>
      <c r="E27" s="6" t="s">
        <v>335</v>
      </c>
      <c r="F27" s="19">
        <v>170000</v>
      </c>
      <c r="G27" s="24">
        <v>533.38</v>
      </c>
      <c r="H27" s="24">
        <v>2.64</v>
      </c>
      <c r="I27" s="31"/>
      <c r="J27" s="31"/>
      <c r="K27" s="35"/>
    </row>
    <row r="28" spans="2:11" x14ac:dyDescent="0.25">
      <c r="B28" s="8" t="s">
        <v>879</v>
      </c>
      <c r="C28" s="57" t="s">
        <v>880</v>
      </c>
      <c r="D28" s="54" t="s">
        <v>881</v>
      </c>
      <c r="E28" s="6" t="s">
        <v>50</v>
      </c>
      <c r="F28" s="19">
        <v>15000</v>
      </c>
      <c r="G28" s="24">
        <v>235.13</v>
      </c>
      <c r="H28" s="24">
        <v>1.1599999999999999</v>
      </c>
      <c r="I28" s="31"/>
      <c r="J28" s="31"/>
      <c r="K28" s="35"/>
    </row>
    <row r="29" spans="2:11" x14ac:dyDescent="0.25">
      <c r="C29" s="58" t="s">
        <v>175</v>
      </c>
      <c r="D29" s="54"/>
      <c r="E29" s="6"/>
      <c r="F29" s="19"/>
      <c r="G29" s="25">
        <v>19278.439999999999</v>
      </c>
      <c r="H29" s="25">
        <v>95.26</v>
      </c>
      <c r="I29" s="31"/>
      <c r="J29" s="31"/>
      <c r="K29" s="35"/>
    </row>
    <row r="30" spans="2:11" x14ac:dyDescent="0.25">
      <c r="C30" s="57"/>
      <c r="D30" s="54"/>
      <c r="E30" s="6"/>
      <c r="F30" s="19"/>
      <c r="G30" s="24"/>
      <c r="H30" s="24"/>
      <c r="I30" s="31"/>
      <c r="J30" s="31"/>
      <c r="K30" s="35"/>
    </row>
    <row r="31" spans="2:11" x14ac:dyDescent="0.25">
      <c r="C31" s="58" t="s">
        <v>3</v>
      </c>
      <c r="D31" s="54"/>
      <c r="E31" s="6"/>
      <c r="F31" s="19"/>
      <c r="G31" s="24" t="s">
        <v>2</v>
      </c>
      <c r="H31" s="24" t="s">
        <v>2</v>
      </c>
      <c r="I31" s="31"/>
      <c r="J31" s="31"/>
      <c r="K31" s="35"/>
    </row>
    <row r="32" spans="2:11" x14ac:dyDescent="0.25">
      <c r="C32" s="57"/>
      <c r="D32" s="54"/>
      <c r="E32" s="6"/>
      <c r="F32" s="19"/>
      <c r="G32" s="24"/>
      <c r="H32" s="24"/>
      <c r="I32" s="31"/>
      <c r="J32" s="31"/>
      <c r="K32" s="35"/>
    </row>
    <row r="33" spans="3:11" x14ac:dyDescent="0.25">
      <c r="C33" s="58" t="s">
        <v>4</v>
      </c>
      <c r="D33" s="54"/>
      <c r="E33" s="6"/>
      <c r="F33" s="19"/>
      <c r="G33" s="24" t="s">
        <v>2</v>
      </c>
      <c r="H33" s="24" t="s">
        <v>2</v>
      </c>
      <c r="I33" s="31"/>
      <c r="J33" s="31"/>
      <c r="K33" s="35"/>
    </row>
    <row r="34" spans="3:11" x14ac:dyDescent="0.25">
      <c r="C34" s="57"/>
      <c r="D34" s="54"/>
      <c r="E34" s="6"/>
      <c r="F34" s="19"/>
      <c r="G34" s="24"/>
      <c r="H34" s="24"/>
      <c r="I34" s="31"/>
      <c r="J34" s="31"/>
      <c r="K34" s="35"/>
    </row>
    <row r="35" spans="3:11" x14ac:dyDescent="0.25">
      <c r="C35" s="58" t="s">
        <v>5</v>
      </c>
      <c r="D35" s="54"/>
      <c r="E35" s="6"/>
      <c r="F35" s="19"/>
      <c r="G35" s="24"/>
      <c r="H35" s="24"/>
      <c r="I35" s="31"/>
      <c r="J35" s="31"/>
      <c r="K35" s="35"/>
    </row>
    <row r="36" spans="3:11" x14ac:dyDescent="0.25">
      <c r="C36" s="57"/>
      <c r="D36" s="54"/>
      <c r="E36" s="6"/>
      <c r="F36" s="19"/>
      <c r="G36" s="24"/>
      <c r="H36" s="24"/>
      <c r="I36" s="31"/>
      <c r="J36" s="31"/>
      <c r="K36" s="35"/>
    </row>
    <row r="37" spans="3:11" x14ac:dyDescent="0.25">
      <c r="C37" s="58" t="s">
        <v>6</v>
      </c>
      <c r="D37" s="54"/>
      <c r="E37" s="6"/>
      <c r="F37" s="19"/>
      <c r="G37" s="24" t="s">
        <v>2</v>
      </c>
      <c r="H37" s="24" t="s">
        <v>2</v>
      </c>
      <c r="I37" s="31"/>
      <c r="J37" s="31"/>
      <c r="K37" s="35"/>
    </row>
    <row r="38" spans="3:11" x14ac:dyDescent="0.25">
      <c r="C38" s="57"/>
      <c r="D38" s="54"/>
      <c r="E38" s="6"/>
      <c r="F38" s="19"/>
      <c r="G38" s="24"/>
      <c r="H38" s="24"/>
      <c r="I38" s="31"/>
      <c r="J38" s="31"/>
      <c r="K38" s="35"/>
    </row>
    <row r="39" spans="3:11" x14ac:dyDescent="0.25">
      <c r="C39" s="58" t="s">
        <v>7</v>
      </c>
      <c r="D39" s="54"/>
      <c r="E39" s="6"/>
      <c r="F39" s="19"/>
      <c r="G39" s="24" t="s">
        <v>2</v>
      </c>
      <c r="H39" s="24" t="s">
        <v>2</v>
      </c>
      <c r="I39" s="31"/>
      <c r="J39" s="31"/>
      <c r="K39" s="35"/>
    </row>
    <row r="40" spans="3:11" x14ac:dyDescent="0.25">
      <c r="C40" s="57"/>
      <c r="D40" s="54"/>
      <c r="E40" s="6"/>
      <c r="F40" s="19"/>
      <c r="G40" s="24"/>
      <c r="H40" s="24"/>
      <c r="I40" s="31"/>
      <c r="J40" s="31"/>
      <c r="K40" s="35"/>
    </row>
    <row r="41" spans="3:11" x14ac:dyDescent="0.25">
      <c r="C41" s="58" t="s">
        <v>8</v>
      </c>
      <c r="D41" s="54"/>
      <c r="E41" s="6"/>
      <c r="F41" s="19"/>
      <c r="G41" s="24" t="s">
        <v>2</v>
      </c>
      <c r="H41" s="24" t="s">
        <v>2</v>
      </c>
      <c r="I41" s="31"/>
      <c r="J41" s="31"/>
      <c r="K41" s="35"/>
    </row>
    <row r="42" spans="3:11" x14ac:dyDescent="0.25">
      <c r="C42" s="57"/>
      <c r="D42" s="54"/>
      <c r="E42" s="6"/>
      <c r="F42" s="19"/>
      <c r="G42" s="24"/>
      <c r="H42" s="24"/>
      <c r="I42" s="31"/>
      <c r="J42" s="31"/>
      <c r="K42" s="35"/>
    </row>
    <row r="43" spans="3:11" x14ac:dyDescent="0.25">
      <c r="C43" s="58" t="s">
        <v>9</v>
      </c>
      <c r="D43" s="54"/>
      <c r="E43" s="6"/>
      <c r="F43" s="19"/>
      <c r="G43" s="24" t="s">
        <v>2</v>
      </c>
      <c r="H43" s="24" t="s">
        <v>2</v>
      </c>
      <c r="I43" s="31"/>
      <c r="J43" s="31"/>
      <c r="K43" s="35"/>
    </row>
    <row r="44" spans="3:11" x14ac:dyDescent="0.25">
      <c r="C44" s="57"/>
      <c r="D44" s="54"/>
      <c r="E44" s="6"/>
      <c r="F44" s="19"/>
      <c r="G44" s="24"/>
      <c r="H44" s="24"/>
      <c r="I44" s="31"/>
      <c r="J44" s="31"/>
      <c r="K44" s="35"/>
    </row>
    <row r="45" spans="3:11" x14ac:dyDescent="0.25">
      <c r="C45" s="58" t="s">
        <v>10</v>
      </c>
      <c r="D45" s="54"/>
      <c r="E45" s="6"/>
      <c r="F45" s="19"/>
      <c r="G45" s="24" t="s">
        <v>2</v>
      </c>
      <c r="H45" s="24" t="s">
        <v>2</v>
      </c>
      <c r="I45" s="31"/>
      <c r="J45" s="31"/>
      <c r="K45" s="35"/>
    </row>
    <row r="46" spans="3:11" x14ac:dyDescent="0.25">
      <c r="C46" s="57"/>
      <c r="D46" s="54"/>
      <c r="E46" s="6"/>
      <c r="F46" s="19"/>
      <c r="G46" s="24"/>
      <c r="H46" s="24"/>
      <c r="I46" s="31"/>
      <c r="J46" s="31"/>
      <c r="K46" s="35"/>
    </row>
    <row r="47" spans="3:11" x14ac:dyDescent="0.25">
      <c r="C47" s="58" t="s">
        <v>11</v>
      </c>
      <c r="D47" s="54"/>
      <c r="E47" s="6"/>
      <c r="F47" s="19"/>
      <c r="G47" s="24"/>
      <c r="H47" s="24"/>
      <c r="I47" s="31"/>
      <c r="J47" s="31"/>
      <c r="K47" s="35"/>
    </row>
    <row r="48" spans="3:11" x14ac:dyDescent="0.25">
      <c r="C48" s="57"/>
      <c r="D48" s="54"/>
      <c r="E48" s="6"/>
      <c r="F48" s="19"/>
      <c r="G48" s="24"/>
      <c r="H48" s="24"/>
      <c r="I48" s="31"/>
      <c r="J48" s="31"/>
      <c r="K48" s="35"/>
    </row>
    <row r="49" spans="1:11" x14ac:dyDescent="0.25">
      <c r="C49" s="58" t="s">
        <v>13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15</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16</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17</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23</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24</v>
      </c>
      <c r="D70" s="54"/>
      <c r="E70" s="6"/>
      <c r="F70" s="19"/>
      <c r="G70" s="24"/>
      <c r="H70" s="24"/>
      <c r="I70" s="31"/>
      <c r="J70" s="31"/>
      <c r="K70" s="35"/>
    </row>
    <row r="71" spans="1:54" x14ac:dyDescent="0.25">
      <c r="B71" s="8" t="s">
        <v>190</v>
      </c>
      <c r="C71" s="57" t="s">
        <v>191</v>
      </c>
      <c r="D71" s="54"/>
      <c r="E71" s="6"/>
      <c r="F71" s="19"/>
      <c r="G71" s="24">
        <v>975.39</v>
      </c>
      <c r="H71" s="24">
        <v>4.82</v>
      </c>
      <c r="I71" s="31"/>
      <c r="J71" s="31"/>
      <c r="K71" s="35"/>
    </row>
    <row r="72" spans="1:54" x14ac:dyDescent="0.25">
      <c r="C72" s="58" t="s">
        <v>175</v>
      </c>
      <c r="D72" s="54"/>
      <c r="E72" s="6"/>
      <c r="F72" s="19"/>
      <c r="G72" s="25">
        <v>975.39</v>
      </c>
      <c r="H72" s="25">
        <v>4.82</v>
      </c>
      <c r="I72" s="31"/>
      <c r="J72" s="31"/>
      <c r="K72" s="35"/>
    </row>
    <row r="73" spans="1:54" x14ac:dyDescent="0.25">
      <c r="C73" s="57"/>
      <c r="D73" s="54"/>
      <c r="E73" s="6"/>
      <c r="F73" s="19"/>
      <c r="G73" s="24"/>
      <c r="H73" s="24"/>
      <c r="I73" s="31"/>
      <c r="J73" s="31"/>
      <c r="K73" s="35"/>
    </row>
    <row r="74" spans="1:54" x14ac:dyDescent="0.25">
      <c r="A74" s="10"/>
      <c r="B74" s="28"/>
      <c r="C74" s="58" t="s">
        <v>25</v>
      </c>
      <c r="D74" s="54"/>
      <c r="E74" s="6"/>
      <c r="F74" s="19"/>
      <c r="G74" s="24"/>
      <c r="H74" s="24"/>
      <c r="I74" s="31"/>
      <c r="J74" s="31"/>
      <c r="K74" s="35"/>
    </row>
    <row r="75" spans="1:54" s="2" customFormat="1" ht="13.5" x14ac:dyDescent="0.25">
      <c r="A75" s="28"/>
      <c r="B75" s="28"/>
      <c r="C75" s="57" t="s">
        <v>5188</v>
      </c>
      <c r="D75" s="54"/>
      <c r="E75" s="6"/>
      <c r="F75" s="19"/>
      <c r="G75" s="24" t="s">
        <v>2</v>
      </c>
      <c r="H75" s="24" t="s">
        <v>2</v>
      </c>
      <c r="I75" s="31"/>
      <c r="J75" s="31"/>
      <c r="K75" s="35"/>
      <c r="L75" s="3"/>
      <c r="AI75" s="3"/>
      <c r="AV75" s="3"/>
      <c r="AX75" s="3"/>
      <c r="BB75" s="3"/>
    </row>
    <row r="76" spans="1:54" x14ac:dyDescent="0.25">
      <c r="B76" s="8"/>
      <c r="C76" s="57" t="s">
        <v>192</v>
      </c>
      <c r="D76" s="54"/>
      <c r="E76" s="6"/>
      <c r="F76" s="19"/>
      <c r="G76" s="24">
        <v>-15.88</v>
      </c>
      <c r="H76" s="24">
        <v>-0.08</v>
      </c>
      <c r="I76" s="31"/>
      <c r="J76" s="31"/>
      <c r="K76" s="35"/>
    </row>
    <row r="77" spans="1:54" x14ac:dyDescent="0.25">
      <c r="C77" s="58" t="s">
        <v>175</v>
      </c>
      <c r="D77" s="54"/>
      <c r="E77" s="6"/>
      <c r="F77" s="19"/>
      <c r="G77" s="25">
        <v>-15.88</v>
      </c>
      <c r="H77" s="25">
        <v>-0.08</v>
      </c>
      <c r="I77" s="31"/>
      <c r="J77" s="31"/>
      <c r="K77" s="35"/>
    </row>
    <row r="78" spans="1:54" x14ac:dyDescent="0.25">
      <c r="C78" s="57"/>
      <c r="D78" s="54"/>
      <c r="E78" s="6"/>
      <c r="F78" s="19"/>
      <c r="G78" s="24"/>
      <c r="H78" s="24"/>
      <c r="I78" s="31"/>
      <c r="J78" s="31"/>
      <c r="K78" s="35"/>
    </row>
    <row r="79" spans="1:54" x14ac:dyDescent="0.25">
      <c r="C79" s="60" t="s">
        <v>193</v>
      </c>
      <c r="D79" s="55"/>
      <c r="E79" s="5"/>
      <c r="F79" s="20"/>
      <c r="G79" s="26">
        <v>20237.95</v>
      </c>
      <c r="H79" s="26">
        <v>100.00000000000001</v>
      </c>
      <c r="I79" s="32"/>
      <c r="J79" s="32"/>
      <c r="K79" s="36"/>
    </row>
    <row r="82" spans="1:11" x14ac:dyDescent="0.25">
      <c r="C82" s="1" t="s">
        <v>194</v>
      </c>
    </row>
    <row r="83" spans="1:11" x14ac:dyDescent="0.25">
      <c r="C83" s="37" t="s">
        <v>195</v>
      </c>
      <c r="D83" s="37"/>
      <c r="E83" s="37"/>
      <c r="F83" s="37"/>
      <c r="G83" s="37"/>
      <c r="H83" s="37"/>
      <c r="I83" s="37"/>
      <c r="J83" s="37"/>
      <c r="K83" s="37"/>
    </row>
    <row r="84" spans="1:11" x14ac:dyDescent="0.25">
      <c r="C84" s="2" t="s">
        <v>196</v>
      </c>
    </row>
    <row r="85" spans="1:11" x14ac:dyDescent="0.25">
      <c r="C85" s="2" t="s">
        <v>197</v>
      </c>
    </row>
    <row r="86" spans="1:11" ht="30" customHeight="1" x14ac:dyDescent="0.25">
      <c r="C86" s="80" t="s">
        <v>198</v>
      </c>
      <c r="D86" s="81"/>
      <c r="E86" s="81"/>
      <c r="F86" s="81"/>
      <c r="G86" s="81"/>
      <c r="H86" s="81"/>
      <c r="I86" s="81"/>
      <c r="J86" s="81"/>
      <c r="K86" s="81"/>
    </row>
    <row r="87" spans="1:11" x14ac:dyDescent="0.25">
      <c r="C87" s="2" t="s">
        <v>199</v>
      </c>
    </row>
    <row r="89" spans="1:11" x14ac:dyDescent="0.25">
      <c r="A89" s="76"/>
      <c r="B89" s="76" t="s">
        <v>5254</v>
      </c>
      <c r="C89" s="77" t="s">
        <v>5253</v>
      </c>
      <c r="E89" s="77" t="s">
        <v>5254</v>
      </c>
      <c r="F89" s="78"/>
    </row>
    <row r="90" spans="1:11" x14ac:dyDescent="0.25">
      <c r="E90" s="2" t="s">
        <v>5257</v>
      </c>
    </row>
  </sheetData>
  <mergeCells count="1">
    <mergeCell ref="C86:K86"/>
  </mergeCells>
  <hyperlinks>
    <hyperlink ref="J2" location="'Index'!A1" display="'Index'!A1" xr:uid="{EBD2FFBB-86D2-4C14-AA74-C08670067AAA}"/>
  </hyperlinks>
  <pageMargins left="0.7" right="0.7" top="0.75" bottom="0.75" header="0.3" footer="0.3"/>
  <pageSetup orientation="portrait" horizont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74371-CA26-4CA3-AF88-43C03C5B41E4}">
  <sheetPr codeName="Sheet147"/>
  <dimension ref="A1:IV97"/>
  <sheetViews>
    <sheetView showGridLines="0" zoomScale="90" zoomScaleNormal="90" workbookViewId="0">
      <pane ySplit="6" topLeftCell="A82" activePane="bottomLeft" state="frozen"/>
      <selection activeCell="E1" sqref="E1"/>
      <selection pane="bottomLeft" activeCell="C96" sqref="C96:F9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3021</v>
      </c>
      <c r="J2" s="38" t="s">
        <v>4923</v>
      </c>
    </row>
    <row r="3" spans="1:54" ht="16.5" x14ac:dyDescent="0.3">
      <c r="C3" s="1" t="s">
        <v>28</v>
      </c>
      <c r="D3" s="21" t="s">
        <v>3022</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1119</v>
      </c>
      <c r="C10" s="57" t="s">
        <v>1120</v>
      </c>
      <c r="D10" s="54" t="s">
        <v>1121</v>
      </c>
      <c r="E10" s="6" t="s">
        <v>111</v>
      </c>
      <c r="F10" s="19">
        <v>713687</v>
      </c>
      <c r="G10" s="24">
        <v>2992.13</v>
      </c>
      <c r="H10" s="24">
        <v>8.26</v>
      </c>
      <c r="I10" s="31"/>
      <c r="J10" s="31"/>
      <c r="K10" s="35"/>
    </row>
    <row r="11" spans="1:54" x14ac:dyDescent="0.25">
      <c r="B11" s="8" t="s">
        <v>76</v>
      </c>
      <c r="C11" s="57" t="s">
        <v>77</v>
      </c>
      <c r="D11" s="54" t="s">
        <v>78</v>
      </c>
      <c r="E11" s="6" t="s">
        <v>43</v>
      </c>
      <c r="F11" s="19">
        <v>370000</v>
      </c>
      <c r="G11" s="24">
        <v>2918.01</v>
      </c>
      <c r="H11" s="24">
        <v>8.06</v>
      </c>
      <c r="I11" s="31"/>
      <c r="J11" s="31"/>
      <c r="K11" s="35"/>
    </row>
    <row r="12" spans="1:54" x14ac:dyDescent="0.25">
      <c r="B12" s="8" t="s">
        <v>2211</v>
      </c>
      <c r="C12" s="57" t="s">
        <v>2212</v>
      </c>
      <c r="D12" s="54" t="s">
        <v>2213</v>
      </c>
      <c r="E12" s="6" t="s">
        <v>445</v>
      </c>
      <c r="F12" s="19">
        <v>2010000</v>
      </c>
      <c r="G12" s="24">
        <v>2895.2</v>
      </c>
      <c r="H12" s="24">
        <v>8</v>
      </c>
      <c r="I12" s="31"/>
      <c r="J12" s="31"/>
      <c r="K12" s="35"/>
    </row>
    <row r="13" spans="1:54" x14ac:dyDescent="0.25">
      <c r="B13" s="8" t="s">
        <v>2461</v>
      </c>
      <c r="C13" s="57" t="s">
        <v>2462</v>
      </c>
      <c r="D13" s="54" t="s">
        <v>2463</v>
      </c>
      <c r="E13" s="6" t="s">
        <v>86</v>
      </c>
      <c r="F13" s="19">
        <v>300000</v>
      </c>
      <c r="G13" s="24">
        <v>2620.65</v>
      </c>
      <c r="H13" s="24">
        <v>7.24</v>
      </c>
      <c r="I13" s="31"/>
      <c r="J13" s="31"/>
      <c r="K13" s="35"/>
    </row>
    <row r="14" spans="1:54" x14ac:dyDescent="0.25">
      <c r="B14" s="8" t="s">
        <v>44</v>
      </c>
      <c r="C14" s="57" t="s">
        <v>45</v>
      </c>
      <c r="D14" s="54" t="s">
        <v>46</v>
      </c>
      <c r="E14" s="6" t="s">
        <v>43</v>
      </c>
      <c r="F14" s="19">
        <v>180000</v>
      </c>
      <c r="G14" s="24">
        <v>2568.6</v>
      </c>
      <c r="H14" s="24">
        <v>7.09</v>
      </c>
      <c r="I14" s="31"/>
      <c r="J14" s="31"/>
      <c r="K14" s="35"/>
    </row>
    <row r="15" spans="1:54" x14ac:dyDescent="0.25">
      <c r="B15" s="8" t="s">
        <v>2838</v>
      </c>
      <c r="C15" s="57" t="s">
        <v>2839</v>
      </c>
      <c r="D15" s="54" t="s">
        <v>2840</v>
      </c>
      <c r="E15" s="6" t="s">
        <v>312</v>
      </c>
      <c r="F15" s="19">
        <v>200000</v>
      </c>
      <c r="G15" s="24">
        <v>2559.8000000000002</v>
      </c>
      <c r="H15" s="24">
        <v>7.07</v>
      </c>
      <c r="I15" s="31"/>
      <c r="J15" s="31"/>
      <c r="K15" s="35"/>
    </row>
    <row r="16" spans="1:54" x14ac:dyDescent="0.25">
      <c r="B16" s="8" t="s">
        <v>68</v>
      </c>
      <c r="C16" s="57" t="s">
        <v>69</v>
      </c>
      <c r="D16" s="54" t="s">
        <v>70</v>
      </c>
      <c r="E16" s="6" t="s">
        <v>71</v>
      </c>
      <c r="F16" s="19">
        <v>20700</v>
      </c>
      <c r="G16" s="24">
        <v>2537.1999999999998</v>
      </c>
      <c r="H16" s="24">
        <v>7.01</v>
      </c>
      <c r="I16" s="31"/>
      <c r="J16" s="31"/>
      <c r="K16" s="35"/>
    </row>
    <row r="17" spans="2:11" x14ac:dyDescent="0.25">
      <c r="B17" s="8" t="s">
        <v>40</v>
      </c>
      <c r="C17" s="57" t="s">
        <v>41</v>
      </c>
      <c r="D17" s="54" t="s">
        <v>42</v>
      </c>
      <c r="E17" s="6" t="s">
        <v>43</v>
      </c>
      <c r="F17" s="19">
        <v>130000</v>
      </c>
      <c r="G17" s="24">
        <v>2502.5</v>
      </c>
      <c r="H17" s="24">
        <v>6.91</v>
      </c>
      <c r="I17" s="31"/>
      <c r="J17" s="31"/>
      <c r="K17" s="35"/>
    </row>
    <row r="18" spans="2:11" x14ac:dyDescent="0.25">
      <c r="B18" s="8" t="s">
        <v>275</v>
      </c>
      <c r="C18" s="57" t="s">
        <v>276</v>
      </c>
      <c r="D18" s="54" t="s">
        <v>277</v>
      </c>
      <c r="E18" s="6" t="s">
        <v>93</v>
      </c>
      <c r="F18" s="19">
        <v>140000</v>
      </c>
      <c r="G18" s="24">
        <v>1582.84</v>
      </c>
      <c r="H18" s="24">
        <v>4.37</v>
      </c>
      <c r="I18" s="31"/>
      <c r="J18" s="31"/>
      <c r="K18" s="35"/>
    </row>
    <row r="19" spans="2:11" x14ac:dyDescent="0.25">
      <c r="B19" s="8" t="s">
        <v>1840</v>
      </c>
      <c r="C19" s="57" t="s">
        <v>1841</v>
      </c>
      <c r="D19" s="54" t="s">
        <v>1842</v>
      </c>
      <c r="E19" s="6" t="s">
        <v>490</v>
      </c>
      <c r="F19" s="19">
        <v>250000</v>
      </c>
      <c r="G19" s="24">
        <v>1377.25</v>
      </c>
      <c r="H19" s="24">
        <v>3.8</v>
      </c>
      <c r="I19" s="31"/>
      <c r="J19" s="31"/>
      <c r="K19" s="35"/>
    </row>
    <row r="20" spans="2:11" x14ac:dyDescent="0.25">
      <c r="B20" s="8" t="s">
        <v>533</v>
      </c>
      <c r="C20" s="57" t="s">
        <v>534</v>
      </c>
      <c r="D20" s="54" t="s">
        <v>535</v>
      </c>
      <c r="E20" s="6" t="s">
        <v>202</v>
      </c>
      <c r="F20" s="19">
        <v>25000</v>
      </c>
      <c r="G20" s="24">
        <v>1312.38</v>
      </c>
      <c r="H20" s="24">
        <v>3.62</v>
      </c>
      <c r="I20" s="31"/>
      <c r="J20" s="31"/>
      <c r="K20" s="35"/>
    </row>
    <row r="21" spans="2:11" x14ac:dyDescent="0.25">
      <c r="B21" s="8" t="s">
        <v>87</v>
      </c>
      <c r="C21" s="57" t="s">
        <v>88</v>
      </c>
      <c r="D21" s="54" t="s">
        <v>89</v>
      </c>
      <c r="E21" s="6" t="s">
        <v>71</v>
      </c>
      <c r="F21" s="19">
        <v>20000</v>
      </c>
      <c r="G21" s="24">
        <v>1113.4000000000001</v>
      </c>
      <c r="H21" s="24">
        <v>3.07</v>
      </c>
      <c r="I21" s="31"/>
      <c r="J21" s="31"/>
      <c r="K21" s="35"/>
    </row>
    <row r="22" spans="2:11" x14ac:dyDescent="0.25">
      <c r="B22" s="8" t="s">
        <v>3023</v>
      </c>
      <c r="C22" s="57" t="s">
        <v>3024</v>
      </c>
      <c r="D22" s="54" t="s">
        <v>3025</v>
      </c>
      <c r="E22" s="6" t="s">
        <v>497</v>
      </c>
      <c r="F22" s="19">
        <v>167340</v>
      </c>
      <c r="G22" s="24">
        <v>1053.49</v>
      </c>
      <c r="H22" s="24">
        <v>2.91</v>
      </c>
      <c r="I22" s="31"/>
      <c r="J22" s="31"/>
      <c r="K22" s="35"/>
    </row>
    <row r="23" spans="2:11" x14ac:dyDescent="0.25">
      <c r="B23" s="8" t="s">
        <v>225</v>
      </c>
      <c r="C23" s="57" t="s">
        <v>226</v>
      </c>
      <c r="D23" s="54" t="s">
        <v>227</v>
      </c>
      <c r="E23" s="6" t="s">
        <v>86</v>
      </c>
      <c r="F23" s="19">
        <v>46307</v>
      </c>
      <c r="G23" s="24">
        <v>1004.82</v>
      </c>
      <c r="H23" s="24">
        <v>2.78</v>
      </c>
      <c r="I23" s="31"/>
      <c r="J23" s="31"/>
      <c r="K23" s="35"/>
    </row>
    <row r="24" spans="2:11" x14ac:dyDescent="0.25">
      <c r="B24" s="8" t="s">
        <v>494</v>
      </c>
      <c r="C24" s="57" t="s">
        <v>495</v>
      </c>
      <c r="D24" s="54" t="s">
        <v>496</v>
      </c>
      <c r="E24" s="6" t="s">
        <v>497</v>
      </c>
      <c r="F24" s="19">
        <v>85118</v>
      </c>
      <c r="G24" s="24">
        <v>860.97</v>
      </c>
      <c r="H24" s="24">
        <v>2.38</v>
      </c>
      <c r="I24" s="31"/>
      <c r="J24" s="31"/>
      <c r="K24" s="35"/>
    </row>
    <row r="25" spans="2:11" x14ac:dyDescent="0.25">
      <c r="B25" s="8" t="s">
        <v>555</v>
      </c>
      <c r="C25" s="57" t="s">
        <v>556</v>
      </c>
      <c r="D25" s="54" t="s">
        <v>557</v>
      </c>
      <c r="E25" s="6" t="s">
        <v>119</v>
      </c>
      <c r="F25" s="19">
        <v>100000</v>
      </c>
      <c r="G25" s="24">
        <v>781.95</v>
      </c>
      <c r="H25" s="24">
        <v>2.16</v>
      </c>
      <c r="I25" s="31"/>
      <c r="J25" s="31"/>
      <c r="K25" s="35"/>
    </row>
    <row r="26" spans="2:11" x14ac:dyDescent="0.25">
      <c r="B26" s="8" t="s">
        <v>507</v>
      </c>
      <c r="C26" s="57" t="s">
        <v>508</v>
      </c>
      <c r="D26" s="54" t="s">
        <v>509</v>
      </c>
      <c r="E26" s="6" t="s">
        <v>312</v>
      </c>
      <c r="F26" s="19">
        <v>16000</v>
      </c>
      <c r="G26" s="24">
        <v>723.46</v>
      </c>
      <c r="H26" s="24">
        <v>2</v>
      </c>
      <c r="I26" s="31"/>
      <c r="J26" s="31"/>
      <c r="K26" s="35"/>
    </row>
    <row r="27" spans="2:11" x14ac:dyDescent="0.25">
      <c r="B27" s="8" t="s">
        <v>143</v>
      </c>
      <c r="C27" s="57" t="s">
        <v>144</v>
      </c>
      <c r="D27" s="54" t="s">
        <v>145</v>
      </c>
      <c r="E27" s="6" t="s">
        <v>146</v>
      </c>
      <c r="F27" s="19">
        <v>150000</v>
      </c>
      <c r="G27" s="24">
        <v>721.73</v>
      </c>
      <c r="H27" s="24">
        <v>1.99</v>
      </c>
      <c r="I27" s="31"/>
      <c r="J27" s="31"/>
      <c r="K27" s="35"/>
    </row>
    <row r="28" spans="2:11" x14ac:dyDescent="0.25">
      <c r="B28" s="8" t="s">
        <v>452</v>
      </c>
      <c r="C28" s="57" t="s">
        <v>453</v>
      </c>
      <c r="D28" s="54" t="s">
        <v>454</v>
      </c>
      <c r="E28" s="6" t="s">
        <v>64</v>
      </c>
      <c r="F28" s="19">
        <v>390121</v>
      </c>
      <c r="G28" s="24">
        <v>481.57</v>
      </c>
      <c r="H28" s="24">
        <v>1.33</v>
      </c>
      <c r="I28" s="31"/>
      <c r="J28" s="31"/>
      <c r="K28" s="35"/>
    </row>
    <row r="29" spans="2:11" x14ac:dyDescent="0.25">
      <c r="B29" s="8" t="s">
        <v>47</v>
      </c>
      <c r="C29" s="57" t="s">
        <v>48</v>
      </c>
      <c r="D29" s="54" t="s">
        <v>49</v>
      </c>
      <c r="E29" s="6" t="s">
        <v>50</v>
      </c>
      <c r="F29" s="19">
        <v>30000</v>
      </c>
      <c r="G29" s="24">
        <v>450.03</v>
      </c>
      <c r="H29" s="24">
        <v>1.24</v>
      </c>
      <c r="I29" s="31"/>
      <c r="J29" s="31"/>
      <c r="K29" s="35"/>
    </row>
    <row r="30" spans="2:11" x14ac:dyDescent="0.25">
      <c r="B30" s="8" t="s">
        <v>1000</v>
      </c>
      <c r="C30" s="57" t="s">
        <v>1001</v>
      </c>
      <c r="D30" s="54" t="s">
        <v>1002</v>
      </c>
      <c r="E30" s="6" t="s">
        <v>212</v>
      </c>
      <c r="F30" s="19">
        <v>200000</v>
      </c>
      <c r="G30" s="24">
        <v>380.7</v>
      </c>
      <c r="H30" s="24">
        <v>1.05</v>
      </c>
      <c r="I30" s="31"/>
      <c r="J30" s="31"/>
      <c r="K30" s="35"/>
    </row>
    <row r="31" spans="2:11" x14ac:dyDescent="0.25">
      <c r="B31" s="8" t="s">
        <v>433</v>
      </c>
      <c r="C31" s="57" t="s">
        <v>434</v>
      </c>
      <c r="D31" s="54" t="s">
        <v>435</v>
      </c>
      <c r="E31" s="6" t="s">
        <v>142</v>
      </c>
      <c r="F31" s="19">
        <v>15861</v>
      </c>
      <c r="G31" s="24">
        <v>267.43</v>
      </c>
      <c r="H31" s="24">
        <v>0.74</v>
      </c>
      <c r="I31" s="31"/>
      <c r="J31" s="31"/>
      <c r="K31" s="35"/>
    </row>
    <row r="32" spans="2:11" x14ac:dyDescent="0.25">
      <c r="B32" s="8" t="s">
        <v>892</v>
      </c>
      <c r="C32" s="57" t="s">
        <v>893</v>
      </c>
      <c r="D32" s="54" t="s">
        <v>894</v>
      </c>
      <c r="E32" s="6" t="s">
        <v>119</v>
      </c>
      <c r="F32" s="19">
        <v>3600</v>
      </c>
      <c r="G32" s="24">
        <v>83.09</v>
      </c>
      <c r="H32" s="24">
        <v>0.23</v>
      </c>
      <c r="I32" s="31"/>
      <c r="J32" s="31"/>
      <c r="K32" s="35"/>
    </row>
    <row r="33" spans="2:11" x14ac:dyDescent="0.25">
      <c r="B33" s="8" t="s">
        <v>530</v>
      </c>
      <c r="C33" s="57" t="s">
        <v>531</v>
      </c>
      <c r="D33" s="54" t="s">
        <v>532</v>
      </c>
      <c r="E33" s="6" t="s">
        <v>86</v>
      </c>
      <c r="F33" s="19">
        <v>500</v>
      </c>
      <c r="G33" s="24">
        <v>43.17</v>
      </c>
      <c r="H33" s="24">
        <v>0.12</v>
      </c>
      <c r="I33" s="31"/>
      <c r="J33" s="31"/>
      <c r="K33" s="35"/>
    </row>
    <row r="34" spans="2:11" x14ac:dyDescent="0.25">
      <c r="B34" s="8" t="s">
        <v>513</v>
      </c>
      <c r="C34" s="57" t="s">
        <v>514</v>
      </c>
      <c r="D34" s="54" t="s">
        <v>515</v>
      </c>
      <c r="E34" s="6" t="s">
        <v>163</v>
      </c>
      <c r="F34" s="19">
        <v>1291</v>
      </c>
      <c r="G34" s="24">
        <v>16.260000000000002</v>
      </c>
      <c r="H34" s="24">
        <v>0.04</v>
      </c>
      <c r="I34" s="31"/>
      <c r="J34" s="31"/>
      <c r="K34" s="35"/>
    </row>
    <row r="35" spans="2:11" x14ac:dyDescent="0.25">
      <c r="B35" s="8" t="s">
        <v>934</v>
      </c>
      <c r="C35" s="57" t="s">
        <v>935</v>
      </c>
      <c r="D35" s="54" t="s">
        <v>936</v>
      </c>
      <c r="E35" s="6" t="s">
        <v>937</v>
      </c>
      <c r="F35" s="19">
        <v>192</v>
      </c>
      <c r="G35" s="24">
        <v>4.9400000000000004</v>
      </c>
      <c r="H35" s="24">
        <v>0.01</v>
      </c>
      <c r="I35" s="31"/>
      <c r="J35" s="31"/>
      <c r="K35" s="35"/>
    </row>
    <row r="36" spans="2:11" x14ac:dyDescent="0.25">
      <c r="C36" s="58" t="s">
        <v>175</v>
      </c>
      <c r="D36" s="54"/>
      <c r="E36" s="6"/>
      <c r="F36" s="19"/>
      <c r="G36" s="25">
        <v>33853.57</v>
      </c>
      <c r="H36" s="25">
        <v>93.48</v>
      </c>
      <c r="I36" s="31"/>
      <c r="J36" s="31"/>
      <c r="K36" s="35"/>
    </row>
    <row r="37" spans="2:11" x14ac:dyDescent="0.25">
      <c r="C37" s="57"/>
      <c r="D37" s="54"/>
      <c r="E37" s="6"/>
      <c r="F37" s="19"/>
      <c r="G37" s="24"/>
      <c r="H37" s="24"/>
      <c r="I37" s="31"/>
      <c r="J37" s="31"/>
      <c r="K37" s="35"/>
    </row>
    <row r="38" spans="2:11" x14ac:dyDescent="0.25">
      <c r="C38" s="58" t="s">
        <v>3</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8" t="s">
        <v>4</v>
      </c>
      <c r="D40" s="54"/>
      <c r="E40" s="6"/>
      <c r="F40" s="19"/>
      <c r="G40" s="24" t="s">
        <v>2</v>
      </c>
      <c r="H40" s="24" t="s">
        <v>2</v>
      </c>
      <c r="I40" s="31"/>
      <c r="J40" s="31"/>
      <c r="K40" s="35"/>
    </row>
    <row r="41" spans="2:11" x14ac:dyDescent="0.25">
      <c r="C41" s="57"/>
      <c r="D41" s="54"/>
      <c r="E41" s="6"/>
      <c r="F41" s="19"/>
      <c r="G41" s="24"/>
      <c r="H41" s="24"/>
      <c r="I41" s="31"/>
      <c r="J41" s="31"/>
      <c r="K41" s="35"/>
    </row>
    <row r="42" spans="2:11" x14ac:dyDescent="0.25">
      <c r="C42" s="58" t="s">
        <v>5</v>
      </c>
      <c r="D42" s="54"/>
      <c r="E42" s="6"/>
      <c r="F42" s="19"/>
      <c r="G42" s="24"/>
      <c r="H42" s="24"/>
      <c r="I42" s="31"/>
      <c r="J42" s="31"/>
      <c r="K42" s="35"/>
    </row>
    <row r="43" spans="2:11" x14ac:dyDescent="0.25">
      <c r="C43" s="57"/>
      <c r="D43" s="54"/>
      <c r="E43" s="6"/>
      <c r="F43" s="19"/>
      <c r="G43" s="24"/>
      <c r="H43" s="24"/>
      <c r="I43" s="31"/>
      <c r="J43" s="31"/>
      <c r="K43" s="35"/>
    </row>
    <row r="44" spans="2:11" x14ac:dyDescent="0.25">
      <c r="C44" s="58" t="s">
        <v>6</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7</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8</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9</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10</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11</v>
      </c>
      <c r="D54" s="54"/>
      <c r="E54" s="6"/>
      <c r="F54" s="19"/>
      <c r="G54" s="24"/>
      <c r="H54" s="24"/>
      <c r="I54" s="31"/>
      <c r="J54" s="31"/>
      <c r="K54" s="35"/>
    </row>
    <row r="55" spans="3:11" x14ac:dyDescent="0.25">
      <c r="C55" s="57"/>
      <c r="D55" s="54"/>
      <c r="E55" s="6"/>
      <c r="F55" s="19"/>
      <c r="G55" s="24"/>
      <c r="H55" s="24"/>
      <c r="I55" s="31"/>
      <c r="J55" s="31"/>
      <c r="K55" s="35"/>
    </row>
    <row r="56" spans="3:11" x14ac:dyDescent="0.25">
      <c r="C56" s="58" t="s">
        <v>13</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14</v>
      </c>
      <c r="D58" s="54"/>
      <c r="E58" s="6"/>
      <c r="F58" s="19"/>
      <c r="G58" s="24" t="s">
        <v>2</v>
      </c>
      <c r="H58" s="24" t="s">
        <v>2</v>
      </c>
      <c r="I58" s="31"/>
      <c r="J58" s="31"/>
      <c r="K58" s="35"/>
    </row>
    <row r="59" spans="3:11" x14ac:dyDescent="0.25">
      <c r="C59" s="57"/>
      <c r="D59" s="54"/>
      <c r="E59" s="6"/>
      <c r="F59" s="19"/>
      <c r="G59" s="24"/>
      <c r="H59" s="24"/>
      <c r="I59" s="31"/>
      <c r="J59" s="31"/>
      <c r="K59" s="35"/>
    </row>
    <row r="60" spans="3:11" x14ac:dyDescent="0.25">
      <c r="C60" s="58" t="s">
        <v>15</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16</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17</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18</v>
      </c>
      <c r="D66" s="54"/>
      <c r="E66" s="6"/>
      <c r="F66" s="19"/>
      <c r="G66" s="24"/>
      <c r="H66" s="24"/>
      <c r="I66" s="31"/>
      <c r="J66" s="31"/>
      <c r="K66" s="35"/>
    </row>
    <row r="67" spans="1:11" x14ac:dyDescent="0.25">
      <c r="A67" s="28"/>
      <c r="B67" s="28"/>
      <c r="C67" s="58" t="s">
        <v>19</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20</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21</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22</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23</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C77" s="59" t="s">
        <v>24</v>
      </c>
      <c r="D77" s="54"/>
      <c r="E77" s="6"/>
      <c r="F77" s="19"/>
      <c r="G77" s="24"/>
      <c r="H77" s="24"/>
      <c r="I77" s="31"/>
      <c r="J77" s="31"/>
      <c r="K77" s="35"/>
    </row>
    <row r="78" spans="1:11" x14ac:dyDescent="0.25">
      <c r="B78" s="8" t="s">
        <v>190</v>
      </c>
      <c r="C78" s="57" t="s">
        <v>191</v>
      </c>
      <c r="D78" s="54"/>
      <c r="E78" s="6"/>
      <c r="F78" s="19"/>
      <c r="G78" s="24">
        <v>2366.98</v>
      </c>
      <c r="H78" s="24">
        <v>6.54</v>
      </c>
      <c r="I78" s="31"/>
      <c r="J78" s="31"/>
      <c r="K78" s="35"/>
    </row>
    <row r="79" spans="1:11" x14ac:dyDescent="0.25">
      <c r="C79" s="58" t="s">
        <v>175</v>
      </c>
      <c r="D79" s="54"/>
      <c r="E79" s="6"/>
      <c r="F79" s="19"/>
      <c r="G79" s="25">
        <v>2366.98</v>
      </c>
      <c r="H79" s="25">
        <v>6.54</v>
      </c>
      <c r="I79" s="31"/>
      <c r="J79" s="31"/>
      <c r="K79" s="35"/>
    </row>
    <row r="80" spans="1:11" x14ac:dyDescent="0.25">
      <c r="C80" s="57"/>
      <c r="D80" s="54"/>
      <c r="E80" s="6"/>
      <c r="F80" s="19"/>
      <c r="G80" s="24"/>
      <c r="H80" s="24"/>
      <c r="I80" s="31"/>
      <c r="J80" s="31"/>
      <c r="K80" s="35"/>
    </row>
    <row r="81" spans="1:54" x14ac:dyDescent="0.25">
      <c r="A81" s="10"/>
      <c r="B81" s="28"/>
      <c r="C81" s="58" t="s">
        <v>25</v>
      </c>
      <c r="D81" s="54"/>
      <c r="E81" s="6"/>
      <c r="F81" s="19"/>
      <c r="G81" s="24"/>
      <c r="H81" s="24"/>
      <c r="I81" s="31"/>
      <c r="J81" s="31"/>
      <c r="K81" s="35"/>
    </row>
    <row r="82" spans="1:54" s="2" customFormat="1" ht="13.5" x14ac:dyDescent="0.25">
      <c r="A82" s="28"/>
      <c r="B82" s="28"/>
      <c r="C82" s="57" t="s">
        <v>5188</v>
      </c>
      <c r="D82" s="54"/>
      <c r="E82" s="6"/>
      <c r="F82" s="19"/>
      <c r="G82" s="24" t="s">
        <v>2</v>
      </c>
      <c r="H82" s="24" t="s">
        <v>2</v>
      </c>
      <c r="I82" s="31"/>
      <c r="J82" s="31"/>
      <c r="K82" s="35"/>
      <c r="L82" s="3"/>
      <c r="AI82" s="3"/>
      <c r="AV82" s="3"/>
      <c r="AX82" s="3"/>
      <c r="BB82" s="3"/>
    </row>
    <row r="83" spans="1:54" x14ac:dyDescent="0.25">
      <c r="B83" s="8"/>
      <c r="C83" s="57" t="s">
        <v>192</v>
      </c>
      <c r="D83" s="54"/>
      <c r="E83" s="6"/>
      <c r="F83" s="19"/>
      <c r="G83" s="24">
        <v>-12.3</v>
      </c>
      <c r="H83" s="24">
        <v>-1.9999999999999997E-2</v>
      </c>
      <c r="I83" s="31"/>
      <c r="J83" s="31"/>
      <c r="K83" s="35"/>
    </row>
    <row r="84" spans="1:54" x14ac:dyDescent="0.25">
      <c r="C84" s="58" t="s">
        <v>175</v>
      </c>
      <c r="D84" s="54"/>
      <c r="E84" s="6"/>
      <c r="F84" s="19"/>
      <c r="G84" s="25">
        <v>-12.3</v>
      </c>
      <c r="H84" s="25">
        <v>-1.9999999999999997E-2</v>
      </c>
      <c r="I84" s="31"/>
      <c r="J84" s="31"/>
      <c r="K84" s="35"/>
    </row>
    <row r="85" spans="1:54" x14ac:dyDescent="0.25">
      <c r="C85" s="57"/>
      <c r="D85" s="54"/>
      <c r="E85" s="6"/>
      <c r="F85" s="19"/>
      <c r="G85" s="24"/>
      <c r="H85" s="24"/>
      <c r="I85" s="31"/>
      <c r="J85" s="31"/>
      <c r="K85" s="35"/>
    </row>
    <row r="86" spans="1:54" x14ac:dyDescent="0.25">
      <c r="C86" s="60" t="s">
        <v>193</v>
      </c>
      <c r="D86" s="55"/>
      <c r="E86" s="5"/>
      <c r="F86" s="20"/>
      <c r="G86" s="26">
        <v>36208.25</v>
      </c>
      <c r="H86" s="26">
        <v>100.00000000000001</v>
      </c>
      <c r="I86" s="32"/>
      <c r="J86" s="32"/>
      <c r="K86" s="36"/>
    </row>
    <row r="89" spans="1:54" x14ac:dyDescent="0.25">
      <c r="C89" s="1" t="s">
        <v>194</v>
      </c>
    </row>
    <row r="90" spans="1:54" x14ac:dyDescent="0.25">
      <c r="C90" s="37" t="s">
        <v>195</v>
      </c>
      <c r="D90" s="37"/>
      <c r="E90" s="37"/>
      <c r="F90" s="37"/>
      <c r="G90" s="37"/>
      <c r="H90" s="37"/>
      <c r="I90" s="37"/>
      <c r="J90" s="37"/>
      <c r="K90" s="37"/>
    </row>
    <row r="91" spans="1:54" x14ac:dyDescent="0.25">
      <c r="C91" s="2" t="s">
        <v>196</v>
      </c>
    </row>
    <row r="92" spans="1:54" x14ac:dyDescent="0.25">
      <c r="C92" s="2" t="s">
        <v>197</v>
      </c>
    </row>
    <row r="93" spans="1:54" ht="30" customHeight="1" x14ac:dyDescent="0.25">
      <c r="C93" s="80" t="s">
        <v>198</v>
      </c>
      <c r="D93" s="81"/>
      <c r="E93" s="81"/>
      <c r="F93" s="81"/>
      <c r="G93" s="81"/>
      <c r="H93" s="81"/>
      <c r="I93" s="81"/>
      <c r="J93" s="81"/>
      <c r="K93" s="81"/>
    </row>
    <row r="94" spans="1:54" x14ac:dyDescent="0.25">
      <c r="C94" s="2" t="s">
        <v>199</v>
      </c>
    </row>
    <row r="96" spans="1:54" x14ac:dyDescent="0.25">
      <c r="A96" s="76"/>
      <c r="B96" s="76" t="s">
        <v>5254</v>
      </c>
      <c r="C96" s="77" t="s">
        <v>5253</v>
      </c>
      <c r="E96" s="77" t="s">
        <v>5254</v>
      </c>
      <c r="F96" s="78"/>
    </row>
    <row r="97" spans="5:5" x14ac:dyDescent="0.25">
      <c r="E97" s="2" t="s">
        <v>5257</v>
      </c>
    </row>
  </sheetData>
  <mergeCells count="1">
    <mergeCell ref="C93:K93"/>
  </mergeCells>
  <hyperlinks>
    <hyperlink ref="J2" location="'Index'!A1" display="'Index'!A1" xr:uid="{1630B9F9-21B2-40B5-A112-284387CD0227}"/>
  </hyperlinks>
  <pageMargins left="0.7" right="0.7" top="0.75" bottom="0.75" header="0.3" footer="0.3"/>
  <pageSetup orientation="portrait" horizont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FA67-F1AF-45AB-B052-DF2E6E2E4D00}">
  <sheetPr codeName="Sheet148"/>
  <dimension ref="A1:IV107"/>
  <sheetViews>
    <sheetView showGridLines="0" zoomScale="90" zoomScaleNormal="90" workbookViewId="0">
      <pane ySplit="6" topLeftCell="A92" activePane="bottomLeft" state="frozen"/>
      <selection activeCell="E1" sqref="E1"/>
      <selection pane="bottomLeft" activeCell="C106" sqref="C106:F10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3026</v>
      </c>
      <c r="J2" s="38" t="s">
        <v>4923</v>
      </c>
    </row>
    <row r="3" spans="1:54" ht="16.5" x14ac:dyDescent="0.3">
      <c r="C3" s="1" t="s">
        <v>28</v>
      </c>
      <c r="D3" s="21" t="s">
        <v>3027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72500</v>
      </c>
      <c r="G10" s="24">
        <v>1395.63</v>
      </c>
      <c r="H10" s="24">
        <v>5.2</v>
      </c>
      <c r="I10" s="31"/>
      <c r="J10" s="31"/>
      <c r="K10" s="35"/>
    </row>
    <row r="11" spans="1:54" x14ac:dyDescent="0.25">
      <c r="B11" s="8" t="s">
        <v>323</v>
      </c>
      <c r="C11" s="57" t="s">
        <v>324</v>
      </c>
      <c r="D11" s="54" t="s">
        <v>325</v>
      </c>
      <c r="E11" s="6" t="s">
        <v>240</v>
      </c>
      <c r="F11" s="19">
        <v>72142</v>
      </c>
      <c r="G11" s="24">
        <v>1345.09</v>
      </c>
      <c r="H11" s="24">
        <v>5.01</v>
      </c>
      <c r="I11" s="31"/>
      <c r="J11" s="31"/>
      <c r="K11" s="35"/>
    </row>
    <row r="12" spans="1:54" x14ac:dyDescent="0.25">
      <c r="B12" s="8" t="s">
        <v>58</v>
      </c>
      <c r="C12" s="57" t="s">
        <v>59</v>
      </c>
      <c r="D12" s="54" t="s">
        <v>60</v>
      </c>
      <c r="E12" s="6" t="s">
        <v>43</v>
      </c>
      <c r="F12" s="19">
        <v>55350</v>
      </c>
      <c r="G12" s="24">
        <v>1222.18</v>
      </c>
      <c r="H12" s="24">
        <v>4.55</v>
      </c>
      <c r="I12" s="31"/>
      <c r="J12" s="31"/>
      <c r="K12" s="35"/>
    </row>
    <row r="13" spans="1:54" x14ac:dyDescent="0.25">
      <c r="B13" s="8" t="s">
        <v>1000</v>
      </c>
      <c r="C13" s="57" t="s">
        <v>1001</v>
      </c>
      <c r="D13" s="54" t="s">
        <v>1002</v>
      </c>
      <c r="E13" s="6" t="s">
        <v>212</v>
      </c>
      <c r="F13" s="19">
        <v>570000</v>
      </c>
      <c r="G13" s="24">
        <v>1085</v>
      </c>
      <c r="H13" s="24">
        <v>4.04</v>
      </c>
      <c r="I13" s="31"/>
      <c r="J13" s="31"/>
      <c r="K13" s="35"/>
    </row>
    <row r="14" spans="1:54" x14ac:dyDescent="0.25">
      <c r="B14" s="8" t="s">
        <v>51</v>
      </c>
      <c r="C14" s="57" t="s">
        <v>52</v>
      </c>
      <c r="D14" s="54" t="s">
        <v>53</v>
      </c>
      <c r="E14" s="6" t="s">
        <v>43</v>
      </c>
      <c r="F14" s="19">
        <v>91300</v>
      </c>
      <c r="G14" s="24">
        <v>1081.9100000000001</v>
      </c>
      <c r="H14" s="24">
        <v>4.03</v>
      </c>
      <c r="I14" s="31"/>
      <c r="J14" s="31"/>
      <c r="K14" s="35"/>
    </row>
    <row r="15" spans="1:54" x14ac:dyDescent="0.25">
      <c r="B15" s="8" t="s">
        <v>206</v>
      </c>
      <c r="C15" s="57" t="s">
        <v>207</v>
      </c>
      <c r="D15" s="54" t="s">
        <v>208</v>
      </c>
      <c r="E15" s="6" t="s">
        <v>64</v>
      </c>
      <c r="F15" s="19">
        <v>3216</v>
      </c>
      <c r="G15" s="24">
        <v>955.47</v>
      </c>
      <c r="H15" s="24">
        <v>3.56</v>
      </c>
      <c r="I15" s="31"/>
      <c r="J15" s="31"/>
      <c r="K15" s="35"/>
    </row>
    <row r="16" spans="1:54" x14ac:dyDescent="0.25">
      <c r="B16" s="8" t="s">
        <v>2461</v>
      </c>
      <c r="C16" s="57" t="s">
        <v>2462</v>
      </c>
      <c r="D16" s="54" t="s">
        <v>2463</v>
      </c>
      <c r="E16" s="6" t="s">
        <v>86</v>
      </c>
      <c r="F16" s="19">
        <v>107000</v>
      </c>
      <c r="G16" s="24">
        <v>934.7</v>
      </c>
      <c r="H16" s="24">
        <v>3.48</v>
      </c>
      <c r="I16" s="31"/>
      <c r="J16" s="31"/>
      <c r="K16" s="35"/>
    </row>
    <row r="17" spans="2:11" x14ac:dyDescent="0.25">
      <c r="B17" s="8" t="s">
        <v>54</v>
      </c>
      <c r="C17" s="57" t="s">
        <v>55</v>
      </c>
      <c r="D17" s="54" t="s">
        <v>56</v>
      </c>
      <c r="E17" s="6" t="s">
        <v>57</v>
      </c>
      <c r="F17" s="19">
        <v>27650</v>
      </c>
      <c r="G17" s="24">
        <v>923.79</v>
      </c>
      <c r="H17" s="24">
        <v>3.44</v>
      </c>
      <c r="I17" s="31"/>
      <c r="J17" s="31"/>
      <c r="K17" s="35"/>
    </row>
    <row r="18" spans="2:11" x14ac:dyDescent="0.25">
      <c r="B18" s="8" t="s">
        <v>94</v>
      </c>
      <c r="C18" s="57" t="s">
        <v>95</v>
      </c>
      <c r="D18" s="54" t="s">
        <v>96</v>
      </c>
      <c r="E18" s="6" t="s">
        <v>97</v>
      </c>
      <c r="F18" s="19">
        <v>38000</v>
      </c>
      <c r="G18" s="24">
        <v>890</v>
      </c>
      <c r="H18" s="24">
        <v>3.32</v>
      </c>
      <c r="I18" s="31"/>
      <c r="J18" s="31"/>
      <c r="K18" s="35"/>
    </row>
    <row r="19" spans="2:11" x14ac:dyDescent="0.25">
      <c r="B19" s="8" t="s">
        <v>2217</v>
      </c>
      <c r="C19" s="57" t="s">
        <v>2218</v>
      </c>
      <c r="D19" s="54" t="s">
        <v>2219</v>
      </c>
      <c r="E19" s="6" t="s">
        <v>43</v>
      </c>
      <c r="F19" s="19">
        <v>500000</v>
      </c>
      <c r="G19" s="24">
        <v>882.8</v>
      </c>
      <c r="H19" s="24">
        <v>3.29</v>
      </c>
      <c r="I19" s="31"/>
      <c r="J19" s="31"/>
      <c r="K19" s="35"/>
    </row>
    <row r="20" spans="2:11" x14ac:dyDescent="0.25">
      <c r="B20" s="8" t="s">
        <v>316</v>
      </c>
      <c r="C20" s="57" t="s">
        <v>317</v>
      </c>
      <c r="D20" s="54" t="s">
        <v>318</v>
      </c>
      <c r="E20" s="6" t="s">
        <v>319</v>
      </c>
      <c r="F20" s="19">
        <v>90000</v>
      </c>
      <c r="G20" s="24">
        <v>815.18</v>
      </c>
      <c r="H20" s="24">
        <v>3.04</v>
      </c>
      <c r="I20" s="31"/>
      <c r="J20" s="31"/>
      <c r="K20" s="35"/>
    </row>
    <row r="21" spans="2:11" x14ac:dyDescent="0.25">
      <c r="B21" s="8" t="s">
        <v>941</v>
      </c>
      <c r="C21" s="57" t="s">
        <v>942</v>
      </c>
      <c r="D21" s="54" t="s">
        <v>943</v>
      </c>
      <c r="E21" s="6" t="s">
        <v>138</v>
      </c>
      <c r="F21" s="19">
        <v>109500</v>
      </c>
      <c r="G21" s="24">
        <v>719.25</v>
      </c>
      <c r="H21" s="24">
        <v>2.68</v>
      </c>
      <c r="I21" s="31"/>
      <c r="J21" s="31"/>
      <c r="K21" s="35"/>
    </row>
    <row r="22" spans="2:11" x14ac:dyDescent="0.25">
      <c r="B22" s="8" t="s">
        <v>1119</v>
      </c>
      <c r="C22" s="57" t="s">
        <v>1120</v>
      </c>
      <c r="D22" s="54" t="s">
        <v>1121</v>
      </c>
      <c r="E22" s="6" t="s">
        <v>111</v>
      </c>
      <c r="F22" s="19">
        <v>171500</v>
      </c>
      <c r="G22" s="24">
        <v>719.01</v>
      </c>
      <c r="H22" s="24">
        <v>2.68</v>
      </c>
      <c r="I22" s="31"/>
      <c r="J22" s="31"/>
      <c r="K22" s="35"/>
    </row>
    <row r="23" spans="2:11" x14ac:dyDescent="0.25">
      <c r="B23" s="8" t="s">
        <v>433</v>
      </c>
      <c r="C23" s="57" t="s">
        <v>434</v>
      </c>
      <c r="D23" s="54" t="s">
        <v>435</v>
      </c>
      <c r="E23" s="6" t="s">
        <v>142</v>
      </c>
      <c r="F23" s="19">
        <v>42350</v>
      </c>
      <c r="G23" s="24">
        <v>714.06</v>
      </c>
      <c r="H23" s="24">
        <v>2.66</v>
      </c>
      <c r="I23" s="31"/>
      <c r="J23" s="31"/>
      <c r="K23" s="35"/>
    </row>
    <row r="24" spans="2:11" x14ac:dyDescent="0.25">
      <c r="B24" s="8" t="s">
        <v>898</v>
      </c>
      <c r="C24" s="57" t="s">
        <v>899</v>
      </c>
      <c r="D24" s="54" t="s">
        <v>900</v>
      </c>
      <c r="E24" s="6" t="s">
        <v>127</v>
      </c>
      <c r="F24" s="19">
        <v>59000</v>
      </c>
      <c r="G24" s="24">
        <v>662.75</v>
      </c>
      <c r="H24" s="24">
        <v>2.4700000000000002</v>
      </c>
      <c r="I24" s="31"/>
      <c r="J24" s="31"/>
      <c r="K24" s="35"/>
    </row>
    <row r="25" spans="2:11" x14ac:dyDescent="0.25">
      <c r="B25" s="8" t="s">
        <v>439</v>
      </c>
      <c r="C25" s="57" t="s">
        <v>440</v>
      </c>
      <c r="D25" s="54" t="s">
        <v>441</v>
      </c>
      <c r="E25" s="6" t="s">
        <v>43</v>
      </c>
      <c r="F25" s="19">
        <v>952000</v>
      </c>
      <c r="G25" s="24">
        <v>637.36</v>
      </c>
      <c r="H25" s="24">
        <v>2.37</v>
      </c>
      <c r="I25" s="31"/>
      <c r="J25" s="31"/>
      <c r="K25" s="35"/>
    </row>
    <row r="26" spans="2:11" x14ac:dyDescent="0.25">
      <c r="B26" s="8" t="s">
        <v>2211</v>
      </c>
      <c r="C26" s="57" t="s">
        <v>2212</v>
      </c>
      <c r="D26" s="54" t="s">
        <v>2213</v>
      </c>
      <c r="E26" s="6" t="s">
        <v>445</v>
      </c>
      <c r="F26" s="19">
        <v>436900</v>
      </c>
      <c r="G26" s="24">
        <v>629.30999999999995</v>
      </c>
      <c r="H26" s="24">
        <v>2.34</v>
      </c>
      <c r="I26" s="31"/>
      <c r="J26" s="31"/>
      <c r="K26" s="35"/>
    </row>
    <row r="27" spans="2:11" x14ac:dyDescent="0.25">
      <c r="B27" s="8" t="s">
        <v>555</v>
      </c>
      <c r="C27" s="57" t="s">
        <v>556</v>
      </c>
      <c r="D27" s="54" t="s">
        <v>557</v>
      </c>
      <c r="E27" s="6" t="s">
        <v>119</v>
      </c>
      <c r="F27" s="19">
        <v>78500</v>
      </c>
      <c r="G27" s="24">
        <v>613.83000000000004</v>
      </c>
      <c r="H27" s="24">
        <v>2.29</v>
      </c>
      <c r="I27" s="31"/>
      <c r="J27" s="31"/>
      <c r="K27" s="35"/>
    </row>
    <row r="28" spans="2:11" x14ac:dyDescent="0.25">
      <c r="B28" s="8" t="s">
        <v>124</v>
      </c>
      <c r="C28" s="57" t="s">
        <v>125</v>
      </c>
      <c r="D28" s="54" t="s">
        <v>126</v>
      </c>
      <c r="E28" s="6" t="s">
        <v>127</v>
      </c>
      <c r="F28" s="19">
        <v>84400</v>
      </c>
      <c r="G28" s="24">
        <v>603.79999999999995</v>
      </c>
      <c r="H28" s="24">
        <v>2.25</v>
      </c>
      <c r="I28" s="31"/>
      <c r="J28" s="31"/>
      <c r="K28" s="35"/>
    </row>
    <row r="29" spans="2:11" x14ac:dyDescent="0.25">
      <c r="B29" s="8" t="s">
        <v>1846</v>
      </c>
      <c r="C29" s="57" t="s">
        <v>1847</v>
      </c>
      <c r="D29" s="54" t="s">
        <v>1848</v>
      </c>
      <c r="E29" s="6" t="s">
        <v>86</v>
      </c>
      <c r="F29" s="19">
        <v>189000</v>
      </c>
      <c r="G29" s="24">
        <v>602.25</v>
      </c>
      <c r="H29" s="24">
        <v>2.2400000000000002</v>
      </c>
      <c r="I29" s="31"/>
      <c r="J29" s="31"/>
      <c r="K29" s="35"/>
    </row>
    <row r="30" spans="2:11" x14ac:dyDescent="0.25">
      <c r="B30" s="8" t="s">
        <v>143</v>
      </c>
      <c r="C30" s="57" t="s">
        <v>144</v>
      </c>
      <c r="D30" s="54" t="s">
        <v>145</v>
      </c>
      <c r="E30" s="6" t="s">
        <v>146</v>
      </c>
      <c r="F30" s="19">
        <v>123000</v>
      </c>
      <c r="G30" s="24">
        <v>591.80999999999995</v>
      </c>
      <c r="H30" s="24">
        <v>2.21</v>
      </c>
      <c r="I30" s="31"/>
      <c r="J30" s="31"/>
      <c r="K30" s="35"/>
    </row>
    <row r="31" spans="2:11" x14ac:dyDescent="0.25">
      <c r="B31" s="8" t="s">
        <v>378</v>
      </c>
      <c r="C31" s="57" t="s">
        <v>379</v>
      </c>
      <c r="D31" s="54" t="s">
        <v>380</v>
      </c>
      <c r="E31" s="6" t="s">
        <v>71</v>
      </c>
      <c r="F31" s="19">
        <v>20050</v>
      </c>
      <c r="G31" s="24">
        <v>587.22</v>
      </c>
      <c r="H31" s="24">
        <v>2.19</v>
      </c>
      <c r="I31" s="31"/>
      <c r="J31" s="31"/>
      <c r="K31" s="35"/>
    </row>
    <row r="32" spans="2:11" x14ac:dyDescent="0.25">
      <c r="B32" s="8" t="s">
        <v>831</v>
      </c>
      <c r="C32" s="57" t="s">
        <v>832</v>
      </c>
      <c r="D32" s="54" t="s">
        <v>833</v>
      </c>
      <c r="E32" s="6" t="s">
        <v>163</v>
      </c>
      <c r="F32" s="19">
        <v>7180</v>
      </c>
      <c r="G32" s="24">
        <v>574.12</v>
      </c>
      <c r="H32" s="24">
        <v>2.14</v>
      </c>
      <c r="I32" s="31"/>
      <c r="J32" s="31"/>
      <c r="K32" s="35"/>
    </row>
    <row r="33" spans="2:11" x14ac:dyDescent="0.25">
      <c r="B33" s="8" t="s">
        <v>290</v>
      </c>
      <c r="C33" s="57" t="s">
        <v>291</v>
      </c>
      <c r="D33" s="54" t="s">
        <v>292</v>
      </c>
      <c r="E33" s="6" t="s">
        <v>202</v>
      </c>
      <c r="F33" s="19">
        <v>187000</v>
      </c>
      <c r="G33" s="24">
        <v>571.38</v>
      </c>
      <c r="H33" s="24">
        <v>2.13</v>
      </c>
      <c r="I33" s="31"/>
      <c r="J33" s="31"/>
      <c r="K33" s="35"/>
    </row>
    <row r="34" spans="2:11" x14ac:dyDescent="0.25">
      <c r="B34" s="8" t="s">
        <v>164</v>
      </c>
      <c r="C34" s="57" t="s">
        <v>165</v>
      </c>
      <c r="D34" s="54" t="s">
        <v>166</v>
      </c>
      <c r="E34" s="6" t="s">
        <v>167</v>
      </c>
      <c r="F34" s="19">
        <v>21900</v>
      </c>
      <c r="G34" s="24">
        <v>566.64</v>
      </c>
      <c r="H34" s="24">
        <v>2.11</v>
      </c>
      <c r="I34" s="31"/>
      <c r="J34" s="31"/>
      <c r="K34" s="35"/>
    </row>
    <row r="35" spans="2:11" x14ac:dyDescent="0.25">
      <c r="B35" s="8" t="s">
        <v>904</v>
      </c>
      <c r="C35" s="57" t="s">
        <v>905</v>
      </c>
      <c r="D35" s="54" t="s">
        <v>906</v>
      </c>
      <c r="E35" s="6" t="s">
        <v>138</v>
      </c>
      <c r="F35" s="19">
        <v>100000</v>
      </c>
      <c r="G35" s="24">
        <v>547.75</v>
      </c>
      <c r="H35" s="24">
        <v>2.04</v>
      </c>
      <c r="I35" s="31"/>
      <c r="J35" s="31"/>
      <c r="K35" s="35"/>
    </row>
    <row r="36" spans="2:11" x14ac:dyDescent="0.25">
      <c r="B36" s="8" t="s">
        <v>68</v>
      </c>
      <c r="C36" s="57" t="s">
        <v>69</v>
      </c>
      <c r="D36" s="54" t="s">
        <v>70</v>
      </c>
      <c r="E36" s="6" t="s">
        <v>71</v>
      </c>
      <c r="F36" s="19">
        <v>4400</v>
      </c>
      <c r="G36" s="24">
        <v>539.30999999999995</v>
      </c>
      <c r="H36" s="24">
        <v>2.0099999999999998</v>
      </c>
      <c r="I36" s="31"/>
      <c r="J36" s="31"/>
      <c r="K36" s="35"/>
    </row>
    <row r="37" spans="2:11" x14ac:dyDescent="0.25">
      <c r="B37" s="8" t="s">
        <v>552</v>
      </c>
      <c r="C37" s="57" t="s">
        <v>553</v>
      </c>
      <c r="D37" s="54" t="s">
        <v>554</v>
      </c>
      <c r="E37" s="6" t="s">
        <v>127</v>
      </c>
      <c r="F37" s="19">
        <v>78900</v>
      </c>
      <c r="G37" s="24">
        <v>529.17999999999995</v>
      </c>
      <c r="H37" s="24">
        <v>1.97</v>
      </c>
      <c r="I37" s="31"/>
      <c r="J37" s="31"/>
      <c r="K37" s="35"/>
    </row>
    <row r="38" spans="2:11" x14ac:dyDescent="0.25">
      <c r="B38" s="8" t="s">
        <v>320</v>
      </c>
      <c r="C38" s="57" t="s">
        <v>321</v>
      </c>
      <c r="D38" s="54" t="s">
        <v>322</v>
      </c>
      <c r="E38" s="6" t="s">
        <v>111</v>
      </c>
      <c r="F38" s="19">
        <v>36000</v>
      </c>
      <c r="G38" s="24">
        <v>520.16</v>
      </c>
      <c r="H38" s="24">
        <v>1.94</v>
      </c>
      <c r="I38" s="31"/>
      <c r="J38" s="31"/>
      <c r="K38" s="35"/>
    </row>
    <row r="39" spans="2:11" x14ac:dyDescent="0.25">
      <c r="B39" s="8" t="s">
        <v>297</v>
      </c>
      <c r="C39" s="57" t="s">
        <v>298</v>
      </c>
      <c r="D39" s="54" t="s">
        <v>299</v>
      </c>
      <c r="E39" s="6" t="s">
        <v>296</v>
      </c>
      <c r="F39" s="19">
        <v>1464</v>
      </c>
      <c r="G39" s="24">
        <v>505.37</v>
      </c>
      <c r="H39" s="24">
        <v>1.88</v>
      </c>
      <c r="I39" s="31"/>
      <c r="J39" s="31"/>
      <c r="K39" s="35"/>
    </row>
    <row r="40" spans="2:11" x14ac:dyDescent="0.25">
      <c r="B40" s="8" t="s">
        <v>2223</v>
      </c>
      <c r="C40" s="57" t="s">
        <v>2224</v>
      </c>
      <c r="D40" s="54" t="s">
        <v>2225</v>
      </c>
      <c r="E40" s="6" t="s">
        <v>119</v>
      </c>
      <c r="F40" s="19">
        <v>400000</v>
      </c>
      <c r="G40" s="24">
        <v>488.6</v>
      </c>
      <c r="H40" s="24">
        <v>1.82</v>
      </c>
      <c r="I40" s="31"/>
      <c r="J40" s="31"/>
      <c r="K40" s="35"/>
    </row>
    <row r="41" spans="2:11" x14ac:dyDescent="0.25">
      <c r="B41" s="8" t="s">
        <v>2838</v>
      </c>
      <c r="C41" s="57" t="s">
        <v>2839</v>
      </c>
      <c r="D41" s="54" t="s">
        <v>2840</v>
      </c>
      <c r="E41" s="6" t="s">
        <v>312</v>
      </c>
      <c r="F41" s="19">
        <v>35000</v>
      </c>
      <c r="G41" s="24">
        <v>447.97</v>
      </c>
      <c r="H41" s="24">
        <v>1.67</v>
      </c>
      <c r="I41" s="31"/>
      <c r="J41" s="31"/>
      <c r="K41" s="35"/>
    </row>
    <row r="42" spans="2:11" x14ac:dyDescent="0.25">
      <c r="B42" s="8" t="s">
        <v>3028</v>
      </c>
      <c r="C42" s="57" t="s">
        <v>3029</v>
      </c>
      <c r="D42" s="54" t="s">
        <v>3030</v>
      </c>
      <c r="E42" s="6" t="s">
        <v>3031</v>
      </c>
      <c r="F42" s="19">
        <v>255000</v>
      </c>
      <c r="G42" s="24">
        <v>432.71</v>
      </c>
      <c r="H42" s="24">
        <v>1.61</v>
      </c>
      <c r="I42" s="31"/>
      <c r="J42" s="31"/>
      <c r="K42" s="35"/>
    </row>
    <row r="43" spans="2:11" x14ac:dyDescent="0.25">
      <c r="B43" s="8" t="s">
        <v>348</v>
      </c>
      <c r="C43" s="57" t="s">
        <v>349</v>
      </c>
      <c r="D43" s="54" t="s">
        <v>350</v>
      </c>
      <c r="E43" s="6" t="s">
        <v>163</v>
      </c>
      <c r="F43" s="19">
        <v>90000</v>
      </c>
      <c r="G43" s="24">
        <v>368.82</v>
      </c>
      <c r="H43" s="24">
        <v>1.37</v>
      </c>
      <c r="I43" s="31"/>
      <c r="J43" s="31"/>
      <c r="K43" s="35"/>
    </row>
    <row r="44" spans="2:11" x14ac:dyDescent="0.25">
      <c r="B44" s="8" t="s">
        <v>872</v>
      </c>
      <c r="C44" s="57" t="s">
        <v>873</v>
      </c>
      <c r="D44" s="54" t="s">
        <v>874</v>
      </c>
      <c r="E44" s="6" t="s">
        <v>875</v>
      </c>
      <c r="F44" s="19">
        <v>80200</v>
      </c>
      <c r="G44" s="24">
        <v>273.24</v>
      </c>
      <c r="H44" s="24">
        <v>1.02</v>
      </c>
      <c r="I44" s="31"/>
      <c r="J44" s="31"/>
      <c r="K44" s="35"/>
    </row>
    <row r="45" spans="2:11" x14ac:dyDescent="0.25">
      <c r="B45" s="8" t="s">
        <v>3032</v>
      </c>
      <c r="C45" s="57" t="s">
        <v>3033</v>
      </c>
      <c r="D45" s="54" t="s">
        <v>3034</v>
      </c>
      <c r="E45" s="6" t="s">
        <v>57</v>
      </c>
      <c r="F45" s="19">
        <v>5795</v>
      </c>
      <c r="G45" s="24">
        <v>62.24</v>
      </c>
      <c r="H45" s="24">
        <v>0.23</v>
      </c>
      <c r="I45" s="31"/>
      <c r="J45" s="31"/>
      <c r="K45" s="35"/>
    </row>
    <row r="46" spans="2:11" x14ac:dyDescent="0.25">
      <c r="C46" s="58" t="s">
        <v>175</v>
      </c>
      <c r="D46" s="54"/>
      <c r="E46" s="6"/>
      <c r="F46" s="19"/>
      <c r="G46" s="25">
        <v>25039.89</v>
      </c>
      <c r="H46" s="25">
        <v>93.28</v>
      </c>
      <c r="I46" s="31"/>
      <c r="J46" s="31"/>
      <c r="K46" s="35"/>
    </row>
    <row r="47" spans="2:11" x14ac:dyDescent="0.25">
      <c r="C47" s="57"/>
      <c r="D47" s="54"/>
      <c r="E47" s="6"/>
      <c r="F47" s="19"/>
      <c r="G47" s="24"/>
      <c r="H47" s="24"/>
      <c r="I47" s="31"/>
      <c r="J47" s="31"/>
      <c r="K47" s="35"/>
    </row>
    <row r="48" spans="2:11" x14ac:dyDescent="0.25">
      <c r="C48" s="58" t="s">
        <v>3</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4</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5</v>
      </c>
      <c r="D52" s="54"/>
      <c r="E52" s="6"/>
      <c r="F52" s="19"/>
      <c r="G52" s="24"/>
      <c r="H52" s="24"/>
      <c r="I52" s="31"/>
      <c r="J52" s="31"/>
      <c r="K52" s="35"/>
    </row>
    <row r="53" spans="3:11" x14ac:dyDescent="0.25">
      <c r="C53" s="57"/>
      <c r="D53" s="54"/>
      <c r="E53" s="6"/>
      <c r="F53" s="19"/>
      <c r="G53" s="24"/>
      <c r="H53" s="24"/>
      <c r="I53" s="31"/>
      <c r="J53" s="31"/>
      <c r="K53" s="35"/>
    </row>
    <row r="54" spans="3:11" x14ac:dyDescent="0.25">
      <c r="C54" s="58" t="s">
        <v>6</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7</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8</v>
      </c>
      <c r="D58" s="54"/>
      <c r="E58" s="6"/>
      <c r="F58" s="19"/>
      <c r="G58" s="24" t="s">
        <v>2</v>
      </c>
      <c r="H58" s="24" t="s">
        <v>2</v>
      </c>
      <c r="I58" s="31"/>
      <c r="J58" s="31"/>
      <c r="K58" s="35"/>
    </row>
    <row r="59" spans="3:11" x14ac:dyDescent="0.25">
      <c r="C59" s="57"/>
      <c r="D59" s="54"/>
      <c r="E59" s="6"/>
      <c r="F59" s="19"/>
      <c r="G59" s="24"/>
      <c r="H59" s="24"/>
      <c r="I59" s="31"/>
      <c r="J59" s="31"/>
      <c r="K59" s="35"/>
    </row>
    <row r="60" spans="3:11" x14ac:dyDescent="0.25">
      <c r="C60" s="58" t="s">
        <v>9</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10</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11</v>
      </c>
      <c r="D64" s="54"/>
      <c r="E64" s="6"/>
      <c r="F64" s="19"/>
      <c r="G64" s="24"/>
      <c r="H64" s="24"/>
      <c r="I64" s="31"/>
      <c r="J64" s="31"/>
      <c r="K64" s="35"/>
    </row>
    <row r="65" spans="1:11" x14ac:dyDescent="0.25">
      <c r="C65" s="57"/>
      <c r="D65" s="54"/>
      <c r="E65" s="6"/>
      <c r="F65" s="19"/>
      <c r="G65" s="24"/>
      <c r="H65" s="24"/>
      <c r="I65" s="31"/>
      <c r="J65" s="31"/>
      <c r="K65" s="35"/>
    </row>
    <row r="66" spans="1:11" x14ac:dyDescent="0.25">
      <c r="C66" s="58" t="s">
        <v>13</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14</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C70" s="58" t="s">
        <v>15</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C72" s="58" t="s">
        <v>16</v>
      </c>
      <c r="D72" s="54"/>
      <c r="E72" s="6"/>
      <c r="F72" s="19"/>
      <c r="G72" s="24" t="s">
        <v>2</v>
      </c>
      <c r="H72" s="24" t="s">
        <v>2</v>
      </c>
      <c r="I72" s="31"/>
      <c r="J72" s="31"/>
      <c r="K72" s="35"/>
    </row>
    <row r="73" spans="1:11" x14ac:dyDescent="0.25">
      <c r="C73" s="57"/>
      <c r="D73" s="54"/>
      <c r="E73" s="6"/>
      <c r="F73" s="19"/>
      <c r="G73" s="24"/>
      <c r="H73" s="24"/>
      <c r="I73" s="31"/>
      <c r="J73" s="31"/>
      <c r="K73" s="35"/>
    </row>
    <row r="74" spans="1:11" x14ac:dyDescent="0.25">
      <c r="C74" s="58" t="s">
        <v>17</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A76" s="10"/>
      <c r="B76" s="28"/>
      <c r="C76" s="58" t="s">
        <v>18</v>
      </c>
      <c r="D76" s="54"/>
      <c r="E76" s="6"/>
      <c r="F76" s="19"/>
      <c r="G76" s="24"/>
      <c r="H76" s="24"/>
      <c r="I76" s="31"/>
      <c r="J76" s="31"/>
      <c r="K76" s="35"/>
    </row>
    <row r="77" spans="1:11" x14ac:dyDescent="0.25">
      <c r="A77" s="28"/>
      <c r="B77" s="28"/>
      <c r="C77" s="58" t="s">
        <v>19</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20</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A81" s="28"/>
      <c r="B81" s="28"/>
      <c r="C81" s="58" t="s">
        <v>21</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22</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23</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C87" s="59" t="s">
        <v>24</v>
      </c>
      <c r="D87" s="54"/>
      <c r="E87" s="6"/>
      <c r="F87" s="19"/>
      <c r="G87" s="24"/>
      <c r="H87" s="24"/>
      <c r="I87" s="31"/>
      <c r="J87" s="31"/>
      <c r="K87" s="35"/>
    </row>
    <row r="88" spans="1:54" x14ac:dyDescent="0.25">
      <c r="B88" s="8" t="s">
        <v>190</v>
      </c>
      <c r="C88" s="57" t="s">
        <v>191</v>
      </c>
      <c r="D88" s="54"/>
      <c r="E88" s="6"/>
      <c r="F88" s="19"/>
      <c r="G88" s="24">
        <v>1893.05</v>
      </c>
      <c r="H88" s="24">
        <v>7.05</v>
      </c>
      <c r="I88" s="31"/>
      <c r="J88" s="31"/>
      <c r="K88" s="35"/>
    </row>
    <row r="89" spans="1:54" x14ac:dyDescent="0.25">
      <c r="C89" s="58" t="s">
        <v>175</v>
      </c>
      <c r="D89" s="54"/>
      <c r="E89" s="6"/>
      <c r="F89" s="19"/>
      <c r="G89" s="25">
        <v>1893.05</v>
      </c>
      <c r="H89" s="25">
        <v>7.05</v>
      </c>
      <c r="I89" s="31"/>
      <c r="J89" s="31"/>
      <c r="K89" s="35"/>
    </row>
    <row r="90" spans="1:54" x14ac:dyDescent="0.25">
      <c r="C90" s="57"/>
      <c r="D90" s="54"/>
      <c r="E90" s="6"/>
      <c r="F90" s="19"/>
      <c r="G90" s="24"/>
      <c r="H90" s="24"/>
      <c r="I90" s="31"/>
      <c r="J90" s="31"/>
      <c r="K90" s="35"/>
    </row>
    <row r="91" spans="1:54" x14ac:dyDescent="0.25">
      <c r="A91" s="10"/>
      <c r="B91" s="28"/>
      <c r="C91" s="58" t="s">
        <v>25</v>
      </c>
      <c r="D91" s="54"/>
      <c r="E91" s="6"/>
      <c r="F91" s="19"/>
      <c r="G91" s="24"/>
      <c r="H91" s="24"/>
      <c r="I91" s="31"/>
      <c r="J91" s="31"/>
      <c r="K91" s="35"/>
    </row>
    <row r="92" spans="1:54" s="2" customFormat="1" ht="13.5" x14ac:dyDescent="0.25">
      <c r="A92" s="28"/>
      <c r="B92" s="28"/>
      <c r="C92" s="57" t="s">
        <v>5188</v>
      </c>
      <c r="D92" s="54"/>
      <c r="E92" s="6"/>
      <c r="F92" s="19"/>
      <c r="G92" s="24" t="s">
        <v>2</v>
      </c>
      <c r="H92" s="24" t="s">
        <v>2</v>
      </c>
      <c r="I92" s="31"/>
      <c r="J92" s="31"/>
      <c r="K92" s="35"/>
      <c r="L92" s="3"/>
      <c r="AI92" s="3"/>
      <c r="AV92" s="3"/>
      <c r="AX92" s="3"/>
      <c r="BB92" s="3"/>
    </row>
    <row r="93" spans="1:54" x14ac:dyDescent="0.25">
      <c r="B93" s="8"/>
      <c r="C93" s="57" t="s">
        <v>192</v>
      </c>
      <c r="D93" s="54"/>
      <c r="E93" s="6"/>
      <c r="F93" s="19"/>
      <c r="G93" s="24">
        <v>-96.21</v>
      </c>
      <c r="H93" s="24">
        <v>-0.32999999999999996</v>
      </c>
      <c r="I93" s="31"/>
      <c r="J93" s="31"/>
      <c r="K93" s="35"/>
    </row>
    <row r="94" spans="1:54" x14ac:dyDescent="0.25">
      <c r="C94" s="58" t="s">
        <v>175</v>
      </c>
      <c r="D94" s="54"/>
      <c r="E94" s="6"/>
      <c r="F94" s="19"/>
      <c r="G94" s="25">
        <v>-96.21</v>
      </c>
      <c r="H94" s="25">
        <v>-0.32999999999999996</v>
      </c>
      <c r="I94" s="31"/>
      <c r="J94" s="31"/>
      <c r="K94" s="35"/>
    </row>
    <row r="95" spans="1:54" x14ac:dyDescent="0.25">
      <c r="C95" s="57"/>
      <c r="D95" s="54"/>
      <c r="E95" s="6"/>
      <c r="F95" s="19"/>
      <c r="G95" s="24"/>
      <c r="H95" s="24"/>
      <c r="I95" s="31"/>
      <c r="J95" s="31"/>
      <c r="K95" s="35"/>
    </row>
    <row r="96" spans="1:54" x14ac:dyDescent="0.25">
      <c r="C96" s="60" t="s">
        <v>193</v>
      </c>
      <c r="D96" s="55"/>
      <c r="E96" s="5"/>
      <c r="F96" s="20"/>
      <c r="G96" s="26">
        <v>26836.73</v>
      </c>
      <c r="H96" s="26">
        <v>100</v>
      </c>
      <c r="I96" s="32"/>
      <c r="J96" s="32"/>
      <c r="K96" s="36"/>
    </row>
    <row r="99" spans="1:11" x14ac:dyDescent="0.25">
      <c r="C99" s="1" t="s">
        <v>194</v>
      </c>
    </row>
    <row r="100" spans="1:11" x14ac:dyDescent="0.25">
      <c r="C100" s="37" t="s">
        <v>195</v>
      </c>
      <c r="D100" s="37"/>
      <c r="E100" s="37"/>
      <c r="F100" s="37"/>
      <c r="G100" s="37"/>
      <c r="H100" s="37"/>
      <c r="I100" s="37"/>
      <c r="J100" s="37"/>
      <c r="K100" s="37"/>
    </row>
    <row r="101" spans="1:11" x14ac:dyDescent="0.25">
      <c r="C101" s="2" t="s">
        <v>196</v>
      </c>
    </row>
    <row r="102" spans="1:11" x14ac:dyDescent="0.25">
      <c r="C102" s="2" t="s">
        <v>197</v>
      </c>
    </row>
    <row r="103" spans="1:11" ht="30" customHeight="1" x14ac:dyDescent="0.25">
      <c r="C103" s="80" t="s">
        <v>198</v>
      </c>
      <c r="D103" s="81"/>
      <c r="E103" s="81"/>
      <c r="F103" s="81"/>
      <c r="G103" s="81"/>
      <c r="H103" s="81"/>
      <c r="I103" s="81"/>
      <c r="J103" s="81"/>
      <c r="K103" s="81"/>
    </row>
    <row r="104" spans="1:11" x14ac:dyDescent="0.25">
      <c r="C104" s="2" t="s">
        <v>199</v>
      </c>
    </row>
    <row r="106" spans="1:11" x14ac:dyDescent="0.25">
      <c r="A106" s="76"/>
      <c r="B106" s="76" t="s">
        <v>5254</v>
      </c>
      <c r="C106" s="77" t="s">
        <v>5253</v>
      </c>
      <c r="E106" s="77" t="s">
        <v>5254</v>
      </c>
      <c r="F106" s="78"/>
    </row>
    <row r="107" spans="1:11" x14ac:dyDescent="0.25">
      <c r="E107" s="2" t="s">
        <v>5257</v>
      </c>
    </row>
  </sheetData>
  <mergeCells count="1">
    <mergeCell ref="C103:K103"/>
  </mergeCells>
  <hyperlinks>
    <hyperlink ref="J2" location="'Index'!A1" display="'Index'!A1" xr:uid="{0732EE34-7640-4FD9-AA1E-FF577B59A9C0}"/>
  </hyperlinks>
  <pageMargins left="0.7" right="0.7" top="0.75" bottom="0.75" header="0.3" footer="0.3"/>
  <pageSetup orientation="portrait" horizont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E77C-72EB-4BDB-B0B3-4765FD525A68}">
  <sheetPr codeName="Sheet149"/>
  <dimension ref="A1:IV122"/>
  <sheetViews>
    <sheetView showGridLines="0" zoomScale="90" zoomScaleNormal="90" workbookViewId="0">
      <pane ySplit="6" topLeftCell="A104" activePane="bottomLeft" state="frozen"/>
      <selection activeCell="E1" sqref="E1"/>
      <selection pane="bottomLeft" activeCell="C121" sqref="C121:F12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3035</v>
      </c>
      <c r="J2" s="38" t="s">
        <v>4923</v>
      </c>
    </row>
    <row r="3" spans="1:54" ht="16.5" x14ac:dyDescent="0.3">
      <c r="C3" s="1" t="s">
        <v>28</v>
      </c>
      <c r="D3" s="21" t="s">
        <v>3036</v>
      </c>
      <c r="F3" s="71" t="s">
        <v>5226</v>
      </c>
      <c r="G3" s="13" t="s">
        <v>4848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533</v>
      </c>
      <c r="C10" s="57" t="s">
        <v>534</v>
      </c>
      <c r="D10" s="54" t="s">
        <v>535</v>
      </c>
      <c r="E10" s="6" t="s">
        <v>202</v>
      </c>
      <c r="F10" s="19">
        <v>1772</v>
      </c>
      <c r="G10" s="24">
        <v>92.92</v>
      </c>
      <c r="H10" s="24">
        <v>4.04</v>
      </c>
      <c r="I10" s="31"/>
      <c r="J10" s="31"/>
      <c r="K10" s="35"/>
    </row>
    <row r="11" spans="1:54" x14ac:dyDescent="0.25">
      <c r="B11" s="8" t="s">
        <v>1089</v>
      </c>
      <c r="C11" s="57" t="s">
        <v>1090</v>
      </c>
      <c r="D11" s="54" t="s">
        <v>1091</v>
      </c>
      <c r="E11" s="6" t="s">
        <v>86</v>
      </c>
      <c r="F11" s="19">
        <v>12512</v>
      </c>
      <c r="G11" s="24">
        <v>76.44</v>
      </c>
      <c r="H11" s="24">
        <v>3.33</v>
      </c>
      <c r="I11" s="31"/>
      <c r="J11" s="31"/>
      <c r="K11" s="35"/>
    </row>
    <row r="12" spans="1:54" x14ac:dyDescent="0.25">
      <c r="B12" s="8" t="s">
        <v>543</v>
      </c>
      <c r="C12" s="57" t="s">
        <v>544</v>
      </c>
      <c r="D12" s="54" t="s">
        <v>545</v>
      </c>
      <c r="E12" s="6" t="s">
        <v>138</v>
      </c>
      <c r="F12" s="19">
        <v>6644</v>
      </c>
      <c r="G12" s="24">
        <v>72.83</v>
      </c>
      <c r="H12" s="24">
        <v>3.17</v>
      </c>
      <c r="I12" s="31"/>
      <c r="J12" s="31"/>
      <c r="K12" s="35"/>
    </row>
    <row r="13" spans="1:54" x14ac:dyDescent="0.25">
      <c r="B13" s="8" t="s">
        <v>79</v>
      </c>
      <c r="C13" s="57" t="s">
        <v>80</v>
      </c>
      <c r="D13" s="54" t="s">
        <v>81</v>
      </c>
      <c r="E13" s="6" t="s">
        <v>82</v>
      </c>
      <c r="F13" s="19">
        <v>9679</v>
      </c>
      <c r="G13" s="24">
        <v>72</v>
      </c>
      <c r="H13" s="24">
        <v>3.13</v>
      </c>
      <c r="I13" s="31"/>
      <c r="J13" s="31"/>
      <c r="K13" s="35"/>
    </row>
    <row r="14" spans="1:54" x14ac:dyDescent="0.25">
      <c r="B14" s="8" t="s">
        <v>90</v>
      </c>
      <c r="C14" s="57" t="s">
        <v>91</v>
      </c>
      <c r="D14" s="54" t="s">
        <v>92</v>
      </c>
      <c r="E14" s="6" t="s">
        <v>93</v>
      </c>
      <c r="F14" s="19">
        <v>1146</v>
      </c>
      <c r="G14" s="24">
        <v>69.75</v>
      </c>
      <c r="H14" s="24">
        <v>3.03</v>
      </c>
      <c r="I14" s="31"/>
      <c r="J14" s="31"/>
      <c r="K14" s="35"/>
    </row>
    <row r="15" spans="1:54" x14ac:dyDescent="0.25">
      <c r="B15" s="8" t="s">
        <v>2155</v>
      </c>
      <c r="C15" s="57" t="s">
        <v>2156</v>
      </c>
      <c r="D15" s="54" t="s">
        <v>2157</v>
      </c>
      <c r="E15" s="6" t="s">
        <v>2158</v>
      </c>
      <c r="F15" s="19">
        <v>15120</v>
      </c>
      <c r="G15" s="24">
        <v>63.38</v>
      </c>
      <c r="H15" s="24">
        <v>2.76</v>
      </c>
      <c r="I15" s="31"/>
      <c r="J15" s="31"/>
      <c r="K15" s="35"/>
    </row>
    <row r="16" spans="1:54" x14ac:dyDescent="0.25">
      <c r="B16" s="8" t="s">
        <v>569</v>
      </c>
      <c r="C16" s="57" t="s">
        <v>570</v>
      </c>
      <c r="D16" s="54" t="s">
        <v>571</v>
      </c>
      <c r="E16" s="6" t="s">
        <v>262</v>
      </c>
      <c r="F16" s="19">
        <v>12164</v>
      </c>
      <c r="G16" s="24">
        <v>63.37</v>
      </c>
      <c r="H16" s="24">
        <v>2.76</v>
      </c>
      <c r="I16" s="31"/>
      <c r="J16" s="31"/>
      <c r="K16" s="35"/>
    </row>
    <row r="17" spans="2:11" x14ac:dyDescent="0.25">
      <c r="B17" s="8" t="s">
        <v>2133</v>
      </c>
      <c r="C17" s="57" t="s">
        <v>2134</v>
      </c>
      <c r="D17" s="54" t="s">
        <v>2135</v>
      </c>
      <c r="E17" s="6" t="s">
        <v>127</v>
      </c>
      <c r="F17" s="19">
        <v>7936</v>
      </c>
      <c r="G17" s="24">
        <v>62.54</v>
      </c>
      <c r="H17" s="24">
        <v>2.72</v>
      </c>
      <c r="I17" s="31"/>
      <c r="J17" s="31"/>
      <c r="K17" s="35"/>
    </row>
    <row r="18" spans="2:11" x14ac:dyDescent="0.25">
      <c r="B18" s="8" t="s">
        <v>2306</v>
      </c>
      <c r="C18" s="57" t="s">
        <v>2307</v>
      </c>
      <c r="D18" s="54" t="s">
        <v>2308</v>
      </c>
      <c r="E18" s="6" t="s">
        <v>115</v>
      </c>
      <c r="F18" s="19">
        <v>14941</v>
      </c>
      <c r="G18" s="24">
        <v>57.4</v>
      </c>
      <c r="H18" s="24">
        <v>2.5</v>
      </c>
      <c r="I18" s="31"/>
      <c r="J18" s="31"/>
      <c r="K18" s="35"/>
    </row>
    <row r="19" spans="2:11" x14ac:dyDescent="0.25">
      <c r="B19" s="8" t="s">
        <v>3000</v>
      </c>
      <c r="C19" s="57" t="s">
        <v>3001</v>
      </c>
      <c r="D19" s="54" t="s">
        <v>3002</v>
      </c>
      <c r="E19" s="6" t="s">
        <v>131</v>
      </c>
      <c r="F19" s="19">
        <v>100633</v>
      </c>
      <c r="G19" s="24">
        <v>56.72</v>
      </c>
      <c r="H19" s="24">
        <v>2.4700000000000002</v>
      </c>
      <c r="I19" s="31"/>
      <c r="J19" s="31"/>
      <c r="K19" s="35"/>
    </row>
    <row r="20" spans="2:11" x14ac:dyDescent="0.25">
      <c r="B20" s="8" t="s">
        <v>83</v>
      </c>
      <c r="C20" s="57" t="s">
        <v>84</v>
      </c>
      <c r="D20" s="54" t="s">
        <v>85</v>
      </c>
      <c r="E20" s="6" t="s">
        <v>86</v>
      </c>
      <c r="F20" s="19">
        <v>3781</v>
      </c>
      <c r="G20" s="24">
        <v>56.41</v>
      </c>
      <c r="H20" s="24">
        <v>2.4500000000000002</v>
      </c>
      <c r="I20" s="31"/>
      <c r="J20" s="31"/>
      <c r="K20" s="35"/>
    </row>
    <row r="21" spans="2:11" x14ac:dyDescent="0.25">
      <c r="B21" s="8" t="s">
        <v>536</v>
      </c>
      <c r="C21" s="57" t="s">
        <v>537</v>
      </c>
      <c r="D21" s="54" t="s">
        <v>538</v>
      </c>
      <c r="E21" s="6" t="s">
        <v>119</v>
      </c>
      <c r="F21" s="19">
        <v>1346</v>
      </c>
      <c r="G21" s="24">
        <v>56.37</v>
      </c>
      <c r="H21" s="24">
        <v>2.4500000000000002</v>
      </c>
      <c r="I21" s="31"/>
      <c r="J21" s="31"/>
      <c r="K21" s="35"/>
    </row>
    <row r="22" spans="2:11" x14ac:dyDescent="0.25">
      <c r="B22" s="8" t="s">
        <v>101</v>
      </c>
      <c r="C22" s="57" t="s">
        <v>102</v>
      </c>
      <c r="D22" s="54" t="s">
        <v>103</v>
      </c>
      <c r="E22" s="6" t="s">
        <v>71</v>
      </c>
      <c r="F22" s="19">
        <v>2093</v>
      </c>
      <c r="G22" s="24">
        <v>55.86</v>
      </c>
      <c r="H22" s="24">
        <v>2.4300000000000002</v>
      </c>
      <c r="I22" s="31"/>
      <c r="J22" s="31"/>
      <c r="K22" s="35"/>
    </row>
    <row r="23" spans="2:11" x14ac:dyDescent="0.25">
      <c r="B23" s="8" t="s">
        <v>405</v>
      </c>
      <c r="C23" s="57" t="s">
        <v>406</v>
      </c>
      <c r="D23" s="54" t="s">
        <v>407</v>
      </c>
      <c r="E23" s="6" t="s">
        <v>75</v>
      </c>
      <c r="F23" s="19">
        <v>17556</v>
      </c>
      <c r="G23" s="24">
        <v>54.45</v>
      </c>
      <c r="H23" s="24">
        <v>2.37</v>
      </c>
      <c r="I23" s="31"/>
      <c r="J23" s="31"/>
      <c r="K23" s="35"/>
    </row>
    <row r="24" spans="2:11" x14ac:dyDescent="0.25">
      <c r="B24" s="8" t="s">
        <v>2304</v>
      </c>
      <c r="C24" s="57" t="s">
        <v>654</v>
      </c>
      <c r="D24" s="54" t="s">
        <v>2305</v>
      </c>
      <c r="E24" s="6" t="s">
        <v>86</v>
      </c>
      <c r="F24" s="19">
        <v>13057</v>
      </c>
      <c r="G24" s="24">
        <v>53.14</v>
      </c>
      <c r="H24" s="24">
        <v>2.31</v>
      </c>
      <c r="I24" s="31"/>
      <c r="J24" s="31"/>
      <c r="K24" s="35"/>
    </row>
    <row r="25" spans="2:11" x14ac:dyDescent="0.25">
      <c r="B25" s="8" t="s">
        <v>885</v>
      </c>
      <c r="C25" s="57" t="s">
        <v>886</v>
      </c>
      <c r="D25" s="54" t="s">
        <v>887</v>
      </c>
      <c r="E25" s="6" t="s">
        <v>50</v>
      </c>
      <c r="F25" s="19">
        <v>953</v>
      </c>
      <c r="G25" s="24">
        <v>50.66</v>
      </c>
      <c r="H25" s="24">
        <v>2.2000000000000002</v>
      </c>
      <c r="I25" s="31"/>
      <c r="J25" s="31"/>
      <c r="K25" s="35"/>
    </row>
    <row r="26" spans="2:11" x14ac:dyDescent="0.25">
      <c r="B26" s="8" t="s">
        <v>2346</v>
      </c>
      <c r="C26" s="57" t="s">
        <v>2347</v>
      </c>
      <c r="D26" s="54" t="s">
        <v>2348</v>
      </c>
      <c r="E26" s="6" t="s">
        <v>119</v>
      </c>
      <c r="F26" s="19">
        <v>699</v>
      </c>
      <c r="G26" s="24">
        <v>49.27</v>
      </c>
      <c r="H26" s="24">
        <v>2.14</v>
      </c>
      <c r="I26" s="31"/>
      <c r="J26" s="31"/>
      <c r="K26" s="35"/>
    </row>
    <row r="27" spans="2:11" x14ac:dyDescent="0.25">
      <c r="B27" s="8" t="s">
        <v>888</v>
      </c>
      <c r="C27" s="57" t="s">
        <v>889</v>
      </c>
      <c r="D27" s="54" t="s">
        <v>890</v>
      </c>
      <c r="E27" s="6" t="s">
        <v>891</v>
      </c>
      <c r="F27" s="19">
        <v>2973</v>
      </c>
      <c r="G27" s="24">
        <v>48.27</v>
      </c>
      <c r="H27" s="24">
        <v>2.1</v>
      </c>
      <c r="I27" s="31"/>
      <c r="J27" s="31"/>
      <c r="K27" s="35"/>
    </row>
    <row r="28" spans="2:11" x14ac:dyDescent="0.25">
      <c r="B28" s="8" t="s">
        <v>2299</v>
      </c>
      <c r="C28" s="57" t="s">
        <v>637</v>
      </c>
      <c r="D28" s="54" t="s">
        <v>2300</v>
      </c>
      <c r="E28" s="6" t="s">
        <v>86</v>
      </c>
      <c r="F28" s="19">
        <v>11129</v>
      </c>
      <c r="G28" s="24">
        <v>46.91</v>
      </c>
      <c r="H28" s="24">
        <v>2.04</v>
      </c>
      <c r="I28" s="31"/>
      <c r="J28" s="31"/>
      <c r="K28" s="35"/>
    </row>
    <row r="29" spans="2:11" x14ac:dyDescent="0.25">
      <c r="B29" s="8" t="s">
        <v>2978</v>
      </c>
      <c r="C29" s="57" t="s">
        <v>2979</v>
      </c>
      <c r="D29" s="54" t="s">
        <v>2980</v>
      </c>
      <c r="E29" s="6" t="s">
        <v>86</v>
      </c>
      <c r="F29" s="19">
        <v>390</v>
      </c>
      <c r="G29" s="24">
        <v>46.57</v>
      </c>
      <c r="H29" s="24">
        <v>2.0299999999999998</v>
      </c>
      <c r="I29" s="31"/>
      <c r="J29" s="31"/>
      <c r="K29" s="35"/>
    </row>
    <row r="30" spans="2:11" x14ac:dyDescent="0.25">
      <c r="B30" s="8" t="s">
        <v>396</v>
      </c>
      <c r="C30" s="57" t="s">
        <v>397</v>
      </c>
      <c r="D30" s="54" t="s">
        <v>398</v>
      </c>
      <c r="E30" s="6" t="s">
        <v>335</v>
      </c>
      <c r="F30" s="19">
        <v>24241</v>
      </c>
      <c r="G30" s="24">
        <v>45.78</v>
      </c>
      <c r="H30" s="24">
        <v>1.99</v>
      </c>
      <c r="I30" s="31"/>
      <c r="J30" s="31"/>
      <c r="K30" s="35"/>
    </row>
    <row r="31" spans="2:11" x14ac:dyDescent="0.25">
      <c r="B31" s="8" t="s">
        <v>390</v>
      </c>
      <c r="C31" s="57" t="s">
        <v>391</v>
      </c>
      <c r="D31" s="54" t="s">
        <v>392</v>
      </c>
      <c r="E31" s="6" t="s">
        <v>93</v>
      </c>
      <c r="F31" s="19">
        <v>2176</v>
      </c>
      <c r="G31" s="24">
        <v>45.58</v>
      </c>
      <c r="H31" s="24">
        <v>1.98</v>
      </c>
      <c r="I31" s="31"/>
      <c r="J31" s="31"/>
      <c r="K31" s="35"/>
    </row>
    <row r="32" spans="2:11" x14ac:dyDescent="0.25">
      <c r="B32" s="8" t="s">
        <v>997</v>
      </c>
      <c r="C32" s="57" t="s">
        <v>998</v>
      </c>
      <c r="D32" s="54" t="s">
        <v>999</v>
      </c>
      <c r="E32" s="6" t="s">
        <v>75</v>
      </c>
      <c r="F32" s="19">
        <v>33016</v>
      </c>
      <c r="G32" s="24">
        <v>45.53</v>
      </c>
      <c r="H32" s="24">
        <v>1.98</v>
      </c>
      <c r="I32" s="31"/>
      <c r="J32" s="31"/>
      <c r="K32" s="35"/>
    </row>
    <row r="33" spans="2:11" x14ac:dyDescent="0.25">
      <c r="B33" s="8" t="s">
        <v>247</v>
      </c>
      <c r="C33" s="57" t="s">
        <v>248</v>
      </c>
      <c r="D33" s="54" t="s">
        <v>249</v>
      </c>
      <c r="E33" s="6" t="s">
        <v>167</v>
      </c>
      <c r="F33" s="19">
        <v>3588</v>
      </c>
      <c r="G33" s="24">
        <v>45.21</v>
      </c>
      <c r="H33" s="24">
        <v>1.97</v>
      </c>
      <c r="I33" s="31"/>
      <c r="J33" s="31"/>
      <c r="K33" s="35"/>
    </row>
    <row r="34" spans="2:11" x14ac:dyDescent="0.25">
      <c r="B34" s="8" t="s">
        <v>2116</v>
      </c>
      <c r="C34" s="57" t="s">
        <v>2117</v>
      </c>
      <c r="D34" s="54" t="s">
        <v>2118</v>
      </c>
      <c r="E34" s="6" t="s">
        <v>43</v>
      </c>
      <c r="F34" s="19">
        <v>22071</v>
      </c>
      <c r="G34" s="24">
        <v>43.39</v>
      </c>
      <c r="H34" s="24">
        <v>1.89</v>
      </c>
      <c r="I34" s="31"/>
      <c r="J34" s="31"/>
      <c r="K34" s="35"/>
    </row>
    <row r="35" spans="2:11" x14ac:dyDescent="0.25">
      <c r="B35" s="8" t="s">
        <v>281</v>
      </c>
      <c r="C35" s="57" t="s">
        <v>282</v>
      </c>
      <c r="D35" s="54" t="s">
        <v>283</v>
      </c>
      <c r="E35" s="6" t="s">
        <v>43</v>
      </c>
      <c r="F35" s="19">
        <v>16741</v>
      </c>
      <c r="G35" s="24">
        <v>41.85</v>
      </c>
      <c r="H35" s="24">
        <v>1.82</v>
      </c>
      <c r="I35" s="31"/>
      <c r="J35" s="31"/>
      <c r="K35" s="35"/>
    </row>
    <row r="36" spans="2:11" x14ac:dyDescent="0.25">
      <c r="B36" s="8" t="s">
        <v>2309</v>
      </c>
      <c r="C36" s="57" t="s">
        <v>2310</v>
      </c>
      <c r="D36" s="54" t="s">
        <v>2311</v>
      </c>
      <c r="E36" s="6" t="s">
        <v>312</v>
      </c>
      <c r="F36" s="19">
        <v>1372</v>
      </c>
      <c r="G36" s="24">
        <v>41.59</v>
      </c>
      <c r="H36" s="24">
        <v>1.81</v>
      </c>
      <c r="I36" s="31"/>
      <c r="J36" s="31"/>
      <c r="K36" s="35"/>
    </row>
    <row r="37" spans="2:11" x14ac:dyDescent="0.25">
      <c r="B37" s="8" t="s">
        <v>819</v>
      </c>
      <c r="C37" s="57" t="s">
        <v>820</v>
      </c>
      <c r="D37" s="54" t="s">
        <v>821</v>
      </c>
      <c r="E37" s="6" t="s">
        <v>262</v>
      </c>
      <c r="F37" s="19">
        <v>2616</v>
      </c>
      <c r="G37" s="24">
        <v>40.950000000000003</v>
      </c>
      <c r="H37" s="24">
        <v>1.78</v>
      </c>
      <c r="I37" s="31"/>
      <c r="J37" s="31"/>
      <c r="K37" s="35"/>
    </row>
    <row r="38" spans="2:11" x14ac:dyDescent="0.25">
      <c r="B38" s="8" t="s">
        <v>549</v>
      </c>
      <c r="C38" s="57" t="s">
        <v>550</v>
      </c>
      <c r="D38" s="54" t="s">
        <v>551</v>
      </c>
      <c r="E38" s="6" t="s">
        <v>82</v>
      </c>
      <c r="F38" s="19">
        <v>2138</v>
      </c>
      <c r="G38" s="24">
        <v>40.04</v>
      </c>
      <c r="H38" s="24">
        <v>1.74</v>
      </c>
      <c r="I38" s="31"/>
      <c r="J38" s="31"/>
      <c r="K38" s="35"/>
    </row>
    <row r="39" spans="2:11" x14ac:dyDescent="0.25">
      <c r="B39" s="8" t="s">
        <v>209</v>
      </c>
      <c r="C39" s="57" t="s">
        <v>210</v>
      </c>
      <c r="D39" s="54" t="s">
        <v>211</v>
      </c>
      <c r="E39" s="6" t="s">
        <v>212</v>
      </c>
      <c r="F39" s="19">
        <v>903</v>
      </c>
      <c r="G39" s="24">
        <v>39.51</v>
      </c>
      <c r="H39" s="24">
        <v>1.72</v>
      </c>
      <c r="I39" s="31"/>
      <c r="J39" s="31"/>
      <c r="K39" s="35"/>
    </row>
    <row r="40" spans="2:11" x14ac:dyDescent="0.25">
      <c r="B40" s="8" t="s">
        <v>2394</v>
      </c>
      <c r="C40" s="57" t="s">
        <v>2395</v>
      </c>
      <c r="D40" s="54" t="s">
        <v>2396</v>
      </c>
      <c r="E40" s="6" t="s">
        <v>312</v>
      </c>
      <c r="F40" s="19">
        <v>1306</v>
      </c>
      <c r="G40" s="24">
        <v>39.26</v>
      </c>
      <c r="H40" s="24">
        <v>1.71</v>
      </c>
      <c r="I40" s="31"/>
      <c r="J40" s="31"/>
      <c r="K40" s="35"/>
    </row>
    <row r="41" spans="2:11" x14ac:dyDescent="0.25">
      <c r="B41" s="8" t="s">
        <v>2288</v>
      </c>
      <c r="C41" s="57" t="s">
        <v>2289</v>
      </c>
      <c r="D41" s="54" t="s">
        <v>2290</v>
      </c>
      <c r="E41" s="6" t="s">
        <v>153</v>
      </c>
      <c r="F41" s="19">
        <v>5787</v>
      </c>
      <c r="G41" s="24">
        <v>38.99</v>
      </c>
      <c r="H41" s="24">
        <v>1.7</v>
      </c>
      <c r="I41" s="31"/>
      <c r="J41" s="31"/>
      <c r="K41" s="35"/>
    </row>
    <row r="42" spans="2:11" x14ac:dyDescent="0.25">
      <c r="B42" s="8" t="s">
        <v>98</v>
      </c>
      <c r="C42" s="57" t="s">
        <v>99</v>
      </c>
      <c r="D42" s="54" t="s">
        <v>100</v>
      </c>
      <c r="E42" s="6" t="s">
        <v>50</v>
      </c>
      <c r="F42" s="19">
        <v>826</v>
      </c>
      <c r="G42" s="24">
        <v>37.909999999999997</v>
      </c>
      <c r="H42" s="24">
        <v>1.65</v>
      </c>
      <c r="I42" s="31"/>
      <c r="J42" s="31"/>
      <c r="K42" s="35"/>
    </row>
    <row r="43" spans="2:11" x14ac:dyDescent="0.25">
      <c r="B43" s="8" t="s">
        <v>2981</v>
      </c>
      <c r="C43" s="57" t="s">
        <v>2982</v>
      </c>
      <c r="D43" s="54" t="s">
        <v>2983</v>
      </c>
      <c r="E43" s="6" t="s">
        <v>115</v>
      </c>
      <c r="F43" s="19">
        <v>6937</v>
      </c>
      <c r="G43" s="24">
        <v>36.9</v>
      </c>
      <c r="H43" s="24">
        <v>1.61</v>
      </c>
      <c r="I43" s="31"/>
      <c r="J43" s="31"/>
      <c r="K43" s="35"/>
    </row>
    <row r="44" spans="2:11" x14ac:dyDescent="0.25">
      <c r="B44" s="8" t="s">
        <v>2343</v>
      </c>
      <c r="C44" s="57" t="s">
        <v>2344</v>
      </c>
      <c r="D44" s="54" t="s">
        <v>2345</v>
      </c>
      <c r="E44" s="6" t="s">
        <v>163</v>
      </c>
      <c r="F44" s="19">
        <v>2255</v>
      </c>
      <c r="G44" s="24">
        <v>36.130000000000003</v>
      </c>
      <c r="H44" s="24">
        <v>1.57</v>
      </c>
      <c r="I44" s="31"/>
      <c r="J44" s="31"/>
      <c r="K44" s="35"/>
    </row>
    <row r="45" spans="2:11" x14ac:dyDescent="0.25">
      <c r="B45" s="8" t="s">
        <v>206</v>
      </c>
      <c r="C45" s="57" t="s">
        <v>207</v>
      </c>
      <c r="D45" s="54" t="s">
        <v>208</v>
      </c>
      <c r="E45" s="6" t="s">
        <v>64</v>
      </c>
      <c r="F45" s="19">
        <v>120</v>
      </c>
      <c r="G45" s="24">
        <v>35.68</v>
      </c>
      <c r="H45" s="24">
        <v>1.55</v>
      </c>
      <c r="I45" s="31"/>
      <c r="J45" s="31"/>
      <c r="K45" s="35"/>
    </row>
    <row r="46" spans="2:11" x14ac:dyDescent="0.25">
      <c r="B46" s="8" t="s">
        <v>501</v>
      </c>
      <c r="C46" s="57" t="s">
        <v>502</v>
      </c>
      <c r="D46" s="54" t="s">
        <v>503</v>
      </c>
      <c r="E46" s="6" t="s">
        <v>146</v>
      </c>
      <c r="F46" s="19">
        <v>26574</v>
      </c>
      <c r="G46" s="24">
        <v>35.409999999999997</v>
      </c>
      <c r="H46" s="24">
        <v>1.54</v>
      </c>
      <c r="I46" s="31"/>
      <c r="J46" s="31"/>
      <c r="K46" s="35"/>
    </row>
    <row r="47" spans="2:11" x14ac:dyDescent="0.25">
      <c r="B47" s="8" t="s">
        <v>168</v>
      </c>
      <c r="C47" s="57" t="s">
        <v>169</v>
      </c>
      <c r="D47" s="54" t="s">
        <v>170</v>
      </c>
      <c r="E47" s="6" t="s">
        <v>142</v>
      </c>
      <c r="F47" s="19">
        <v>1221</v>
      </c>
      <c r="G47" s="24">
        <v>35.299999999999997</v>
      </c>
      <c r="H47" s="24">
        <v>1.54</v>
      </c>
      <c r="I47" s="31"/>
      <c r="J47" s="31"/>
      <c r="K47" s="35"/>
    </row>
    <row r="48" spans="2:11" x14ac:dyDescent="0.25">
      <c r="B48" s="8" t="s">
        <v>558</v>
      </c>
      <c r="C48" s="57" t="s">
        <v>559</v>
      </c>
      <c r="D48" s="54" t="s">
        <v>560</v>
      </c>
      <c r="E48" s="6" t="s">
        <v>43</v>
      </c>
      <c r="F48" s="19">
        <v>5020</v>
      </c>
      <c r="G48" s="24">
        <v>34.049999999999997</v>
      </c>
      <c r="H48" s="24">
        <v>1.48</v>
      </c>
      <c r="I48" s="31"/>
      <c r="J48" s="31"/>
      <c r="K48" s="35"/>
    </row>
    <row r="49" spans="2:11" x14ac:dyDescent="0.25">
      <c r="B49" s="8" t="s">
        <v>2420</v>
      </c>
      <c r="C49" s="57" t="s">
        <v>2421</v>
      </c>
      <c r="D49" s="54" t="s">
        <v>2422</v>
      </c>
      <c r="E49" s="6" t="s">
        <v>490</v>
      </c>
      <c r="F49" s="19">
        <v>4776</v>
      </c>
      <c r="G49" s="24">
        <v>33.909999999999997</v>
      </c>
      <c r="H49" s="24">
        <v>1.48</v>
      </c>
      <c r="I49" s="31"/>
      <c r="J49" s="31"/>
      <c r="K49" s="35"/>
    </row>
    <row r="50" spans="2:11" x14ac:dyDescent="0.25">
      <c r="B50" s="8" t="s">
        <v>2165</v>
      </c>
      <c r="C50" s="57" t="s">
        <v>2166</v>
      </c>
      <c r="D50" s="54" t="s">
        <v>2167</v>
      </c>
      <c r="E50" s="6" t="s">
        <v>64</v>
      </c>
      <c r="F50" s="19">
        <v>5980</v>
      </c>
      <c r="G50" s="24">
        <v>32.26</v>
      </c>
      <c r="H50" s="24">
        <v>1.4</v>
      </c>
      <c r="I50" s="31"/>
      <c r="J50" s="31"/>
      <c r="K50" s="35"/>
    </row>
    <row r="51" spans="2:11" x14ac:dyDescent="0.25">
      <c r="B51" s="8" t="s">
        <v>424</v>
      </c>
      <c r="C51" s="57" t="s">
        <v>425</v>
      </c>
      <c r="D51" s="54" t="s">
        <v>426</v>
      </c>
      <c r="E51" s="6" t="s">
        <v>43</v>
      </c>
      <c r="F51" s="19">
        <v>31004</v>
      </c>
      <c r="G51" s="24">
        <v>31.06</v>
      </c>
      <c r="H51" s="24">
        <v>1.35</v>
      </c>
      <c r="I51" s="31"/>
      <c r="J51" s="31"/>
      <c r="K51" s="35"/>
    </row>
    <row r="52" spans="2:11" x14ac:dyDescent="0.25">
      <c r="B52" s="8" t="s">
        <v>164</v>
      </c>
      <c r="C52" s="57" t="s">
        <v>165</v>
      </c>
      <c r="D52" s="54" t="s">
        <v>166</v>
      </c>
      <c r="E52" s="6" t="s">
        <v>167</v>
      </c>
      <c r="F52" s="19">
        <v>1174</v>
      </c>
      <c r="G52" s="24">
        <v>30.33</v>
      </c>
      <c r="H52" s="24">
        <v>1.32</v>
      </c>
      <c r="I52" s="31"/>
      <c r="J52" s="31"/>
      <c r="K52" s="35"/>
    </row>
    <row r="53" spans="2:11" x14ac:dyDescent="0.25">
      <c r="B53" s="8" t="s">
        <v>3003</v>
      </c>
      <c r="C53" s="57" t="s">
        <v>1183</v>
      </c>
      <c r="D53" s="54" t="s">
        <v>3004</v>
      </c>
      <c r="E53" s="6" t="s">
        <v>43</v>
      </c>
      <c r="F53" s="19">
        <v>169161</v>
      </c>
      <c r="G53" s="24">
        <v>29.98</v>
      </c>
      <c r="H53" s="24">
        <v>1.3</v>
      </c>
      <c r="I53" s="31"/>
      <c r="J53" s="31"/>
      <c r="K53" s="35"/>
    </row>
    <row r="54" spans="2:11" x14ac:dyDescent="0.25">
      <c r="B54" s="8" t="s">
        <v>2312</v>
      </c>
      <c r="C54" s="57" t="s">
        <v>1471</v>
      </c>
      <c r="D54" s="54" t="s">
        <v>2313</v>
      </c>
      <c r="E54" s="6" t="s">
        <v>43</v>
      </c>
      <c r="F54" s="19">
        <v>30179</v>
      </c>
      <c r="G54" s="24">
        <v>29.4</v>
      </c>
      <c r="H54" s="24">
        <v>1.28</v>
      </c>
      <c r="I54" s="31"/>
      <c r="J54" s="31"/>
      <c r="K54" s="35"/>
    </row>
    <row r="55" spans="2:11" x14ac:dyDescent="0.25">
      <c r="B55" s="8" t="s">
        <v>313</v>
      </c>
      <c r="C55" s="57" t="s">
        <v>314</v>
      </c>
      <c r="D55" s="54" t="s">
        <v>315</v>
      </c>
      <c r="E55" s="6" t="s">
        <v>146</v>
      </c>
      <c r="F55" s="19">
        <v>974</v>
      </c>
      <c r="G55" s="24">
        <v>28.21</v>
      </c>
      <c r="H55" s="24">
        <v>1.23</v>
      </c>
      <c r="I55" s="31"/>
      <c r="J55" s="31"/>
      <c r="K55" s="35"/>
    </row>
    <row r="56" spans="2:11" x14ac:dyDescent="0.25">
      <c r="B56" s="8" t="s">
        <v>231</v>
      </c>
      <c r="C56" s="57" t="s">
        <v>232</v>
      </c>
      <c r="D56" s="54" t="s">
        <v>233</v>
      </c>
      <c r="E56" s="6" t="s">
        <v>146</v>
      </c>
      <c r="F56" s="19">
        <v>2408</v>
      </c>
      <c r="G56" s="24">
        <v>26.59</v>
      </c>
      <c r="H56" s="24">
        <v>1.1599999999999999</v>
      </c>
      <c r="I56" s="31"/>
      <c r="J56" s="31"/>
      <c r="K56" s="35"/>
    </row>
    <row r="57" spans="2:11" x14ac:dyDescent="0.25">
      <c r="B57" s="8" t="s">
        <v>985</v>
      </c>
      <c r="C57" s="57" t="s">
        <v>986</v>
      </c>
      <c r="D57" s="54" t="s">
        <v>987</v>
      </c>
      <c r="E57" s="6" t="s">
        <v>167</v>
      </c>
      <c r="F57" s="19">
        <v>5259</v>
      </c>
      <c r="G57" s="24">
        <v>25.63</v>
      </c>
      <c r="H57" s="24">
        <v>1.1200000000000001</v>
      </c>
      <c r="I57" s="31"/>
      <c r="J57" s="31"/>
      <c r="K57" s="35"/>
    </row>
    <row r="58" spans="2:11" x14ac:dyDescent="0.25">
      <c r="B58" s="8" t="s">
        <v>2314</v>
      </c>
      <c r="C58" s="57" t="s">
        <v>2315</v>
      </c>
      <c r="D58" s="54" t="s">
        <v>2316</v>
      </c>
      <c r="E58" s="6" t="s">
        <v>115</v>
      </c>
      <c r="F58" s="19">
        <v>2706</v>
      </c>
      <c r="G58" s="24">
        <v>24.36</v>
      </c>
      <c r="H58" s="24">
        <v>1.06</v>
      </c>
      <c r="I58" s="31"/>
      <c r="J58" s="31"/>
      <c r="K58" s="35"/>
    </row>
    <row r="59" spans="2:11" x14ac:dyDescent="0.25">
      <c r="B59" s="8" t="s">
        <v>154</v>
      </c>
      <c r="C59" s="57" t="s">
        <v>155</v>
      </c>
      <c r="D59" s="54" t="s">
        <v>156</v>
      </c>
      <c r="E59" s="6" t="s">
        <v>131</v>
      </c>
      <c r="F59" s="19">
        <v>801</v>
      </c>
      <c r="G59" s="24">
        <v>23.24</v>
      </c>
      <c r="H59" s="24">
        <v>1.01</v>
      </c>
      <c r="I59" s="31"/>
      <c r="J59" s="31"/>
      <c r="K59" s="35"/>
    </row>
    <row r="60" spans="2:11" x14ac:dyDescent="0.25">
      <c r="B60" s="8" t="s">
        <v>2987</v>
      </c>
      <c r="C60" s="57" t="s">
        <v>2988</v>
      </c>
      <c r="D60" s="54" t="s">
        <v>2989</v>
      </c>
      <c r="E60" s="6" t="s">
        <v>131</v>
      </c>
      <c r="F60" s="19">
        <v>801</v>
      </c>
      <c r="G60" s="24">
        <v>18.97</v>
      </c>
      <c r="H60" s="24">
        <v>0.83</v>
      </c>
      <c r="I60" s="31"/>
      <c r="J60" s="31"/>
      <c r="K60" s="35" t="s">
        <v>5241</v>
      </c>
    </row>
    <row r="61" spans="2:11" x14ac:dyDescent="0.25">
      <c r="C61" s="58" t="s">
        <v>175</v>
      </c>
      <c r="D61" s="54"/>
      <c r="E61" s="6"/>
      <c r="F61" s="19"/>
      <c r="G61" s="25">
        <v>2298.2600000000002</v>
      </c>
      <c r="H61" s="25">
        <v>100</v>
      </c>
      <c r="I61" s="31"/>
      <c r="J61" s="31"/>
      <c r="K61" s="35"/>
    </row>
    <row r="62" spans="2:11" x14ac:dyDescent="0.25">
      <c r="C62" s="57"/>
      <c r="D62" s="54"/>
      <c r="E62" s="6"/>
      <c r="F62" s="19"/>
      <c r="G62" s="24"/>
      <c r="H62" s="24"/>
      <c r="I62" s="31"/>
      <c r="J62" s="31"/>
      <c r="K62" s="35"/>
    </row>
    <row r="63" spans="2:11" x14ac:dyDescent="0.25">
      <c r="C63" s="58" t="s">
        <v>3</v>
      </c>
      <c r="D63" s="54"/>
      <c r="E63" s="6"/>
      <c r="F63" s="19"/>
      <c r="G63" s="24" t="s">
        <v>2</v>
      </c>
      <c r="H63" s="24" t="s">
        <v>2</v>
      </c>
      <c r="I63" s="31"/>
      <c r="J63" s="31"/>
      <c r="K63" s="35"/>
    </row>
    <row r="64" spans="2:11" x14ac:dyDescent="0.25">
      <c r="C64" s="57"/>
      <c r="D64" s="54"/>
      <c r="E64" s="6"/>
      <c r="F64" s="19"/>
      <c r="G64" s="24"/>
      <c r="H64" s="24"/>
      <c r="I64" s="31"/>
      <c r="J64" s="31"/>
      <c r="K64" s="35"/>
    </row>
    <row r="65" spans="3:11" x14ac:dyDescent="0.25">
      <c r="C65" s="58" t="s">
        <v>4</v>
      </c>
      <c r="D65" s="54"/>
      <c r="E65" s="6"/>
      <c r="F65" s="19"/>
      <c r="G65" s="24" t="s">
        <v>2</v>
      </c>
      <c r="H65" s="24" t="s">
        <v>2</v>
      </c>
      <c r="I65" s="31"/>
      <c r="J65" s="31"/>
      <c r="K65" s="35"/>
    </row>
    <row r="66" spans="3:11" x14ac:dyDescent="0.25">
      <c r="C66" s="57"/>
      <c r="D66" s="54"/>
      <c r="E66" s="6"/>
      <c r="F66" s="19"/>
      <c r="G66" s="24"/>
      <c r="H66" s="24"/>
      <c r="I66" s="31"/>
      <c r="J66" s="31"/>
      <c r="K66" s="35"/>
    </row>
    <row r="67" spans="3:11" x14ac:dyDescent="0.25">
      <c r="C67" s="58" t="s">
        <v>5</v>
      </c>
      <c r="D67" s="54"/>
      <c r="E67" s="6"/>
      <c r="F67" s="19"/>
      <c r="G67" s="24"/>
      <c r="H67" s="24"/>
      <c r="I67" s="31"/>
      <c r="J67" s="31"/>
      <c r="K67" s="35"/>
    </row>
    <row r="68" spans="3:11" x14ac:dyDescent="0.25">
      <c r="C68" s="57"/>
      <c r="D68" s="54"/>
      <c r="E68" s="6"/>
      <c r="F68" s="19"/>
      <c r="G68" s="24"/>
      <c r="H68" s="24"/>
      <c r="I68" s="31"/>
      <c r="J68" s="31"/>
      <c r="K68" s="35"/>
    </row>
    <row r="69" spans="3:11" x14ac:dyDescent="0.25">
      <c r="C69" s="58" t="s">
        <v>6</v>
      </c>
      <c r="D69" s="54"/>
      <c r="E69" s="6"/>
      <c r="F69" s="19"/>
      <c r="G69" s="24" t="s">
        <v>2</v>
      </c>
      <c r="H69" s="24" t="s">
        <v>2</v>
      </c>
      <c r="I69" s="31"/>
      <c r="J69" s="31"/>
      <c r="K69" s="35"/>
    </row>
    <row r="70" spans="3:11" x14ac:dyDescent="0.25">
      <c r="C70" s="57"/>
      <c r="D70" s="54"/>
      <c r="E70" s="6"/>
      <c r="F70" s="19"/>
      <c r="G70" s="24"/>
      <c r="H70" s="24"/>
      <c r="I70" s="31"/>
      <c r="J70" s="31"/>
      <c r="K70" s="35"/>
    </row>
    <row r="71" spans="3:11" x14ac:dyDescent="0.25">
      <c r="C71" s="58" t="s">
        <v>7</v>
      </c>
      <c r="D71" s="54"/>
      <c r="E71" s="6"/>
      <c r="F71" s="19"/>
      <c r="G71" s="24" t="s">
        <v>2</v>
      </c>
      <c r="H71" s="24" t="s">
        <v>2</v>
      </c>
      <c r="I71" s="31"/>
      <c r="J71" s="31"/>
      <c r="K71" s="35"/>
    </row>
    <row r="72" spans="3:11" x14ac:dyDescent="0.25">
      <c r="C72" s="57"/>
      <c r="D72" s="54"/>
      <c r="E72" s="6"/>
      <c r="F72" s="19"/>
      <c r="G72" s="24"/>
      <c r="H72" s="24"/>
      <c r="I72" s="31"/>
      <c r="J72" s="31"/>
      <c r="K72" s="35"/>
    </row>
    <row r="73" spans="3:11" x14ac:dyDescent="0.25">
      <c r="C73" s="58" t="s">
        <v>8</v>
      </c>
      <c r="D73" s="54"/>
      <c r="E73" s="6"/>
      <c r="F73" s="19"/>
      <c r="G73" s="24" t="s">
        <v>2</v>
      </c>
      <c r="H73" s="24" t="s">
        <v>2</v>
      </c>
      <c r="I73" s="31"/>
      <c r="J73" s="31"/>
      <c r="K73" s="35"/>
    </row>
    <row r="74" spans="3:11" x14ac:dyDescent="0.25">
      <c r="C74" s="57"/>
      <c r="D74" s="54"/>
      <c r="E74" s="6"/>
      <c r="F74" s="19"/>
      <c r="G74" s="24"/>
      <c r="H74" s="24"/>
      <c r="I74" s="31"/>
      <c r="J74" s="31"/>
      <c r="K74" s="35"/>
    </row>
    <row r="75" spans="3:11" x14ac:dyDescent="0.25">
      <c r="C75" s="58" t="s">
        <v>9</v>
      </c>
      <c r="D75" s="54"/>
      <c r="E75" s="6"/>
      <c r="F75" s="19"/>
      <c r="G75" s="24" t="s">
        <v>2</v>
      </c>
      <c r="H75" s="24" t="s">
        <v>2</v>
      </c>
      <c r="I75" s="31"/>
      <c r="J75" s="31"/>
      <c r="K75" s="35"/>
    </row>
    <row r="76" spans="3:11" x14ac:dyDescent="0.25">
      <c r="C76" s="57"/>
      <c r="D76" s="54"/>
      <c r="E76" s="6"/>
      <c r="F76" s="19"/>
      <c r="G76" s="24"/>
      <c r="H76" s="24"/>
      <c r="I76" s="31"/>
      <c r="J76" s="31"/>
      <c r="K76" s="35"/>
    </row>
    <row r="77" spans="3:11" x14ac:dyDescent="0.25">
      <c r="C77" s="58" t="s">
        <v>10</v>
      </c>
      <c r="D77" s="54"/>
      <c r="E77" s="6"/>
      <c r="F77" s="19"/>
      <c r="G77" s="24" t="s">
        <v>2</v>
      </c>
      <c r="H77" s="24" t="s">
        <v>2</v>
      </c>
      <c r="I77" s="31"/>
      <c r="J77" s="31"/>
      <c r="K77" s="35"/>
    </row>
    <row r="78" spans="3:11" x14ac:dyDescent="0.25">
      <c r="C78" s="57"/>
      <c r="D78" s="54"/>
      <c r="E78" s="6"/>
      <c r="F78" s="19"/>
      <c r="G78" s="24"/>
      <c r="H78" s="24"/>
      <c r="I78" s="31"/>
      <c r="J78" s="31"/>
      <c r="K78" s="35"/>
    </row>
    <row r="79" spans="3:11" x14ac:dyDescent="0.25">
      <c r="C79" s="58" t="s">
        <v>11</v>
      </c>
      <c r="D79" s="54"/>
      <c r="E79" s="6"/>
      <c r="F79" s="19"/>
      <c r="G79" s="24"/>
      <c r="H79" s="24"/>
      <c r="I79" s="31"/>
      <c r="J79" s="31"/>
      <c r="K79" s="35"/>
    </row>
    <row r="80" spans="3:11" x14ac:dyDescent="0.25">
      <c r="C80" s="57"/>
      <c r="D80" s="54"/>
      <c r="E80" s="6"/>
      <c r="F80" s="19"/>
      <c r="G80" s="24"/>
      <c r="H80" s="24"/>
      <c r="I80" s="31"/>
      <c r="J80" s="31"/>
      <c r="K80" s="35"/>
    </row>
    <row r="81" spans="1:11" x14ac:dyDescent="0.25">
      <c r="C81" s="58" t="s">
        <v>13</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14</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15</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23</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C102" s="59" t="s">
        <v>24</v>
      </c>
      <c r="D102" s="54"/>
      <c r="E102" s="6"/>
      <c r="F102" s="19"/>
      <c r="G102" s="24"/>
      <c r="H102" s="24"/>
      <c r="I102" s="31"/>
      <c r="J102" s="31"/>
      <c r="K102" s="35"/>
    </row>
    <row r="103" spans="1:54" x14ac:dyDescent="0.25">
      <c r="B103" s="8" t="s">
        <v>190</v>
      </c>
      <c r="C103" s="57" t="s">
        <v>191</v>
      </c>
      <c r="D103" s="54"/>
      <c r="E103" s="6"/>
      <c r="F103" s="19"/>
      <c r="G103" s="24">
        <v>0.33</v>
      </c>
      <c r="H103" s="24">
        <v>0.01</v>
      </c>
      <c r="I103" s="31"/>
      <c r="J103" s="31"/>
      <c r="K103" s="35"/>
    </row>
    <row r="104" spans="1:54" x14ac:dyDescent="0.25">
      <c r="C104" s="58" t="s">
        <v>175</v>
      </c>
      <c r="D104" s="54"/>
      <c r="E104" s="6"/>
      <c r="F104" s="19"/>
      <c r="G104" s="25">
        <v>0.33</v>
      </c>
      <c r="H104" s="25">
        <v>0.01</v>
      </c>
      <c r="I104" s="31"/>
      <c r="J104" s="31"/>
      <c r="K104" s="35"/>
    </row>
    <row r="105" spans="1:54" x14ac:dyDescent="0.25">
      <c r="C105" s="57"/>
      <c r="D105" s="54"/>
      <c r="E105" s="6"/>
      <c r="F105" s="19"/>
      <c r="G105" s="24"/>
      <c r="H105" s="24"/>
      <c r="I105" s="31"/>
      <c r="J105" s="31"/>
      <c r="K105" s="35"/>
    </row>
    <row r="106" spans="1:54" x14ac:dyDescent="0.25">
      <c r="A106" s="10"/>
      <c r="B106" s="28"/>
      <c r="C106" s="58" t="s">
        <v>25</v>
      </c>
      <c r="D106" s="54"/>
      <c r="E106" s="6"/>
      <c r="F106" s="19"/>
      <c r="G106" s="24"/>
      <c r="H106" s="24"/>
      <c r="I106" s="31"/>
      <c r="J106" s="31"/>
      <c r="K106" s="35"/>
    </row>
    <row r="107" spans="1:54" s="2" customFormat="1" ht="13.5" x14ac:dyDescent="0.25">
      <c r="A107" s="28"/>
      <c r="B107" s="28"/>
      <c r="C107" s="57" t="s">
        <v>5188</v>
      </c>
      <c r="D107" s="54"/>
      <c r="E107" s="6"/>
      <c r="F107" s="19"/>
      <c r="G107" s="24" t="s">
        <v>2</v>
      </c>
      <c r="H107" s="24" t="s">
        <v>2</v>
      </c>
      <c r="I107" s="31"/>
      <c r="J107" s="31"/>
      <c r="K107" s="35"/>
      <c r="L107" s="3"/>
      <c r="AI107" s="3"/>
      <c r="AV107" s="3"/>
      <c r="AX107" s="3"/>
      <c r="BB107" s="3"/>
    </row>
    <row r="108" spans="1:54" x14ac:dyDescent="0.25">
      <c r="B108" s="8"/>
      <c r="C108" s="57" t="s">
        <v>192</v>
      </c>
      <c r="D108" s="54"/>
      <c r="E108" s="6"/>
      <c r="F108" s="19"/>
      <c r="G108" s="24">
        <v>-0.31</v>
      </c>
      <c r="H108" s="24">
        <v>-0.01</v>
      </c>
      <c r="I108" s="31"/>
      <c r="J108" s="31"/>
      <c r="K108" s="35"/>
    </row>
    <row r="109" spans="1:54" x14ac:dyDescent="0.25">
      <c r="C109" s="58" t="s">
        <v>175</v>
      </c>
      <c r="D109" s="54"/>
      <c r="E109" s="6"/>
      <c r="F109" s="19"/>
      <c r="G109" s="25">
        <v>-0.31</v>
      </c>
      <c r="H109" s="25">
        <v>-0.01</v>
      </c>
      <c r="I109" s="31"/>
      <c r="J109" s="31"/>
      <c r="K109" s="35"/>
    </row>
    <row r="110" spans="1:54" x14ac:dyDescent="0.25">
      <c r="C110" s="57"/>
      <c r="D110" s="54"/>
      <c r="E110" s="6"/>
      <c r="F110" s="19"/>
      <c r="G110" s="24"/>
      <c r="H110" s="24"/>
      <c r="I110" s="31"/>
      <c r="J110" s="31"/>
      <c r="K110" s="35"/>
    </row>
    <row r="111" spans="1:54" x14ac:dyDescent="0.25">
      <c r="C111" s="60" t="s">
        <v>193</v>
      </c>
      <c r="D111" s="55"/>
      <c r="E111" s="5"/>
      <c r="F111" s="20"/>
      <c r="G111" s="26">
        <v>2298.2800000000002</v>
      </c>
      <c r="H111" s="26">
        <v>100</v>
      </c>
      <c r="I111" s="32"/>
      <c r="J111" s="32"/>
      <c r="K111" s="36"/>
    </row>
    <row r="114" spans="1:11" x14ac:dyDescent="0.25">
      <c r="C114" s="1" t="s">
        <v>194</v>
      </c>
    </row>
    <row r="115" spans="1:11" x14ac:dyDescent="0.25">
      <c r="C115" s="37" t="s">
        <v>195</v>
      </c>
      <c r="D115" s="37"/>
      <c r="E115" s="37"/>
      <c r="F115" s="37"/>
      <c r="G115" s="37"/>
      <c r="H115" s="37"/>
      <c r="I115" s="37"/>
      <c r="J115" s="37"/>
      <c r="K115" s="37"/>
    </row>
    <row r="116" spans="1:11" x14ac:dyDescent="0.25">
      <c r="C116" s="2" t="s">
        <v>196</v>
      </c>
    </row>
    <row r="117" spans="1:11" x14ac:dyDescent="0.25">
      <c r="C117" s="2" t="s">
        <v>197</v>
      </c>
    </row>
    <row r="118" spans="1:11" ht="30" customHeight="1" x14ac:dyDescent="0.25">
      <c r="C118" s="80" t="s">
        <v>198</v>
      </c>
      <c r="D118" s="81"/>
      <c r="E118" s="81"/>
      <c r="F118" s="81"/>
      <c r="G118" s="81"/>
      <c r="H118" s="81"/>
      <c r="I118" s="81"/>
      <c r="J118" s="81"/>
      <c r="K118" s="81"/>
    </row>
    <row r="119" spans="1:11" x14ac:dyDescent="0.25">
      <c r="C119" s="2" t="s">
        <v>199</v>
      </c>
    </row>
    <row r="121" spans="1:11" x14ac:dyDescent="0.25">
      <c r="A121" s="76"/>
      <c r="B121" s="76" t="s">
        <v>5254</v>
      </c>
      <c r="C121" s="77" t="s">
        <v>5253</v>
      </c>
      <c r="E121" s="77" t="s">
        <v>5254</v>
      </c>
      <c r="F121" s="78"/>
    </row>
    <row r="122" spans="1:11" x14ac:dyDescent="0.25">
      <c r="E122" s="2" t="s">
        <v>5292</v>
      </c>
    </row>
  </sheetData>
  <mergeCells count="1">
    <mergeCell ref="C118:K118"/>
  </mergeCells>
  <hyperlinks>
    <hyperlink ref="J2" location="'Index'!A1" display="'Index'!A1" xr:uid="{6797288B-215D-4847-8389-40E2A83814F3}"/>
  </hyperlinks>
  <pageMargins left="0.7" right="0.7" top="0.75" bottom="0.75" header="0.3" footer="0.3"/>
  <pageSetup orientation="portrait" horizont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A2C18-9F43-45A4-B38D-2C1DA8F4C6D4}">
  <sheetPr codeName="Sheet150"/>
  <dimension ref="A1:IV101"/>
  <sheetViews>
    <sheetView showGridLines="0" zoomScale="90" zoomScaleNormal="90" workbookViewId="0">
      <pane ySplit="6" topLeftCell="A86" activePane="bottomLeft" state="frozen"/>
      <selection activeCell="E1" sqref="E1"/>
      <selection pane="bottomLeft" activeCell="C100" sqref="C100:F10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3039</v>
      </c>
      <c r="J2" s="38" t="s">
        <v>4923</v>
      </c>
    </row>
    <row r="3" spans="1:54" ht="16.5" x14ac:dyDescent="0.3">
      <c r="C3" s="1" t="s">
        <v>28</v>
      </c>
      <c r="D3" s="21" t="s">
        <v>3040</v>
      </c>
      <c r="F3" s="71" t="s">
        <v>5226</v>
      </c>
      <c r="G3" s="13" t="s">
        <v>4849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522</v>
      </c>
      <c r="C10" s="57" t="s">
        <v>523</v>
      </c>
      <c r="D10" s="54" t="s">
        <v>524</v>
      </c>
      <c r="E10" s="6" t="s">
        <v>319</v>
      </c>
      <c r="F10" s="19">
        <v>30738</v>
      </c>
      <c r="G10" s="24">
        <v>734.08</v>
      </c>
      <c r="H10" s="24">
        <v>5.86</v>
      </c>
      <c r="I10" s="31"/>
      <c r="J10" s="31"/>
      <c r="K10" s="35"/>
    </row>
    <row r="11" spans="1:54" x14ac:dyDescent="0.25">
      <c r="B11" s="8" t="s">
        <v>94</v>
      </c>
      <c r="C11" s="57" t="s">
        <v>95</v>
      </c>
      <c r="D11" s="54" t="s">
        <v>96</v>
      </c>
      <c r="E11" s="6" t="s">
        <v>97</v>
      </c>
      <c r="F11" s="19">
        <v>28328</v>
      </c>
      <c r="G11" s="24">
        <v>663.47</v>
      </c>
      <c r="H11" s="24">
        <v>5.3</v>
      </c>
      <c r="I11" s="31"/>
      <c r="J11" s="31"/>
      <c r="K11" s="35"/>
    </row>
    <row r="12" spans="1:54" x14ac:dyDescent="0.25">
      <c r="B12" s="8" t="s">
        <v>1085</v>
      </c>
      <c r="C12" s="57" t="s">
        <v>1086</v>
      </c>
      <c r="D12" s="54" t="s">
        <v>1087</v>
      </c>
      <c r="E12" s="6" t="s">
        <v>1088</v>
      </c>
      <c r="F12" s="19">
        <v>166998</v>
      </c>
      <c r="G12" s="24">
        <v>643.44000000000005</v>
      </c>
      <c r="H12" s="24">
        <v>5.14</v>
      </c>
      <c r="I12" s="31"/>
      <c r="J12" s="31"/>
      <c r="K12" s="35"/>
    </row>
    <row r="13" spans="1:54" x14ac:dyDescent="0.25">
      <c r="B13" s="8" t="s">
        <v>491</v>
      </c>
      <c r="C13" s="57" t="s">
        <v>492</v>
      </c>
      <c r="D13" s="54" t="s">
        <v>493</v>
      </c>
      <c r="E13" s="6" t="s">
        <v>319</v>
      </c>
      <c r="F13" s="19">
        <v>11535</v>
      </c>
      <c r="G13" s="24">
        <v>627.38</v>
      </c>
      <c r="H13" s="24">
        <v>5.01</v>
      </c>
      <c r="I13" s="31"/>
      <c r="J13" s="31"/>
      <c r="K13" s="35"/>
    </row>
    <row r="14" spans="1:54" x14ac:dyDescent="0.25">
      <c r="B14" s="8" t="s">
        <v>1076</v>
      </c>
      <c r="C14" s="57" t="s">
        <v>1077</v>
      </c>
      <c r="D14" s="54" t="s">
        <v>1078</v>
      </c>
      <c r="E14" s="6" t="s">
        <v>163</v>
      </c>
      <c r="F14" s="19">
        <v>24375</v>
      </c>
      <c r="G14" s="24">
        <v>591.26</v>
      </c>
      <c r="H14" s="24">
        <v>4.72</v>
      </c>
      <c r="I14" s="31"/>
      <c r="J14" s="31"/>
      <c r="K14" s="35"/>
    </row>
    <row r="15" spans="1:54" x14ac:dyDescent="0.25">
      <c r="B15" s="8" t="s">
        <v>375</v>
      </c>
      <c r="C15" s="57" t="s">
        <v>376</v>
      </c>
      <c r="D15" s="54" t="s">
        <v>377</v>
      </c>
      <c r="E15" s="6" t="s">
        <v>97</v>
      </c>
      <c r="F15" s="19">
        <v>138552</v>
      </c>
      <c r="G15" s="24">
        <v>589.95000000000005</v>
      </c>
      <c r="H15" s="24">
        <v>4.71</v>
      </c>
      <c r="I15" s="31"/>
      <c r="J15" s="31"/>
      <c r="K15" s="35"/>
    </row>
    <row r="16" spans="1:54" x14ac:dyDescent="0.25">
      <c r="B16" s="8" t="s">
        <v>1072</v>
      </c>
      <c r="C16" s="57" t="s">
        <v>1073</v>
      </c>
      <c r="D16" s="54" t="s">
        <v>1074</v>
      </c>
      <c r="E16" s="6" t="s">
        <v>1075</v>
      </c>
      <c r="F16" s="19">
        <v>183472</v>
      </c>
      <c r="G16" s="24">
        <v>576.29</v>
      </c>
      <c r="H16" s="24">
        <v>4.5999999999999996</v>
      </c>
      <c r="I16" s="31"/>
      <c r="J16" s="31"/>
      <c r="K16" s="35"/>
    </row>
    <row r="17" spans="2:11" x14ac:dyDescent="0.25">
      <c r="B17" s="8" t="s">
        <v>164</v>
      </c>
      <c r="C17" s="57" t="s">
        <v>165</v>
      </c>
      <c r="D17" s="54" t="s">
        <v>166</v>
      </c>
      <c r="E17" s="6" t="s">
        <v>167</v>
      </c>
      <c r="F17" s="19">
        <v>21504</v>
      </c>
      <c r="G17" s="24">
        <v>556.39</v>
      </c>
      <c r="H17" s="24">
        <v>4.4400000000000004</v>
      </c>
      <c r="I17" s="31"/>
      <c r="J17" s="31"/>
      <c r="K17" s="35"/>
    </row>
    <row r="18" spans="2:11" x14ac:dyDescent="0.25">
      <c r="B18" s="8" t="s">
        <v>65</v>
      </c>
      <c r="C18" s="57" t="s">
        <v>66</v>
      </c>
      <c r="D18" s="54" t="s">
        <v>67</v>
      </c>
      <c r="E18" s="6" t="s">
        <v>50</v>
      </c>
      <c r="F18" s="19">
        <v>15850</v>
      </c>
      <c r="G18" s="24">
        <v>547.41</v>
      </c>
      <c r="H18" s="24">
        <v>4.37</v>
      </c>
      <c r="I18" s="31"/>
      <c r="J18" s="31"/>
      <c r="K18" s="35"/>
    </row>
    <row r="19" spans="2:11" x14ac:dyDescent="0.25">
      <c r="B19" s="8" t="s">
        <v>879</v>
      </c>
      <c r="C19" s="57" t="s">
        <v>880</v>
      </c>
      <c r="D19" s="54" t="s">
        <v>881</v>
      </c>
      <c r="E19" s="6" t="s">
        <v>50</v>
      </c>
      <c r="F19" s="19">
        <v>34767</v>
      </c>
      <c r="G19" s="24">
        <v>544.97</v>
      </c>
      <c r="H19" s="24">
        <v>4.3499999999999996</v>
      </c>
      <c r="I19" s="31"/>
      <c r="J19" s="31"/>
      <c r="K19" s="35"/>
    </row>
    <row r="20" spans="2:11" x14ac:dyDescent="0.25">
      <c r="B20" s="8" t="s">
        <v>47</v>
      </c>
      <c r="C20" s="57" t="s">
        <v>48</v>
      </c>
      <c r="D20" s="54" t="s">
        <v>49</v>
      </c>
      <c r="E20" s="6" t="s">
        <v>50</v>
      </c>
      <c r="F20" s="19">
        <v>34646</v>
      </c>
      <c r="G20" s="24">
        <v>519.72</v>
      </c>
      <c r="H20" s="24">
        <v>4.1500000000000004</v>
      </c>
      <c r="I20" s="31"/>
      <c r="J20" s="31"/>
      <c r="K20" s="35"/>
    </row>
    <row r="21" spans="2:11" x14ac:dyDescent="0.25">
      <c r="B21" s="8" t="s">
        <v>988</v>
      </c>
      <c r="C21" s="57" t="s">
        <v>989</v>
      </c>
      <c r="D21" s="54" t="s">
        <v>990</v>
      </c>
      <c r="E21" s="6" t="s">
        <v>71</v>
      </c>
      <c r="F21" s="19">
        <v>5876</v>
      </c>
      <c r="G21" s="24">
        <v>471.84</v>
      </c>
      <c r="H21" s="24">
        <v>3.77</v>
      </c>
      <c r="I21" s="31"/>
      <c r="J21" s="31"/>
      <c r="K21" s="35"/>
    </row>
    <row r="22" spans="2:11" x14ac:dyDescent="0.25">
      <c r="B22" s="8" t="s">
        <v>2220</v>
      </c>
      <c r="C22" s="57" t="s">
        <v>2221</v>
      </c>
      <c r="D22" s="54" t="s">
        <v>2222</v>
      </c>
      <c r="E22" s="6" t="s">
        <v>1075</v>
      </c>
      <c r="F22" s="19">
        <v>10249</v>
      </c>
      <c r="G22" s="24">
        <v>459.96</v>
      </c>
      <c r="H22" s="24">
        <v>3.67</v>
      </c>
      <c r="I22" s="31"/>
      <c r="J22" s="31"/>
      <c r="K22" s="35"/>
    </row>
    <row r="23" spans="2:11" x14ac:dyDescent="0.25">
      <c r="B23" s="8" t="s">
        <v>405</v>
      </c>
      <c r="C23" s="57" t="s">
        <v>406</v>
      </c>
      <c r="D23" s="54" t="s">
        <v>407</v>
      </c>
      <c r="E23" s="6" t="s">
        <v>75</v>
      </c>
      <c r="F23" s="19">
        <v>132720</v>
      </c>
      <c r="G23" s="24">
        <v>411.5</v>
      </c>
      <c r="H23" s="24">
        <v>3.29</v>
      </c>
      <c r="I23" s="31"/>
      <c r="J23" s="31"/>
      <c r="K23" s="35"/>
    </row>
    <row r="24" spans="2:11" x14ac:dyDescent="0.25">
      <c r="B24" s="8" t="s">
        <v>2420</v>
      </c>
      <c r="C24" s="57" t="s">
        <v>2421</v>
      </c>
      <c r="D24" s="54" t="s">
        <v>2422</v>
      </c>
      <c r="E24" s="6" t="s">
        <v>490</v>
      </c>
      <c r="F24" s="19">
        <v>55578</v>
      </c>
      <c r="G24" s="24">
        <v>394.85</v>
      </c>
      <c r="H24" s="24">
        <v>3.15</v>
      </c>
      <c r="I24" s="31"/>
      <c r="J24" s="31"/>
      <c r="K24" s="35"/>
    </row>
    <row r="25" spans="2:11" x14ac:dyDescent="0.25">
      <c r="B25" s="8" t="s">
        <v>209</v>
      </c>
      <c r="C25" s="57" t="s">
        <v>210</v>
      </c>
      <c r="D25" s="54" t="s">
        <v>211</v>
      </c>
      <c r="E25" s="6" t="s">
        <v>212</v>
      </c>
      <c r="F25" s="19">
        <v>8373</v>
      </c>
      <c r="G25" s="24">
        <v>366.27</v>
      </c>
      <c r="H25" s="24">
        <v>2.92</v>
      </c>
      <c r="I25" s="31"/>
      <c r="J25" s="31"/>
      <c r="K25" s="35"/>
    </row>
    <row r="26" spans="2:11" x14ac:dyDescent="0.25">
      <c r="B26" s="8" t="s">
        <v>2309</v>
      </c>
      <c r="C26" s="57" t="s">
        <v>2310</v>
      </c>
      <c r="D26" s="54" t="s">
        <v>2311</v>
      </c>
      <c r="E26" s="6" t="s">
        <v>312</v>
      </c>
      <c r="F26" s="19">
        <v>11344</v>
      </c>
      <c r="G26" s="24">
        <v>344.17</v>
      </c>
      <c r="H26" s="24">
        <v>2.75</v>
      </c>
      <c r="I26" s="31"/>
      <c r="J26" s="31"/>
      <c r="K26" s="35"/>
    </row>
    <row r="27" spans="2:11" x14ac:dyDescent="0.25">
      <c r="B27" s="8" t="s">
        <v>885</v>
      </c>
      <c r="C27" s="57" t="s">
        <v>886</v>
      </c>
      <c r="D27" s="54" t="s">
        <v>887</v>
      </c>
      <c r="E27" s="6" t="s">
        <v>50</v>
      </c>
      <c r="F27" s="19">
        <v>6281</v>
      </c>
      <c r="G27" s="24">
        <v>334.24</v>
      </c>
      <c r="H27" s="24">
        <v>2.67</v>
      </c>
      <c r="I27" s="31"/>
      <c r="J27" s="31"/>
      <c r="K27" s="35"/>
    </row>
    <row r="28" spans="2:11" x14ac:dyDescent="0.25">
      <c r="B28" s="8" t="s">
        <v>108</v>
      </c>
      <c r="C28" s="57" t="s">
        <v>109</v>
      </c>
      <c r="D28" s="54" t="s">
        <v>110</v>
      </c>
      <c r="E28" s="6" t="s">
        <v>111</v>
      </c>
      <c r="F28" s="19">
        <v>720</v>
      </c>
      <c r="G28" s="24">
        <v>328.43</v>
      </c>
      <c r="H28" s="24">
        <v>2.62</v>
      </c>
      <c r="I28" s="31"/>
      <c r="J28" s="31"/>
      <c r="K28" s="35"/>
    </row>
    <row r="29" spans="2:11" x14ac:dyDescent="0.25">
      <c r="B29" s="8" t="s">
        <v>1016</v>
      </c>
      <c r="C29" s="57" t="s">
        <v>1017</v>
      </c>
      <c r="D29" s="54" t="s">
        <v>1018</v>
      </c>
      <c r="E29" s="6" t="s">
        <v>71</v>
      </c>
      <c r="F29" s="19">
        <v>8567</v>
      </c>
      <c r="G29" s="24">
        <v>327.89</v>
      </c>
      <c r="H29" s="24">
        <v>2.62</v>
      </c>
      <c r="I29" s="31"/>
      <c r="J29" s="31"/>
      <c r="K29" s="35"/>
    </row>
    <row r="30" spans="2:11" x14ac:dyDescent="0.25">
      <c r="B30" s="8" t="s">
        <v>2334</v>
      </c>
      <c r="C30" s="57" t="s">
        <v>2335</v>
      </c>
      <c r="D30" s="54" t="s">
        <v>2336</v>
      </c>
      <c r="E30" s="6" t="s">
        <v>127</v>
      </c>
      <c r="F30" s="19">
        <v>40638</v>
      </c>
      <c r="G30" s="24">
        <v>305.39</v>
      </c>
      <c r="H30" s="24">
        <v>2.44</v>
      </c>
      <c r="I30" s="31"/>
      <c r="J30" s="31"/>
      <c r="K30" s="35"/>
    </row>
    <row r="31" spans="2:11" x14ac:dyDescent="0.25">
      <c r="B31" s="8" t="s">
        <v>168</v>
      </c>
      <c r="C31" s="57" t="s">
        <v>169</v>
      </c>
      <c r="D31" s="54" t="s">
        <v>170</v>
      </c>
      <c r="E31" s="6" t="s">
        <v>142</v>
      </c>
      <c r="F31" s="19">
        <v>10121</v>
      </c>
      <c r="G31" s="24">
        <v>293.04000000000002</v>
      </c>
      <c r="H31" s="24">
        <v>2.34</v>
      </c>
      <c r="I31" s="31"/>
      <c r="J31" s="31"/>
      <c r="K31" s="35"/>
    </row>
    <row r="32" spans="2:11" x14ac:dyDescent="0.25">
      <c r="B32" s="8" t="s">
        <v>98</v>
      </c>
      <c r="C32" s="57" t="s">
        <v>99</v>
      </c>
      <c r="D32" s="54" t="s">
        <v>100</v>
      </c>
      <c r="E32" s="6" t="s">
        <v>50</v>
      </c>
      <c r="F32" s="19">
        <v>6285</v>
      </c>
      <c r="G32" s="24">
        <v>288.26</v>
      </c>
      <c r="H32" s="24">
        <v>2.2999999999999998</v>
      </c>
      <c r="I32" s="31"/>
      <c r="J32" s="31"/>
      <c r="K32" s="35"/>
    </row>
    <row r="33" spans="2:11" x14ac:dyDescent="0.25">
      <c r="B33" s="8" t="s">
        <v>2343</v>
      </c>
      <c r="C33" s="57" t="s">
        <v>2344</v>
      </c>
      <c r="D33" s="54" t="s">
        <v>2345</v>
      </c>
      <c r="E33" s="6" t="s">
        <v>163</v>
      </c>
      <c r="F33" s="19">
        <v>17480</v>
      </c>
      <c r="G33" s="24">
        <v>279.85000000000002</v>
      </c>
      <c r="H33" s="24">
        <v>2.23</v>
      </c>
      <c r="I33" s="31"/>
      <c r="J33" s="31"/>
      <c r="K33" s="35"/>
    </row>
    <row r="34" spans="2:11" x14ac:dyDescent="0.25">
      <c r="B34" s="8" t="s">
        <v>2113</v>
      </c>
      <c r="C34" s="57" t="s">
        <v>2114</v>
      </c>
      <c r="D34" s="54" t="s">
        <v>2115</v>
      </c>
      <c r="E34" s="6" t="s">
        <v>50</v>
      </c>
      <c r="F34" s="19">
        <v>4213</v>
      </c>
      <c r="G34" s="24">
        <v>242.92</v>
      </c>
      <c r="H34" s="24">
        <v>1.94</v>
      </c>
      <c r="I34" s="31"/>
      <c r="J34" s="31"/>
      <c r="K34" s="35"/>
    </row>
    <row r="35" spans="2:11" x14ac:dyDescent="0.25">
      <c r="B35" s="8" t="s">
        <v>2441</v>
      </c>
      <c r="C35" s="57" t="s">
        <v>2442</v>
      </c>
      <c r="D35" s="54" t="s">
        <v>2443</v>
      </c>
      <c r="E35" s="6" t="s">
        <v>142</v>
      </c>
      <c r="F35" s="19">
        <v>4279</v>
      </c>
      <c r="G35" s="24">
        <v>236.2</v>
      </c>
      <c r="H35" s="24">
        <v>1.89</v>
      </c>
      <c r="I35" s="31"/>
      <c r="J35" s="31"/>
      <c r="K35" s="35"/>
    </row>
    <row r="36" spans="2:11" x14ac:dyDescent="0.25">
      <c r="B36" s="8" t="s">
        <v>985</v>
      </c>
      <c r="C36" s="57" t="s">
        <v>986</v>
      </c>
      <c r="D36" s="54" t="s">
        <v>987</v>
      </c>
      <c r="E36" s="6" t="s">
        <v>167</v>
      </c>
      <c r="F36" s="19">
        <v>47545</v>
      </c>
      <c r="G36" s="24">
        <v>231.9</v>
      </c>
      <c r="H36" s="24">
        <v>1.85</v>
      </c>
      <c r="I36" s="31"/>
      <c r="J36" s="31"/>
      <c r="K36" s="35"/>
    </row>
    <row r="37" spans="2:11" x14ac:dyDescent="0.25">
      <c r="B37" s="8" t="s">
        <v>3041</v>
      </c>
      <c r="C37" s="57" t="s">
        <v>3042</v>
      </c>
      <c r="D37" s="54" t="s">
        <v>3043</v>
      </c>
      <c r="E37" s="6" t="s">
        <v>50</v>
      </c>
      <c r="F37" s="19">
        <v>18451</v>
      </c>
      <c r="G37" s="24">
        <v>231.3</v>
      </c>
      <c r="H37" s="24">
        <v>1.85</v>
      </c>
      <c r="I37" s="31"/>
      <c r="J37" s="31"/>
      <c r="K37" s="35"/>
    </row>
    <row r="38" spans="2:11" x14ac:dyDescent="0.25">
      <c r="B38" s="8" t="s">
        <v>2447</v>
      </c>
      <c r="C38" s="57" t="s">
        <v>2448</v>
      </c>
      <c r="D38" s="54" t="s">
        <v>2449</v>
      </c>
      <c r="E38" s="6" t="s">
        <v>50</v>
      </c>
      <c r="F38" s="19">
        <v>2402</v>
      </c>
      <c r="G38" s="24">
        <v>209.49</v>
      </c>
      <c r="H38" s="24">
        <v>1.67</v>
      </c>
      <c r="I38" s="31"/>
      <c r="J38" s="31"/>
      <c r="K38" s="35"/>
    </row>
    <row r="39" spans="2:11" x14ac:dyDescent="0.25">
      <c r="B39" s="8" t="s">
        <v>2489</v>
      </c>
      <c r="C39" s="57" t="s">
        <v>2490</v>
      </c>
      <c r="D39" s="54" t="s">
        <v>2491</v>
      </c>
      <c r="E39" s="6" t="s">
        <v>335</v>
      </c>
      <c r="F39" s="19">
        <v>87329</v>
      </c>
      <c r="G39" s="24">
        <v>168.19</v>
      </c>
      <c r="H39" s="24">
        <v>1.34</v>
      </c>
      <c r="I39" s="31"/>
      <c r="J39" s="31"/>
      <c r="K39" s="35"/>
    </row>
    <row r="40" spans="2:11" x14ac:dyDescent="0.25">
      <c r="C40" s="58" t="s">
        <v>175</v>
      </c>
      <c r="D40" s="54"/>
      <c r="E40" s="6"/>
      <c r="F40" s="19"/>
      <c r="G40" s="25">
        <v>12520.05</v>
      </c>
      <c r="H40" s="25">
        <v>99.96</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190</v>
      </c>
      <c r="C82" s="57" t="s">
        <v>191</v>
      </c>
      <c r="D82" s="54"/>
      <c r="E82" s="6"/>
      <c r="F82" s="19"/>
      <c r="G82" s="24">
        <v>0.31</v>
      </c>
      <c r="H82" s="24" t="s">
        <v>5189</v>
      </c>
      <c r="I82" s="31"/>
      <c r="J82" s="31"/>
      <c r="K82" s="35"/>
    </row>
    <row r="83" spans="1:54" x14ac:dyDescent="0.25">
      <c r="C83" s="58" t="s">
        <v>175</v>
      </c>
      <c r="D83" s="54"/>
      <c r="E83" s="6"/>
      <c r="F83" s="19"/>
      <c r="G83" s="25">
        <v>0.31</v>
      </c>
      <c r="H83" s="25" t="s">
        <v>5189</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5188</v>
      </c>
      <c r="D86" s="54"/>
      <c r="E86" s="6"/>
      <c r="F86" s="19"/>
      <c r="G86" s="24" t="s">
        <v>2</v>
      </c>
      <c r="H86" s="24" t="s">
        <v>2</v>
      </c>
      <c r="I86" s="31"/>
      <c r="J86" s="31"/>
      <c r="K86" s="35"/>
      <c r="L86" s="3"/>
      <c r="AI86" s="3"/>
      <c r="AV86" s="3"/>
      <c r="AX86" s="3"/>
      <c r="BB86" s="3"/>
    </row>
    <row r="87" spans="1:54" x14ac:dyDescent="0.25">
      <c r="B87" s="8"/>
      <c r="C87" s="57" t="s">
        <v>192</v>
      </c>
      <c r="D87" s="54"/>
      <c r="E87" s="6"/>
      <c r="F87" s="19"/>
      <c r="G87" s="24">
        <v>4.29</v>
      </c>
      <c r="H87" s="24">
        <v>0.04</v>
      </c>
      <c r="I87" s="31"/>
      <c r="J87" s="31"/>
      <c r="K87" s="35"/>
    </row>
    <row r="88" spans="1:54" x14ac:dyDescent="0.25">
      <c r="C88" s="58" t="s">
        <v>175</v>
      </c>
      <c r="D88" s="54"/>
      <c r="E88" s="6"/>
      <c r="F88" s="19"/>
      <c r="G88" s="25">
        <v>4.29</v>
      </c>
      <c r="H88" s="25">
        <v>0.04</v>
      </c>
      <c r="I88" s="31"/>
      <c r="J88" s="31"/>
      <c r="K88" s="35"/>
    </row>
    <row r="89" spans="1:54" x14ac:dyDescent="0.25">
      <c r="C89" s="57"/>
      <c r="D89" s="54"/>
      <c r="E89" s="6"/>
      <c r="F89" s="19"/>
      <c r="G89" s="24"/>
      <c r="H89" s="24"/>
      <c r="I89" s="31"/>
      <c r="J89" s="31"/>
      <c r="K89" s="35"/>
    </row>
    <row r="90" spans="1:54" x14ac:dyDescent="0.25">
      <c r="C90" s="60" t="s">
        <v>193</v>
      </c>
      <c r="D90" s="55"/>
      <c r="E90" s="5"/>
      <c r="F90" s="20"/>
      <c r="G90" s="26">
        <v>12524.65</v>
      </c>
      <c r="H90" s="26">
        <v>100</v>
      </c>
      <c r="I90" s="32"/>
      <c r="J90" s="32"/>
      <c r="K90" s="36"/>
    </row>
    <row r="93" spans="1:54" x14ac:dyDescent="0.25">
      <c r="C93" s="1" t="s">
        <v>194</v>
      </c>
    </row>
    <row r="94" spans="1:54" x14ac:dyDescent="0.25">
      <c r="C94" s="37" t="s">
        <v>195</v>
      </c>
      <c r="D94" s="37"/>
      <c r="E94" s="37"/>
      <c r="F94" s="37"/>
      <c r="G94" s="37"/>
      <c r="H94" s="37"/>
      <c r="I94" s="37"/>
      <c r="J94" s="37"/>
      <c r="K94" s="37"/>
    </row>
    <row r="95" spans="1:54" x14ac:dyDescent="0.25">
      <c r="C95" s="2" t="s">
        <v>196</v>
      </c>
    </row>
    <row r="96" spans="1:54" x14ac:dyDescent="0.25">
      <c r="C96" s="2" t="s">
        <v>197</v>
      </c>
    </row>
    <row r="97" spans="1:11" ht="30" customHeight="1" x14ac:dyDescent="0.25">
      <c r="C97" s="80" t="s">
        <v>198</v>
      </c>
      <c r="D97" s="81"/>
      <c r="E97" s="81"/>
      <c r="F97" s="81"/>
      <c r="G97" s="81"/>
      <c r="H97" s="81"/>
      <c r="I97" s="81"/>
      <c r="J97" s="81"/>
      <c r="K97" s="81"/>
    </row>
    <row r="98" spans="1:11" x14ac:dyDescent="0.25">
      <c r="C98" s="2" t="s">
        <v>199</v>
      </c>
    </row>
    <row r="100" spans="1:11" x14ac:dyDescent="0.25">
      <c r="A100" s="76"/>
      <c r="B100" s="76" t="s">
        <v>5254</v>
      </c>
      <c r="C100" s="77" t="s">
        <v>5253</v>
      </c>
      <c r="E100" s="77" t="s">
        <v>5254</v>
      </c>
      <c r="F100" s="78"/>
    </row>
    <row r="101" spans="1:11" x14ac:dyDescent="0.25">
      <c r="E101" s="2" t="s">
        <v>5293</v>
      </c>
    </row>
  </sheetData>
  <mergeCells count="1">
    <mergeCell ref="C97:K97"/>
  </mergeCells>
  <hyperlinks>
    <hyperlink ref="J2" location="'Index'!A1" display="'Index'!A1" xr:uid="{AAAFD7D9-F4B1-41DA-96A2-B65B678FB308}"/>
  </hyperlinks>
  <pageMargins left="0.7" right="0.7" top="0.75" bottom="0.75" header="0.3" footer="0.3"/>
  <pageSetup orientation="portrait" horizont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9794B-5FFA-453C-ACFA-917CE496D495}">
  <sheetPr codeName="Sheet151"/>
  <dimension ref="A1:IV166"/>
  <sheetViews>
    <sheetView showGridLines="0" zoomScale="90" zoomScaleNormal="90" workbookViewId="0">
      <pane ySplit="6" topLeftCell="A148" activePane="bottomLeft" state="frozen"/>
      <selection activeCell="E1" sqref="E1"/>
      <selection pane="bottomLeft" activeCell="C165" sqref="C165:F16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3044</v>
      </c>
      <c r="J2" s="38" t="s">
        <v>4923</v>
      </c>
    </row>
    <row r="3" spans="1:54" ht="16.5" x14ac:dyDescent="0.3">
      <c r="C3" s="1" t="s">
        <v>28</v>
      </c>
      <c r="D3" s="21" t="s">
        <v>3045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633</v>
      </c>
      <c r="C18" s="57" t="s">
        <v>623</v>
      </c>
      <c r="D18" s="54" t="s">
        <v>634</v>
      </c>
      <c r="E18" s="6" t="s">
        <v>635</v>
      </c>
      <c r="F18" s="19">
        <v>92000</v>
      </c>
      <c r="G18" s="24">
        <v>94407.82</v>
      </c>
      <c r="H18" s="24">
        <v>4.1399999999999997</v>
      </c>
      <c r="I18" s="31">
        <v>6.94</v>
      </c>
      <c r="J18" s="31"/>
      <c r="K18" s="35"/>
    </row>
    <row r="19" spans="2:11" x14ac:dyDescent="0.25">
      <c r="B19" s="8" t="s">
        <v>3046</v>
      </c>
      <c r="C19" s="57" t="s">
        <v>55</v>
      </c>
      <c r="D19" s="54" t="s">
        <v>3047</v>
      </c>
      <c r="E19" s="6" t="s">
        <v>592</v>
      </c>
      <c r="F19" s="19">
        <v>85000</v>
      </c>
      <c r="G19" s="24">
        <v>86160.34</v>
      </c>
      <c r="H19" s="24">
        <v>3.78</v>
      </c>
      <c r="I19" s="31">
        <v>6.9949000000000003</v>
      </c>
      <c r="J19" s="31"/>
      <c r="K19" s="35" t="s">
        <v>593</v>
      </c>
    </row>
    <row r="20" spans="2:11" x14ac:dyDescent="0.25">
      <c r="B20" s="8" t="s">
        <v>1887</v>
      </c>
      <c r="C20" s="57" t="s">
        <v>531</v>
      </c>
      <c r="D20" s="54" t="s">
        <v>1888</v>
      </c>
      <c r="E20" s="6" t="s">
        <v>592</v>
      </c>
      <c r="F20" s="19">
        <v>75000</v>
      </c>
      <c r="G20" s="24">
        <v>75738.38</v>
      </c>
      <c r="H20" s="24">
        <v>3.32</v>
      </c>
      <c r="I20" s="31">
        <v>7.32</v>
      </c>
      <c r="J20" s="31"/>
      <c r="K20" s="35" t="s">
        <v>593</v>
      </c>
    </row>
    <row r="21" spans="2:11" x14ac:dyDescent="0.25">
      <c r="B21" s="8" t="s">
        <v>2906</v>
      </c>
      <c r="C21" s="57" t="s">
        <v>1370</v>
      </c>
      <c r="D21" s="54" t="s">
        <v>2907</v>
      </c>
      <c r="E21" s="6" t="s">
        <v>592</v>
      </c>
      <c r="F21" s="19">
        <v>65000</v>
      </c>
      <c r="G21" s="24">
        <v>65667.16</v>
      </c>
      <c r="H21" s="24">
        <v>2.88</v>
      </c>
      <c r="I21" s="31">
        <v>7</v>
      </c>
      <c r="J21" s="31"/>
      <c r="K21" s="35" t="s">
        <v>593</v>
      </c>
    </row>
    <row r="22" spans="2:11" x14ac:dyDescent="0.25">
      <c r="B22" s="8" t="s">
        <v>611</v>
      </c>
      <c r="C22" s="57" t="s">
        <v>612</v>
      </c>
      <c r="D22" s="54" t="s">
        <v>613</v>
      </c>
      <c r="E22" s="6" t="s">
        <v>614</v>
      </c>
      <c r="F22" s="19">
        <v>65000</v>
      </c>
      <c r="G22" s="24">
        <v>65573.17</v>
      </c>
      <c r="H22" s="24">
        <v>2.88</v>
      </c>
      <c r="I22" s="31">
        <v>6.9850000000000003</v>
      </c>
      <c r="J22" s="31"/>
      <c r="K22" s="35" t="s">
        <v>593</v>
      </c>
    </row>
    <row r="23" spans="2:11" x14ac:dyDescent="0.25">
      <c r="B23" s="8" t="s">
        <v>1901</v>
      </c>
      <c r="C23" s="57" t="s">
        <v>1902</v>
      </c>
      <c r="D23" s="54" t="s">
        <v>1903</v>
      </c>
      <c r="E23" s="6" t="s">
        <v>592</v>
      </c>
      <c r="F23" s="19">
        <v>60100</v>
      </c>
      <c r="G23" s="24">
        <v>61839.29</v>
      </c>
      <c r="H23" s="24">
        <v>2.71</v>
      </c>
      <c r="I23" s="31">
        <v>7.2649999999999997</v>
      </c>
      <c r="J23" s="31"/>
      <c r="K23" s="35" t="s">
        <v>593</v>
      </c>
    </row>
    <row r="24" spans="2:11" x14ac:dyDescent="0.25">
      <c r="B24" s="8" t="s">
        <v>3048</v>
      </c>
      <c r="C24" s="57" t="s">
        <v>590</v>
      </c>
      <c r="D24" s="54" t="s">
        <v>3049</v>
      </c>
      <c r="E24" s="6" t="s">
        <v>592</v>
      </c>
      <c r="F24" s="19">
        <v>55000</v>
      </c>
      <c r="G24" s="24">
        <v>56112.71</v>
      </c>
      <c r="H24" s="24">
        <v>2.46</v>
      </c>
      <c r="I24" s="31">
        <v>7.125</v>
      </c>
      <c r="J24" s="31"/>
      <c r="K24" s="35" t="s">
        <v>593</v>
      </c>
    </row>
    <row r="25" spans="2:11" x14ac:dyDescent="0.25">
      <c r="B25" s="8" t="s">
        <v>3050</v>
      </c>
      <c r="C25" s="57" t="s">
        <v>400</v>
      </c>
      <c r="D25" s="54" t="s">
        <v>3051</v>
      </c>
      <c r="E25" s="6" t="s">
        <v>592</v>
      </c>
      <c r="F25" s="19">
        <v>50000</v>
      </c>
      <c r="G25" s="24">
        <v>51129.7</v>
      </c>
      <c r="H25" s="24">
        <v>2.2400000000000002</v>
      </c>
      <c r="I25" s="31">
        <v>7.35</v>
      </c>
      <c r="J25" s="31"/>
      <c r="K25" s="35" t="s">
        <v>593</v>
      </c>
    </row>
    <row r="26" spans="2:11" x14ac:dyDescent="0.25">
      <c r="B26" s="8" t="s">
        <v>2722</v>
      </c>
      <c r="C26" s="57" t="s">
        <v>1259</v>
      </c>
      <c r="D26" s="54" t="s">
        <v>2723</v>
      </c>
      <c r="E26" s="6" t="s">
        <v>592</v>
      </c>
      <c r="F26" s="19">
        <v>39500</v>
      </c>
      <c r="G26" s="24">
        <v>40017.410000000003</v>
      </c>
      <c r="H26" s="24">
        <v>1.76</v>
      </c>
      <c r="I26" s="31">
        <v>6.9344000000000001</v>
      </c>
      <c r="J26" s="31"/>
      <c r="K26" s="35"/>
    </row>
    <row r="27" spans="2:11" x14ac:dyDescent="0.25">
      <c r="B27" s="8" t="s">
        <v>3052</v>
      </c>
      <c r="C27" s="57" t="s">
        <v>3053</v>
      </c>
      <c r="D27" s="54" t="s">
        <v>3054</v>
      </c>
      <c r="E27" s="6" t="s">
        <v>592</v>
      </c>
      <c r="F27" s="19">
        <v>38750</v>
      </c>
      <c r="G27" s="24">
        <v>39441.730000000003</v>
      </c>
      <c r="H27" s="24">
        <v>1.73</v>
      </c>
      <c r="I27" s="31">
        <v>7.4057000000000004</v>
      </c>
      <c r="J27" s="31"/>
      <c r="K27" s="35" t="s">
        <v>593</v>
      </c>
    </row>
    <row r="28" spans="2:11" x14ac:dyDescent="0.25">
      <c r="B28" s="8" t="s">
        <v>3055</v>
      </c>
      <c r="C28" s="57" t="s">
        <v>657</v>
      </c>
      <c r="D28" s="54" t="s">
        <v>3056</v>
      </c>
      <c r="E28" s="6" t="s">
        <v>592</v>
      </c>
      <c r="F28" s="19">
        <v>37500</v>
      </c>
      <c r="G28" s="24">
        <v>38594.18</v>
      </c>
      <c r="H28" s="24">
        <v>1.69</v>
      </c>
      <c r="I28" s="31">
        <v>7.3524000000000003</v>
      </c>
      <c r="J28" s="31"/>
      <c r="K28" s="35" t="s">
        <v>593</v>
      </c>
    </row>
    <row r="29" spans="2:11" x14ac:dyDescent="0.25">
      <c r="B29" s="8" t="s">
        <v>3057</v>
      </c>
      <c r="C29" s="57" t="s">
        <v>1259</v>
      </c>
      <c r="D29" s="54" t="s">
        <v>3058</v>
      </c>
      <c r="E29" s="6" t="s">
        <v>592</v>
      </c>
      <c r="F29" s="19">
        <v>37500</v>
      </c>
      <c r="G29" s="24">
        <v>38232.19</v>
      </c>
      <c r="H29" s="24">
        <v>1.68</v>
      </c>
      <c r="I29" s="31">
        <v>6.9325000000000001</v>
      </c>
      <c r="J29" s="31"/>
      <c r="K29" s="35"/>
    </row>
    <row r="30" spans="2:11" x14ac:dyDescent="0.25">
      <c r="B30" s="8" t="s">
        <v>1881</v>
      </c>
      <c r="C30" s="57" t="s">
        <v>1882</v>
      </c>
      <c r="D30" s="54" t="s">
        <v>1883</v>
      </c>
      <c r="E30" s="6" t="s">
        <v>592</v>
      </c>
      <c r="F30" s="19">
        <v>35000</v>
      </c>
      <c r="G30" s="24">
        <v>35803.11</v>
      </c>
      <c r="H30" s="24">
        <v>1.57</v>
      </c>
      <c r="I30" s="31">
        <v>7.41</v>
      </c>
      <c r="J30" s="31"/>
      <c r="K30" s="35" t="s">
        <v>593</v>
      </c>
    </row>
    <row r="31" spans="2:11" x14ac:dyDescent="0.25">
      <c r="B31" s="8" t="s">
        <v>3059</v>
      </c>
      <c r="C31" s="57" t="s">
        <v>1129</v>
      </c>
      <c r="D31" s="54" t="s">
        <v>3060</v>
      </c>
      <c r="E31" s="6" t="s">
        <v>635</v>
      </c>
      <c r="F31" s="19">
        <v>34500</v>
      </c>
      <c r="G31" s="24">
        <v>35090.879999999997</v>
      </c>
      <c r="H31" s="24">
        <v>1.54</v>
      </c>
      <c r="I31" s="31">
        <v>7.21</v>
      </c>
      <c r="J31" s="31"/>
      <c r="K31" s="35" t="s">
        <v>593</v>
      </c>
    </row>
    <row r="32" spans="2:11" x14ac:dyDescent="0.25">
      <c r="B32" s="8" t="s">
        <v>2939</v>
      </c>
      <c r="C32" s="57" t="s">
        <v>2439</v>
      </c>
      <c r="D32" s="54" t="s">
        <v>2940</v>
      </c>
      <c r="E32" s="6" t="s">
        <v>601</v>
      </c>
      <c r="F32" s="19">
        <v>33000</v>
      </c>
      <c r="G32" s="24">
        <v>33755.93</v>
      </c>
      <c r="H32" s="24">
        <v>1.48</v>
      </c>
      <c r="I32" s="31">
        <v>6.8632999999999997</v>
      </c>
      <c r="J32" s="31"/>
      <c r="K32" s="35" t="s">
        <v>593</v>
      </c>
    </row>
    <row r="33" spans="2:11" x14ac:dyDescent="0.25">
      <c r="B33" s="8" t="s">
        <v>589</v>
      </c>
      <c r="C33" s="57" t="s">
        <v>590</v>
      </c>
      <c r="D33" s="54" t="s">
        <v>591</v>
      </c>
      <c r="E33" s="6" t="s">
        <v>592</v>
      </c>
      <c r="F33" s="19">
        <v>32500</v>
      </c>
      <c r="G33" s="24">
        <v>33259.269999999997</v>
      </c>
      <c r="H33" s="24">
        <v>1.46</v>
      </c>
      <c r="I33" s="31">
        <v>6.8650000000000002</v>
      </c>
      <c r="J33" s="31"/>
      <c r="K33" s="35" t="s">
        <v>593</v>
      </c>
    </row>
    <row r="34" spans="2:11" x14ac:dyDescent="0.25">
      <c r="B34" s="8" t="s">
        <v>3061</v>
      </c>
      <c r="C34" s="57" t="s">
        <v>1380</v>
      </c>
      <c r="D34" s="54" t="s">
        <v>3062</v>
      </c>
      <c r="E34" s="6" t="s">
        <v>592</v>
      </c>
      <c r="F34" s="19">
        <v>32000</v>
      </c>
      <c r="G34" s="24">
        <v>32715.55</v>
      </c>
      <c r="H34" s="24">
        <v>1.44</v>
      </c>
      <c r="I34" s="31">
        <v>7.23</v>
      </c>
      <c r="J34" s="31"/>
      <c r="K34" s="35" t="s">
        <v>593</v>
      </c>
    </row>
    <row r="35" spans="2:11" x14ac:dyDescent="0.25">
      <c r="B35" s="8" t="s">
        <v>3063</v>
      </c>
      <c r="C35" s="57" t="s">
        <v>1380</v>
      </c>
      <c r="D35" s="54" t="s">
        <v>3064</v>
      </c>
      <c r="E35" s="6" t="s">
        <v>592</v>
      </c>
      <c r="F35" s="19">
        <v>32000</v>
      </c>
      <c r="G35" s="24">
        <v>32022.62</v>
      </c>
      <c r="H35" s="24">
        <v>1.41</v>
      </c>
      <c r="I35" s="31">
        <v>7.2412999999999998</v>
      </c>
      <c r="J35" s="31"/>
      <c r="K35" s="35"/>
    </row>
    <row r="36" spans="2:11" x14ac:dyDescent="0.25">
      <c r="B36" s="8" t="s">
        <v>3065</v>
      </c>
      <c r="C36" s="57" t="s">
        <v>583</v>
      </c>
      <c r="D36" s="54" t="s">
        <v>3066</v>
      </c>
      <c r="E36" s="6" t="s">
        <v>601</v>
      </c>
      <c r="F36" s="19">
        <v>60000</v>
      </c>
      <c r="G36" s="24">
        <v>31723.200000000001</v>
      </c>
      <c r="H36" s="24">
        <v>1.39</v>
      </c>
      <c r="I36" s="31">
        <v>7.5545999999999998</v>
      </c>
      <c r="J36" s="31"/>
      <c r="K36" s="35" t="s">
        <v>593</v>
      </c>
    </row>
    <row r="37" spans="2:11" x14ac:dyDescent="0.25">
      <c r="B37" s="8" t="s">
        <v>2745</v>
      </c>
      <c r="C37" s="57" t="s">
        <v>2030</v>
      </c>
      <c r="D37" s="54" t="s">
        <v>2746</v>
      </c>
      <c r="E37" s="6" t="s">
        <v>635</v>
      </c>
      <c r="F37" s="19">
        <v>30000</v>
      </c>
      <c r="G37" s="24">
        <v>30232.05</v>
      </c>
      <c r="H37" s="24">
        <v>1.33</v>
      </c>
      <c r="I37" s="31">
        <v>7.431</v>
      </c>
      <c r="J37" s="31"/>
      <c r="K37" s="35" t="s">
        <v>593</v>
      </c>
    </row>
    <row r="38" spans="2:11" x14ac:dyDescent="0.25">
      <c r="B38" s="8" t="s">
        <v>639</v>
      </c>
      <c r="C38" s="57" t="s">
        <v>531</v>
      </c>
      <c r="D38" s="54" t="s">
        <v>640</v>
      </c>
      <c r="E38" s="6" t="s">
        <v>592</v>
      </c>
      <c r="F38" s="19">
        <v>26000</v>
      </c>
      <c r="G38" s="24">
        <v>26524.94</v>
      </c>
      <c r="H38" s="24">
        <v>1.1599999999999999</v>
      </c>
      <c r="I38" s="31">
        <v>7.49</v>
      </c>
      <c r="J38" s="31"/>
      <c r="K38" s="35" t="s">
        <v>593</v>
      </c>
    </row>
    <row r="39" spans="2:11" x14ac:dyDescent="0.25">
      <c r="B39" s="8" t="s">
        <v>2720</v>
      </c>
      <c r="C39" s="57" t="s">
        <v>1875</v>
      </c>
      <c r="D39" s="54" t="s">
        <v>2721</v>
      </c>
      <c r="E39" s="6" t="s">
        <v>592</v>
      </c>
      <c r="F39" s="19">
        <v>25000</v>
      </c>
      <c r="G39" s="24">
        <v>25513.75</v>
      </c>
      <c r="H39" s="24">
        <v>1.1200000000000001</v>
      </c>
      <c r="I39" s="31">
        <v>7.1550000000000002</v>
      </c>
      <c r="J39" s="31"/>
      <c r="K39" s="35" t="s">
        <v>593</v>
      </c>
    </row>
    <row r="40" spans="2:11" x14ac:dyDescent="0.25">
      <c r="B40" s="8" t="s">
        <v>3067</v>
      </c>
      <c r="C40" s="57" t="s">
        <v>1882</v>
      </c>
      <c r="D40" s="54" t="s">
        <v>3068</v>
      </c>
      <c r="E40" s="6" t="s">
        <v>592</v>
      </c>
      <c r="F40" s="19">
        <v>2500</v>
      </c>
      <c r="G40" s="24">
        <v>25409.9</v>
      </c>
      <c r="H40" s="24">
        <v>1.1200000000000001</v>
      </c>
      <c r="I40" s="31">
        <v>7.3886000000000003</v>
      </c>
      <c r="J40" s="31"/>
      <c r="K40" s="35" t="s">
        <v>593</v>
      </c>
    </row>
    <row r="41" spans="2:11" x14ac:dyDescent="0.25">
      <c r="B41" s="8" t="s">
        <v>3069</v>
      </c>
      <c r="C41" s="57" t="s">
        <v>1259</v>
      </c>
      <c r="D41" s="54" t="s">
        <v>3070</v>
      </c>
      <c r="E41" s="6" t="s">
        <v>592</v>
      </c>
      <c r="F41" s="19">
        <v>25000</v>
      </c>
      <c r="G41" s="24">
        <v>25346.1</v>
      </c>
      <c r="H41" s="24">
        <v>1.1100000000000001</v>
      </c>
      <c r="I41" s="31">
        <v>6.9</v>
      </c>
      <c r="J41" s="31"/>
      <c r="K41" s="35"/>
    </row>
    <row r="42" spans="2:11" x14ac:dyDescent="0.25">
      <c r="B42" s="8" t="s">
        <v>636</v>
      </c>
      <c r="C42" s="57" t="s">
        <v>637</v>
      </c>
      <c r="D42" s="54" t="s">
        <v>638</v>
      </c>
      <c r="E42" s="6" t="s">
        <v>592</v>
      </c>
      <c r="F42" s="19">
        <v>245</v>
      </c>
      <c r="G42" s="24">
        <v>25130.41</v>
      </c>
      <c r="H42" s="24">
        <v>1.1000000000000001</v>
      </c>
      <c r="I42" s="31">
        <v>7.6026999999999996</v>
      </c>
      <c r="J42" s="31"/>
      <c r="K42" s="35"/>
    </row>
    <row r="43" spans="2:11" x14ac:dyDescent="0.25">
      <c r="B43" s="8" t="s">
        <v>2925</v>
      </c>
      <c r="C43" s="57" t="s">
        <v>1259</v>
      </c>
      <c r="D43" s="54" t="s">
        <v>2926</v>
      </c>
      <c r="E43" s="6" t="s">
        <v>592</v>
      </c>
      <c r="F43" s="19">
        <v>23500</v>
      </c>
      <c r="G43" s="24">
        <v>23870.38</v>
      </c>
      <c r="H43" s="24">
        <v>1.05</v>
      </c>
      <c r="I43" s="31">
        <v>6.9321999999999999</v>
      </c>
      <c r="J43" s="31"/>
      <c r="K43" s="35" t="s">
        <v>593</v>
      </c>
    </row>
    <row r="44" spans="2:11" x14ac:dyDescent="0.25">
      <c r="B44" s="8" t="s">
        <v>1539</v>
      </c>
      <c r="C44" s="57" t="s">
        <v>657</v>
      </c>
      <c r="D44" s="54" t="s">
        <v>1540</v>
      </c>
      <c r="E44" s="6" t="s">
        <v>592</v>
      </c>
      <c r="F44" s="19">
        <v>2160</v>
      </c>
      <c r="G44" s="24">
        <v>22935.919999999998</v>
      </c>
      <c r="H44" s="24">
        <v>1.01</v>
      </c>
      <c r="I44" s="31">
        <v>7.5655999999999999</v>
      </c>
      <c r="J44" s="31"/>
      <c r="K44" s="35" t="s">
        <v>593</v>
      </c>
    </row>
    <row r="45" spans="2:11" x14ac:dyDescent="0.25">
      <c r="B45" s="8" t="s">
        <v>3071</v>
      </c>
      <c r="C45" s="57" t="s">
        <v>1129</v>
      </c>
      <c r="D45" s="54" t="s">
        <v>3072</v>
      </c>
      <c r="E45" s="6" t="s">
        <v>635</v>
      </c>
      <c r="F45" s="19">
        <v>21000</v>
      </c>
      <c r="G45" s="24">
        <v>21179.19</v>
      </c>
      <c r="H45" s="24">
        <v>0.93</v>
      </c>
      <c r="I45" s="31">
        <v>7.13</v>
      </c>
      <c r="J45" s="31"/>
      <c r="K45" s="35" t="s">
        <v>593</v>
      </c>
    </row>
    <row r="46" spans="2:11" x14ac:dyDescent="0.25">
      <c r="B46" s="8" t="s">
        <v>3073</v>
      </c>
      <c r="C46" s="57" t="s">
        <v>654</v>
      </c>
      <c r="D46" s="54" t="s">
        <v>3074</v>
      </c>
      <c r="E46" s="6" t="s">
        <v>592</v>
      </c>
      <c r="F46" s="19">
        <v>20000</v>
      </c>
      <c r="G46" s="24">
        <v>20842.560000000001</v>
      </c>
      <c r="H46" s="24">
        <v>0.91</v>
      </c>
      <c r="I46" s="31">
        <v>6.9175000000000004</v>
      </c>
      <c r="J46" s="31"/>
      <c r="K46" s="35" t="s">
        <v>593</v>
      </c>
    </row>
    <row r="47" spans="2:11" x14ac:dyDescent="0.25">
      <c r="B47" s="8" t="s">
        <v>3075</v>
      </c>
      <c r="C47" s="57" t="s">
        <v>657</v>
      </c>
      <c r="D47" s="54" t="s">
        <v>3076</v>
      </c>
      <c r="E47" s="6" t="s">
        <v>592</v>
      </c>
      <c r="F47" s="19">
        <v>20000</v>
      </c>
      <c r="G47" s="24">
        <v>20488.32</v>
      </c>
      <c r="H47" s="24">
        <v>0.9</v>
      </c>
      <c r="I47" s="31">
        <v>7.3550000000000004</v>
      </c>
      <c r="J47" s="31"/>
      <c r="K47" s="35" t="s">
        <v>593</v>
      </c>
    </row>
    <row r="48" spans="2:11" x14ac:dyDescent="0.25">
      <c r="B48" s="8" t="s">
        <v>2908</v>
      </c>
      <c r="C48" s="57" t="s">
        <v>654</v>
      </c>
      <c r="D48" s="54" t="s">
        <v>2909</v>
      </c>
      <c r="E48" s="6" t="s">
        <v>592</v>
      </c>
      <c r="F48" s="19">
        <v>20000</v>
      </c>
      <c r="G48" s="24">
        <v>20350.240000000002</v>
      </c>
      <c r="H48" s="24">
        <v>0.89</v>
      </c>
      <c r="I48" s="31">
        <v>6.9149000000000003</v>
      </c>
      <c r="J48" s="31"/>
      <c r="K48" s="35" t="s">
        <v>593</v>
      </c>
    </row>
    <row r="49" spans="2:11" x14ac:dyDescent="0.25">
      <c r="B49" s="8" t="s">
        <v>656</v>
      </c>
      <c r="C49" s="57" t="s">
        <v>657</v>
      </c>
      <c r="D49" s="54" t="s">
        <v>658</v>
      </c>
      <c r="E49" s="6" t="s">
        <v>592</v>
      </c>
      <c r="F49" s="19">
        <v>20000</v>
      </c>
      <c r="G49" s="24">
        <v>20337.400000000001</v>
      </c>
      <c r="H49" s="24">
        <v>0.89</v>
      </c>
      <c r="I49" s="31">
        <v>7.4450000000000003</v>
      </c>
      <c r="J49" s="31"/>
      <c r="K49" s="35" t="s">
        <v>593</v>
      </c>
    </row>
    <row r="50" spans="2:11" x14ac:dyDescent="0.25">
      <c r="B50" s="8" t="s">
        <v>2772</v>
      </c>
      <c r="C50" s="57" t="s">
        <v>590</v>
      </c>
      <c r="D50" s="54" t="s">
        <v>2773</v>
      </c>
      <c r="E50" s="6" t="s">
        <v>592</v>
      </c>
      <c r="F50" s="19">
        <v>20000</v>
      </c>
      <c r="G50" s="24">
        <v>20317.560000000001</v>
      </c>
      <c r="H50" s="24">
        <v>0.89</v>
      </c>
      <c r="I50" s="31">
        <v>7.125</v>
      </c>
      <c r="J50" s="31"/>
      <c r="K50" s="35" t="s">
        <v>593</v>
      </c>
    </row>
    <row r="51" spans="2:11" x14ac:dyDescent="0.25">
      <c r="B51" s="8" t="s">
        <v>3077</v>
      </c>
      <c r="C51" s="57" t="s">
        <v>1724</v>
      </c>
      <c r="D51" s="54" t="s">
        <v>3078</v>
      </c>
      <c r="E51" s="6" t="s">
        <v>592</v>
      </c>
      <c r="F51" s="19">
        <v>20000</v>
      </c>
      <c r="G51" s="24">
        <v>20159.2</v>
      </c>
      <c r="H51" s="24">
        <v>0.88</v>
      </c>
      <c r="I51" s="31">
        <v>7.1813000000000002</v>
      </c>
      <c r="J51" s="31"/>
      <c r="K51" s="35" t="s">
        <v>593</v>
      </c>
    </row>
    <row r="52" spans="2:11" x14ac:dyDescent="0.25">
      <c r="B52" s="8" t="s">
        <v>3079</v>
      </c>
      <c r="C52" s="57" t="s">
        <v>1380</v>
      </c>
      <c r="D52" s="54" t="s">
        <v>3080</v>
      </c>
      <c r="E52" s="6" t="s">
        <v>592</v>
      </c>
      <c r="F52" s="19">
        <v>19000</v>
      </c>
      <c r="G52" s="24">
        <v>19259.46</v>
      </c>
      <c r="H52" s="24">
        <v>0.85</v>
      </c>
      <c r="I52" s="31">
        <v>7.2405999999999997</v>
      </c>
      <c r="J52" s="31"/>
      <c r="K52" s="35" t="s">
        <v>593</v>
      </c>
    </row>
    <row r="53" spans="2:11" x14ac:dyDescent="0.25">
      <c r="B53" s="8" t="s">
        <v>3081</v>
      </c>
      <c r="C53" s="57" t="s">
        <v>1380</v>
      </c>
      <c r="D53" s="54" t="s">
        <v>3082</v>
      </c>
      <c r="E53" s="6" t="s">
        <v>592</v>
      </c>
      <c r="F53" s="19">
        <v>18500</v>
      </c>
      <c r="G53" s="24">
        <v>18844.38</v>
      </c>
      <c r="H53" s="24">
        <v>0.83</v>
      </c>
      <c r="I53" s="31">
        <v>7.2350000000000003</v>
      </c>
      <c r="J53" s="31"/>
      <c r="K53" s="35" t="s">
        <v>593</v>
      </c>
    </row>
    <row r="54" spans="2:11" x14ac:dyDescent="0.25">
      <c r="B54" s="8" t="s">
        <v>3083</v>
      </c>
      <c r="C54" s="57" t="s">
        <v>590</v>
      </c>
      <c r="D54" s="54" t="s">
        <v>3084</v>
      </c>
      <c r="E54" s="6" t="s">
        <v>592</v>
      </c>
      <c r="F54" s="19">
        <v>17500</v>
      </c>
      <c r="G54" s="24">
        <v>17881.150000000001</v>
      </c>
      <c r="H54" s="24">
        <v>0.78</v>
      </c>
      <c r="I54" s="31">
        <v>7.085</v>
      </c>
      <c r="J54" s="31"/>
      <c r="K54" s="35" t="s">
        <v>593</v>
      </c>
    </row>
    <row r="55" spans="2:11" x14ac:dyDescent="0.25">
      <c r="B55" s="8" t="s">
        <v>3085</v>
      </c>
      <c r="C55" s="57" t="s">
        <v>1715</v>
      </c>
      <c r="D55" s="54" t="s">
        <v>3086</v>
      </c>
      <c r="E55" s="6" t="s">
        <v>592</v>
      </c>
      <c r="F55" s="19">
        <v>1750</v>
      </c>
      <c r="G55" s="24">
        <v>17238.669999999998</v>
      </c>
      <c r="H55" s="24">
        <v>0.76</v>
      </c>
      <c r="I55" s="31">
        <v>7.5</v>
      </c>
      <c r="J55" s="31"/>
      <c r="K55" s="35" t="s">
        <v>593</v>
      </c>
    </row>
    <row r="56" spans="2:11" x14ac:dyDescent="0.25">
      <c r="B56" s="8" t="s">
        <v>3087</v>
      </c>
      <c r="C56" s="57" t="s">
        <v>620</v>
      </c>
      <c r="D56" s="54" t="s">
        <v>3088</v>
      </c>
      <c r="E56" s="6" t="s">
        <v>592</v>
      </c>
      <c r="F56" s="19">
        <v>1600</v>
      </c>
      <c r="G56" s="24">
        <v>16311.62</v>
      </c>
      <c r="H56" s="24">
        <v>0.72</v>
      </c>
      <c r="I56" s="31">
        <v>7.1523000000000003</v>
      </c>
      <c r="J56" s="31"/>
      <c r="K56" s="35" t="s">
        <v>593</v>
      </c>
    </row>
    <row r="57" spans="2:11" x14ac:dyDescent="0.25">
      <c r="B57" s="8" t="s">
        <v>3089</v>
      </c>
      <c r="C57" s="57" t="s">
        <v>3053</v>
      </c>
      <c r="D57" s="54" t="s">
        <v>3090</v>
      </c>
      <c r="E57" s="6" t="s">
        <v>592</v>
      </c>
      <c r="F57" s="19">
        <v>1500</v>
      </c>
      <c r="G57" s="24">
        <v>14699.33</v>
      </c>
      <c r="H57" s="24">
        <v>0.65</v>
      </c>
      <c r="I57" s="31">
        <v>7.1749000000000001</v>
      </c>
      <c r="J57" s="31"/>
      <c r="K57" s="35" t="s">
        <v>593</v>
      </c>
    </row>
    <row r="58" spans="2:11" x14ac:dyDescent="0.25">
      <c r="B58" s="8" t="s">
        <v>2897</v>
      </c>
      <c r="C58" s="57" t="s">
        <v>113</v>
      </c>
      <c r="D58" s="54" t="s">
        <v>2898</v>
      </c>
      <c r="E58" s="6" t="s">
        <v>592</v>
      </c>
      <c r="F58" s="19">
        <v>15000</v>
      </c>
      <c r="G58" s="24">
        <v>13838.12</v>
      </c>
      <c r="H58" s="24">
        <v>0.61</v>
      </c>
      <c r="I58" s="31">
        <v>6.9649999999999999</v>
      </c>
      <c r="J58" s="31"/>
      <c r="K58" s="35" t="s">
        <v>593</v>
      </c>
    </row>
    <row r="59" spans="2:11" x14ac:dyDescent="0.25">
      <c r="B59" s="8" t="s">
        <v>2726</v>
      </c>
      <c r="C59" s="57" t="s">
        <v>2030</v>
      </c>
      <c r="D59" s="54" t="s">
        <v>2727</v>
      </c>
      <c r="E59" s="6" t="s">
        <v>592</v>
      </c>
      <c r="F59" s="19">
        <v>13500</v>
      </c>
      <c r="G59" s="24">
        <v>13672.08</v>
      </c>
      <c r="H59" s="24">
        <v>0.6</v>
      </c>
      <c r="I59" s="31">
        <v>7.38</v>
      </c>
      <c r="J59" s="31"/>
      <c r="K59" s="35" t="s">
        <v>593</v>
      </c>
    </row>
    <row r="60" spans="2:11" x14ac:dyDescent="0.25">
      <c r="B60" s="8" t="s">
        <v>3091</v>
      </c>
      <c r="C60" s="57" t="s">
        <v>2030</v>
      </c>
      <c r="D60" s="54" t="s">
        <v>3092</v>
      </c>
      <c r="E60" s="6" t="s">
        <v>592</v>
      </c>
      <c r="F60" s="19">
        <v>13000</v>
      </c>
      <c r="G60" s="24">
        <v>13323.91</v>
      </c>
      <c r="H60" s="24">
        <v>0.57999999999999996</v>
      </c>
      <c r="I60" s="31">
        <v>7.4363999999999999</v>
      </c>
      <c r="J60" s="31"/>
      <c r="K60" s="35" t="s">
        <v>593</v>
      </c>
    </row>
    <row r="61" spans="2:11" x14ac:dyDescent="0.25">
      <c r="B61" s="8" t="s">
        <v>3093</v>
      </c>
      <c r="C61" s="57" t="s">
        <v>1132</v>
      </c>
      <c r="D61" s="54" t="s">
        <v>3094</v>
      </c>
      <c r="E61" s="6" t="s">
        <v>592</v>
      </c>
      <c r="F61" s="19">
        <v>12500</v>
      </c>
      <c r="G61" s="24">
        <v>12643.38</v>
      </c>
      <c r="H61" s="24">
        <v>0.55000000000000004</v>
      </c>
      <c r="I61" s="31">
        <v>7.43</v>
      </c>
      <c r="J61" s="31"/>
      <c r="K61" s="35" t="s">
        <v>593</v>
      </c>
    </row>
    <row r="62" spans="2:11" x14ac:dyDescent="0.25">
      <c r="B62" s="8" t="s">
        <v>3095</v>
      </c>
      <c r="C62" s="57" t="s">
        <v>2729</v>
      </c>
      <c r="D62" s="54" t="s">
        <v>3096</v>
      </c>
      <c r="E62" s="6" t="s">
        <v>635</v>
      </c>
      <c r="F62" s="19">
        <v>12500</v>
      </c>
      <c r="G62" s="24">
        <v>12593.36</v>
      </c>
      <c r="H62" s="24">
        <v>0.55000000000000004</v>
      </c>
      <c r="I62" s="31">
        <v>7.4950000000000001</v>
      </c>
      <c r="J62" s="31"/>
      <c r="K62" s="35" t="s">
        <v>593</v>
      </c>
    </row>
    <row r="63" spans="2:11" x14ac:dyDescent="0.25">
      <c r="B63" s="8" t="s">
        <v>1828</v>
      </c>
      <c r="C63" s="57" t="s">
        <v>1142</v>
      </c>
      <c r="D63" s="54" t="s">
        <v>1829</v>
      </c>
      <c r="E63" s="6" t="s">
        <v>1144</v>
      </c>
      <c r="F63" s="19">
        <v>1200</v>
      </c>
      <c r="G63" s="24">
        <v>12147.11</v>
      </c>
      <c r="H63" s="24">
        <v>0.53</v>
      </c>
      <c r="I63" s="31">
        <v>7.7984999999999998</v>
      </c>
      <c r="J63" s="31"/>
      <c r="K63" s="35" t="s">
        <v>593</v>
      </c>
    </row>
    <row r="64" spans="2:11" x14ac:dyDescent="0.25">
      <c r="B64" s="8" t="s">
        <v>3097</v>
      </c>
      <c r="C64" s="57" t="s">
        <v>1686</v>
      </c>
      <c r="D64" s="54" t="s">
        <v>3098</v>
      </c>
      <c r="E64" s="6" t="s">
        <v>592</v>
      </c>
      <c r="F64" s="19">
        <v>10500</v>
      </c>
      <c r="G64" s="24">
        <v>10619.35</v>
      </c>
      <c r="H64" s="24">
        <v>0.47</v>
      </c>
      <c r="I64" s="31">
        <v>7.35</v>
      </c>
      <c r="J64" s="31"/>
      <c r="K64" s="35" t="s">
        <v>593</v>
      </c>
    </row>
    <row r="65" spans="2:11" x14ac:dyDescent="0.25">
      <c r="B65" s="8" t="s">
        <v>3099</v>
      </c>
      <c r="C65" s="57" t="s">
        <v>684</v>
      </c>
      <c r="D65" s="54" t="s">
        <v>3100</v>
      </c>
      <c r="E65" s="6" t="s">
        <v>592</v>
      </c>
      <c r="F65" s="19">
        <v>10000</v>
      </c>
      <c r="G65" s="24">
        <v>10334.18</v>
      </c>
      <c r="H65" s="24">
        <v>0.45</v>
      </c>
      <c r="I65" s="31">
        <v>6.89</v>
      </c>
      <c r="J65" s="31"/>
      <c r="K65" s="35" t="s">
        <v>593</v>
      </c>
    </row>
    <row r="66" spans="2:11" x14ac:dyDescent="0.25">
      <c r="B66" s="8" t="s">
        <v>1196</v>
      </c>
      <c r="C66" s="57" t="s">
        <v>590</v>
      </c>
      <c r="D66" s="54" t="s">
        <v>1197</v>
      </c>
      <c r="E66" s="6" t="s">
        <v>592</v>
      </c>
      <c r="F66" s="19">
        <v>1000</v>
      </c>
      <c r="G66" s="24">
        <v>10265.540000000001</v>
      </c>
      <c r="H66" s="24">
        <v>0.45</v>
      </c>
      <c r="I66" s="31">
        <v>7.2199</v>
      </c>
      <c r="J66" s="31"/>
      <c r="K66" s="35" t="s">
        <v>593</v>
      </c>
    </row>
    <row r="67" spans="2:11" x14ac:dyDescent="0.25">
      <c r="B67" s="8" t="s">
        <v>3101</v>
      </c>
      <c r="C67" s="57" t="s">
        <v>684</v>
      </c>
      <c r="D67" s="54" t="s">
        <v>3102</v>
      </c>
      <c r="E67" s="6" t="s">
        <v>592</v>
      </c>
      <c r="F67" s="19">
        <v>10000</v>
      </c>
      <c r="G67" s="24">
        <v>10232.129999999999</v>
      </c>
      <c r="H67" s="24">
        <v>0.45</v>
      </c>
      <c r="I67" s="31">
        <v>6.9169</v>
      </c>
      <c r="J67" s="31"/>
      <c r="K67" s="35" t="s">
        <v>593</v>
      </c>
    </row>
    <row r="68" spans="2:11" x14ac:dyDescent="0.25">
      <c r="B68" s="8" t="s">
        <v>3103</v>
      </c>
      <c r="C68" s="57" t="s">
        <v>654</v>
      </c>
      <c r="D68" s="54" t="s">
        <v>3104</v>
      </c>
      <c r="E68" s="6" t="s">
        <v>592</v>
      </c>
      <c r="F68" s="19">
        <v>1000</v>
      </c>
      <c r="G68" s="24">
        <v>10148.15</v>
      </c>
      <c r="H68" s="24">
        <v>0.45</v>
      </c>
      <c r="I68" s="31">
        <v>6.82</v>
      </c>
      <c r="J68" s="31"/>
      <c r="K68" s="35" t="s">
        <v>593</v>
      </c>
    </row>
    <row r="69" spans="2:11" x14ac:dyDescent="0.25">
      <c r="B69" s="8" t="s">
        <v>2757</v>
      </c>
      <c r="C69" s="57" t="s">
        <v>1267</v>
      </c>
      <c r="D69" s="54" t="s">
        <v>2758</v>
      </c>
      <c r="E69" s="6" t="s">
        <v>592</v>
      </c>
      <c r="F69" s="19">
        <v>10000</v>
      </c>
      <c r="G69" s="24">
        <v>10143.82</v>
      </c>
      <c r="H69" s="24">
        <v>0.45</v>
      </c>
      <c r="I69" s="31">
        <v>7.52</v>
      </c>
      <c r="J69" s="31"/>
      <c r="K69" s="35" t="s">
        <v>593</v>
      </c>
    </row>
    <row r="70" spans="2:11" x14ac:dyDescent="0.25">
      <c r="B70" s="8" t="s">
        <v>2790</v>
      </c>
      <c r="C70" s="57" t="s">
        <v>637</v>
      </c>
      <c r="D70" s="54" t="s">
        <v>2791</v>
      </c>
      <c r="E70" s="6" t="s">
        <v>592</v>
      </c>
      <c r="F70" s="19">
        <v>10000</v>
      </c>
      <c r="G70" s="24">
        <v>10141.120000000001</v>
      </c>
      <c r="H70" s="24">
        <v>0.45</v>
      </c>
      <c r="I70" s="31">
        <v>6.827</v>
      </c>
      <c r="J70" s="31"/>
      <c r="K70" s="35" t="s">
        <v>593</v>
      </c>
    </row>
    <row r="71" spans="2:11" x14ac:dyDescent="0.25">
      <c r="B71" s="8" t="s">
        <v>3105</v>
      </c>
      <c r="C71" s="57" t="s">
        <v>1689</v>
      </c>
      <c r="D71" s="54" t="s">
        <v>3106</v>
      </c>
      <c r="E71" s="6" t="s">
        <v>635</v>
      </c>
      <c r="F71" s="19">
        <v>10000</v>
      </c>
      <c r="G71" s="24">
        <v>10134.25</v>
      </c>
      <c r="H71" s="24">
        <v>0.44</v>
      </c>
      <c r="I71" s="31">
        <v>7.4580000000000002</v>
      </c>
      <c r="J71" s="31"/>
      <c r="K71" s="35" t="s">
        <v>593</v>
      </c>
    </row>
    <row r="72" spans="2:11" x14ac:dyDescent="0.25">
      <c r="B72" s="8" t="s">
        <v>3107</v>
      </c>
      <c r="C72" s="57" t="s">
        <v>1882</v>
      </c>
      <c r="D72" s="54" t="s">
        <v>3108</v>
      </c>
      <c r="E72" s="6" t="s">
        <v>592</v>
      </c>
      <c r="F72" s="19">
        <v>9000</v>
      </c>
      <c r="G72" s="24">
        <v>9124.7999999999993</v>
      </c>
      <c r="H72" s="24">
        <v>0.4</v>
      </c>
      <c r="I72" s="31">
        <v>7.2243000000000004</v>
      </c>
      <c r="J72" s="31"/>
      <c r="K72" s="35" t="s">
        <v>593</v>
      </c>
    </row>
    <row r="73" spans="2:11" x14ac:dyDescent="0.25">
      <c r="B73" s="8" t="s">
        <v>3109</v>
      </c>
      <c r="C73" s="57" t="s">
        <v>1370</v>
      </c>
      <c r="D73" s="54" t="s">
        <v>3110</v>
      </c>
      <c r="E73" s="6" t="s">
        <v>592</v>
      </c>
      <c r="F73" s="19">
        <v>9000</v>
      </c>
      <c r="G73" s="24">
        <v>9030.26</v>
      </c>
      <c r="H73" s="24">
        <v>0.4</v>
      </c>
      <c r="I73" s="31">
        <v>6.99</v>
      </c>
      <c r="J73" s="31"/>
      <c r="K73" s="35" t="s">
        <v>593</v>
      </c>
    </row>
    <row r="74" spans="2:11" x14ac:dyDescent="0.25">
      <c r="B74" s="8" t="s">
        <v>3111</v>
      </c>
      <c r="C74" s="57" t="s">
        <v>1882</v>
      </c>
      <c r="D74" s="54" t="s">
        <v>3112</v>
      </c>
      <c r="E74" s="6" t="s">
        <v>635</v>
      </c>
      <c r="F74" s="19">
        <v>800</v>
      </c>
      <c r="G74" s="24">
        <v>8009.78</v>
      </c>
      <c r="H74" s="24">
        <v>0.35</v>
      </c>
      <c r="I74" s="31">
        <v>7.0551000000000004</v>
      </c>
      <c r="J74" s="31"/>
      <c r="K74" s="35" t="s">
        <v>593</v>
      </c>
    </row>
    <row r="75" spans="2:11" x14ac:dyDescent="0.25">
      <c r="B75" s="8" t="s">
        <v>3113</v>
      </c>
      <c r="C75" s="57" t="s">
        <v>637</v>
      </c>
      <c r="D75" s="54" t="s">
        <v>3114</v>
      </c>
      <c r="E75" s="6" t="s">
        <v>592</v>
      </c>
      <c r="F75" s="19">
        <v>7500</v>
      </c>
      <c r="G75" s="24">
        <v>7823.15</v>
      </c>
      <c r="H75" s="24">
        <v>0.34</v>
      </c>
      <c r="I75" s="31">
        <v>6.9603999999999999</v>
      </c>
      <c r="J75" s="31"/>
      <c r="K75" s="35" t="s">
        <v>593</v>
      </c>
    </row>
    <row r="76" spans="2:11" x14ac:dyDescent="0.25">
      <c r="B76" s="8" t="s">
        <v>3115</v>
      </c>
      <c r="C76" s="57" t="s">
        <v>654</v>
      </c>
      <c r="D76" s="54" t="s">
        <v>3116</v>
      </c>
      <c r="E76" s="6" t="s">
        <v>592</v>
      </c>
      <c r="F76" s="19">
        <v>7500</v>
      </c>
      <c r="G76" s="24">
        <v>7680.2</v>
      </c>
      <c r="H76" s="24">
        <v>0.34</v>
      </c>
      <c r="I76" s="31">
        <v>6.8803000000000001</v>
      </c>
      <c r="J76" s="31"/>
      <c r="K76" s="35" t="s">
        <v>593</v>
      </c>
    </row>
    <row r="77" spans="2:11" x14ac:dyDescent="0.25">
      <c r="B77" s="8" t="s">
        <v>1906</v>
      </c>
      <c r="C77" s="57" t="s">
        <v>1882</v>
      </c>
      <c r="D77" s="54" t="s">
        <v>1907</v>
      </c>
      <c r="E77" s="6" t="s">
        <v>592</v>
      </c>
      <c r="F77" s="19">
        <v>7500</v>
      </c>
      <c r="G77" s="24">
        <v>7672.42</v>
      </c>
      <c r="H77" s="24">
        <v>0.34</v>
      </c>
      <c r="I77" s="31">
        <v>7.41</v>
      </c>
      <c r="J77" s="31"/>
      <c r="K77" s="35" t="s">
        <v>593</v>
      </c>
    </row>
    <row r="78" spans="2:11" x14ac:dyDescent="0.25">
      <c r="B78" s="8" t="s">
        <v>2618</v>
      </c>
      <c r="C78" s="57" t="s">
        <v>623</v>
      </c>
      <c r="D78" s="54" t="s">
        <v>2619</v>
      </c>
      <c r="E78" s="6" t="s">
        <v>592</v>
      </c>
      <c r="F78" s="19">
        <v>7500</v>
      </c>
      <c r="G78" s="24">
        <v>7627.42</v>
      </c>
      <c r="H78" s="24">
        <v>0.33</v>
      </c>
      <c r="I78" s="31">
        <v>6.9108000000000001</v>
      </c>
      <c r="J78" s="31"/>
      <c r="K78" s="35"/>
    </row>
    <row r="79" spans="2:11" x14ac:dyDescent="0.25">
      <c r="B79" s="8" t="s">
        <v>3117</v>
      </c>
      <c r="C79" s="57" t="s">
        <v>1902</v>
      </c>
      <c r="D79" s="54" t="s">
        <v>3118</v>
      </c>
      <c r="E79" s="6" t="s">
        <v>592</v>
      </c>
      <c r="F79" s="19">
        <v>7500</v>
      </c>
      <c r="G79" s="24">
        <v>7604.26</v>
      </c>
      <c r="H79" s="24">
        <v>0.33</v>
      </c>
      <c r="I79" s="31">
        <v>7.2450000000000001</v>
      </c>
      <c r="J79" s="31"/>
      <c r="K79" s="35" t="s">
        <v>593</v>
      </c>
    </row>
    <row r="80" spans="2:11" x14ac:dyDescent="0.25">
      <c r="B80" s="8" t="s">
        <v>2937</v>
      </c>
      <c r="C80" s="57" t="s">
        <v>113</v>
      </c>
      <c r="D80" s="54" t="s">
        <v>2938</v>
      </c>
      <c r="E80" s="6" t="s">
        <v>592</v>
      </c>
      <c r="F80" s="19">
        <v>7500</v>
      </c>
      <c r="G80" s="24">
        <v>6909.17</v>
      </c>
      <c r="H80" s="24">
        <v>0.3</v>
      </c>
      <c r="I80" s="31">
        <v>6.9493999999999998</v>
      </c>
      <c r="J80" s="31"/>
      <c r="K80" s="35"/>
    </row>
    <row r="81" spans="2:11" x14ac:dyDescent="0.25">
      <c r="B81" s="8" t="s">
        <v>3119</v>
      </c>
      <c r="C81" s="57" t="s">
        <v>1724</v>
      </c>
      <c r="D81" s="54" t="s">
        <v>3120</v>
      </c>
      <c r="E81" s="6" t="s">
        <v>592</v>
      </c>
      <c r="F81" s="19">
        <v>6000</v>
      </c>
      <c r="G81" s="24">
        <v>6041.6</v>
      </c>
      <c r="H81" s="24">
        <v>0.27</v>
      </c>
      <c r="I81" s="31">
        <v>7.1913</v>
      </c>
      <c r="J81" s="31"/>
      <c r="K81" s="35" t="s">
        <v>593</v>
      </c>
    </row>
    <row r="82" spans="2:11" x14ac:dyDescent="0.25">
      <c r="B82" s="8" t="s">
        <v>3121</v>
      </c>
      <c r="C82" s="57" t="s">
        <v>623</v>
      </c>
      <c r="D82" s="54" t="s">
        <v>3122</v>
      </c>
      <c r="E82" s="6" t="s">
        <v>635</v>
      </c>
      <c r="F82" s="19">
        <v>550</v>
      </c>
      <c r="G82" s="24">
        <v>5398.2</v>
      </c>
      <c r="H82" s="24">
        <v>0.24</v>
      </c>
      <c r="I82" s="31">
        <v>6.9109999999999996</v>
      </c>
      <c r="J82" s="31"/>
      <c r="K82" s="35" t="s">
        <v>593</v>
      </c>
    </row>
    <row r="83" spans="2:11" x14ac:dyDescent="0.25">
      <c r="B83" s="8" t="s">
        <v>3123</v>
      </c>
      <c r="C83" s="57" t="s">
        <v>1259</v>
      </c>
      <c r="D83" s="54" t="s">
        <v>3124</v>
      </c>
      <c r="E83" s="6" t="s">
        <v>592</v>
      </c>
      <c r="F83" s="19">
        <v>5000</v>
      </c>
      <c r="G83" s="24">
        <v>5141.05</v>
      </c>
      <c r="H83" s="24">
        <v>0.23</v>
      </c>
      <c r="I83" s="31">
        <v>6.8903999999999996</v>
      </c>
      <c r="J83" s="31"/>
      <c r="K83" s="35" t="s">
        <v>593</v>
      </c>
    </row>
    <row r="84" spans="2:11" x14ac:dyDescent="0.25">
      <c r="B84" s="8" t="s">
        <v>2786</v>
      </c>
      <c r="C84" s="57" t="s">
        <v>590</v>
      </c>
      <c r="D84" s="54" t="s">
        <v>2787</v>
      </c>
      <c r="E84" s="6" t="s">
        <v>592</v>
      </c>
      <c r="F84" s="19">
        <v>5000</v>
      </c>
      <c r="G84" s="24">
        <v>5109.76</v>
      </c>
      <c r="H84" s="24">
        <v>0.22</v>
      </c>
      <c r="I84" s="31">
        <v>7.125</v>
      </c>
      <c r="J84" s="31"/>
      <c r="K84" s="35" t="s">
        <v>593</v>
      </c>
    </row>
    <row r="85" spans="2:11" x14ac:dyDescent="0.25">
      <c r="B85" s="8" t="s">
        <v>2716</v>
      </c>
      <c r="C85" s="57" t="s">
        <v>623</v>
      </c>
      <c r="D85" s="54" t="s">
        <v>2717</v>
      </c>
      <c r="E85" s="6" t="s">
        <v>635</v>
      </c>
      <c r="F85" s="19">
        <v>5000</v>
      </c>
      <c r="G85" s="24">
        <v>5083.2</v>
      </c>
      <c r="H85" s="24">
        <v>0.22</v>
      </c>
      <c r="I85" s="31">
        <v>6.9</v>
      </c>
      <c r="J85" s="31"/>
      <c r="K85" s="35"/>
    </row>
    <row r="86" spans="2:11" x14ac:dyDescent="0.25">
      <c r="B86" s="8" t="s">
        <v>3125</v>
      </c>
      <c r="C86" s="57" t="s">
        <v>2625</v>
      </c>
      <c r="D86" s="54" t="s">
        <v>3126</v>
      </c>
      <c r="E86" s="6" t="s">
        <v>592</v>
      </c>
      <c r="F86" s="19">
        <v>5000</v>
      </c>
      <c r="G86" s="24">
        <v>5072.3500000000004</v>
      </c>
      <c r="H86" s="24">
        <v>0.22</v>
      </c>
      <c r="I86" s="31">
        <v>7.2907999999999999</v>
      </c>
      <c r="J86" s="31"/>
      <c r="K86" s="35" t="s">
        <v>593</v>
      </c>
    </row>
    <row r="87" spans="2:11" x14ac:dyDescent="0.25">
      <c r="B87" s="8" t="s">
        <v>3127</v>
      </c>
      <c r="C87" s="57" t="s">
        <v>637</v>
      </c>
      <c r="D87" s="54" t="s">
        <v>3128</v>
      </c>
      <c r="E87" s="6" t="s">
        <v>592</v>
      </c>
      <c r="F87" s="19">
        <v>5000</v>
      </c>
      <c r="G87" s="24">
        <v>5071.7</v>
      </c>
      <c r="H87" s="24">
        <v>0.22</v>
      </c>
      <c r="I87" s="31">
        <v>6.827</v>
      </c>
      <c r="J87" s="31"/>
      <c r="K87" s="35" t="s">
        <v>593</v>
      </c>
    </row>
    <row r="88" spans="2:11" x14ac:dyDescent="0.25">
      <c r="B88" s="8" t="s">
        <v>3129</v>
      </c>
      <c r="C88" s="57" t="s">
        <v>684</v>
      </c>
      <c r="D88" s="54" t="s">
        <v>3130</v>
      </c>
      <c r="E88" s="6" t="s">
        <v>592</v>
      </c>
      <c r="F88" s="19">
        <v>5000</v>
      </c>
      <c r="G88" s="24">
        <v>5069.62</v>
      </c>
      <c r="H88" s="24">
        <v>0.22</v>
      </c>
      <c r="I88" s="31">
        <v>6.89</v>
      </c>
      <c r="J88" s="31"/>
      <c r="K88" s="35" t="s">
        <v>593</v>
      </c>
    </row>
    <row r="89" spans="2:11" x14ac:dyDescent="0.25">
      <c r="B89" s="8" t="s">
        <v>3131</v>
      </c>
      <c r="C89" s="57" t="s">
        <v>654</v>
      </c>
      <c r="D89" s="54" t="s">
        <v>3132</v>
      </c>
      <c r="E89" s="6" t="s">
        <v>592</v>
      </c>
      <c r="F89" s="19">
        <v>500</v>
      </c>
      <c r="G89" s="24">
        <v>5029.68</v>
      </c>
      <c r="H89" s="24">
        <v>0.22</v>
      </c>
      <c r="I89" s="31">
        <v>6.8118999999999996</v>
      </c>
      <c r="J89" s="31"/>
      <c r="K89" s="35" t="s">
        <v>593</v>
      </c>
    </row>
    <row r="90" spans="2:11" x14ac:dyDescent="0.25">
      <c r="B90" s="8" t="s">
        <v>3133</v>
      </c>
      <c r="C90" s="57" t="s">
        <v>1724</v>
      </c>
      <c r="D90" s="54" t="s">
        <v>3134</v>
      </c>
      <c r="E90" s="6" t="s">
        <v>635</v>
      </c>
      <c r="F90" s="19">
        <v>4500</v>
      </c>
      <c r="G90" s="24">
        <v>4505.13</v>
      </c>
      <c r="H90" s="24">
        <v>0.2</v>
      </c>
      <c r="I90" s="31">
        <v>7.2161999999999997</v>
      </c>
      <c r="J90" s="31"/>
      <c r="K90" s="35" t="s">
        <v>593</v>
      </c>
    </row>
    <row r="91" spans="2:11" x14ac:dyDescent="0.25">
      <c r="B91" s="8" t="s">
        <v>3135</v>
      </c>
      <c r="C91" s="57" t="s">
        <v>3136</v>
      </c>
      <c r="D91" s="54" t="s">
        <v>3137</v>
      </c>
      <c r="E91" s="6" t="s">
        <v>3138</v>
      </c>
      <c r="F91" s="19">
        <v>455</v>
      </c>
      <c r="G91" s="24">
        <v>4487.3999999999996</v>
      </c>
      <c r="H91" s="24">
        <v>0.2</v>
      </c>
      <c r="I91" s="31">
        <v>7.2249999999999996</v>
      </c>
      <c r="J91" s="31"/>
      <c r="K91" s="35" t="s">
        <v>593</v>
      </c>
    </row>
    <row r="92" spans="2:11" x14ac:dyDescent="0.25">
      <c r="B92" s="8" t="s">
        <v>3139</v>
      </c>
      <c r="C92" s="57" t="s">
        <v>637</v>
      </c>
      <c r="D92" s="54" t="s">
        <v>3140</v>
      </c>
      <c r="E92" s="6" t="s">
        <v>592</v>
      </c>
      <c r="F92" s="19">
        <v>350</v>
      </c>
      <c r="G92" s="24">
        <v>3681.93</v>
      </c>
      <c r="H92" s="24">
        <v>0.16</v>
      </c>
      <c r="I92" s="31">
        <v>6.8701999999999996</v>
      </c>
      <c r="J92" s="31"/>
      <c r="K92" s="35" t="s">
        <v>593</v>
      </c>
    </row>
    <row r="93" spans="2:11" x14ac:dyDescent="0.25">
      <c r="B93" s="8" t="s">
        <v>2774</v>
      </c>
      <c r="C93" s="57" t="s">
        <v>590</v>
      </c>
      <c r="D93" s="54" t="s">
        <v>2775</v>
      </c>
      <c r="E93" s="6" t="s">
        <v>592</v>
      </c>
      <c r="F93" s="19">
        <v>300</v>
      </c>
      <c r="G93" s="24">
        <v>3154.85</v>
      </c>
      <c r="H93" s="24">
        <v>0.14000000000000001</v>
      </c>
      <c r="I93" s="31">
        <v>7.1275000000000004</v>
      </c>
      <c r="J93" s="31"/>
      <c r="K93" s="35" t="s">
        <v>593</v>
      </c>
    </row>
    <row r="94" spans="2:11" x14ac:dyDescent="0.25">
      <c r="B94" s="8" t="s">
        <v>3141</v>
      </c>
      <c r="C94" s="57" t="s">
        <v>620</v>
      </c>
      <c r="D94" s="54" t="s">
        <v>3142</v>
      </c>
      <c r="E94" s="6" t="s">
        <v>592</v>
      </c>
      <c r="F94" s="19">
        <v>250</v>
      </c>
      <c r="G94" s="24">
        <v>2548.7399999999998</v>
      </c>
      <c r="H94" s="24">
        <v>0.11</v>
      </c>
      <c r="I94" s="31">
        <v>7.1523000000000003</v>
      </c>
      <c r="J94" s="31"/>
      <c r="K94" s="35" t="s">
        <v>593</v>
      </c>
    </row>
    <row r="95" spans="2:11" x14ac:dyDescent="0.25">
      <c r="B95" s="8" t="s">
        <v>1948</v>
      </c>
      <c r="C95" s="57" t="s">
        <v>1380</v>
      </c>
      <c r="D95" s="54" t="s">
        <v>1949</v>
      </c>
      <c r="E95" s="6" t="s">
        <v>592</v>
      </c>
      <c r="F95" s="19">
        <v>250</v>
      </c>
      <c r="G95" s="24">
        <v>2508.06</v>
      </c>
      <c r="H95" s="24">
        <v>0.11</v>
      </c>
      <c r="I95" s="31">
        <v>7.04</v>
      </c>
      <c r="J95" s="31"/>
      <c r="K95" s="35" t="s">
        <v>593</v>
      </c>
    </row>
    <row r="96" spans="2:11" x14ac:dyDescent="0.25">
      <c r="B96" s="8" t="s">
        <v>1261</v>
      </c>
      <c r="C96" s="57" t="s">
        <v>1262</v>
      </c>
      <c r="D96" s="54" t="s">
        <v>1263</v>
      </c>
      <c r="E96" s="6" t="s">
        <v>592</v>
      </c>
      <c r="F96" s="19">
        <v>250</v>
      </c>
      <c r="G96" s="24">
        <v>2497.6799999999998</v>
      </c>
      <c r="H96" s="24">
        <v>0.11</v>
      </c>
      <c r="I96" s="31">
        <v>6.9433999999999996</v>
      </c>
      <c r="J96" s="31"/>
      <c r="K96" s="35" t="s">
        <v>593</v>
      </c>
    </row>
    <row r="97" spans="2:11" x14ac:dyDescent="0.25">
      <c r="B97" s="8" t="s">
        <v>3143</v>
      </c>
      <c r="C97" s="57" t="s">
        <v>1142</v>
      </c>
      <c r="D97" s="54" t="s">
        <v>3144</v>
      </c>
      <c r="E97" s="6" t="s">
        <v>1144</v>
      </c>
      <c r="F97" s="19">
        <v>30</v>
      </c>
      <c r="G97" s="24">
        <v>29.87</v>
      </c>
      <c r="H97" s="24" t="s">
        <v>5189</v>
      </c>
      <c r="I97" s="31">
        <v>7.8030999999999997</v>
      </c>
      <c r="J97" s="31"/>
      <c r="K97" s="35" t="s">
        <v>593</v>
      </c>
    </row>
    <row r="98" spans="2:11" x14ac:dyDescent="0.25">
      <c r="C98" s="58" t="s">
        <v>175</v>
      </c>
      <c r="D98" s="54"/>
      <c r="E98" s="6"/>
      <c r="F98" s="19"/>
      <c r="G98" s="25">
        <v>1702305.95</v>
      </c>
      <c r="H98" s="25">
        <v>74.69</v>
      </c>
      <c r="I98" s="31"/>
      <c r="J98" s="31"/>
      <c r="K98" s="35"/>
    </row>
    <row r="99" spans="2:11" x14ac:dyDescent="0.25">
      <c r="C99" s="57"/>
      <c r="D99" s="54"/>
      <c r="E99" s="6"/>
      <c r="F99" s="19"/>
      <c r="G99" s="24"/>
      <c r="H99" s="24"/>
      <c r="I99" s="31"/>
      <c r="J99" s="31"/>
      <c r="K99" s="35"/>
    </row>
    <row r="100" spans="2:11" x14ac:dyDescent="0.25">
      <c r="C100" s="58" t="s">
        <v>7</v>
      </c>
      <c r="D100" s="54"/>
      <c r="E100" s="6"/>
      <c r="F100" s="19"/>
      <c r="G100" s="24" t="s">
        <v>2</v>
      </c>
      <c r="H100" s="24" t="s">
        <v>2</v>
      </c>
      <c r="I100" s="31"/>
      <c r="J100" s="31"/>
      <c r="K100" s="35"/>
    </row>
    <row r="101" spans="2:11" x14ac:dyDescent="0.25">
      <c r="C101" s="57"/>
      <c r="D101" s="54"/>
      <c r="E101" s="6"/>
      <c r="F101" s="19"/>
      <c r="G101" s="24"/>
      <c r="H101" s="24"/>
      <c r="I101" s="31"/>
      <c r="J101" s="31"/>
      <c r="K101" s="35"/>
    </row>
    <row r="102" spans="2:11" x14ac:dyDescent="0.25">
      <c r="C102" s="59" t="s">
        <v>8</v>
      </c>
      <c r="D102" s="54"/>
      <c r="E102" s="6"/>
      <c r="F102" s="19"/>
      <c r="G102" s="24"/>
      <c r="H102" s="24"/>
      <c r="I102" s="31"/>
      <c r="J102" s="31"/>
      <c r="K102" s="35"/>
    </row>
    <row r="103" spans="2:11" x14ac:dyDescent="0.25">
      <c r="B103" s="8" t="s">
        <v>3145</v>
      </c>
      <c r="C103" s="57" t="s">
        <v>5202</v>
      </c>
      <c r="D103" s="54" t="s">
        <v>3146</v>
      </c>
      <c r="E103" s="6" t="s">
        <v>703</v>
      </c>
      <c r="F103" s="19">
        <v>626</v>
      </c>
      <c r="G103" s="24">
        <v>62110.99</v>
      </c>
      <c r="H103" s="24">
        <v>2.73</v>
      </c>
      <c r="I103" s="31">
        <v>8.01</v>
      </c>
      <c r="J103" s="31"/>
      <c r="K103" s="35" t="s">
        <v>593</v>
      </c>
    </row>
    <row r="104" spans="2:11" x14ac:dyDescent="0.25">
      <c r="C104" s="58" t="s">
        <v>175</v>
      </c>
      <c r="D104" s="54"/>
      <c r="E104" s="6"/>
      <c r="F104" s="19"/>
      <c r="G104" s="25">
        <v>62110.99</v>
      </c>
      <c r="H104" s="25">
        <v>2.73</v>
      </c>
      <c r="I104" s="31"/>
      <c r="J104" s="31"/>
      <c r="K104" s="35"/>
    </row>
    <row r="105" spans="2:11" x14ac:dyDescent="0.25">
      <c r="C105" s="57"/>
      <c r="D105" s="54"/>
      <c r="E105" s="6"/>
      <c r="F105" s="19"/>
      <c r="G105" s="24"/>
      <c r="H105" s="24"/>
      <c r="I105" s="31"/>
      <c r="J105" s="31"/>
      <c r="K105" s="35"/>
    </row>
    <row r="106" spans="2:11" x14ac:dyDescent="0.25">
      <c r="C106" s="59" t="s">
        <v>9</v>
      </c>
      <c r="D106" s="54"/>
      <c r="E106" s="6"/>
      <c r="F106" s="19"/>
      <c r="G106" s="24"/>
      <c r="H106" s="24"/>
      <c r="I106" s="31"/>
      <c r="J106" s="31"/>
      <c r="K106" s="35"/>
    </row>
    <row r="107" spans="2:11" x14ac:dyDescent="0.25">
      <c r="B107" s="8" t="s">
        <v>704</v>
      </c>
      <c r="C107" s="57" t="s">
        <v>705</v>
      </c>
      <c r="D107" s="54" t="s">
        <v>706</v>
      </c>
      <c r="E107" s="6" t="s">
        <v>189</v>
      </c>
      <c r="F107" s="19">
        <v>325700000</v>
      </c>
      <c r="G107" s="24">
        <v>335536.14</v>
      </c>
      <c r="H107" s="24">
        <v>14.72</v>
      </c>
      <c r="I107" s="31">
        <v>6.4595881999999998</v>
      </c>
      <c r="J107" s="31"/>
      <c r="K107" s="35"/>
    </row>
    <row r="108" spans="2:11" x14ac:dyDescent="0.25">
      <c r="B108" s="8" t="s">
        <v>707</v>
      </c>
      <c r="C108" s="57" t="s">
        <v>708</v>
      </c>
      <c r="D108" s="54" t="s">
        <v>709</v>
      </c>
      <c r="E108" s="6" t="s">
        <v>189</v>
      </c>
      <c r="F108" s="19">
        <v>50000000</v>
      </c>
      <c r="G108" s="24">
        <v>50719.7</v>
      </c>
      <c r="H108" s="24">
        <v>2.23</v>
      </c>
      <c r="I108" s="31">
        <v>6.9099065</v>
      </c>
      <c r="J108" s="31"/>
      <c r="K108" s="35"/>
    </row>
    <row r="109" spans="2:11" x14ac:dyDescent="0.25">
      <c r="B109" s="8" t="s">
        <v>2956</v>
      </c>
      <c r="C109" s="57" t="s">
        <v>2957</v>
      </c>
      <c r="D109" s="54" t="s">
        <v>2958</v>
      </c>
      <c r="E109" s="6" t="s">
        <v>189</v>
      </c>
      <c r="F109" s="19">
        <v>3500000</v>
      </c>
      <c r="G109" s="24">
        <v>3695.2</v>
      </c>
      <c r="H109" s="24">
        <v>0.16</v>
      </c>
      <c r="I109" s="31">
        <v>6.4374985000000002</v>
      </c>
      <c r="J109" s="31"/>
      <c r="K109" s="35"/>
    </row>
    <row r="110" spans="2:11" x14ac:dyDescent="0.25">
      <c r="C110" s="58" t="s">
        <v>175</v>
      </c>
      <c r="D110" s="54"/>
      <c r="E110" s="6"/>
      <c r="F110" s="19"/>
      <c r="G110" s="25">
        <v>389951.04</v>
      </c>
      <c r="H110" s="25">
        <v>17.11</v>
      </c>
      <c r="I110" s="31"/>
      <c r="J110" s="31"/>
      <c r="K110" s="35"/>
    </row>
    <row r="111" spans="2:11" x14ac:dyDescent="0.25">
      <c r="C111" s="57"/>
      <c r="D111" s="54"/>
      <c r="E111" s="6"/>
      <c r="F111" s="19"/>
      <c r="G111" s="24"/>
      <c r="H111" s="24"/>
      <c r="I111" s="31"/>
      <c r="J111" s="31"/>
      <c r="K111" s="35"/>
    </row>
    <row r="112" spans="2:11" x14ac:dyDescent="0.25">
      <c r="C112" s="59" t="s">
        <v>10</v>
      </c>
      <c r="D112" s="54"/>
      <c r="E112" s="6"/>
      <c r="F112" s="19"/>
      <c r="G112" s="24"/>
      <c r="H112" s="24"/>
      <c r="I112" s="31"/>
      <c r="J112" s="31"/>
      <c r="K112" s="35"/>
    </row>
    <row r="113" spans="2:11" x14ac:dyDescent="0.25">
      <c r="B113" s="8" t="s">
        <v>2802</v>
      </c>
      <c r="C113" s="57" t="s">
        <v>2803</v>
      </c>
      <c r="D113" s="54" t="s">
        <v>2804</v>
      </c>
      <c r="E113" s="6" t="s">
        <v>189</v>
      </c>
      <c r="F113" s="19">
        <v>27500000</v>
      </c>
      <c r="G113" s="24">
        <v>28332.18</v>
      </c>
      <c r="H113" s="24">
        <v>1.24</v>
      </c>
      <c r="I113" s="31">
        <v>6.7761813000000002</v>
      </c>
      <c r="J113" s="31"/>
      <c r="K113" s="35"/>
    </row>
    <row r="114" spans="2:11" x14ac:dyDescent="0.25">
      <c r="B114" s="8" t="s">
        <v>3148</v>
      </c>
      <c r="C114" s="57" t="s">
        <v>3149</v>
      </c>
      <c r="D114" s="54" t="s">
        <v>3150</v>
      </c>
      <c r="E114" s="6" t="s">
        <v>189</v>
      </c>
      <c r="F114" s="19">
        <v>24175800</v>
      </c>
      <c r="G114" s="24">
        <v>24705.56</v>
      </c>
      <c r="H114" s="24">
        <v>1.08</v>
      </c>
      <c r="I114" s="31">
        <v>6.7695349</v>
      </c>
      <c r="J114" s="31"/>
      <c r="K114" s="35"/>
    </row>
    <row r="115" spans="2:11" x14ac:dyDescent="0.25">
      <c r="B115" s="8" t="s">
        <v>3151</v>
      </c>
      <c r="C115" s="57" t="s">
        <v>3152</v>
      </c>
      <c r="D115" s="54" t="s">
        <v>3153</v>
      </c>
      <c r="E115" s="6" t="s">
        <v>189</v>
      </c>
      <c r="F115" s="19">
        <v>22500000</v>
      </c>
      <c r="G115" s="24">
        <v>23126.04</v>
      </c>
      <c r="H115" s="24">
        <v>1.01</v>
      </c>
      <c r="I115" s="31">
        <v>6.7761813000000002</v>
      </c>
      <c r="J115" s="31"/>
      <c r="K115" s="35"/>
    </row>
    <row r="116" spans="2:11" x14ac:dyDescent="0.25">
      <c r="B116" s="8" t="s">
        <v>2962</v>
      </c>
      <c r="C116" s="57" t="s">
        <v>2963</v>
      </c>
      <c r="D116" s="54" t="s">
        <v>2964</v>
      </c>
      <c r="E116" s="6" t="s">
        <v>189</v>
      </c>
      <c r="F116" s="19">
        <v>3983300</v>
      </c>
      <c r="G116" s="24">
        <v>4089.44</v>
      </c>
      <c r="H116" s="24">
        <v>0.18</v>
      </c>
      <c r="I116" s="31">
        <v>6.7599064999999996</v>
      </c>
      <c r="J116" s="31"/>
      <c r="K116" s="35"/>
    </row>
    <row r="117" spans="2:11" x14ac:dyDescent="0.25">
      <c r="B117" s="8" t="s">
        <v>3154</v>
      </c>
      <c r="C117" s="57" t="s">
        <v>3155</v>
      </c>
      <c r="D117" s="54" t="s">
        <v>3156</v>
      </c>
      <c r="E117" s="6" t="s">
        <v>189</v>
      </c>
      <c r="F117" s="19">
        <v>500000</v>
      </c>
      <c r="G117" s="24">
        <v>517.97</v>
      </c>
      <c r="H117" s="24">
        <v>0.02</v>
      </c>
      <c r="I117" s="31">
        <v>6.8781813999999999</v>
      </c>
      <c r="J117" s="31"/>
      <c r="K117" s="35"/>
    </row>
    <row r="118" spans="2:11" x14ac:dyDescent="0.25">
      <c r="B118" s="8" t="s">
        <v>3157</v>
      </c>
      <c r="C118" s="57" t="s">
        <v>3158</v>
      </c>
      <c r="D118" s="54" t="s">
        <v>3159</v>
      </c>
      <c r="E118" s="6" t="s">
        <v>189</v>
      </c>
      <c r="F118" s="19">
        <v>300</v>
      </c>
      <c r="G118" s="24">
        <v>0.31</v>
      </c>
      <c r="H118" s="24" t="s">
        <v>5189</v>
      </c>
      <c r="I118" s="31">
        <v>6.7080798000000001</v>
      </c>
      <c r="J118" s="31"/>
      <c r="K118" s="35"/>
    </row>
    <row r="119" spans="2:11" x14ac:dyDescent="0.25">
      <c r="C119" s="58" t="s">
        <v>175</v>
      </c>
      <c r="D119" s="54"/>
      <c r="E119" s="6"/>
      <c r="F119" s="19"/>
      <c r="G119" s="25">
        <v>80771.5</v>
      </c>
      <c r="H119" s="25">
        <v>3.53</v>
      </c>
      <c r="I119" s="31"/>
      <c r="J119" s="31"/>
      <c r="K119" s="35"/>
    </row>
    <row r="120" spans="2:11" x14ac:dyDescent="0.25">
      <c r="C120" s="57"/>
      <c r="D120" s="54"/>
      <c r="E120" s="6"/>
      <c r="F120" s="19"/>
      <c r="G120" s="24"/>
      <c r="H120" s="24"/>
      <c r="I120" s="31"/>
      <c r="J120" s="31"/>
      <c r="K120" s="35"/>
    </row>
    <row r="121" spans="2:11" x14ac:dyDescent="0.25">
      <c r="C121" s="58" t="s">
        <v>11</v>
      </c>
      <c r="D121" s="54"/>
      <c r="E121" s="6"/>
      <c r="F121" s="19"/>
      <c r="G121" s="24"/>
      <c r="H121" s="24"/>
      <c r="I121" s="31"/>
      <c r="J121" s="31"/>
      <c r="K121" s="35"/>
    </row>
    <row r="122" spans="2:11" x14ac:dyDescent="0.25">
      <c r="C122" s="57"/>
      <c r="D122" s="54"/>
      <c r="E122" s="6"/>
      <c r="F122" s="19"/>
      <c r="G122" s="24"/>
      <c r="H122" s="24"/>
      <c r="I122" s="31"/>
      <c r="J122" s="31"/>
      <c r="K122" s="35"/>
    </row>
    <row r="123" spans="2:11" x14ac:dyDescent="0.25">
      <c r="C123" s="58" t="s">
        <v>13</v>
      </c>
      <c r="D123" s="54"/>
      <c r="E123" s="6"/>
      <c r="F123" s="19"/>
      <c r="G123" s="24" t="s">
        <v>2</v>
      </c>
      <c r="H123" s="24" t="s">
        <v>2</v>
      </c>
      <c r="I123" s="31"/>
      <c r="J123" s="31"/>
      <c r="K123" s="35"/>
    </row>
    <row r="124" spans="2:11" x14ac:dyDescent="0.25">
      <c r="C124" s="57"/>
      <c r="D124" s="54"/>
      <c r="E124" s="6"/>
      <c r="F124" s="19"/>
      <c r="G124" s="24"/>
      <c r="H124" s="24"/>
      <c r="I124" s="31"/>
      <c r="J124" s="31"/>
      <c r="K124" s="35"/>
    </row>
    <row r="125" spans="2:11" x14ac:dyDescent="0.25">
      <c r="C125" s="58" t="s">
        <v>14</v>
      </c>
      <c r="D125" s="54"/>
      <c r="E125" s="6"/>
      <c r="F125" s="19"/>
      <c r="G125" s="24" t="s">
        <v>2</v>
      </c>
      <c r="H125" s="24" t="s">
        <v>2</v>
      </c>
      <c r="I125" s="31"/>
      <c r="J125" s="31"/>
      <c r="K125" s="35"/>
    </row>
    <row r="126" spans="2:11" x14ac:dyDescent="0.25">
      <c r="C126" s="57"/>
      <c r="D126" s="54"/>
      <c r="E126" s="6"/>
      <c r="F126" s="19"/>
      <c r="G126" s="24"/>
      <c r="H126" s="24"/>
      <c r="I126" s="31"/>
      <c r="J126" s="31"/>
      <c r="K126" s="35"/>
    </row>
    <row r="127" spans="2:11" x14ac:dyDescent="0.25">
      <c r="C127" s="58" t="s">
        <v>15</v>
      </c>
      <c r="D127" s="54"/>
      <c r="E127" s="6"/>
      <c r="F127" s="19"/>
      <c r="G127" s="24" t="s">
        <v>2</v>
      </c>
      <c r="H127" s="24" t="s">
        <v>2</v>
      </c>
      <c r="I127" s="31"/>
      <c r="J127" s="31"/>
      <c r="K127" s="35"/>
    </row>
    <row r="128" spans="2:11" x14ac:dyDescent="0.25">
      <c r="C128" s="57"/>
      <c r="D128" s="54"/>
      <c r="E128" s="6"/>
      <c r="F128" s="19"/>
      <c r="G128" s="24"/>
      <c r="H128" s="24"/>
      <c r="I128" s="31"/>
      <c r="J128" s="31"/>
      <c r="K128" s="35"/>
    </row>
    <row r="129" spans="1:11" x14ac:dyDescent="0.25">
      <c r="C129" s="58" t="s">
        <v>16</v>
      </c>
      <c r="D129" s="54"/>
      <c r="E129" s="6"/>
      <c r="F129" s="19"/>
      <c r="G129" s="24" t="s">
        <v>2</v>
      </c>
      <c r="H129" s="24" t="s">
        <v>2</v>
      </c>
      <c r="I129" s="31"/>
      <c r="J129" s="31"/>
      <c r="K129" s="35"/>
    </row>
    <row r="130" spans="1:11" x14ac:dyDescent="0.25">
      <c r="C130" s="57"/>
      <c r="D130" s="54"/>
      <c r="E130" s="6"/>
      <c r="F130" s="19"/>
      <c r="G130" s="24"/>
      <c r="H130" s="24"/>
      <c r="I130" s="31"/>
      <c r="J130" s="31"/>
      <c r="K130" s="35"/>
    </row>
    <row r="131" spans="1:11" x14ac:dyDescent="0.25">
      <c r="C131" s="58" t="s">
        <v>17</v>
      </c>
      <c r="D131" s="54"/>
      <c r="E131" s="6"/>
      <c r="F131" s="19"/>
      <c r="G131" s="24" t="s">
        <v>2</v>
      </c>
      <c r="H131" s="24" t="s">
        <v>2</v>
      </c>
      <c r="I131" s="31"/>
      <c r="J131" s="31"/>
      <c r="K131" s="35"/>
    </row>
    <row r="132" spans="1:11" x14ac:dyDescent="0.25">
      <c r="C132" s="57"/>
      <c r="D132" s="54"/>
      <c r="E132" s="6"/>
      <c r="F132" s="19"/>
      <c r="G132" s="24"/>
      <c r="H132" s="24"/>
      <c r="I132" s="31"/>
      <c r="J132" s="31"/>
      <c r="K132" s="35"/>
    </row>
    <row r="133" spans="1:11" x14ac:dyDescent="0.25">
      <c r="A133" s="10"/>
      <c r="B133" s="28"/>
      <c r="C133" s="58" t="s">
        <v>18</v>
      </c>
      <c r="D133" s="54"/>
      <c r="E133" s="6"/>
      <c r="F133" s="19"/>
      <c r="G133" s="24"/>
      <c r="H133" s="24"/>
      <c r="I133" s="31"/>
      <c r="J133" s="31"/>
      <c r="K133" s="35"/>
    </row>
    <row r="134" spans="1:11" x14ac:dyDescent="0.25">
      <c r="A134" s="28"/>
      <c r="B134" s="28"/>
      <c r="C134" s="58" t="s">
        <v>19</v>
      </c>
      <c r="D134" s="54"/>
      <c r="E134" s="6"/>
      <c r="F134" s="19"/>
      <c r="G134" s="24" t="s">
        <v>2</v>
      </c>
      <c r="H134" s="24" t="s">
        <v>2</v>
      </c>
      <c r="I134" s="31"/>
      <c r="J134" s="31"/>
      <c r="K134" s="35"/>
    </row>
    <row r="135" spans="1:11" x14ac:dyDescent="0.25">
      <c r="A135" s="28"/>
      <c r="B135" s="28"/>
      <c r="C135" s="58"/>
      <c r="D135" s="54"/>
      <c r="E135" s="6"/>
      <c r="F135" s="19"/>
      <c r="G135" s="24"/>
      <c r="H135" s="24"/>
      <c r="I135" s="31"/>
      <c r="J135" s="31"/>
      <c r="K135" s="35"/>
    </row>
    <row r="136" spans="1:11" x14ac:dyDescent="0.25">
      <c r="C136" s="59" t="s">
        <v>20</v>
      </c>
      <c r="D136" s="54"/>
      <c r="E136" s="6"/>
      <c r="F136" s="19"/>
      <c r="G136" s="24"/>
      <c r="H136" s="24"/>
      <c r="I136" s="31"/>
      <c r="J136" s="31"/>
      <c r="K136" s="35"/>
    </row>
    <row r="137" spans="1:11" x14ac:dyDescent="0.25">
      <c r="B137" s="8" t="s">
        <v>807</v>
      </c>
      <c r="C137" s="57" t="s">
        <v>5205</v>
      </c>
      <c r="D137" s="54" t="s">
        <v>808</v>
      </c>
      <c r="E137" s="6" t="s">
        <v>809</v>
      </c>
      <c r="F137" s="19">
        <v>50877.107000000004</v>
      </c>
      <c r="G137" s="24">
        <v>5656.58</v>
      </c>
      <c r="H137" s="24">
        <v>0.25</v>
      </c>
      <c r="I137" s="31">
        <v>5.97</v>
      </c>
      <c r="J137" s="31"/>
      <c r="K137" s="35"/>
    </row>
    <row r="138" spans="1:11" x14ac:dyDescent="0.25">
      <c r="C138" s="58" t="s">
        <v>175</v>
      </c>
      <c r="D138" s="54"/>
      <c r="E138" s="6"/>
      <c r="F138" s="19"/>
      <c r="G138" s="25">
        <v>5656.58</v>
      </c>
      <c r="H138" s="25">
        <v>0.25</v>
      </c>
      <c r="I138" s="31"/>
      <c r="J138" s="31"/>
      <c r="K138" s="35"/>
    </row>
    <row r="139" spans="1:11" x14ac:dyDescent="0.25">
      <c r="C139" s="57"/>
      <c r="D139" s="54"/>
      <c r="E139" s="6"/>
      <c r="F139" s="19"/>
      <c r="G139" s="24"/>
      <c r="H139" s="24"/>
      <c r="I139" s="31"/>
      <c r="J139" s="31"/>
      <c r="K139" s="35"/>
    </row>
    <row r="140" spans="1:11" x14ac:dyDescent="0.25">
      <c r="C140" s="58" t="s">
        <v>21</v>
      </c>
      <c r="D140" s="54"/>
      <c r="E140" s="6"/>
      <c r="F140" s="19"/>
      <c r="G140" s="24" t="s">
        <v>2</v>
      </c>
      <c r="H140" s="24" t="s">
        <v>2</v>
      </c>
      <c r="I140" s="31"/>
      <c r="J140" s="31"/>
      <c r="K140" s="35"/>
    </row>
    <row r="141" spans="1:11" x14ac:dyDescent="0.25">
      <c r="C141" s="57"/>
      <c r="D141" s="54"/>
      <c r="E141" s="6"/>
      <c r="F141" s="19"/>
      <c r="G141" s="24"/>
      <c r="H141" s="24"/>
      <c r="I141" s="31"/>
      <c r="J141" s="31"/>
      <c r="K141" s="35"/>
    </row>
    <row r="142" spans="1:11" x14ac:dyDescent="0.25">
      <c r="C142" s="58" t="s">
        <v>22</v>
      </c>
      <c r="D142" s="54"/>
      <c r="E142" s="6"/>
      <c r="F142" s="19"/>
      <c r="G142" s="24" t="s">
        <v>2</v>
      </c>
      <c r="H142" s="24" t="s">
        <v>2</v>
      </c>
      <c r="I142" s="31"/>
      <c r="J142" s="31"/>
      <c r="K142" s="35"/>
    </row>
    <row r="143" spans="1:11" x14ac:dyDescent="0.25">
      <c r="C143" s="57"/>
      <c r="D143" s="54"/>
      <c r="E143" s="6"/>
      <c r="F143" s="19"/>
      <c r="G143" s="24"/>
      <c r="H143" s="24"/>
      <c r="I143" s="31"/>
      <c r="J143" s="31"/>
      <c r="K143" s="35"/>
    </row>
    <row r="144" spans="1:11" x14ac:dyDescent="0.25">
      <c r="C144" s="58" t="s">
        <v>23</v>
      </c>
      <c r="D144" s="54"/>
      <c r="E144" s="6"/>
      <c r="F144" s="19"/>
      <c r="G144" s="24" t="s">
        <v>2</v>
      </c>
      <c r="H144" s="24" t="s">
        <v>2</v>
      </c>
      <c r="I144" s="31"/>
      <c r="J144" s="31"/>
      <c r="K144" s="35"/>
    </row>
    <row r="145" spans="1:54" x14ac:dyDescent="0.25">
      <c r="C145" s="57"/>
      <c r="D145" s="54"/>
      <c r="E145" s="6"/>
      <c r="F145" s="19"/>
      <c r="G145" s="24"/>
      <c r="H145" s="24"/>
      <c r="I145" s="31"/>
      <c r="J145" s="31"/>
      <c r="K145" s="35"/>
    </row>
    <row r="146" spans="1:54" x14ac:dyDescent="0.25">
      <c r="C146" s="59" t="s">
        <v>24</v>
      </c>
      <c r="D146" s="54"/>
      <c r="E146" s="6"/>
      <c r="F146" s="19"/>
      <c r="G146" s="24"/>
      <c r="H146" s="24"/>
      <c r="I146" s="31"/>
      <c r="J146" s="31"/>
      <c r="K146" s="35"/>
    </row>
    <row r="147" spans="1:54" x14ac:dyDescent="0.25">
      <c r="B147" s="8" t="s">
        <v>190</v>
      </c>
      <c r="C147" s="57" t="s">
        <v>191</v>
      </c>
      <c r="D147" s="54"/>
      <c r="E147" s="6"/>
      <c r="F147" s="19"/>
      <c r="G147" s="24">
        <v>258.04000000000002</v>
      </c>
      <c r="H147" s="24">
        <v>0.01</v>
      </c>
      <c r="I147" s="31"/>
      <c r="J147" s="31"/>
      <c r="K147" s="35"/>
    </row>
    <row r="148" spans="1:54" x14ac:dyDescent="0.25">
      <c r="C148" s="58" t="s">
        <v>175</v>
      </c>
      <c r="D148" s="54"/>
      <c r="E148" s="6"/>
      <c r="F148" s="19"/>
      <c r="G148" s="25">
        <v>258.04000000000002</v>
      </c>
      <c r="H148" s="25">
        <v>0.01</v>
      </c>
      <c r="I148" s="31"/>
      <c r="J148" s="31"/>
      <c r="K148" s="35"/>
    </row>
    <row r="149" spans="1:54" x14ac:dyDescent="0.25">
      <c r="C149" s="57"/>
      <c r="D149" s="54"/>
      <c r="E149" s="6"/>
      <c r="F149" s="19"/>
      <c r="G149" s="24"/>
      <c r="H149" s="24"/>
      <c r="I149" s="31"/>
      <c r="J149" s="31"/>
      <c r="K149" s="35"/>
    </row>
    <row r="150" spans="1:54" x14ac:dyDescent="0.25">
      <c r="A150" s="10"/>
      <c r="B150" s="28"/>
      <c r="C150" s="58" t="s">
        <v>25</v>
      </c>
      <c r="D150" s="54"/>
      <c r="E150" s="6"/>
      <c r="F150" s="19"/>
      <c r="G150" s="24"/>
      <c r="H150" s="24"/>
      <c r="I150" s="31"/>
      <c r="J150" s="31"/>
      <c r="K150" s="35"/>
    </row>
    <row r="151" spans="1:54" s="2" customFormat="1" ht="13.5" x14ac:dyDescent="0.25">
      <c r="A151" s="28"/>
      <c r="B151" s="28"/>
      <c r="C151" s="57" t="s">
        <v>5188</v>
      </c>
      <c r="D151" s="54"/>
      <c r="E151" s="6"/>
      <c r="F151" s="19"/>
      <c r="G151" s="24" t="s">
        <v>2</v>
      </c>
      <c r="H151" s="24" t="s">
        <v>2</v>
      </c>
      <c r="I151" s="31"/>
      <c r="J151" s="31"/>
      <c r="K151" s="35"/>
      <c r="L151" s="3"/>
      <c r="AI151" s="3"/>
      <c r="AV151" s="3"/>
      <c r="AX151" s="3"/>
      <c r="BB151" s="3"/>
    </row>
    <row r="152" spans="1:54" x14ac:dyDescent="0.25">
      <c r="B152" s="8"/>
      <c r="C152" s="57" t="s">
        <v>192</v>
      </c>
      <c r="D152" s="54"/>
      <c r="E152" s="6"/>
      <c r="F152" s="19"/>
      <c r="G152" s="24">
        <v>37694.79</v>
      </c>
      <c r="H152" s="24">
        <v>1.68</v>
      </c>
      <c r="I152" s="31"/>
      <c r="J152" s="31"/>
      <c r="K152" s="35"/>
    </row>
    <row r="153" spans="1:54" x14ac:dyDescent="0.25">
      <c r="C153" s="58" t="s">
        <v>175</v>
      </c>
      <c r="D153" s="54"/>
      <c r="E153" s="6"/>
      <c r="F153" s="19"/>
      <c r="G153" s="25">
        <v>37694.79</v>
      </c>
      <c r="H153" s="25">
        <v>1.68</v>
      </c>
      <c r="I153" s="31"/>
      <c r="J153" s="31"/>
      <c r="K153" s="35"/>
    </row>
    <row r="154" spans="1:54" x14ac:dyDescent="0.25">
      <c r="C154" s="57"/>
      <c r="D154" s="54"/>
      <c r="E154" s="6"/>
      <c r="F154" s="19"/>
      <c r="G154" s="24"/>
      <c r="H154" s="24"/>
      <c r="I154" s="31"/>
      <c r="J154" s="31"/>
      <c r="K154" s="35"/>
    </row>
    <row r="155" spans="1:54" x14ac:dyDescent="0.25">
      <c r="C155" s="60" t="s">
        <v>193</v>
      </c>
      <c r="D155" s="55"/>
      <c r="E155" s="5"/>
      <c r="F155" s="20"/>
      <c r="G155" s="26">
        <v>2278748.89</v>
      </c>
      <c r="H155" s="26">
        <v>100.00000000000001</v>
      </c>
      <c r="I155" s="32"/>
      <c r="J155" s="32"/>
      <c r="K155" s="36"/>
    </row>
    <row r="158" spans="1:54" x14ac:dyDescent="0.25">
      <c r="C158" s="1" t="s">
        <v>194</v>
      </c>
    </row>
    <row r="159" spans="1:54" x14ac:dyDescent="0.25">
      <c r="C159" s="37" t="s">
        <v>195</v>
      </c>
      <c r="D159" s="37"/>
      <c r="E159" s="37"/>
      <c r="F159" s="37"/>
      <c r="G159" s="37"/>
      <c r="H159" s="37"/>
      <c r="I159" s="37"/>
      <c r="J159" s="37"/>
      <c r="K159" s="37"/>
    </row>
    <row r="160" spans="1:54" x14ac:dyDescent="0.25">
      <c r="C160" s="2" t="s">
        <v>196</v>
      </c>
    </row>
    <row r="161" spans="1:11" x14ac:dyDescent="0.25">
      <c r="C161" s="2" t="s">
        <v>197</v>
      </c>
    </row>
    <row r="162" spans="1:11" ht="30" customHeight="1" x14ac:dyDescent="0.25">
      <c r="C162" s="80" t="s">
        <v>198</v>
      </c>
      <c r="D162" s="81"/>
      <c r="E162" s="81"/>
      <c r="F162" s="81"/>
      <c r="G162" s="81"/>
      <c r="H162" s="81"/>
      <c r="I162" s="81"/>
      <c r="J162" s="81"/>
      <c r="K162" s="81"/>
    </row>
    <row r="163" spans="1:11" x14ac:dyDescent="0.25">
      <c r="C163" s="2" t="s">
        <v>199</v>
      </c>
    </row>
    <row r="165" spans="1:11" x14ac:dyDescent="0.25">
      <c r="A165" s="76"/>
      <c r="B165" s="76" t="s">
        <v>5254</v>
      </c>
      <c r="C165" s="77" t="s">
        <v>5253</v>
      </c>
      <c r="E165" s="77" t="s">
        <v>5254</v>
      </c>
      <c r="F165" s="78"/>
    </row>
    <row r="166" spans="1:11" x14ac:dyDescent="0.25">
      <c r="E166" s="2" t="s">
        <v>5294</v>
      </c>
    </row>
  </sheetData>
  <mergeCells count="1">
    <mergeCell ref="C162:K162"/>
  </mergeCells>
  <hyperlinks>
    <hyperlink ref="J2" location="'Index'!A1" display="'Index'!A1" xr:uid="{85F7AC66-F812-464E-B65F-75D68EFA0DC4}"/>
  </hyperlinks>
  <pageMargins left="0.7" right="0.7" top="0.75" bottom="0.75" header="0.3" footer="0.3"/>
  <pageSetup orientation="portrait" horizontalDpi="4294967293"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E37F-3266-43E0-A985-C2FAC7266F58}">
  <sheetPr codeName="Sheet152"/>
  <dimension ref="A1:IV121"/>
  <sheetViews>
    <sheetView showGridLines="0" zoomScale="90" zoomScaleNormal="90" workbookViewId="0">
      <pane ySplit="6" topLeftCell="A106" activePane="bottomLeft" state="frozen"/>
      <selection activeCell="E1" sqref="E1"/>
      <selection pane="bottomLeft" activeCell="C120" sqref="C120:F12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3160</v>
      </c>
      <c r="J2" s="38" t="s">
        <v>4923</v>
      </c>
    </row>
    <row r="3" spans="1:54" ht="16.5" x14ac:dyDescent="0.3">
      <c r="C3" s="1" t="s">
        <v>28</v>
      </c>
      <c r="D3" s="21" t="s">
        <v>3161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522</v>
      </c>
      <c r="C10" s="57" t="s">
        <v>523</v>
      </c>
      <c r="D10" s="54" t="s">
        <v>524</v>
      </c>
      <c r="E10" s="6" t="s">
        <v>319</v>
      </c>
      <c r="F10" s="19">
        <v>74188</v>
      </c>
      <c r="G10" s="24">
        <v>1771.76</v>
      </c>
      <c r="H10" s="24">
        <v>8.17</v>
      </c>
      <c r="I10" s="31"/>
      <c r="J10" s="31"/>
      <c r="K10" s="35"/>
    </row>
    <row r="11" spans="1:54" x14ac:dyDescent="0.25">
      <c r="B11" s="8" t="s">
        <v>449</v>
      </c>
      <c r="C11" s="57" t="s">
        <v>450</v>
      </c>
      <c r="D11" s="54" t="s">
        <v>451</v>
      </c>
      <c r="E11" s="6" t="s">
        <v>93</v>
      </c>
      <c r="F11" s="19">
        <v>96258</v>
      </c>
      <c r="G11" s="24">
        <v>1763.74</v>
      </c>
      <c r="H11" s="24">
        <v>8.1300000000000008</v>
      </c>
      <c r="I11" s="31"/>
      <c r="J11" s="31"/>
      <c r="K11" s="35"/>
    </row>
    <row r="12" spans="1:54" x14ac:dyDescent="0.25">
      <c r="B12" s="8" t="s">
        <v>94</v>
      </c>
      <c r="C12" s="57" t="s">
        <v>95</v>
      </c>
      <c r="D12" s="54" t="s">
        <v>96</v>
      </c>
      <c r="E12" s="6" t="s">
        <v>97</v>
      </c>
      <c r="F12" s="19">
        <v>73922</v>
      </c>
      <c r="G12" s="24">
        <v>1731.33</v>
      </c>
      <c r="H12" s="24">
        <v>7.98</v>
      </c>
      <c r="I12" s="31"/>
      <c r="J12" s="31"/>
      <c r="K12" s="35"/>
    </row>
    <row r="13" spans="1:54" x14ac:dyDescent="0.25">
      <c r="B13" s="8" t="s">
        <v>375</v>
      </c>
      <c r="C13" s="57" t="s">
        <v>376</v>
      </c>
      <c r="D13" s="54" t="s">
        <v>377</v>
      </c>
      <c r="E13" s="6" t="s">
        <v>97</v>
      </c>
      <c r="F13" s="19">
        <v>298336</v>
      </c>
      <c r="G13" s="24">
        <v>1270.31</v>
      </c>
      <c r="H13" s="24">
        <v>5.86</v>
      </c>
      <c r="I13" s="31"/>
      <c r="J13" s="31"/>
      <c r="K13" s="35"/>
    </row>
    <row r="14" spans="1:54" x14ac:dyDescent="0.25">
      <c r="B14" s="8" t="s">
        <v>65</v>
      </c>
      <c r="C14" s="57" t="s">
        <v>66</v>
      </c>
      <c r="D14" s="54" t="s">
        <v>67</v>
      </c>
      <c r="E14" s="6" t="s">
        <v>50</v>
      </c>
      <c r="F14" s="19">
        <v>33967</v>
      </c>
      <c r="G14" s="24">
        <v>1173.1199999999999</v>
      </c>
      <c r="H14" s="24">
        <v>5.41</v>
      </c>
      <c r="I14" s="31"/>
      <c r="J14" s="31"/>
      <c r="K14" s="35"/>
    </row>
    <row r="15" spans="1:54" x14ac:dyDescent="0.25">
      <c r="B15" s="8" t="s">
        <v>1101</v>
      </c>
      <c r="C15" s="57" t="s">
        <v>1102</v>
      </c>
      <c r="D15" s="54" t="s">
        <v>1103</v>
      </c>
      <c r="E15" s="6" t="s">
        <v>93</v>
      </c>
      <c r="F15" s="19">
        <v>75927</v>
      </c>
      <c r="G15" s="24">
        <v>898.9</v>
      </c>
      <c r="H15" s="24">
        <v>4.1500000000000004</v>
      </c>
      <c r="I15" s="31"/>
      <c r="J15" s="31"/>
      <c r="K15" s="35"/>
    </row>
    <row r="16" spans="1:54" x14ac:dyDescent="0.25">
      <c r="B16" s="8" t="s">
        <v>381</v>
      </c>
      <c r="C16" s="57" t="s">
        <v>382</v>
      </c>
      <c r="D16" s="54" t="s">
        <v>383</v>
      </c>
      <c r="E16" s="6" t="s">
        <v>93</v>
      </c>
      <c r="F16" s="19">
        <v>52864</v>
      </c>
      <c r="G16" s="24">
        <v>819.44</v>
      </c>
      <c r="H16" s="24">
        <v>3.78</v>
      </c>
      <c r="I16" s="31"/>
      <c r="J16" s="31"/>
      <c r="K16" s="35"/>
    </row>
    <row r="17" spans="2:11" x14ac:dyDescent="0.25">
      <c r="B17" s="8" t="s">
        <v>44</v>
      </c>
      <c r="C17" s="57" t="s">
        <v>45</v>
      </c>
      <c r="D17" s="54" t="s">
        <v>46</v>
      </c>
      <c r="E17" s="6" t="s">
        <v>43</v>
      </c>
      <c r="F17" s="19">
        <v>54524</v>
      </c>
      <c r="G17" s="24">
        <v>778.06</v>
      </c>
      <c r="H17" s="24">
        <v>3.59</v>
      </c>
      <c r="I17" s="31"/>
      <c r="J17" s="31"/>
      <c r="K17" s="35"/>
    </row>
    <row r="18" spans="2:11" x14ac:dyDescent="0.25">
      <c r="B18" s="8" t="s">
        <v>1098</v>
      </c>
      <c r="C18" s="57" t="s">
        <v>1099</v>
      </c>
      <c r="D18" s="54" t="s">
        <v>1100</v>
      </c>
      <c r="E18" s="6" t="s">
        <v>490</v>
      </c>
      <c r="F18" s="19">
        <v>55469</v>
      </c>
      <c r="G18" s="24">
        <v>646.66</v>
      </c>
      <c r="H18" s="24">
        <v>2.98</v>
      </c>
      <c r="I18" s="31"/>
      <c r="J18" s="31"/>
      <c r="K18" s="35"/>
    </row>
    <row r="19" spans="2:11" x14ac:dyDescent="0.25">
      <c r="B19" s="8" t="s">
        <v>323</v>
      </c>
      <c r="C19" s="57" t="s">
        <v>324</v>
      </c>
      <c r="D19" s="54" t="s">
        <v>325</v>
      </c>
      <c r="E19" s="6" t="s">
        <v>240</v>
      </c>
      <c r="F19" s="19">
        <v>34262</v>
      </c>
      <c r="G19" s="24">
        <v>638.80999999999995</v>
      </c>
      <c r="H19" s="24">
        <v>2.95</v>
      </c>
      <c r="I19" s="31"/>
      <c r="J19" s="31"/>
      <c r="K19" s="35"/>
    </row>
    <row r="20" spans="2:11" x14ac:dyDescent="0.25">
      <c r="B20" s="8" t="s">
        <v>387</v>
      </c>
      <c r="C20" s="57" t="s">
        <v>388</v>
      </c>
      <c r="D20" s="54" t="s">
        <v>389</v>
      </c>
      <c r="E20" s="6" t="s">
        <v>50</v>
      </c>
      <c r="F20" s="19">
        <v>41720</v>
      </c>
      <c r="G20" s="24">
        <v>627.04999999999995</v>
      </c>
      <c r="H20" s="24">
        <v>2.89</v>
      </c>
      <c r="I20" s="31"/>
      <c r="J20" s="31"/>
      <c r="K20" s="35"/>
    </row>
    <row r="21" spans="2:11" x14ac:dyDescent="0.25">
      <c r="B21" s="8" t="s">
        <v>58</v>
      </c>
      <c r="C21" s="57" t="s">
        <v>59</v>
      </c>
      <c r="D21" s="54" t="s">
        <v>60</v>
      </c>
      <c r="E21" s="6" t="s">
        <v>43</v>
      </c>
      <c r="F21" s="19">
        <v>23558</v>
      </c>
      <c r="G21" s="24">
        <v>520.17999999999995</v>
      </c>
      <c r="H21" s="24">
        <v>2.4</v>
      </c>
      <c r="I21" s="31"/>
      <c r="J21" s="31"/>
      <c r="K21" s="35"/>
    </row>
    <row r="22" spans="2:11" x14ac:dyDescent="0.25">
      <c r="B22" s="8" t="s">
        <v>40</v>
      </c>
      <c r="C22" s="57" t="s">
        <v>41</v>
      </c>
      <c r="D22" s="54" t="s">
        <v>42</v>
      </c>
      <c r="E22" s="6" t="s">
        <v>43</v>
      </c>
      <c r="F22" s="19">
        <v>24615</v>
      </c>
      <c r="G22" s="24">
        <v>473.84</v>
      </c>
      <c r="H22" s="24">
        <v>2.19</v>
      </c>
      <c r="I22" s="31"/>
      <c r="J22" s="31"/>
      <c r="K22" s="35"/>
    </row>
    <row r="23" spans="2:11" x14ac:dyDescent="0.25">
      <c r="B23" s="8" t="s">
        <v>1104</v>
      </c>
      <c r="C23" s="57" t="s">
        <v>1105</v>
      </c>
      <c r="D23" s="54" t="s">
        <v>1106</v>
      </c>
      <c r="E23" s="6" t="s">
        <v>138</v>
      </c>
      <c r="F23" s="19">
        <v>6749</v>
      </c>
      <c r="G23" s="24">
        <v>470.88</v>
      </c>
      <c r="H23" s="24">
        <v>2.17</v>
      </c>
      <c r="I23" s="31"/>
      <c r="J23" s="31"/>
      <c r="K23" s="35"/>
    </row>
    <row r="24" spans="2:11" x14ac:dyDescent="0.25">
      <c r="B24" s="8" t="s">
        <v>1076</v>
      </c>
      <c r="C24" s="57" t="s">
        <v>1077</v>
      </c>
      <c r="D24" s="54" t="s">
        <v>1078</v>
      </c>
      <c r="E24" s="6" t="s">
        <v>163</v>
      </c>
      <c r="F24" s="19">
        <v>16296</v>
      </c>
      <c r="G24" s="24">
        <v>395.29</v>
      </c>
      <c r="H24" s="24">
        <v>1.82</v>
      </c>
      <c r="I24" s="31"/>
      <c r="J24" s="31"/>
      <c r="K24" s="35"/>
    </row>
    <row r="25" spans="2:11" x14ac:dyDescent="0.25">
      <c r="B25" s="8" t="s">
        <v>879</v>
      </c>
      <c r="C25" s="57" t="s">
        <v>880</v>
      </c>
      <c r="D25" s="54" t="s">
        <v>881</v>
      </c>
      <c r="E25" s="6" t="s">
        <v>50</v>
      </c>
      <c r="F25" s="19">
        <v>22469</v>
      </c>
      <c r="G25" s="24">
        <v>352.2</v>
      </c>
      <c r="H25" s="24">
        <v>1.62</v>
      </c>
      <c r="I25" s="31"/>
      <c r="J25" s="31"/>
      <c r="K25" s="35"/>
    </row>
    <row r="26" spans="2:11" x14ac:dyDescent="0.25">
      <c r="B26" s="8" t="s">
        <v>1095</v>
      </c>
      <c r="C26" s="57" t="s">
        <v>1096</v>
      </c>
      <c r="D26" s="54" t="s">
        <v>1097</v>
      </c>
      <c r="E26" s="6" t="s">
        <v>82</v>
      </c>
      <c r="F26" s="19">
        <v>15433</v>
      </c>
      <c r="G26" s="24">
        <v>272.52</v>
      </c>
      <c r="H26" s="24">
        <v>1.26</v>
      </c>
      <c r="I26" s="31"/>
      <c r="J26" s="31"/>
      <c r="K26" s="35"/>
    </row>
    <row r="27" spans="2:11" x14ac:dyDescent="0.25">
      <c r="B27" s="8" t="s">
        <v>1111</v>
      </c>
      <c r="C27" s="57" t="s">
        <v>1112</v>
      </c>
      <c r="D27" s="54" t="s">
        <v>1113</v>
      </c>
      <c r="E27" s="6" t="s">
        <v>43</v>
      </c>
      <c r="F27" s="19">
        <v>32119</v>
      </c>
      <c r="G27" s="24">
        <v>269.29000000000002</v>
      </c>
      <c r="H27" s="24">
        <v>1.24</v>
      </c>
      <c r="I27" s="31"/>
      <c r="J27" s="31"/>
      <c r="K27" s="35"/>
    </row>
    <row r="28" spans="2:11" x14ac:dyDescent="0.25">
      <c r="B28" s="8" t="s">
        <v>79</v>
      </c>
      <c r="C28" s="57" t="s">
        <v>80</v>
      </c>
      <c r="D28" s="54" t="s">
        <v>81</v>
      </c>
      <c r="E28" s="6" t="s">
        <v>82</v>
      </c>
      <c r="F28" s="19">
        <v>35395</v>
      </c>
      <c r="G28" s="24">
        <v>263.23</v>
      </c>
      <c r="H28" s="24">
        <v>1.21</v>
      </c>
      <c r="I28" s="31"/>
      <c r="J28" s="31"/>
      <c r="K28" s="35"/>
    </row>
    <row r="29" spans="2:11" x14ac:dyDescent="0.25">
      <c r="B29" s="8" t="s">
        <v>876</v>
      </c>
      <c r="C29" s="57" t="s">
        <v>877</v>
      </c>
      <c r="D29" s="54" t="s">
        <v>878</v>
      </c>
      <c r="E29" s="6" t="s">
        <v>119</v>
      </c>
      <c r="F29" s="19">
        <v>103482</v>
      </c>
      <c r="G29" s="24">
        <v>240.62</v>
      </c>
      <c r="H29" s="24">
        <v>1.1100000000000001</v>
      </c>
      <c r="I29" s="31"/>
      <c r="J29" s="31"/>
      <c r="K29" s="35"/>
    </row>
    <row r="30" spans="2:11" x14ac:dyDescent="0.25">
      <c r="B30" s="8" t="s">
        <v>1092</v>
      </c>
      <c r="C30" s="57" t="s">
        <v>1093</v>
      </c>
      <c r="D30" s="54" t="s">
        <v>1094</v>
      </c>
      <c r="E30" s="6" t="s">
        <v>86</v>
      </c>
      <c r="F30" s="19">
        <v>91742</v>
      </c>
      <c r="G30" s="24">
        <v>238.91</v>
      </c>
      <c r="H30" s="24">
        <v>1.1000000000000001</v>
      </c>
      <c r="I30" s="31"/>
      <c r="J30" s="31"/>
      <c r="K30" s="35"/>
    </row>
    <row r="31" spans="2:11" x14ac:dyDescent="0.25">
      <c r="B31" s="8" t="s">
        <v>843</v>
      </c>
      <c r="C31" s="57" t="s">
        <v>844</v>
      </c>
      <c r="D31" s="54" t="s">
        <v>845</v>
      </c>
      <c r="E31" s="6" t="s">
        <v>163</v>
      </c>
      <c r="F31" s="19">
        <v>6814</v>
      </c>
      <c r="G31" s="24">
        <v>230.29</v>
      </c>
      <c r="H31" s="24">
        <v>1.06</v>
      </c>
      <c r="I31" s="31"/>
      <c r="J31" s="31"/>
      <c r="K31" s="35"/>
    </row>
    <row r="32" spans="2:11" x14ac:dyDescent="0.25">
      <c r="B32" s="8" t="s">
        <v>72</v>
      </c>
      <c r="C32" s="57" t="s">
        <v>73</v>
      </c>
      <c r="D32" s="54" t="s">
        <v>74</v>
      </c>
      <c r="E32" s="6" t="s">
        <v>75</v>
      </c>
      <c r="F32" s="19">
        <v>16369</v>
      </c>
      <c r="G32" s="24">
        <v>229.98</v>
      </c>
      <c r="H32" s="24">
        <v>1.06</v>
      </c>
      <c r="I32" s="31"/>
      <c r="J32" s="31"/>
      <c r="K32" s="35"/>
    </row>
    <row r="33" spans="2:11" x14ac:dyDescent="0.25">
      <c r="B33" s="8" t="s">
        <v>378</v>
      </c>
      <c r="C33" s="57" t="s">
        <v>379</v>
      </c>
      <c r="D33" s="54" t="s">
        <v>380</v>
      </c>
      <c r="E33" s="6" t="s">
        <v>71</v>
      </c>
      <c r="F33" s="19">
        <v>7830</v>
      </c>
      <c r="G33" s="24">
        <v>229.33</v>
      </c>
      <c r="H33" s="24">
        <v>1.06</v>
      </c>
      <c r="I33" s="31"/>
      <c r="J33" s="31"/>
      <c r="K33" s="35"/>
    </row>
    <row r="34" spans="2:11" x14ac:dyDescent="0.25">
      <c r="B34" s="8" t="s">
        <v>51</v>
      </c>
      <c r="C34" s="57" t="s">
        <v>52</v>
      </c>
      <c r="D34" s="54" t="s">
        <v>53</v>
      </c>
      <c r="E34" s="6" t="s">
        <v>43</v>
      </c>
      <c r="F34" s="19">
        <v>18940</v>
      </c>
      <c r="G34" s="24">
        <v>224.44</v>
      </c>
      <c r="H34" s="24">
        <v>1.04</v>
      </c>
      <c r="I34" s="31"/>
      <c r="J34" s="31"/>
      <c r="K34" s="35"/>
    </row>
    <row r="35" spans="2:11" x14ac:dyDescent="0.25">
      <c r="B35" s="8" t="s">
        <v>68</v>
      </c>
      <c r="C35" s="57" t="s">
        <v>69</v>
      </c>
      <c r="D35" s="54" t="s">
        <v>70</v>
      </c>
      <c r="E35" s="6" t="s">
        <v>71</v>
      </c>
      <c r="F35" s="19">
        <v>1812</v>
      </c>
      <c r="G35" s="24">
        <v>222.1</v>
      </c>
      <c r="H35" s="24">
        <v>1.02</v>
      </c>
      <c r="I35" s="31"/>
      <c r="J35" s="31"/>
      <c r="K35" s="35"/>
    </row>
    <row r="36" spans="2:11" x14ac:dyDescent="0.25">
      <c r="B36" s="8" t="s">
        <v>112</v>
      </c>
      <c r="C36" s="57" t="s">
        <v>113</v>
      </c>
      <c r="D36" s="54" t="s">
        <v>114</v>
      </c>
      <c r="E36" s="6" t="s">
        <v>115</v>
      </c>
      <c r="F36" s="19">
        <v>71888</v>
      </c>
      <c r="G36" s="24">
        <v>221.02</v>
      </c>
      <c r="H36" s="24">
        <v>1.02</v>
      </c>
      <c r="I36" s="31"/>
      <c r="J36" s="31"/>
      <c r="K36" s="35"/>
    </row>
    <row r="37" spans="2:11" x14ac:dyDescent="0.25">
      <c r="B37" s="8" t="s">
        <v>994</v>
      </c>
      <c r="C37" s="57" t="s">
        <v>995</v>
      </c>
      <c r="D37" s="54" t="s">
        <v>996</v>
      </c>
      <c r="E37" s="6" t="s">
        <v>64</v>
      </c>
      <c r="F37" s="19">
        <v>7993</v>
      </c>
      <c r="G37" s="24">
        <v>218.81</v>
      </c>
      <c r="H37" s="24">
        <v>1.01</v>
      </c>
      <c r="I37" s="31"/>
      <c r="J37" s="31"/>
      <c r="K37" s="35"/>
    </row>
    <row r="38" spans="2:11" x14ac:dyDescent="0.25">
      <c r="B38" s="8" t="s">
        <v>1072</v>
      </c>
      <c r="C38" s="57" t="s">
        <v>1073</v>
      </c>
      <c r="D38" s="54" t="s">
        <v>1074</v>
      </c>
      <c r="E38" s="6" t="s">
        <v>1075</v>
      </c>
      <c r="F38" s="19">
        <v>69270</v>
      </c>
      <c r="G38" s="24">
        <v>217.58</v>
      </c>
      <c r="H38" s="24">
        <v>1</v>
      </c>
      <c r="I38" s="31"/>
      <c r="J38" s="31"/>
      <c r="K38" s="35"/>
    </row>
    <row r="39" spans="2:11" x14ac:dyDescent="0.25">
      <c r="B39" s="8" t="s">
        <v>87</v>
      </c>
      <c r="C39" s="57" t="s">
        <v>88</v>
      </c>
      <c r="D39" s="54" t="s">
        <v>89</v>
      </c>
      <c r="E39" s="6" t="s">
        <v>71</v>
      </c>
      <c r="F39" s="19">
        <v>3902</v>
      </c>
      <c r="G39" s="24">
        <v>217.22</v>
      </c>
      <c r="H39" s="24">
        <v>1</v>
      </c>
      <c r="I39" s="31"/>
      <c r="J39" s="31"/>
      <c r="K39" s="35"/>
    </row>
    <row r="40" spans="2:11" x14ac:dyDescent="0.25">
      <c r="B40" s="8" t="s">
        <v>539</v>
      </c>
      <c r="C40" s="57" t="s">
        <v>540</v>
      </c>
      <c r="D40" s="54" t="s">
        <v>541</v>
      </c>
      <c r="E40" s="6" t="s">
        <v>542</v>
      </c>
      <c r="F40" s="19">
        <v>17645</v>
      </c>
      <c r="G40" s="24">
        <v>214.65</v>
      </c>
      <c r="H40" s="24">
        <v>0.99</v>
      </c>
      <c r="I40" s="31"/>
      <c r="J40" s="31"/>
      <c r="K40" s="35"/>
    </row>
    <row r="41" spans="2:11" x14ac:dyDescent="0.25">
      <c r="B41" s="8" t="s">
        <v>1016</v>
      </c>
      <c r="C41" s="57" t="s">
        <v>1017</v>
      </c>
      <c r="D41" s="54" t="s">
        <v>1018</v>
      </c>
      <c r="E41" s="6" t="s">
        <v>71</v>
      </c>
      <c r="F41" s="19">
        <v>5605</v>
      </c>
      <c r="G41" s="24">
        <v>214.53</v>
      </c>
      <c r="H41" s="24">
        <v>0.99</v>
      </c>
      <c r="I41" s="31"/>
      <c r="J41" s="31"/>
      <c r="K41" s="35"/>
    </row>
    <row r="42" spans="2:11" x14ac:dyDescent="0.25">
      <c r="B42" s="8" t="s">
        <v>76</v>
      </c>
      <c r="C42" s="57" t="s">
        <v>77</v>
      </c>
      <c r="D42" s="54" t="s">
        <v>78</v>
      </c>
      <c r="E42" s="6" t="s">
        <v>43</v>
      </c>
      <c r="F42" s="19">
        <v>27053</v>
      </c>
      <c r="G42" s="24">
        <v>213.35</v>
      </c>
      <c r="H42" s="24">
        <v>0.98</v>
      </c>
      <c r="I42" s="31"/>
      <c r="J42" s="31"/>
      <c r="K42" s="35"/>
    </row>
    <row r="43" spans="2:11" x14ac:dyDescent="0.25">
      <c r="B43" s="8" t="s">
        <v>988</v>
      </c>
      <c r="C43" s="57" t="s">
        <v>989</v>
      </c>
      <c r="D43" s="54" t="s">
        <v>990</v>
      </c>
      <c r="E43" s="6" t="s">
        <v>71</v>
      </c>
      <c r="F43" s="19">
        <v>2650</v>
      </c>
      <c r="G43" s="24">
        <v>212.8</v>
      </c>
      <c r="H43" s="24">
        <v>0.98</v>
      </c>
      <c r="I43" s="31"/>
      <c r="J43" s="31"/>
      <c r="K43" s="35"/>
    </row>
    <row r="44" spans="2:11" x14ac:dyDescent="0.25">
      <c r="B44" s="8" t="s">
        <v>61</v>
      </c>
      <c r="C44" s="57" t="s">
        <v>62</v>
      </c>
      <c r="D44" s="54" t="s">
        <v>63</v>
      </c>
      <c r="E44" s="6" t="s">
        <v>64</v>
      </c>
      <c r="F44" s="19">
        <v>1814</v>
      </c>
      <c r="G44" s="24">
        <v>211.17</v>
      </c>
      <c r="H44" s="24">
        <v>0.97</v>
      </c>
      <c r="I44" s="31"/>
      <c r="J44" s="31"/>
      <c r="K44" s="35"/>
    </row>
    <row r="45" spans="2:11" x14ac:dyDescent="0.25">
      <c r="B45" s="8" t="s">
        <v>1107</v>
      </c>
      <c r="C45" s="57" t="s">
        <v>1108</v>
      </c>
      <c r="D45" s="54" t="s">
        <v>1109</v>
      </c>
      <c r="E45" s="6" t="s">
        <v>1110</v>
      </c>
      <c r="F45" s="19">
        <v>9014</v>
      </c>
      <c r="G45" s="24">
        <v>207.44</v>
      </c>
      <c r="H45" s="24">
        <v>0.96</v>
      </c>
      <c r="I45" s="31"/>
      <c r="J45" s="31"/>
      <c r="K45" s="35"/>
    </row>
    <row r="46" spans="2:11" x14ac:dyDescent="0.25">
      <c r="B46" s="8" t="s">
        <v>411</v>
      </c>
      <c r="C46" s="57" t="s">
        <v>412</v>
      </c>
      <c r="D46" s="54" t="s">
        <v>413</v>
      </c>
      <c r="E46" s="6" t="s">
        <v>414</v>
      </c>
      <c r="F46" s="19">
        <v>84717</v>
      </c>
      <c r="G46" s="24">
        <v>207.09</v>
      </c>
      <c r="H46" s="24">
        <v>0.96</v>
      </c>
      <c r="I46" s="31"/>
      <c r="J46" s="31"/>
      <c r="K46" s="35"/>
    </row>
    <row r="47" spans="2:11" x14ac:dyDescent="0.25">
      <c r="B47" s="8" t="s">
        <v>546</v>
      </c>
      <c r="C47" s="57" t="s">
        <v>547</v>
      </c>
      <c r="D47" s="54" t="s">
        <v>548</v>
      </c>
      <c r="E47" s="6" t="s">
        <v>115</v>
      </c>
      <c r="F47" s="19">
        <v>58367</v>
      </c>
      <c r="G47" s="24">
        <v>206.94</v>
      </c>
      <c r="H47" s="24">
        <v>0.95</v>
      </c>
      <c r="I47" s="31"/>
      <c r="J47" s="31"/>
      <c r="K47" s="35"/>
    </row>
    <row r="48" spans="2:11" x14ac:dyDescent="0.25">
      <c r="B48" s="8" t="s">
        <v>1079</v>
      </c>
      <c r="C48" s="57" t="s">
        <v>1080</v>
      </c>
      <c r="D48" s="54" t="s">
        <v>1081</v>
      </c>
      <c r="E48" s="6" t="s">
        <v>86</v>
      </c>
      <c r="F48" s="19">
        <v>10398</v>
      </c>
      <c r="G48" s="24">
        <v>202.93</v>
      </c>
      <c r="H48" s="24">
        <v>0.94</v>
      </c>
      <c r="I48" s="31"/>
      <c r="J48" s="31"/>
      <c r="K48" s="35"/>
    </row>
    <row r="49" spans="2:11" x14ac:dyDescent="0.25">
      <c r="B49" s="8" t="s">
        <v>828</v>
      </c>
      <c r="C49" s="57" t="s">
        <v>829</v>
      </c>
      <c r="D49" s="54" t="s">
        <v>830</v>
      </c>
      <c r="E49" s="6" t="s">
        <v>119</v>
      </c>
      <c r="F49" s="19">
        <v>3919</v>
      </c>
      <c r="G49" s="24">
        <v>202.71</v>
      </c>
      <c r="H49" s="24">
        <v>0.93</v>
      </c>
      <c r="I49" s="31"/>
      <c r="J49" s="31"/>
      <c r="K49" s="35"/>
    </row>
    <row r="50" spans="2:11" x14ac:dyDescent="0.25">
      <c r="B50" s="8" t="s">
        <v>1082</v>
      </c>
      <c r="C50" s="57" t="s">
        <v>1083</v>
      </c>
      <c r="D50" s="54" t="s">
        <v>1084</v>
      </c>
      <c r="E50" s="6" t="s">
        <v>200</v>
      </c>
      <c r="F50" s="19">
        <v>19631</v>
      </c>
      <c r="G50" s="24">
        <v>202.16</v>
      </c>
      <c r="H50" s="24">
        <v>0.93</v>
      </c>
      <c r="I50" s="31"/>
      <c r="J50" s="31"/>
      <c r="K50" s="35"/>
    </row>
    <row r="51" spans="2:11" x14ac:dyDescent="0.25">
      <c r="B51" s="8" t="s">
        <v>1085</v>
      </c>
      <c r="C51" s="57" t="s">
        <v>1086</v>
      </c>
      <c r="D51" s="54" t="s">
        <v>1087</v>
      </c>
      <c r="E51" s="6" t="s">
        <v>1088</v>
      </c>
      <c r="F51" s="19">
        <v>52418</v>
      </c>
      <c r="G51" s="24">
        <v>201.97</v>
      </c>
      <c r="H51" s="24">
        <v>0.93</v>
      </c>
      <c r="I51" s="31"/>
      <c r="J51" s="31"/>
      <c r="K51" s="35"/>
    </row>
    <row r="52" spans="2:11" x14ac:dyDescent="0.25">
      <c r="B52" s="8" t="s">
        <v>530</v>
      </c>
      <c r="C52" s="57" t="s">
        <v>531</v>
      </c>
      <c r="D52" s="54" t="s">
        <v>532</v>
      </c>
      <c r="E52" s="6" t="s">
        <v>86</v>
      </c>
      <c r="F52" s="19">
        <v>2332</v>
      </c>
      <c r="G52" s="24">
        <v>201.36</v>
      </c>
      <c r="H52" s="24">
        <v>0.93</v>
      </c>
      <c r="I52" s="31"/>
      <c r="J52" s="31"/>
      <c r="K52" s="35"/>
    </row>
    <row r="53" spans="2:11" x14ac:dyDescent="0.25">
      <c r="B53" s="8" t="s">
        <v>54</v>
      </c>
      <c r="C53" s="57" t="s">
        <v>55</v>
      </c>
      <c r="D53" s="54" t="s">
        <v>56</v>
      </c>
      <c r="E53" s="6" t="s">
        <v>57</v>
      </c>
      <c r="F53" s="19">
        <v>5977</v>
      </c>
      <c r="G53" s="24">
        <v>199.69</v>
      </c>
      <c r="H53" s="24">
        <v>0.92</v>
      </c>
      <c r="I53" s="31"/>
      <c r="J53" s="31"/>
      <c r="K53" s="35"/>
    </row>
    <row r="54" spans="2:11" x14ac:dyDescent="0.25">
      <c r="B54" s="8" t="s">
        <v>393</v>
      </c>
      <c r="C54" s="57" t="s">
        <v>394</v>
      </c>
      <c r="D54" s="54" t="s">
        <v>395</v>
      </c>
      <c r="E54" s="6" t="s">
        <v>71</v>
      </c>
      <c r="F54" s="19">
        <v>30947</v>
      </c>
      <c r="G54" s="24">
        <v>199.38</v>
      </c>
      <c r="H54" s="24">
        <v>0.92</v>
      </c>
      <c r="I54" s="31"/>
      <c r="J54" s="31"/>
      <c r="K54" s="35"/>
    </row>
    <row r="55" spans="2:11" x14ac:dyDescent="0.25">
      <c r="B55" s="8" t="s">
        <v>47</v>
      </c>
      <c r="C55" s="57" t="s">
        <v>48</v>
      </c>
      <c r="D55" s="54" t="s">
        <v>49</v>
      </c>
      <c r="E55" s="6" t="s">
        <v>50</v>
      </c>
      <c r="F55" s="19">
        <v>13290</v>
      </c>
      <c r="G55" s="24">
        <v>199.36</v>
      </c>
      <c r="H55" s="24">
        <v>0.92</v>
      </c>
      <c r="I55" s="31"/>
      <c r="J55" s="31"/>
      <c r="K55" s="35"/>
    </row>
    <row r="56" spans="2:11" x14ac:dyDescent="0.25">
      <c r="B56" s="8" t="s">
        <v>1089</v>
      </c>
      <c r="C56" s="57" t="s">
        <v>1090</v>
      </c>
      <c r="D56" s="54" t="s">
        <v>1091</v>
      </c>
      <c r="E56" s="6" t="s">
        <v>86</v>
      </c>
      <c r="F56" s="19">
        <v>31817</v>
      </c>
      <c r="G56" s="24">
        <v>194.62</v>
      </c>
      <c r="H56" s="24">
        <v>0.9</v>
      </c>
      <c r="I56" s="31"/>
      <c r="J56" s="31"/>
      <c r="K56" s="35"/>
    </row>
    <row r="57" spans="2:11" x14ac:dyDescent="0.25">
      <c r="B57" s="8" t="s">
        <v>336</v>
      </c>
      <c r="C57" s="57" t="s">
        <v>337</v>
      </c>
      <c r="D57" s="54" t="s">
        <v>338</v>
      </c>
      <c r="E57" s="6" t="s">
        <v>50</v>
      </c>
      <c r="F57" s="19">
        <v>79589</v>
      </c>
      <c r="G57" s="24">
        <v>192.21</v>
      </c>
      <c r="H57" s="24">
        <v>0.89</v>
      </c>
      <c r="I57" s="31"/>
      <c r="J57" s="31"/>
      <c r="K57" s="35"/>
    </row>
    <row r="58" spans="2:11" x14ac:dyDescent="0.25">
      <c r="B58" s="8" t="s">
        <v>104</v>
      </c>
      <c r="C58" s="57" t="s">
        <v>105</v>
      </c>
      <c r="D58" s="54" t="s">
        <v>106</v>
      </c>
      <c r="E58" s="6" t="s">
        <v>107</v>
      </c>
      <c r="F58" s="19">
        <v>30585</v>
      </c>
      <c r="G58" s="24">
        <v>191.05</v>
      </c>
      <c r="H58" s="24">
        <v>0.88</v>
      </c>
      <c r="I58" s="31"/>
      <c r="J58" s="31"/>
      <c r="K58" s="35"/>
    </row>
    <row r="59" spans="2:11" x14ac:dyDescent="0.25">
      <c r="B59" s="8" t="s">
        <v>303</v>
      </c>
      <c r="C59" s="57" t="s">
        <v>304</v>
      </c>
      <c r="D59" s="54" t="s">
        <v>305</v>
      </c>
      <c r="E59" s="6" t="s">
        <v>200</v>
      </c>
      <c r="F59" s="19">
        <v>135325</v>
      </c>
      <c r="G59" s="24">
        <v>189.56</v>
      </c>
      <c r="H59" s="24">
        <v>0.87</v>
      </c>
      <c r="I59" s="31"/>
      <c r="J59" s="31"/>
      <c r="K59" s="35"/>
    </row>
    <row r="60" spans="2:11" x14ac:dyDescent="0.25">
      <c r="C60" s="58" t="s">
        <v>175</v>
      </c>
      <c r="D60" s="54"/>
      <c r="E60" s="6"/>
      <c r="F60" s="19"/>
      <c r="G60" s="25">
        <v>21691.88</v>
      </c>
      <c r="H60" s="25">
        <v>100.02</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190</v>
      </c>
      <c r="C102" s="57" t="s">
        <v>191</v>
      </c>
      <c r="D102" s="54"/>
      <c r="E102" s="6"/>
      <c r="F102" s="19"/>
      <c r="G102" s="24">
        <v>13.58</v>
      </c>
      <c r="H102" s="24">
        <v>0.06</v>
      </c>
      <c r="I102" s="31"/>
      <c r="J102" s="31"/>
      <c r="K102" s="35"/>
    </row>
    <row r="103" spans="1:54" x14ac:dyDescent="0.25">
      <c r="C103" s="58" t="s">
        <v>175</v>
      </c>
      <c r="D103" s="54"/>
      <c r="E103" s="6"/>
      <c r="F103" s="19"/>
      <c r="G103" s="25">
        <v>13.58</v>
      </c>
      <c r="H103" s="25">
        <v>0.06</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5188</v>
      </c>
      <c r="D106" s="54"/>
      <c r="E106" s="6"/>
      <c r="F106" s="19"/>
      <c r="G106" s="24" t="s">
        <v>2</v>
      </c>
      <c r="H106" s="24" t="s">
        <v>2</v>
      </c>
      <c r="I106" s="31"/>
      <c r="J106" s="31"/>
      <c r="K106" s="35"/>
      <c r="L106" s="3"/>
      <c r="AI106" s="3"/>
      <c r="AV106" s="3"/>
      <c r="AX106" s="3"/>
      <c r="BB106" s="3"/>
    </row>
    <row r="107" spans="1:54" x14ac:dyDescent="0.25">
      <c r="B107" s="8"/>
      <c r="C107" s="57" t="s">
        <v>192</v>
      </c>
      <c r="D107" s="54"/>
      <c r="E107" s="6"/>
      <c r="F107" s="19"/>
      <c r="G107" s="24">
        <v>-21.32</v>
      </c>
      <c r="H107" s="24">
        <v>-0.08</v>
      </c>
      <c r="I107" s="31"/>
      <c r="J107" s="31"/>
      <c r="K107" s="35"/>
    </row>
    <row r="108" spans="1:54" x14ac:dyDescent="0.25">
      <c r="C108" s="58" t="s">
        <v>175</v>
      </c>
      <c r="D108" s="54"/>
      <c r="E108" s="6"/>
      <c r="F108" s="19"/>
      <c r="G108" s="25">
        <v>-21.32</v>
      </c>
      <c r="H108" s="25">
        <v>-0.08</v>
      </c>
      <c r="I108" s="31"/>
      <c r="J108" s="31"/>
      <c r="K108" s="35"/>
    </row>
    <row r="109" spans="1:54" x14ac:dyDescent="0.25">
      <c r="C109" s="57"/>
      <c r="D109" s="54"/>
      <c r="E109" s="6"/>
      <c r="F109" s="19"/>
      <c r="G109" s="24"/>
      <c r="H109" s="24"/>
      <c r="I109" s="31"/>
      <c r="J109" s="31"/>
      <c r="K109" s="35"/>
    </row>
    <row r="110" spans="1:54" x14ac:dyDescent="0.25">
      <c r="C110" s="60" t="s">
        <v>193</v>
      </c>
      <c r="D110" s="55"/>
      <c r="E110" s="5"/>
      <c r="F110" s="20"/>
      <c r="G110" s="26">
        <v>21684.14</v>
      </c>
      <c r="H110" s="26">
        <v>100</v>
      </c>
      <c r="I110" s="32"/>
      <c r="J110" s="32"/>
      <c r="K110" s="36"/>
    </row>
    <row r="113" spans="1:11" x14ac:dyDescent="0.25">
      <c r="C113" s="1" t="s">
        <v>194</v>
      </c>
    </row>
    <row r="114" spans="1:11" x14ac:dyDescent="0.25">
      <c r="C114" s="37" t="s">
        <v>195</v>
      </c>
      <c r="D114" s="37"/>
      <c r="E114" s="37"/>
      <c r="F114" s="37"/>
      <c r="G114" s="37"/>
      <c r="H114" s="37"/>
      <c r="I114" s="37"/>
      <c r="J114" s="37"/>
      <c r="K114" s="37"/>
    </row>
    <row r="115" spans="1:11" x14ac:dyDescent="0.25">
      <c r="C115" s="2" t="s">
        <v>196</v>
      </c>
    </row>
    <row r="116" spans="1:11" x14ac:dyDescent="0.25">
      <c r="C116" s="2" t="s">
        <v>197</v>
      </c>
    </row>
    <row r="117" spans="1:11" ht="30" customHeight="1" x14ac:dyDescent="0.25">
      <c r="C117" s="80" t="s">
        <v>198</v>
      </c>
      <c r="D117" s="81"/>
      <c r="E117" s="81"/>
      <c r="F117" s="81"/>
      <c r="G117" s="81"/>
      <c r="H117" s="81"/>
      <c r="I117" s="81"/>
      <c r="J117" s="81"/>
      <c r="K117" s="81"/>
    </row>
    <row r="118" spans="1:11" x14ac:dyDescent="0.25">
      <c r="C118" s="2" t="s">
        <v>199</v>
      </c>
    </row>
    <row r="120" spans="1:11" x14ac:dyDescent="0.25">
      <c r="A120" s="76"/>
      <c r="B120" s="76" t="s">
        <v>5254</v>
      </c>
      <c r="C120" s="77" t="s">
        <v>5253</v>
      </c>
      <c r="E120" s="77" t="s">
        <v>5254</v>
      </c>
      <c r="F120" s="78"/>
    </row>
    <row r="121" spans="1:11" x14ac:dyDescent="0.25">
      <c r="E121" s="2" t="s">
        <v>5264</v>
      </c>
    </row>
  </sheetData>
  <mergeCells count="1">
    <mergeCell ref="C117:K117"/>
  </mergeCells>
  <hyperlinks>
    <hyperlink ref="J2" location="'Index'!A1" display="'Index'!A1" xr:uid="{AC68FCC0-D5D0-41C8-8941-A4D5AE223673}"/>
  </hyperlinks>
  <pageMargins left="0.7" right="0.7" top="0.75" bottom="0.75" header="0.3" footer="0.3"/>
  <pageSetup orientation="portrait" horizontalDpi="4294967293"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28222-713C-4B54-9911-605809E5C2C9}">
  <sheetPr codeName="Sheet153"/>
  <dimension ref="A1:IV84"/>
  <sheetViews>
    <sheetView showGridLines="0" zoomScale="90" zoomScaleNormal="90" workbookViewId="0">
      <pane ySplit="6" topLeftCell="A69" activePane="bottomLeft" state="frozen"/>
      <selection activeCell="E1" sqref="E1"/>
      <selection pane="bottomLeft" activeCell="C83" sqref="C83:F8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3162</v>
      </c>
      <c r="J2" s="38" t="s">
        <v>4923</v>
      </c>
    </row>
    <row r="3" spans="1:54" ht="16.5" x14ac:dyDescent="0.3">
      <c r="C3" s="1" t="s">
        <v>28</v>
      </c>
      <c r="D3" s="21" t="s">
        <v>3163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3164</v>
      </c>
      <c r="C26" s="57" t="s">
        <v>3165</v>
      </c>
      <c r="D26" s="54" t="s">
        <v>3166</v>
      </c>
      <c r="E26" s="6" t="s">
        <v>189</v>
      </c>
      <c r="F26" s="19">
        <v>500000</v>
      </c>
      <c r="G26" s="24">
        <v>532.25</v>
      </c>
      <c r="H26" s="24">
        <v>10.93</v>
      </c>
      <c r="I26" s="31">
        <v>6.5785872999999997</v>
      </c>
      <c r="J26" s="31"/>
      <c r="K26" s="35"/>
    </row>
    <row r="27" spans="1:11" x14ac:dyDescent="0.25">
      <c r="B27" s="8" t="s">
        <v>3167</v>
      </c>
      <c r="C27" s="57" t="s">
        <v>3168</v>
      </c>
      <c r="D27" s="54" t="s">
        <v>3169</v>
      </c>
      <c r="E27" s="6" t="s">
        <v>189</v>
      </c>
      <c r="F27" s="19">
        <v>500000</v>
      </c>
      <c r="G27" s="24">
        <v>532.15</v>
      </c>
      <c r="H27" s="24">
        <v>10.93</v>
      </c>
      <c r="I27" s="31">
        <v>6.5846032000000001</v>
      </c>
      <c r="J27" s="31"/>
      <c r="K27" s="35"/>
    </row>
    <row r="28" spans="1:11" x14ac:dyDescent="0.25">
      <c r="B28" s="8" t="s">
        <v>3170</v>
      </c>
      <c r="C28" s="57" t="s">
        <v>3171</v>
      </c>
      <c r="D28" s="54" t="s">
        <v>3172</v>
      </c>
      <c r="E28" s="6" t="s">
        <v>189</v>
      </c>
      <c r="F28" s="19">
        <v>500000</v>
      </c>
      <c r="G28" s="24">
        <v>531.70000000000005</v>
      </c>
      <c r="H28" s="24">
        <v>10.92</v>
      </c>
      <c r="I28" s="31">
        <v>6.5627937000000003</v>
      </c>
      <c r="J28" s="31"/>
      <c r="K28" s="35"/>
    </row>
    <row r="29" spans="1:11" x14ac:dyDescent="0.25">
      <c r="B29" s="8" t="s">
        <v>3173</v>
      </c>
      <c r="C29" s="57" t="s">
        <v>3174</v>
      </c>
      <c r="D29" s="54" t="s">
        <v>3175</v>
      </c>
      <c r="E29" s="6" t="s">
        <v>189</v>
      </c>
      <c r="F29" s="19">
        <v>500000</v>
      </c>
      <c r="G29" s="24">
        <v>531.52</v>
      </c>
      <c r="H29" s="24">
        <v>10.91</v>
      </c>
      <c r="I29" s="31">
        <v>6.5322133999999998</v>
      </c>
      <c r="J29" s="31"/>
      <c r="K29" s="35"/>
    </row>
    <row r="30" spans="1:11" x14ac:dyDescent="0.25">
      <c r="B30" s="8" t="s">
        <v>3176</v>
      </c>
      <c r="C30" s="57" t="s">
        <v>3177</v>
      </c>
      <c r="D30" s="54" t="s">
        <v>3178</v>
      </c>
      <c r="E30" s="6" t="s">
        <v>189</v>
      </c>
      <c r="F30" s="19">
        <v>500000</v>
      </c>
      <c r="G30" s="24">
        <v>527.34</v>
      </c>
      <c r="H30" s="24">
        <v>10.83</v>
      </c>
      <c r="I30" s="31">
        <v>6.5549726000000001</v>
      </c>
      <c r="J30" s="31"/>
      <c r="K30" s="35"/>
    </row>
    <row r="31" spans="1:11" x14ac:dyDescent="0.25">
      <c r="B31" s="8" t="s">
        <v>3179</v>
      </c>
      <c r="C31" s="57" t="s">
        <v>3180</v>
      </c>
      <c r="D31" s="54" t="s">
        <v>3181</v>
      </c>
      <c r="E31" s="6" t="s">
        <v>189</v>
      </c>
      <c r="F31" s="19">
        <v>400000</v>
      </c>
      <c r="G31" s="24">
        <v>421.77</v>
      </c>
      <c r="H31" s="24">
        <v>8.66</v>
      </c>
      <c r="I31" s="31">
        <v>6.5524437000000004</v>
      </c>
      <c r="J31" s="31"/>
      <c r="K31" s="35"/>
    </row>
    <row r="32" spans="1:11" x14ac:dyDescent="0.25">
      <c r="C32" s="58" t="s">
        <v>175</v>
      </c>
      <c r="D32" s="54"/>
      <c r="E32" s="6"/>
      <c r="F32" s="19"/>
      <c r="G32" s="25">
        <v>3076.73</v>
      </c>
      <c r="H32" s="25">
        <v>63.18</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3182</v>
      </c>
      <c r="C44" s="57" t="s">
        <v>3183</v>
      </c>
      <c r="D44" s="54" t="s">
        <v>3184</v>
      </c>
      <c r="E44" s="6" t="s">
        <v>189</v>
      </c>
      <c r="F44" s="19">
        <v>600000</v>
      </c>
      <c r="G44" s="24">
        <v>480.96</v>
      </c>
      <c r="H44" s="24">
        <v>9.8800000000000008</v>
      </c>
      <c r="I44" s="31">
        <v>6.2908093000000003</v>
      </c>
      <c r="J44" s="31"/>
      <c r="K44" s="35"/>
    </row>
    <row r="45" spans="1:11" x14ac:dyDescent="0.25">
      <c r="B45" s="8" t="s">
        <v>3185</v>
      </c>
      <c r="C45" s="57" t="s">
        <v>3186</v>
      </c>
      <c r="D45" s="54" t="s">
        <v>3187</v>
      </c>
      <c r="E45" s="6" t="s">
        <v>189</v>
      </c>
      <c r="F45" s="19">
        <v>328800</v>
      </c>
      <c r="G45" s="24">
        <v>265.38</v>
      </c>
      <c r="H45" s="24">
        <v>5.45</v>
      </c>
      <c r="I45" s="31">
        <v>6.2885939999999998</v>
      </c>
      <c r="J45" s="31"/>
      <c r="K45" s="35"/>
    </row>
    <row r="46" spans="1:11" x14ac:dyDescent="0.25">
      <c r="B46" s="8" t="s">
        <v>3188</v>
      </c>
      <c r="C46" s="57" t="s">
        <v>3189</v>
      </c>
      <c r="D46" s="54" t="s">
        <v>3190</v>
      </c>
      <c r="E46" s="6" t="s">
        <v>189</v>
      </c>
      <c r="F46" s="19">
        <v>310000</v>
      </c>
      <c r="G46" s="24">
        <v>243.88</v>
      </c>
      <c r="H46" s="24">
        <v>5.01</v>
      </c>
      <c r="I46" s="31">
        <v>6.3738127000000002</v>
      </c>
      <c r="J46" s="31"/>
      <c r="K46" s="35"/>
    </row>
    <row r="47" spans="1:11" x14ac:dyDescent="0.25">
      <c r="B47" s="8" t="s">
        <v>3191</v>
      </c>
      <c r="C47" s="57" t="s">
        <v>3192</v>
      </c>
      <c r="D47" s="54" t="s">
        <v>3193</v>
      </c>
      <c r="E47" s="6" t="s">
        <v>189</v>
      </c>
      <c r="F47" s="19">
        <v>278000</v>
      </c>
      <c r="G47" s="24">
        <v>230.07</v>
      </c>
      <c r="H47" s="24">
        <v>4.72</v>
      </c>
      <c r="I47" s="31">
        <v>6.2656076000000001</v>
      </c>
      <c r="J47" s="31"/>
      <c r="K47" s="35"/>
    </row>
    <row r="48" spans="1:11" x14ac:dyDescent="0.25">
      <c r="B48" s="8" t="s">
        <v>3194</v>
      </c>
      <c r="C48" s="57" t="s">
        <v>3195</v>
      </c>
      <c r="D48" s="54" t="s">
        <v>3196</v>
      </c>
      <c r="E48" s="6" t="s">
        <v>189</v>
      </c>
      <c r="F48" s="19">
        <v>250000</v>
      </c>
      <c r="G48" s="24">
        <v>197.6</v>
      </c>
      <c r="H48" s="24">
        <v>4.0599999999999996</v>
      </c>
      <c r="I48" s="31">
        <v>6.3723185999999998</v>
      </c>
      <c r="J48" s="31"/>
      <c r="K48" s="35"/>
    </row>
    <row r="49" spans="1:11" x14ac:dyDescent="0.25">
      <c r="B49" s="8" t="s">
        <v>3197</v>
      </c>
      <c r="C49" s="57" t="s">
        <v>3198</v>
      </c>
      <c r="D49" s="54" t="s">
        <v>3199</v>
      </c>
      <c r="E49" s="6" t="s">
        <v>189</v>
      </c>
      <c r="F49" s="19">
        <v>125000</v>
      </c>
      <c r="G49" s="24">
        <v>100.27</v>
      </c>
      <c r="H49" s="24">
        <v>2.06</v>
      </c>
      <c r="I49" s="31">
        <v>6.2906031999999996</v>
      </c>
      <c r="J49" s="31"/>
      <c r="K49" s="35"/>
    </row>
    <row r="50" spans="1:11" x14ac:dyDescent="0.25">
      <c r="B50" s="8" t="s">
        <v>3200</v>
      </c>
      <c r="C50" s="57" t="s">
        <v>3201</v>
      </c>
      <c r="D50" s="54" t="s">
        <v>3202</v>
      </c>
      <c r="E50" s="6" t="s">
        <v>189</v>
      </c>
      <c r="F50" s="19">
        <v>110400</v>
      </c>
      <c r="G50" s="24">
        <v>86.96</v>
      </c>
      <c r="H50" s="24">
        <v>1.79</v>
      </c>
      <c r="I50" s="31">
        <v>6.3734006000000001</v>
      </c>
      <c r="J50" s="31"/>
      <c r="K50" s="35"/>
    </row>
    <row r="51" spans="1:11" x14ac:dyDescent="0.25">
      <c r="C51" s="58" t="s">
        <v>175</v>
      </c>
      <c r="D51" s="54"/>
      <c r="E51" s="6"/>
      <c r="F51" s="19"/>
      <c r="G51" s="25">
        <v>1605.12</v>
      </c>
      <c r="H51" s="25">
        <v>32.97</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23</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24</v>
      </c>
      <c r="D64" s="54"/>
      <c r="E64" s="6"/>
      <c r="F64" s="19"/>
      <c r="G64" s="24"/>
      <c r="H64" s="24"/>
      <c r="I64" s="31"/>
      <c r="J64" s="31"/>
      <c r="K64" s="35"/>
    </row>
    <row r="65" spans="1:54" x14ac:dyDescent="0.25">
      <c r="B65" s="8" t="s">
        <v>190</v>
      </c>
      <c r="C65" s="57" t="s">
        <v>191</v>
      </c>
      <c r="D65" s="54"/>
      <c r="E65" s="6"/>
      <c r="F65" s="19"/>
      <c r="G65" s="24">
        <v>147.93</v>
      </c>
      <c r="H65" s="24">
        <v>3.04</v>
      </c>
      <c r="I65" s="31"/>
      <c r="J65" s="31"/>
      <c r="K65" s="35"/>
    </row>
    <row r="66" spans="1:54" x14ac:dyDescent="0.25">
      <c r="C66" s="58" t="s">
        <v>175</v>
      </c>
      <c r="D66" s="54"/>
      <c r="E66" s="6"/>
      <c r="F66" s="19"/>
      <c r="G66" s="25">
        <v>147.93</v>
      </c>
      <c r="H66" s="25">
        <v>3.04</v>
      </c>
      <c r="I66" s="31"/>
      <c r="J66" s="31"/>
      <c r="K66" s="35"/>
    </row>
    <row r="67" spans="1:54" x14ac:dyDescent="0.25">
      <c r="C67" s="57"/>
      <c r="D67" s="54"/>
      <c r="E67" s="6"/>
      <c r="F67" s="19"/>
      <c r="G67" s="24"/>
      <c r="H67" s="24"/>
      <c r="I67" s="31"/>
      <c r="J67" s="31"/>
      <c r="K67" s="35"/>
    </row>
    <row r="68" spans="1:54" x14ac:dyDescent="0.25">
      <c r="A68" s="10"/>
      <c r="B68" s="28"/>
      <c r="C68" s="58" t="s">
        <v>25</v>
      </c>
      <c r="D68" s="54"/>
      <c r="E68" s="6"/>
      <c r="F68" s="19"/>
      <c r="G68" s="24"/>
      <c r="H68" s="24"/>
      <c r="I68" s="31"/>
      <c r="J68" s="31"/>
      <c r="K68" s="35"/>
    </row>
    <row r="69" spans="1:54" s="2" customFormat="1" ht="13.5" x14ac:dyDescent="0.25">
      <c r="A69" s="28"/>
      <c r="B69" s="28"/>
      <c r="C69" s="57" t="s">
        <v>5188</v>
      </c>
      <c r="D69" s="54"/>
      <c r="E69" s="6"/>
      <c r="F69" s="19"/>
      <c r="G69" s="24" t="s">
        <v>2</v>
      </c>
      <c r="H69" s="24" t="s">
        <v>2</v>
      </c>
      <c r="I69" s="31"/>
      <c r="J69" s="31"/>
      <c r="K69" s="35"/>
      <c r="L69" s="3"/>
      <c r="AI69" s="3"/>
      <c r="AV69" s="3"/>
      <c r="AX69" s="3"/>
      <c r="BB69" s="3"/>
    </row>
    <row r="70" spans="1:54" x14ac:dyDescent="0.25">
      <c r="B70" s="8"/>
      <c r="C70" s="57" t="s">
        <v>192</v>
      </c>
      <c r="D70" s="54"/>
      <c r="E70" s="6"/>
      <c r="F70" s="19"/>
      <c r="G70" s="24">
        <v>39.86</v>
      </c>
      <c r="H70" s="24">
        <v>0.80999999999999994</v>
      </c>
      <c r="I70" s="31"/>
      <c r="J70" s="31"/>
      <c r="K70" s="35"/>
    </row>
    <row r="71" spans="1:54" x14ac:dyDescent="0.25">
      <c r="C71" s="58" t="s">
        <v>175</v>
      </c>
      <c r="D71" s="54"/>
      <c r="E71" s="6"/>
      <c r="F71" s="19"/>
      <c r="G71" s="25">
        <v>39.86</v>
      </c>
      <c r="H71" s="25">
        <v>0.80999999999999994</v>
      </c>
      <c r="I71" s="31"/>
      <c r="J71" s="31"/>
      <c r="K71" s="35"/>
    </row>
    <row r="72" spans="1:54" x14ac:dyDescent="0.25">
      <c r="C72" s="57"/>
      <c r="D72" s="54"/>
      <c r="E72" s="6"/>
      <c r="F72" s="19"/>
      <c r="G72" s="24"/>
      <c r="H72" s="24"/>
      <c r="I72" s="31"/>
      <c r="J72" s="31"/>
      <c r="K72" s="35"/>
    </row>
    <row r="73" spans="1:54" x14ac:dyDescent="0.25">
      <c r="C73" s="60" t="s">
        <v>193</v>
      </c>
      <c r="D73" s="55"/>
      <c r="E73" s="5"/>
      <c r="F73" s="20"/>
      <c r="G73" s="26">
        <v>4869.6400000000003</v>
      </c>
      <c r="H73" s="26">
        <v>100.00000000000001</v>
      </c>
      <c r="I73" s="32"/>
      <c r="J73" s="32"/>
      <c r="K73" s="36"/>
    </row>
    <row r="76" spans="1:54" x14ac:dyDescent="0.25">
      <c r="C76" s="1" t="s">
        <v>194</v>
      </c>
    </row>
    <row r="77" spans="1:54" x14ac:dyDescent="0.25">
      <c r="C77" s="37" t="s">
        <v>195</v>
      </c>
      <c r="D77" s="37"/>
      <c r="E77" s="37"/>
      <c r="F77" s="37"/>
      <c r="G77" s="37"/>
      <c r="H77" s="37"/>
      <c r="I77" s="37"/>
      <c r="J77" s="37"/>
      <c r="K77" s="37"/>
    </row>
    <row r="78" spans="1:54" x14ac:dyDescent="0.25">
      <c r="C78" s="2" t="s">
        <v>196</v>
      </c>
    </row>
    <row r="79" spans="1:54" x14ac:dyDescent="0.25">
      <c r="C79" s="2" t="s">
        <v>197</v>
      </c>
    </row>
    <row r="80" spans="1:54" ht="30" customHeight="1" x14ac:dyDescent="0.25">
      <c r="C80" s="80" t="s">
        <v>198</v>
      </c>
      <c r="D80" s="81"/>
      <c r="E80" s="81"/>
      <c r="F80" s="81"/>
      <c r="G80" s="81"/>
      <c r="H80" s="81"/>
      <c r="I80" s="81"/>
      <c r="J80" s="81"/>
      <c r="K80" s="81"/>
    </row>
    <row r="81" spans="1:6" x14ac:dyDescent="0.25">
      <c r="C81" s="2" t="s">
        <v>199</v>
      </c>
    </row>
    <row r="83" spans="1:6" x14ac:dyDescent="0.25">
      <c r="A83" s="76"/>
      <c r="B83" s="76" t="s">
        <v>5254</v>
      </c>
      <c r="C83" s="77" t="s">
        <v>5253</v>
      </c>
      <c r="E83" s="77" t="s">
        <v>5254</v>
      </c>
      <c r="F83" s="78"/>
    </row>
    <row r="84" spans="1:6" x14ac:dyDescent="0.25">
      <c r="E84" s="2" t="s">
        <v>5295</v>
      </c>
    </row>
  </sheetData>
  <mergeCells count="1">
    <mergeCell ref="C80:K80"/>
  </mergeCells>
  <hyperlinks>
    <hyperlink ref="J2" location="'Index'!A1" display="'Index'!A1" xr:uid="{6F623605-7A02-4AF4-A7C5-506B3D79D95D}"/>
  </hyperlinks>
  <pageMargins left="0.7" right="0.7" top="0.75" bottom="0.75" header="0.3" footer="0.3"/>
  <pageSetup orientation="portrait" horizontalDpi="4294967293"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69EC3-0EF4-45D2-98DA-7D9FD44A54C2}">
  <sheetPr codeName="Sheet154"/>
  <dimension ref="A1:IV82"/>
  <sheetViews>
    <sheetView showGridLines="0" zoomScale="90" zoomScaleNormal="90" workbookViewId="0">
      <pane ySplit="6" topLeftCell="A67" activePane="bottomLeft" state="frozen"/>
      <selection activeCell="E1" sqref="E1"/>
      <selection pane="bottomLeft" activeCell="C81" sqref="C81:F8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3203</v>
      </c>
      <c r="J2" s="38" t="s">
        <v>4923</v>
      </c>
    </row>
    <row r="3" spans="1:54" ht="16.5" x14ac:dyDescent="0.3">
      <c r="C3" s="1" t="s">
        <v>28</v>
      </c>
      <c r="D3" s="21" t="s">
        <v>3204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3164</v>
      </c>
      <c r="C26" s="57" t="s">
        <v>3165</v>
      </c>
      <c r="D26" s="54" t="s">
        <v>3166</v>
      </c>
      <c r="E26" s="6" t="s">
        <v>189</v>
      </c>
      <c r="F26" s="19">
        <v>1000000</v>
      </c>
      <c r="G26" s="24">
        <v>1064.5</v>
      </c>
      <c r="H26" s="24">
        <v>30.22</v>
      </c>
      <c r="I26" s="31">
        <v>6.5785872999999997</v>
      </c>
      <c r="J26" s="31"/>
      <c r="K26" s="35"/>
    </row>
    <row r="27" spans="1:11" x14ac:dyDescent="0.25">
      <c r="B27" s="8" t="s">
        <v>3167</v>
      </c>
      <c r="C27" s="57" t="s">
        <v>3168</v>
      </c>
      <c r="D27" s="54" t="s">
        <v>3169</v>
      </c>
      <c r="E27" s="6" t="s">
        <v>189</v>
      </c>
      <c r="F27" s="19">
        <v>500000</v>
      </c>
      <c r="G27" s="24">
        <v>532.15</v>
      </c>
      <c r="H27" s="24">
        <v>15.11</v>
      </c>
      <c r="I27" s="31">
        <v>6.5846032000000001</v>
      </c>
      <c r="J27" s="31"/>
      <c r="K27" s="35"/>
    </row>
    <row r="28" spans="1:11" x14ac:dyDescent="0.25">
      <c r="B28" s="8" t="s">
        <v>3205</v>
      </c>
      <c r="C28" s="57" t="s">
        <v>3206</v>
      </c>
      <c r="D28" s="54" t="s">
        <v>3207</v>
      </c>
      <c r="E28" s="6" t="s">
        <v>189</v>
      </c>
      <c r="F28" s="19">
        <v>500000</v>
      </c>
      <c r="G28" s="24">
        <v>528.52</v>
      </c>
      <c r="H28" s="24">
        <v>15</v>
      </c>
      <c r="I28" s="31">
        <v>6.596565</v>
      </c>
      <c r="J28" s="31"/>
      <c r="K28" s="35"/>
    </row>
    <row r="29" spans="1:11" x14ac:dyDescent="0.25">
      <c r="B29" s="8" t="s">
        <v>3208</v>
      </c>
      <c r="C29" s="57" t="s">
        <v>3209</v>
      </c>
      <c r="D29" s="54" t="s">
        <v>3210</v>
      </c>
      <c r="E29" s="6" t="s">
        <v>189</v>
      </c>
      <c r="F29" s="19">
        <v>94400</v>
      </c>
      <c r="G29" s="24">
        <v>99.82</v>
      </c>
      <c r="H29" s="24">
        <v>2.83</v>
      </c>
      <c r="I29" s="31">
        <v>6.5653226</v>
      </c>
      <c r="J29" s="31"/>
      <c r="K29" s="35"/>
    </row>
    <row r="30" spans="1:11" x14ac:dyDescent="0.25">
      <c r="C30" s="58" t="s">
        <v>175</v>
      </c>
      <c r="D30" s="54"/>
      <c r="E30" s="6"/>
      <c r="F30" s="19"/>
      <c r="G30" s="25">
        <v>2224.9899999999998</v>
      </c>
      <c r="H30" s="25">
        <v>63.16</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3194</v>
      </c>
      <c r="C42" s="57" t="s">
        <v>3195</v>
      </c>
      <c r="D42" s="54" t="s">
        <v>3196</v>
      </c>
      <c r="E42" s="6" t="s">
        <v>189</v>
      </c>
      <c r="F42" s="19">
        <v>250000</v>
      </c>
      <c r="G42" s="24">
        <v>197.6</v>
      </c>
      <c r="H42" s="24">
        <v>5.61</v>
      </c>
      <c r="I42" s="31">
        <v>6.3723185999999998</v>
      </c>
      <c r="J42" s="31"/>
      <c r="K42" s="35"/>
    </row>
    <row r="43" spans="1:11" x14ac:dyDescent="0.25">
      <c r="B43" s="8" t="s">
        <v>3211</v>
      </c>
      <c r="C43" s="57" t="s">
        <v>3212</v>
      </c>
      <c r="D43" s="54" t="s">
        <v>3213</v>
      </c>
      <c r="E43" s="6" t="s">
        <v>189</v>
      </c>
      <c r="F43" s="19">
        <v>250000</v>
      </c>
      <c r="G43" s="24">
        <v>195.2</v>
      </c>
      <c r="H43" s="24">
        <v>5.54</v>
      </c>
      <c r="I43" s="31">
        <v>6.3596342000000003</v>
      </c>
      <c r="J43" s="31"/>
      <c r="K43" s="35"/>
    </row>
    <row r="44" spans="1:11" x14ac:dyDescent="0.25">
      <c r="B44" s="8" t="s">
        <v>3191</v>
      </c>
      <c r="C44" s="57" t="s">
        <v>3192</v>
      </c>
      <c r="D44" s="54" t="s">
        <v>3193</v>
      </c>
      <c r="E44" s="6" t="s">
        <v>189</v>
      </c>
      <c r="F44" s="19">
        <v>197000</v>
      </c>
      <c r="G44" s="24">
        <v>163.04</v>
      </c>
      <c r="H44" s="24">
        <v>4.63</v>
      </c>
      <c r="I44" s="31">
        <v>6.2656076000000001</v>
      </c>
      <c r="J44" s="31"/>
      <c r="K44" s="35"/>
    </row>
    <row r="45" spans="1:11" x14ac:dyDescent="0.25">
      <c r="B45" s="8" t="s">
        <v>3182</v>
      </c>
      <c r="C45" s="57" t="s">
        <v>3183</v>
      </c>
      <c r="D45" s="54" t="s">
        <v>3184</v>
      </c>
      <c r="E45" s="6" t="s">
        <v>189</v>
      </c>
      <c r="F45" s="19">
        <v>200000</v>
      </c>
      <c r="G45" s="24">
        <v>160.32</v>
      </c>
      <c r="H45" s="24">
        <v>4.55</v>
      </c>
      <c r="I45" s="31">
        <v>6.2908093000000003</v>
      </c>
      <c r="J45" s="31"/>
      <c r="K45" s="35"/>
    </row>
    <row r="46" spans="1:11" x14ac:dyDescent="0.25">
      <c r="B46" s="8" t="s">
        <v>3214</v>
      </c>
      <c r="C46" s="57" t="s">
        <v>3215</v>
      </c>
      <c r="D46" s="54" t="s">
        <v>3216</v>
      </c>
      <c r="E46" s="6" t="s">
        <v>189</v>
      </c>
      <c r="F46" s="19">
        <v>200000</v>
      </c>
      <c r="G46" s="24">
        <v>160.29</v>
      </c>
      <c r="H46" s="24">
        <v>4.55</v>
      </c>
      <c r="I46" s="31">
        <v>6.2908607999999999</v>
      </c>
      <c r="J46" s="31"/>
      <c r="K46" s="35"/>
    </row>
    <row r="47" spans="1:11" x14ac:dyDescent="0.25">
      <c r="B47" s="8" t="s">
        <v>3217</v>
      </c>
      <c r="C47" s="57" t="s">
        <v>3218</v>
      </c>
      <c r="D47" s="54" t="s">
        <v>3219</v>
      </c>
      <c r="E47" s="6" t="s">
        <v>189</v>
      </c>
      <c r="F47" s="19">
        <v>185000</v>
      </c>
      <c r="G47" s="24">
        <v>148.22</v>
      </c>
      <c r="H47" s="24">
        <v>4.21</v>
      </c>
      <c r="I47" s="31">
        <v>6.2909638000000001</v>
      </c>
      <c r="J47" s="31"/>
      <c r="K47" s="35"/>
    </row>
    <row r="48" spans="1:11" x14ac:dyDescent="0.25">
      <c r="B48" s="8" t="s">
        <v>3197</v>
      </c>
      <c r="C48" s="57" t="s">
        <v>3198</v>
      </c>
      <c r="D48" s="54" t="s">
        <v>3199</v>
      </c>
      <c r="E48" s="6" t="s">
        <v>189</v>
      </c>
      <c r="F48" s="19">
        <v>175000</v>
      </c>
      <c r="G48" s="24">
        <v>140.38</v>
      </c>
      <c r="H48" s="24">
        <v>3.99</v>
      </c>
      <c r="I48" s="31">
        <v>6.2906031999999996</v>
      </c>
      <c r="J48" s="31"/>
      <c r="K48" s="35"/>
    </row>
    <row r="49" spans="1:11" x14ac:dyDescent="0.25">
      <c r="C49" s="58" t="s">
        <v>175</v>
      </c>
      <c r="D49" s="54"/>
      <c r="E49" s="6"/>
      <c r="F49" s="19"/>
      <c r="G49" s="25">
        <v>1165.05</v>
      </c>
      <c r="H49" s="25">
        <v>33.08</v>
      </c>
      <c r="I49" s="31"/>
      <c r="J49" s="31"/>
      <c r="K49" s="35"/>
    </row>
    <row r="50" spans="1:11" x14ac:dyDescent="0.25">
      <c r="C50" s="57"/>
      <c r="D50" s="54"/>
      <c r="E50" s="6"/>
      <c r="F50" s="19"/>
      <c r="G50" s="24"/>
      <c r="H50" s="24"/>
      <c r="I50" s="31"/>
      <c r="J50" s="31"/>
      <c r="K50" s="35"/>
    </row>
    <row r="51" spans="1:11" x14ac:dyDescent="0.25">
      <c r="A51" s="10"/>
      <c r="B51" s="28"/>
      <c r="C51" s="58" t="s">
        <v>18</v>
      </c>
      <c r="D51" s="54"/>
      <c r="E51" s="6"/>
      <c r="F51" s="19"/>
      <c r="G51" s="24"/>
      <c r="H51" s="24"/>
      <c r="I51" s="31"/>
      <c r="J51" s="31"/>
      <c r="K51" s="35"/>
    </row>
    <row r="52" spans="1:11" x14ac:dyDescent="0.25">
      <c r="A52" s="28"/>
      <c r="B52" s="28"/>
      <c r="C52" s="58" t="s">
        <v>19</v>
      </c>
      <c r="D52" s="54"/>
      <c r="E52" s="6"/>
      <c r="F52" s="19"/>
      <c r="G52" s="24" t="s">
        <v>2</v>
      </c>
      <c r="H52" s="24" t="s">
        <v>2</v>
      </c>
      <c r="I52" s="31"/>
      <c r="J52" s="31"/>
      <c r="K52" s="35"/>
    </row>
    <row r="53" spans="1:11" x14ac:dyDescent="0.25">
      <c r="A53" s="28"/>
      <c r="B53" s="28"/>
      <c r="C53" s="58"/>
      <c r="D53" s="54"/>
      <c r="E53" s="6"/>
      <c r="F53" s="19"/>
      <c r="G53" s="24"/>
      <c r="H53" s="24"/>
      <c r="I53" s="31"/>
      <c r="J53" s="31"/>
      <c r="K53" s="35"/>
    </row>
    <row r="54" spans="1:11" x14ac:dyDescent="0.25">
      <c r="A54" s="28"/>
      <c r="B54" s="28"/>
      <c r="C54" s="58" t="s">
        <v>20</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21</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22</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23</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24</v>
      </c>
      <c r="D62" s="54"/>
      <c r="E62" s="6"/>
      <c r="F62" s="19"/>
      <c r="G62" s="24"/>
      <c r="H62" s="24"/>
      <c r="I62" s="31"/>
      <c r="J62" s="31"/>
      <c r="K62" s="35"/>
    </row>
    <row r="63" spans="1:11" x14ac:dyDescent="0.25">
      <c r="B63" s="8" t="s">
        <v>190</v>
      </c>
      <c r="C63" s="57" t="s">
        <v>191</v>
      </c>
      <c r="D63" s="54"/>
      <c r="E63" s="6"/>
      <c r="F63" s="19"/>
      <c r="G63" s="24">
        <v>103.1</v>
      </c>
      <c r="H63" s="24">
        <v>2.93</v>
      </c>
      <c r="I63" s="31"/>
      <c r="J63" s="31"/>
      <c r="K63" s="35"/>
    </row>
    <row r="64" spans="1:11" x14ac:dyDescent="0.25">
      <c r="C64" s="58" t="s">
        <v>175</v>
      </c>
      <c r="D64" s="54"/>
      <c r="E64" s="6"/>
      <c r="F64" s="19"/>
      <c r="G64" s="25">
        <v>103.1</v>
      </c>
      <c r="H64" s="25">
        <v>2.93</v>
      </c>
      <c r="I64" s="31"/>
      <c r="J64" s="31"/>
      <c r="K64" s="35"/>
    </row>
    <row r="65" spans="1:54" x14ac:dyDescent="0.25">
      <c r="C65" s="57"/>
      <c r="D65" s="54"/>
      <c r="E65" s="6"/>
      <c r="F65" s="19"/>
      <c r="G65" s="24"/>
      <c r="H65" s="24"/>
      <c r="I65" s="31"/>
      <c r="J65" s="31"/>
      <c r="K65" s="35"/>
    </row>
    <row r="66" spans="1:54" x14ac:dyDescent="0.25">
      <c r="A66" s="10"/>
      <c r="B66" s="28"/>
      <c r="C66" s="58" t="s">
        <v>25</v>
      </c>
      <c r="D66" s="54"/>
      <c r="E66" s="6"/>
      <c r="F66" s="19"/>
      <c r="G66" s="24"/>
      <c r="H66" s="24"/>
      <c r="I66" s="31"/>
      <c r="J66" s="31"/>
      <c r="K66" s="35"/>
    </row>
    <row r="67" spans="1:54" s="2" customFormat="1" ht="13.5" x14ac:dyDescent="0.25">
      <c r="A67" s="28"/>
      <c r="B67" s="28"/>
      <c r="C67" s="57" t="s">
        <v>5188</v>
      </c>
      <c r="D67" s="54"/>
      <c r="E67" s="6"/>
      <c r="F67" s="19"/>
      <c r="G67" s="24" t="s">
        <v>2</v>
      </c>
      <c r="H67" s="24" t="s">
        <v>2</v>
      </c>
      <c r="I67" s="31"/>
      <c r="J67" s="31"/>
      <c r="K67" s="35"/>
      <c r="L67" s="3"/>
      <c r="AI67" s="3"/>
      <c r="AV67" s="3"/>
      <c r="AX67" s="3"/>
      <c r="BB67" s="3"/>
    </row>
    <row r="68" spans="1:54" x14ac:dyDescent="0.25">
      <c r="B68" s="8"/>
      <c r="C68" s="57" t="s">
        <v>192</v>
      </c>
      <c r="D68" s="54"/>
      <c r="E68" s="6"/>
      <c r="F68" s="19"/>
      <c r="G68" s="24">
        <v>29.43</v>
      </c>
      <c r="H68" s="24">
        <v>0.83</v>
      </c>
      <c r="I68" s="31"/>
      <c r="J68" s="31"/>
      <c r="K68" s="35"/>
    </row>
    <row r="69" spans="1:54" x14ac:dyDescent="0.25">
      <c r="C69" s="58" t="s">
        <v>175</v>
      </c>
      <c r="D69" s="54"/>
      <c r="E69" s="6"/>
      <c r="F69" s="19"/>
      <c r="G69" s="25">
        <v>29.43</v>
      </c>
      <c r="H69" s="25">
        <v>0.83</v>
      </c>
      <c r="I69" s="31"/>
      <c r="J69" s="31"/>
      <c r="K69" s="35"/>
    </row>
    <row r="70" spans="1:54" x14ac:dyDescent="0.25">
      <c r="C70" s="57"/>
      <c r="D70" s="54"/>
      <c r="E70" s="6"/>
      <c r="F70" s="19"/>
      <c r="G70" s="24"/>
      <c r="H70" s="24"/>
      <c r="I70" s="31"/>
      <c r="J70" s="31"/>
      <c r="K70" s="35"/>
    </row>
    <row r="71" spans="1:54" x14ac:dyDescent="0.25">
      <c r="C71" s="60" t="s">
        <v>193</v>
      </c>
      <c r="D71" s="55"/>
      <c r="E71" s="5"/>
      <c r="F71" s="20"/>
      <c r="G71" s="26">
        <v>3522.57</v>
      </c>
      <c r="H71" s="26">
        <v>100</v>
      </c>
      <c r="I71" s="32"/>
      <c r="J71" s="32"/>
      <c r="K71" s="36"/>
    </row>
    <row r="74" spans="1:54" x14ac:dyDescent="0.25">
      <c r="C74" s="1" t="s">
        <v>194</v>
      </c>
    </row>
    <row r="75" spans="1:54" x14ac:dyDescent="0.25">
      <c r="C75" s="37" t="s">
        <v>195</v>
      </c>
      <c r="D75" s="37"/>
      <c r="E75" s="37"/>
      <c r="F75" s="37"/>
      <c r="G75" s="37"/>
      <c r="H75" s="37"/>
      <c r="I75" s="37"/>
      <c r="J75" s="37"/>
      <c r="K75" s="37"/>
    </row>
    <row r="76" spans="1:54" x14ac:dyDescent="0.25">
      <c r="C76" s="2" t="s">
        <v>196</v>
      </c>
    </row>
    <row r="77" spans="1:54" x14ac:dyDescent="0.25">
      <c r="C77" s="2" t="s">
        <v>197</v>
      </c>
    </row>
    <row r="78" spans="1:54" ht="30" customHeight="1" x14ac:dyDescent="0.25">
      <c r="C78" s="80" t="s">
        <v>198</v>
      </c>
      <c r="D78" s="81"/>
      <c r="E78" s="81"/>
      <c r="F78" s="81"/>
      <c r="G78" s="81"/>
      <c r="H78" s="81"/>
      <c r="I78" s="81"/>
      <c r="J78" s="81"/>
      <c r="K78" s="81"/>
    </row>
    <row r="79" spans="1:54" x14ac:dyDescent="0.25">
      <c r="C79" s="2" t="s">
        <v>199</v>
      </c>
    </row>
    <row r="81" spans="1:6" x14ac:dyDescent="0.25">
      <c r="A81" s="76"/>
      <c r="B81" s="76" t="s">
        <v>5254</v>
      </c>
      <c r="C81" s="77" t="s">
        <v>5253</v>
      </c>
      <c r="E81" s="77" t="s">
        <v>5254</v>
      </c>
      <c r="F81" s="78"/>
    </row>
    <row r="82" spans="1:6" x14ac:dyDescent="0.25">
      <c r="E82" s="2" t="s">
        <v>5295</v>
      </c>
    </row>
  </sheetData>
  <mergeCells count="1">
    <mergeCell ref="C78:K78"/>
  </mergeCells>
  <hyperlinks>
    <hyperlink ref="J2" location="'Index'!A1" display="'Index'!A1" xr:uid="{ABEC197A-3026-4194-8F1A-C7C416A34754}"/>
  </hyperlinks>
  <pageMargins left="0.7" right="0.7" top="0.75" bottom="0.75" header="0.3" footer="0.3"/>
  <pageSetup orientation="portrait" horizontalDpi="4294967293"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69C7-32A1-4707-9D3A-7CA13F392C79}">
  <sheetPr codeName="Sheet155"/>
  <dimension ref="A1:IV77"/>
  <sheetViews>
    <sheetView showGridLines="0" zoomScale="90" zoomScaleNormal="90" workbookViewId="0">
      <pane ySplit="6" topLeftCell="A62" activePane="bottomLeft" state="frozen"/>
      <selection activeCell="E1" sqref="E1"/>
      <selection pane="bottomLeft" activeCell="C76" sqref="C76:F7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3220</v>
      </c>
      <c r="J2" s="38" t="s">
        <v>4923</v>
      </c>
    </row>
    <row r="3" spans="1:54" ht="16.5" x14ac:dyDescent="0.3">
      <c r="C3" s="1" t="s">
        <v>28</v>
      </c>
      <c r="D3" s="21" t="s">
        <v>3221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3222</v>
      </c>
      <c r="C26" s="57" t="s">
        <v>3223</v>
      </c>
      <c r="D26" s="54" t="s">
        <v>3224</v>
      </c>
      <c r="E26" s="6" t="s">
        <v>189</v>
      </c>
      <c r="F26" s="19">
        <v>1950000</v>
      </c>
      <c r="G26" s="24">
        <v>1971.81</v>
      </c>
      <c r="H26" s="24">
        <v>70.430000000000007</v>
      </c>
      <c r="I26" s="31">
        <v>6.6725496</v>
      </c>
      <c r="J26" s="31"/>
      <c r="K26" s="35"/>
    </row>
    <row r="27" spans="1:11" x14ac:dyDescent="0.25">
      <c r="C27" s="58" t="s">
        <v>175</v>
      </c>
      <c r="D27" s="54"/>
      <c r="E27" s="6"/>
      <c r="F27" s="19"/>
      <c r="G27" s="25">
        <v>1971.81</v>
      </c>
      <c r="H27" s="25">
        <v>70.430000000000007</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A30" s="28"/>
      <c r="B30" s="28"/>
      <c r="C30" s="58" t="s">
        <v>13</v>
      </c>
      <c r="D30" s="54"/>
      <c r="E30" s="6"/>
      <c r="F30" s="19"/>
      <c r="G30" s="24" t="s">
        <v>2</v>
      </c>
      <c r="H30" s="24" t="s">
        <v>2</v>
      </c>
      <c r="I30" s="31"/>
      <c r="J30" s="31"/>
      <c r="K30" s="35"/>
    </row>
    <row r="31" spans="1:11" x14ac:dyDescent="0.25">
      <c r="A31" s="28"/>
      <c r="B31" s="28"/>
      <c r="C31" s="58"/>
      <c r="D31" s="54"/>
      <c r="E31" s="6"/>
      <c r="F31" s="19"/>
      <c r="G31" s="24"/>
      <c r="H31" s="24"/>
      <c r="I31" s="31"/>
      <c r="J31" s="31"/>
      <c r="K31" s="35"/>
    </row>
    <row r="32" spans="1:11" x14ac:dyDescent="0.25">
      <c r="A32" s="28"/>
      <c r="B32" s="28"/>
      <c r="C32" s="58" t="s">
        <v>14</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15</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16</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C38" s="59" t="s">
        <v>17</v>
      </c>
      <c r="D38" s="54"/>
      <c r="E38" s="6"/>
      <c r="F38" s="19"/>
      <c r="G38" s="24"/>
      <c r="H38" s="24"/>
      <c r="I38" s="31"/>
      <c r="J38" s="31"/>
      <c r="K38" s="35"/>
    </row>
    <row r="39" spans="1:11" x14ac:dyDescent="0.25">
      <c r="B39" s="8" t="s">
        <v>3225</v>
      </c>
      <c r="C39" s="57" t="s">
        <v>3226</v>
      </c>
      <c r="D39" s="54" t="s">
        <v>3227</v>
      </c>
      <c r="E39" s="6" t="s">
        <v>189</v>
      </c>
      <c r="F39" s="19">
        <v>315000</v>
      </c>
      <c r="G39" s="24">
        <v>240.34</v>
      </c>
      <c r="H39" s="24">
        <v>8.58</v>
      </c>
      <c r="I39" s="31">
        <v>6.3672677000000002</v>
      </c>
      <c r="J39" s="31"/>
      <c r="K39" s="35"/>
    </row>
    <row r="40" spans="1:11" x14ac:dyDescent="0.25">
      <c r="B40" s="8" t="s">
        <v>3191</v>
      </c>
      <c r="C40" s="57" t="s">
        <v>3192</v>
      </c>
      <c r="D40" s="54" t="s">
        <v>3193</v>
      </c>
      <c r="E40" s="6" t="s">
        <v>189</v>
      </c>
      <c r="F40" s="19">
        <v>200000</v>
      </c>
      <c r="G40" s="24">
        <v>165.52</v>
      </c>
      <c r="H40" s="24">
        <v>5.91</v>
      </c>
      <c r="I40" s="31">
        <v>6.2656076000000001</v>
      </c>
      <c r="J40" s="31"/>
      <c r="K40" s="35"/>
    </row>
    <row r="41" spans="1:11" x14ac:dyDescent="0.25">
      <c r="B41" s="8" t="s">
        <v>3228</v>
      </c>
      <c r="C41" s="57" t="s">
        <v>3229</v>
      </c>
      <c r="D41" s="54" t="s">
        <v>3230</v>
      </c>
      <c r="E41" s="6" t="s">
        <v>189</v>
      </c>
      <c r="F41" s="19">
        <v>150000</v>
      </c>
      <c r="G41" s="24">
        <v>110.23</v>
      </c>
      <c r="H41" s="24">
        <v>3.94</v>
      </c>
      <c r="I41" s="31">
        <v>6.3886225999999997</v>
      </c>
      <c r="J41" s="31"/>
      <c r="K41" s="35"/>
    </row>
    <row r="42" spans="1:11" x14ac:dyDescent="0.25">
      <c r="B42" s="8" t="s">
        <v>3211</v>
      </c>
      <c r="C42" s="57" t="s">
        <v>3212</v>
      </c>
      <c r="D42" s="54" t="s">
        <v>3213</v>
      </c>
      <c r="E42" s="6" t="s">
        <v>189</v>
      </c>
      <c r="F42" s="19">
        <v>125000</v>
      </c>
      <c r="G42" s="24">
        <v>97.6</v>
      </c>
      <c r="H42" s="24">
        <v>3.49</v>
      </c>
      <c r="I42" s="31">
        <v>6.3596342000000003</v>
      </c>
      <c r="J42" s="31"/>
      <c r="K42" s="35"/>
    </row>
    <row r="43" spans="1:11" x14ac:dyDescent="0.25">
      <c r="B43" s="8" t="s">
        <v>3231</v>
      </c>
      <c r="C43" s="57" t="s">
        <v>3232</v>
      </c>
      <c r="D43" s="54" t="s">
        <v>3233</v>
      </c>
      <c r="E43" s="6" t="s">
        <v>189</v>
      </c>
      <c r="F43" s="19">
        <v>125000</v>
      </c>
      <c r="G43" s="24">
        <v>94.03</v>
      </c>
      <c r="H43" s="24">
        <v>3.36</v>
      </c>
      <c r="I43" s="31">
        <v>6.3541905999999999</v>
      </c>
      <c r="J43" s="31"/>
      <c r="K43" s="35"/>
    </row>
    <row r="44" spans="1:11" x14ac:dyDescent="0.25">
      <c r="C44" s="58" t="s">
        <v>175</v>
      </c>
      <c r="D44" s="54"/>
      <c r="E44" s="6"/>
      <c r="F44" s="19"/>
      <c r="G44" s="25">
        <v>707.72</v>
      </c>
      <c r="H44" s="25">
        <v>25.28</v>
      </c>
      <c r="I44" s="31"/>
      <c r="J44" s="31"/>
      <c r="K44" s="35"/>
    </row>
    <row r="45" spans="1:11" x14ac:dyDescent="0.25">
      <c r="C45" s="57"/>
      <c r="D45" s="54"/>
      <c r="E45" s="6"/>
      <c r="F45" s="19"/>
      <c r="G45" s="24"/>
      <c r="H45" s="24"/>
      <c r="I45" s="31"/>
      <c r="J45" s="31"/>
      <c r="K45" s="35"/>
    </row>
    <row r="46" spans="1:11" x14ac:dyDescent="0.25">
      <c r="A46" s="10"/>
      <c r="B46" s="28"/>
      <c r="C46" s="58" t="s">
        <v>18</v>
      </c>
      <c r="D46" s="54"/>
      <c r="E46" s="6"/>
      <c r="F46" s="19"/>
      <c r="G46" s="24"/>
      <c r="H46" s="24"/>
      <c r="I46" s="31"/>
      <c r="J46" s="31"/>
      <c r="K46" s="35"/>
    </row>
    <row r="47" spans="1:11" x14ac:dyDescent="0.25">
      <c r="A47" s="28"/>
      <c r="B47" s="28"/>
      <c r="C47" s="58" t="s">
        <v>19</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20</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21</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22</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23</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C57" s="59" t="s">
        <v>24</v>
      </c>
      <c r="D57" s="54"/>
      <c r="E57" s="6"/>
      <c r="F57" s="19"/>
      <c r="G57" s="24"/>
      <c r="H57" s="24"/>
      <c r="I57" s="31"/>
      <c r="J57" s="31"/>
      <c r="K57" s="35"/>
    </row>
    <row r="58" spans="1:54" x14ac:dyDescent="0.25">
      <c r="B58" s="8" t="s">
        <v>190</v>
      </c>
      <c r="C58" s="57" t="s">
        <v>191</v>
      </c>
      <c r="D58" s="54"/>
      <c r="E58" s="6"/>
      <c r="F58" s="19"/>
      <c r="G58" s="24">
        <v>91.77</v>
      </c>
      <c r="H58" s="24">
        <v>3.28</v>
      </c>
      <c r="I58" s="31"/>
      <c r="J58" s="31"/>
      <c r="K58" s="35"/>
    </row>
    <row r="59" spans="1:54" x14ac:dyDescent="0.25">
      <c r="C59" s="58" t="s">
        <v>175</v>
      </c>
      <c r="D59" s="54"/>
      <c r="E59" s="6"/>
      <c r="F59" s="19"/>
      <c r="G59" s="25">
        <v>91.77</v>
      </c>
      <c r="H59" s="25">
        <v>3.28</v>
      </c>
      <c r="I59" s="31"/>
      <c r="J59" s="31"/>
      <c r="K59" s="35"/>
    </row>
    <row r="60" spans="1:54" x14ac:dyDescent="0.25">
      <c r="C60" s="57"/>
      <c r="D60" s="54"/>
      <c r="E60" s="6"/>
      <c r="F60" s="19"/>
      <c r="G60" s="24"/>
      <c r="H60" s="24"/>
      <c r="I60" s="31"/>
      <c r="J60" s="31"/>
      <c r="K60" s="35"/>
    </row>
    <row r="61" spans="1:54" x14ac:dyDescent="0.25">
      <c r="A61" s="10"/>
      <c r="B61" s="28"/>
      <c r="C61" s="58" t="s">
        <v>25</v>
      </c>
      <c r="D61" s="54"/>
      <c r="E61" s="6"/>
      <c r="F61" s="19"/>
      <c r="G61" s="24"/>
      <c r="H61" s="24"/>
      <c r="I61" s="31"/>
      <c r="J61" s="31"/>
      <c r="K61" s="35"/>
    </row>
    <row r="62" spans="1:54" s="2" customFormat="1" ht="13.5" x14ac:dyDescent="0.25">
      <c r="A62" s="28"/>
      <c r="B62" s="28"/>
      <c r="C62" s="57" t="s">
        <v>5188</v>
      </c>
      <c r="D62" s="54"/>
      <c r="E62" s="6"/>
      <c r="F62" s="19"/>
      <c r="G62" s="24" t="s">
        <v>2</v>
      </c>
      <c r="H62" s="24" t="s">
        <v>2</v>
      </c>
      <c r="I62" s="31"/>
      <c r="J62" s="31"/>
      <c r="K62" s="35"/>
      <c r="L62" s="3"/>
      <c r="AI62" s="3"/>
      <c r="AV62" s="3"/>
      <c r="AX62" s="3"/>
      <c r="BB62" s="3"/>
    </row>
    <row r="63" spans="1:54" x14ac:dyDescent="0.25">
      <c r="B63" s="8"/>
      <c r="C63" s="57" t="s">
        <v>192</v>
      </c>
      <c r="D63" s="54"/>
      <c r="E63" s="6"/>
      <c r="F63" s="19"/>
      <c r="G63" s="24">
        <v>28.42</v>
      </c>
      <c r="H63" s="24">
        <v>1.01</v>
      </c>
      <c r="I63" s="31"/>
      <c r="J63" s="31"/>
      <c r="K63" s="35"/>
    </row>
    <row r="64" spans="1:54" x14ac:dyDescent="0.25">
      <c r="C64" s="58" t="s">
        <v>175</v>
      </c>
      <c r="D64" s="54"/>
      <c r="E64" s="6"/>
      <c r="F64" s="19"/>
      <c r="G64" s="25">
        <v>28.42</v>
      </c>
      <c r="H64" s="25">
        <v>1.01</v>
      </c>
      <c r="I64" s="31"/>
      <c r="J64" s="31"/>
      <c r="K64" s="35"/>
    </row>
    <row r="65" spans="1:11" x14ac:dyDescent="0.25">
      <c r="C65" s="57"/>
      <c r="D65" s="54"/>
      <c r="E65" s="6"/>
      <c r="F65" s="19"/>
      <c r="G65" s="24"/>
      <c r="H65" s="24"/>
      <c r="I65" s="31"/>
      <c r="J65" s="31"/>
      <c r="K65" s="35"/>
    </row>
    <row r="66" spans="1:11" x14ac:dyDescent="0.25">
      <c r="C66" s="60" t="s">
        <v>193</v>
      </c>
      <c r="D66" s="55"/>
      <c r="E66" s="5"/>
      <c r="F66" s="20"/>
      <c r="G66" s="26">
        <v>2799.72</v>
      </c>
      <c r="H66" s="26">
        <v>100.00000000000001</v>
      </c>
      <c r="I66" s="32"/>
      <c r="J66" s="32"/>
      <c r="K66" s="36"/>
    </row>
    <row r="69" spans="1:11" x14ac:dyDescent="0.25">
      <c r="C69" s="1" t="s">
        <v>194</v>
      </c>
    </row>
    <row r="70" spans="1:11" x14ac:dyDescent="0.25">
      <c r="C70" s="37" t="s">
        <v>195</v>
      </c>
      <c r="D70" s="37"/>
      <c r="E70" s="37"/>
      <c r="F70" s="37"/>
      <c r="G70" s="37"/>
      <c r="H70" s="37"/>
      <c r="I70" s="37"/>
      <c r="J70" s="37"/>
      <c r="K70" s="37"/>
    </row>
    <row r="71" spans="1:11" x14ac:dyDescent="0.25">
      <c r="C71" s="2" t="s">
        <v>196</v>
      </c>
    </row>
    <row r="72" spans="1:11" x14ac:dyDescent="0.25">
      <c r="C72" s="2" t="s">
        <v>197</v>
      </c>
    </row>
    <row r="73" spans="1:11" ht="30" customHeight="1" x14ac:dyDescent="0.25">
      <c r="C73" s="80" t="s">
        <v>198</v>
      </c>
      <c r="D73" s="81"/>
      <c r="E73" s="81"/>
      <c r="F73" s="81"/>
      <c r="G73" s="81"/>
      <c r="H73" s="81"/>
      <c r="I73" s="81"/>
      <c r="J73" s="81"/>
      <c r="K73" s="81"/>
    </row>
    <row r="74" spans="1:11" x14ac:dyDescent="0.25">
      <c r="C74" s="2" t="s">
        <v>199</v>
      </c>
    </row>
    <row r="76" spans="1:11" x14ac:dyDescent="0.25">
      <c r="A76" s="76"/>
      <c r="B76" s="76" t="s">
        <v>5254</v>
      </c>
      <c r="C76" s="77" t="s">
        <v>5253</v>
      </c>
      <c r="E76" s="77" t="s">
        <v>5254</v>
      </c>
      <c r="F76" s="78"/>
    </row>
    <row r="77" spans="1:11" x14ac:dyDescent="0.25">
      <c r="E77" s="2" t="s">
        <v>5295</v>
      </c>
    </row>
  </sheetData>
  <mergeCells count="1">
    <mergeCell ref="C73:K73"/>
  </mergeCells>
  <hyperlinks>
    <hyperlink ref="J2" location="'Index'!A1" display="'Index'!A1" xr:uid="{4B87CF3F-9446-4D97-8E91-E9F3F4375295}"/>
  </hyperlinks>
  <pageMargins left="0.7" right="0.7" top="0.75" bottom="0.75" header="0.3" footer="0.3"/>
  <pageSetup orientation="portrait" horizontalDpi="4294967293"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F9B0-6AF9-42C2-A792-1086A95FF0C5}">
  <sheetPr codeName="Sheet156"/>
  <dimension ref="A1:IV105"/>
  <sheetViews>
    <sheetView showGridLines="0" zoomScale="90" zoomScaleNormal="90" workbookViewId="0">
      <pane ySplit="6" topLeftCell="A87" activePane="bottomLeft" state="frozen"/>
      <selection activeCell="E1" sqref="E1"/>
      <selection pane="bottomLeft" activeCell="C104" sqref="C104:F10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3234</v>
      </c>
      <c r="J2" s="38" t="s">
        <v>4923</v>
      </c>
    </row>
    <row r="3" spans="1:54" ht="16.5" x14ac:dyDescent="0.3">
      <c r="C3" s="1" t="s">
        <v>28</v>
      </c>
      <c r="D3" s="21" t="s">
        <v>3235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1116</v>
      </c>
      <c r="C10" s="57" t="s">
        <v>1117</v>
      </c>
      <c r="D10" s="54" t="s">
        <v>1118</v>
      </c>
      <c r="E10" s="6" t="s">
        <v>163</v>
      </c>
      <c r="F10" s="19">
        <v>741783</v>
      </c>
      <c r="G10" s="24">
        <v>15551.48</v>
      </c>
      <c r="H10" s="24">
        <v>4.63</v>
      </c>
      <c r="I10" s="31"/>
      <c r="J10" s="31"/>
      <c r="K10" s="35"/>
    </row>
    <row r="11" spans="1:54" x14ac:dyDescent="0.25">
      <c r="B11" s="8" t="s">
        <v>316</v>
      </c>
      <c r="C11" s="57" t="s">
        <v>317</v>
      </c>
      <c r="D11" s="54" t="s">
        <v>318</v>
      </c>
      <c r="E11" s="6" t="s">
        <v>319</v>
      </c>
      <c r="F11" s="19">
        <v>1700000</v>
      </c>
      <c r="G11" s="24">
        <v>15397.75</v>
      </c>
      <c r="H11" s="24">
        <v>4.59</v>
      </c>
      <c r="I11" s="31"/>
      <c r="J11" s="31"/>
      <c r="K11" s="35"/>
    </row>
    <row r="12" spans="1:54" x14ac:dyDescent="0.25">
      <c r="B12" s="8" t="s">
        <v>40</v>
      </c>
      <c r="C12" s="57" t="s">
        <v>41</v>
      </c>
      <c r="D12" s="54" t="s">
        <v>42</v>
      </c>
      <c r="E12" s="6" t="s">
        <v>43</v>
      </c>
      <c r="F12" s="19">
        <v>790000</v>
      </c>
      <c r="G12" s="24">
        <v>15207.5</v>
      </c>
      <c r="H12" s="24">
        <v>4.53</v>
      </c>
      <c r="I12" s="31"/>
      <c r="J12" s="31"/>
      <c r="K12" s="35"/>
    </row>
    <row r="13" spans="1:54" x14ac:dyDescent="0.25">
      <c r="B13" s="8" t="s">
        <v>225</v>
      </c>
      <c r="C13" s="57" t="s">
        <v>226</v>
      </c>
      <c r="D13" s="54" t="s">
        <v>227</v>
      </c>
      <c r="E13" s="6" t="s">
        <v>86</v>
      </c>
      <c r="F13" s="19">
        <v>700000</v>
      </c>
      <c r="G13" s="24">
        <v>15189.3</v>
      </c>
      <c r="H13" s="24">
        <v>4.5199999999999996</v>
      </c>
      <c r="I13" s="31"/>
      <c r="J13" s="31"/>
      <c r="K13" s="35"/>
    </row>
    <row r="14" spans="1:54" x14ac:dyDescent="0.25">
      <c r="B14" s="8" t="s">
        <v>2564</v>
      </c>
      <c r="C14" s="57" t="s">
        <v>2565</v>
      </c>
      <c r="D14" s="54" t="s">
        <v>2570</v>
      </c>
      <c r="E14" s="6" t="s">
        <v>174</v>
      </c>
      <c r="F14" s="19">
        <v>2225742</v>
      </c>
      <c r="G14" s="24">
        <v>13943.16</v>
      </c>
      <c r="H14" s="24">
        <v>4.16</v>
      </c>
      <c r="I14" s="31"/>
      <c r="J14" s="31"/>
      <c r="K14" s="35" t="s">
        <v>5244</v>
      </c>
    </row>
    <row r="15" spans="1:54" x14ac:dyDescent="0.25">
      <c r="B15" s="8" t="s">
        <v>1079</v>
      </c>
      <c r="C15" s="57" t="s">
        <v>1080</v>
      </c>
      <c r="D15" s="54" t="s">
        <v>1081</v>
      </c>
      <c r="E15" s="6" t="s">
        <v>86</v>
      </c>
      <c r="F15" s="19">
        <v>700000</v>
      </c>
      <c r="G15" s="24">
        <v>13661.2</v>
      </c>
      <c r="H15" s="24">
        <v>4.07</v>
      </c>
      <c r="I15" s="31"/>
      <c r="J15" s="31"/>
      <c r="K15" s="35"/>
    </row>
    <row r="16" spans="1:54" x14ac:dyDescent="0.25">
      <c r="B16" s="8" t="s">
        <v>1006</v>
      </c>
      <c r="C16" s="57" t="s">
        <v>1007</v>
      </c>
      <c r="D16" s="54" t="s">
        <v>1008</v>
      </c>
      <c r="E16" s="6" t="s">
        <v>111</v>
      </c>
      <c r="F16" s="19">
        <v>1300000</v>
      </c>
      <c r="G16" s="24">
        <v>12964.25</v>
      </c>
      <c r="H16" s="24">
        <v>3.86</v>
      </c>
      <c r="I16" s="31"/>
      <c r="J16" s="31"/>
      <c r="K16" s="35"/>
    </row>
    <row r="17" spans="2:11" x14ac:dyDescent="0.25">
      <c r="B17" s="8" t="s">
        <v>1119</v>
      </c>
      <c r="C17" s="57" t="s">
        <v>1120</v>
      </c>
      <c r="D17" s="54" t="s">
        <v>1121</v>
      </c>
      <c r="E17" s="6" t="s">
        <v>111</v>
      </c>
      <c r="F17" s="19">
        <v>2855012</v>
      </c>
      <c r="G17" s="24">
        <v>11969.64</v>
      </c>
      <c r="H17" s="24">
        <v>3.56</v>
      </c>
      <c r="I17" s="31"/>
      <c r="J17" s="31"/>
      <c r="K17" s="35"/>
    </row>
    <row r="18" spans="2:11" x14ac:dyDescent="0.25">
      <c r="B18" s="8" t="s">
        <v>58</v>
      </c>
      <c r="C18" s="57" t="s">
        <v>59</v>
      </c>
      <c r="D18" s="54" t="s">
        <v>60</v>
      </c>
      <c r="E18" s="6" t="s">
        <v>43</v>
      </c>
      <c r="F18" s="19">
        <v>500000</v>
      </c>
      <c r="G18" s="24">
        <v>11040.5</v>
      </c>
      <c r="H18" s="24">
        <v>3.29</v>
      </c>
      <c r="I18" s="31"/>
      <c r="J18" s="31"/>
      <c r="K18" s="35"/>
    </row>
    <row r="19" spans="2:11" x14ac:dyDescent="0.25">
      <c r="B19" s="8" t="s">
        <v>484</v>
      </c>
      <c r="C19" s="57" t="s">
        <v>485</v>
      </c>
      <c r="D19" s="54" t="s">
        <v>486</v>
      </c>
      <c r="E19" s="6" t="s">
        <v>312</v>
      </c>
      <c r="F19" s="19">
        <v>1300000</v>
      </c>
      <c r="G19" s="24">
        <v>10469.549999999999</v>
      </c>
      <c r="H19" s="24">
        <v>3.12</v>
      </c>
      <c r="I19" s="31"/>
      <c r="J19" s="31"/>
      <c r="K19" s="35"/>
    </row>
    <row r="20" spans="2:11" x14ac:dyDescent="0.25">
      <c r="B20" s="8" t="s">
        <v>3236</v>
      </c>
      <c r="C20" s="57" t="s">
        <v>3237</v>
      </c>
      <c r="D20" s="54" t="s">
        <v>3238</v>
      </c>
      <c r="E20" s="6" t="s">
        <v>127</v>
      </c>
      <c r="F20" s="19">
        <v>7000000</v>
      </c>
      <c r="G20" s="24">
        <v>10243.799999999999</v>
      </c>
      <c r="H20" s="24">
        <v>3.05</v>
      </c>
      <c r="I20" s="31"/>
      <c r="J20" s="31"/>
      <c r="K20" s="35"/>
    </row>
    <row r="21" spans="2:11" x14ac:dyDescent="0.25">
      <c r="B21" s="8" t="s">
        <v>861</v>
      </c>
      <c r="C21" s="57" t="s">
        <v>862</v>
      </c>
      <c r="D21" s="54" t="s">
        <v>863</v>
      </c>
      <c r="E21" s="6" t="s">
        <v>319</v>
      </c>
      <c r="F21" s="19">
        <v>900000</v>
      </c>
      <c r="G21" s="24">
        <v>9351</v>
      </c>
      <c r="H21" s="24">
        <v>2.78</v>
      </c>
      <c r="I21" s="31"/>
      <c r="J21" s="31"/>
      <c r="K21" s="35"/>
    </row>
    <row r="22" spans="2:11" x14ac:dyDescent="0.25">
      <c r="B22" s="8" t="s">
        <v>481</v>
      </c>
      <c r="C22" s="57" t="s">
        <v>482</v>
      </c>
      <c r="D22" s="54" t="s">
        <v>483</v>
      </c>
      <c r="E22" s="6" t="s">
        <v>111</v>
      </c>
      <c r="F22" s="19">
        <v>900000</v>
      </c>
      <c r="G22" s="24">
        <v>7636.95</v>
      </c>
      <c r="H22" s="24">
        <v>2.27</v>
      </c>
      <c r="I22" s="31"/>
      <c r="J22" s="31"/>
      <c r="K22" s="35"/>
    </row>
    <row r="23" spans="2:11" x14ac:dyDescent="0.25">
      <c r="B23" s="8" t="s">
        <v>563</v>
      </c>
      <c r="C23" s="57" t="s">
        <v>564</v>
      </c>
      <c r="D23" s="54" t="s">
        <v>565</v>
      </c>
      <c r="E23" s="6" t="s">
        <v>119</v>
      </c>
      <c r="F23" s="19">
        <v>2234120</v>
      </c>
      <c r="G23" s="24">
        <v>7579.25</v>
      </c>
      <c r="H23" s="24">
        <v>2.2599999999999998</v>
      </c>
      <c r="I23" s="31"/>
      <c r="J23" s="31"/>
      <c r="K23" s="35"/>
    </row>
    <row r="24" spans="2:11" x14ac:dyDescent="0.25">
      <c r="B24" s="8" t="s">
        <v>348</v>
      </c>
      <c r="C24" s="57" t="s">
        <v>349</v>
      </c>
      <c r="D24" s="54" t="s">
        <v>350</v>
      </c>
      <c r="E24" s="6" t="s">
        <v>163</v>
      </c>
      <c r="F24" s="19">
        <v>1812156</v>
      </c>
      <c r="G24" s="24">
        <v>7426.22</v>
      </c>
      <c r="H24" s="24">
        <v>2.21</v>
      </c>
      <c r="I24" s="31"/>
      <c r="J24" s="31"/>
      <c r="K24" s="35"/>
    </row>
    <row r="25" spans="2:11" x14ac:dyDescent="0.25">
      <c r="B25" s="8" t="s">
        <v>1034</v>
      </c>
      <c r="C25" s="57" t="s">
        <v>1035</v>
      </c>
      <c r="D25" s="54" t="s">
        <v>1036</v>
      </c>
      <c r="E25" s="6" t="s">
        <v>319</v>
      </c>
      <c r="F25" s="19">
        <v>900000</v>
      </c>
      <c r="G25" s="24">
        <v>7356.15</v>
      </c>
      <c r="H25" s="24">
        <v>2.19</v>
      </c>
      <c r="I25" s="31"/>
      <c r="J25" s="31"/>
      <c r="K25" s="35"/>
    </row>
    <row r="26" spans="2:11" x14ac:dyDescent="0.25">
      <c r="B26" s="8" t="s">
        <v>2874</v>
      </c>
      <c r="C26" s="57" t="s">
        <v>2875</v>
      </c>
      <c r="D26" s="54" t="s">
        <v>2876</v>
      </c>
      <c r="E26" s="6" t="s">
        <v>71</v>
      </c>
      <c r="F26" s="19">
        <v>2180676</v>
      </c>
      <c r="G26" s="24">
        <v>6999.97</v>
      </c>
      <c r="H26" s="24">
        <v>2.08</v>
      </c>
      <c r="I26" s="31"/>
      <c r="J26" s="31"/>
      <c r="K26" s="35" t="s">
        <v>5241</v>
      </c>
    </row>
    <row r="27" spans="2:11" x14ac:dyDescent="0.25">
      <c r="B27" s="8" t="s">
        <v>1125</v>
      </c>
      <c r="C27" s="57" t="s">
        <v>1126</v>
      </c>
      <c r="D27" s="54" t="s">
        <v>1127</v>
      </c>
      <c r="E27" s="6" t="s">
        <v>127</v>
      </c>
      <c r="F27" s="19">
        <v>1000000</v>
      </c>
      <c r="G27" s="24">
        <v>6732</v>
      </c>
      <c r="H27" s="24">
        <v>2</v>
      </c>
      <c r="I27" s="31"/>
      <c r="J27" s="31"/>
      <c r="K27" s="35"/>
    </row>
    <row r="28" spans="2:11" x14ac:dyDescent="0.25">
      <c r="B28" s="8" t="s">
        <v>501</v>
      </c>
      <c r="C28" s="57" t="s">
        <v>502</v>
      </c>
      <c r="D28" s="54" t="s">
        <v>503</v>
      </c>
      <c r="E28" s="6" t="s">
        <v>146</v>
      </c>
      <c r="F28" s="19">
        <v>4440103</v>
      </c>
      <c r="G28" s="24">
        <v>5917.33</v>
      </c>
      <c r="H28" s="24">
        <v>1.76</v>
      </c>
      <c r="I28" s="31"/>
      <c r="J28" s="31"/>
      <c r="K28" s="35"/>
    </row>
    <row r="29" spans="2:11" x14ac:dyDescent="0.25">
      <c r="B29" s="8" t="s">
        <v>3239</v>
      </c>
      <c r="C29" s="57" t="s">
        <v>3240</v>
      </c>
      <c r="D29" s="54" t="s">
        <v>3241</v>
      </c>
      <c r="E29" s="6" t="s">
        <v>142</v>
      </c>
      <c r="F29" s="19">
        <v>700000</v>
      </c>
      <c r="G29" s="24">
        <v>5885.25</v>
      </c>
      <c r="H29" s="24">
        <v>1.75</v>
      </c>
      <c r="I29" s="31"/>
      <c r="J29" s="31"/>
      <c r="K29" s="35"/>
    </row>
    <row r="30" spans="2:11" x14ac:dyDescent="0.25">
      <c r="B30" s="8" t="s">
        <v>3242</v>
      </c>
      <c r="C30" s="57" t="s">
        <v>3029</v>
      </c>
      <c r="D30" s="54" t="s">
        <v>3030</v>
      </c>
      <c r="E30" s="6" t="s">
        <v>3031</v>
      </c>
      <c r="F30" s="19">
        <v>3345454</v>
      </c>
      <c r="G30" s="24">
        <v>5555.46</v>
      </c>
      <c r="H30" s="24">
        <v>1.65</v>
      </c>
      <c r="I30" s="31"/>
      <c r="J30" s="31"/>
      <c r="K30" s="35" t="s">
        <v>5242</v>
      </c>
    </row>
    <row r="31" spans="2:11" x14ac:dyDescent="0.25">
      <c r="B31" s="8" t="s">
        <v>831</v>
      </c>
      <c r="C31" s="57" t="s">
        <v>832</v>
      </c>
      <c r="D31" s="54" t="s">
        <v>833</v>
      </c>
      <c r="E31" s="6" t="s">
        <v>163</v>
      </c>
      <c r="F31" s="19">
        <v>35000</v>
      </c>
      <c r="G31" s="24">
        <v>2798.62</v>
      </c>
      <c r="H31" s="24">
        <v>0.83</v>
      </c>
      <c r="I31" s="31"/>
      <c r="J31" s="31"/>
      <c r="K31" s="35"/>
    </row>
    <row r="32" spans="2:11" x14ac:dyDescent="0.25">
      <c r="B32" s="8" t="s">
        <v>143</v>
      </c>
      <c r="C32" s="57" t="s">
        <v>144</v>
      </c>
      <c r="D32" s="54" t="s">
        <v>145</v>
      </c>
      <c r="E32" s="6" t="s">
        <v>146</v>
      </c>
      <c r="F32" s="19">
        <v>452767</v>
      </c>
      <c r="G32" s="24">
        <v>2178.4899999999998</v>
      </c>
      <c r="H32" s="24">
        <v>0.65</v>
      </c>
      <c r="I32" s="31"/>
      <c r="J32" s="31"/>
      <c r="K32" s="35"/>
    </row>
    <row r="33" spans="2:11" x14ac:dyDescent="0.25">
      <c r="B33" s="8" t="s">
        <v>3243</v>
      </c>
      <c r="C33" s="57" t="s">
        <v>3244</v>
      </c>
      <c r="D33" s="54" t="s">
        <v>3245</v>
      </c>
      <c r="E33" s="6" t="s">
        <v>891</v>
      </c>
      <c r="F33" s="19">
        <v>822689</v>
      </c>
      <c r="G33" s="24">
        <v>2076.88</v>
      </c>
      <c r="H33" s="24">
        <v>0.62</v>
      </c>
      <c r="I33" s="31"/>
      <c r="J33" s="31"/>
      <c r="K33" s="35"/>
    </row>
    <row r="34" spans="2:11" x14ac:dyDescent="0.25">
      <c r="B34" s="8" t="s">
        <v>2250</v>
      </c>
      <c r="C34" s="57" t="s">
        <v>2251</v>
      </c>
      <c r="D34" s="54" t="s">
        <v>2252</v>
      </c>
      <c r="E34" s="6" t="s">
        <v>163</v>
      </c>
      <c r="F34" s="19">
        <v>1170000</v>
      </c>
      <c r="G34" s="24">
        <v>1644.44</v>
      </c>
      <c r="H34" s="24">
        <v>0.49</v>
      </c>
      <c r="I34" s="31"/>
      <c r="J34" s="31"/>
      <c r="K34" s="35"/>
    </row>
    <row r="35" spans="2:11" x14ac:dyDescent="0.25">
      <c r="C35" s="58" t="s">
        <v>175</v>
      </c>
      <c r="D35" s="54"/>
      <c r="E35" s="6"/>
      <c r="F35" s="19"/>
      <c r="G35" s="25">
        <v>224776.14</v>
      </c>
      <c r="H35" s="25">
        <v>66.92</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9" t="s">
        <v>4</v>
      </c>
      <c r="D39" s="54"/>
      <c r="E39" s="6"/>
      <c r="F39" s="19"/>
      <c r="G39" s="24"/>
      <c r="H39" s="24"/>
      <c r="I39" s="31"/>
      <c r="J39" s="31"/>
      <c r="K39" s="35"/>
    </row>
    <row r="40" spans="2:11" x14ac:dyDescent="0.25">
      <c r="B40" s="8" t="s">
        <v>3246</v>
      </c>
      <c r="C40" s="57" t="s">
        <v>3247</v>
      </c>
      <c r="D40" s="54" t="s">
        <v>3248</v>
      </c>
      <c r="E40" s="6" t="s">
        <v>115</v>
      </c>
      <c r="F40" s="19">
        <v>2555000</v>
      </c>
      <c r="G40" s="24">
        <v>13864.49</v>
      </c>
      <c r="H40" s="24">
        <v>4.13</v>
      </c>
      <c r="I40" s="31"/>
      <c r="J40" s="31"/>
      <c r="K40" s="35"/>
    </row>
    <row r="41" spans="2:11" x14ac:dyDescent="0.25">
      <c r="C41" s="58" t="s">
        <v>175</v>
      </c>
      <c r="D41" s="54"/>
      <c r="E41" s="6"/>
      <c r="F41" s="19"/>
      <c r="G41" s="25">
        <v>13864.49</v>
      </c>
      <c r="H41" s="25">
        <v>4.13</v>
      </c>
      <c r="I41" s="31"/>
      <c r="J41" s="31"/>
      <c r="K41" s="35"/>
    </row>
    <row r="42" spans="2:11" x14ac:dyDescent="0.25">
      <c r="C42" s="57"/>
      <c r="D42" s="54"/>
      <c r="E42" s="6"/>
      <c r="F42" s="19"/>
      <c r="G42" s="24"/>
      <c r="H42" s="24"/>
      <c r="I42" s="31"/>
      <c r="J42" s="31"/>
      <c r="K42" s="35"/>
    </row>
    <row r="43" spans="2:11" x14ac:dyDescent="0.25">
      <c r="C43" s="59" t="s">
        <v>578</v>
      </c>
      <c r="D43" s="54"/>
      <c r="E43" s="6"/>
      <c r="F43" s="19"/>
      <c r="G43" s="24"/>
      <c r="H43" s="24"/>
      <c r="I43" s="31"/>
      <c r="J43" s="31"/>
      <c r="K43" s="35"/>
    </row>
    <row r="44" spans="2:11" x14ac:dyDescent="0.25">
      <c r="B44" s="8" t="s">
        <v>579</v>
      </c>
      <c r="C44" s="57" t="s">
        <v>580</v>
      </c>
      <c r="D44" s="54" t="s">
        <v>581</v>
      </c>
      <c r="E44" s="6" t="s">
        <v>542</v>
      </c>
      <c r="F44" s="19">
        <v>8200000</v>
      </c>
      <c r="G44" s="24">
        <v>10302.48</v>
      </c>
      <c r="H44" s="24">
        <v>3.07</v>
      </c>
      <c r="I44" s="31"/>
      <c r="J44" s="31"/>
      <c r="K44" s="35" t="s">
        <v>5239</v>
      </c>
    </row>
    <row r="45" spans="2:11" x14ac:dyDescent="0.25">
      <c r="C45" s="58" t="s">
        <v>175</v>
      </c>
      <c r="D45" s="54"/>
      <c r="E45" s="6"/>
      <c r="F45" s="19"/>
      <c r="G45" s="25">
        <v>10302.48</v>
      </c>
      <c r="H45" s="25">
        <v>3.07</v>
      </c>
      <c r="I45" s="31"/>
      <c r="J45" s="31"/>
      <c r="K45" s="35"/>
    </row>
    <row r="46" spans="2:11" x14ac:dyDescent="0.25">
      <c r="C46" s="57"/>
      <c r="D46" s="54"/>
      <c r="E46" s="6"/>
      <c r="F46" s="19"/>
      <c r="G46" s="24"/>
      <c r="H46" s="24"/>
      <c r="I46" s="31"/>
      <c r="J46" s="31"/>
      <c r="K46" s="35"/>
    </row>
    <row r="47" spans="2:11" x14ac:dyDescent="0.25">
      <c r="C47" s="58" t="s">
        <v>5</v>
      </c>
      <c r="D47" s="54"/>
      <c r="E47" s="6"/>
      <c r="F47" s="19"/>
      <c r="G47" s="24"/>
      <c r="H47" s="24"/>
      <c r="I47" s="31"/>
      <c r="J47" s="31"/>
      <c r="K47" s="35"/>
    </row>
    <row r="48" spans="2:11" x14ac:dyDescent="0.25">
      <c r="C48" s="57"/>
      <c r="D48" s="54"/>
      <c r="E48" s="6"/>
      <c r="F48" s="19"/>
      <c r="G48" s="24"/>
      <c r="H48" s="24"/>
      <c r="I48" s="31"/>
      <c r="J48" s="31"/>
      <c r="K48" s="35"/>
    </row>
    <row r="49" spans="1:11" x14ac:dyDescent="0.25">
      <c r="C49" s="58" t="s">
        <v>6</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7</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8</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9</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10</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A59" s="10"/>
      <c r="B59" s="28"/>
      <c r="C59" s="58" t="s">
        <v>11</v>
      </c>
      <c r="D59" s="54"/>
      <c r="E59" s="6"/>
      <c r="F59" s="19"/>
      <c r="G59" s="24"/>
      <c r="H59" s="24"/>
      <c r="I59" s="31"/>
      <c r="J59" s="31"/>
      <c r="K59" s="35"/>
    </row>
    <row r="60" spans="1:11" x14ac:dyDescent="0.25">
      <c r="A60" s="28"/>
      <c r="B60" s="28"/>
      <c r="C60" s="58" t="s">
        <v>13</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14</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15</v>
      </c>
      <c r="D64" s="54"/>
      <c r="E64" s="6"/>
      <c r="F64" s="19"/>
      <c r="G64" s="24"/>
      <c r="H64" s="24"/>
      <c r="I64" s="31"/>
      <c r="J64" s="31"/>
      <c r="K64" s="35"/>
    </row>
    <row r="65" spans="1:11" x14ac:dyDescent="0.25">
      <c r="B65" s="8" t="s">
        <v>186</v>
      </c>
      <c r="C65" s="57" t="s">
        <v>187</v>
      </c>
      <c r="D65" s="54" t="s">
        <v>188</v>
      </c>
      <c r="E65" s="6" t="s">
        <v>189</v>
      </c>
      <c r="F65" s="19">
        <v>500000</v>
      </c>
      <c r="G65" s="24">
        <v>497.2</v>
      </c>
      <c r="H65" s="24">
        <v>0.15</v>
      </c>
      <c r="I65" s="31">
        <v>5.8703000000000003</v>
      </c>
      <c r="J65" s="31"/>
      <c r="K65" s="35"/>
    </row>
    <row r="66" spans="1:11" x14ac:dyDescent="0.25">
      <c r="C66" s="58" t="s">
        <v>175</v>
      </c>
      <c r="D66" s="54"/>
      <c r="E66" s="6"/>
      <c r="F66" s="19"/>
      <c r="G66" s="25">
        <v>497.2</v>
      </c>
      <c r="H66" s="25">
        <v>0.15</v>
      </c>
      <c r="I66" s="31"/>
      <c r="J66" s="31"/>
      <c r="K66" s="35"/>
    </row>
    <row r="67" spans="1:11" x14ac:dyDescent="0.25">
      <c r="C67" s="57"/>
      <c r="D67" s="54"/>
      <c r="E67" s="6"/>
      <c r="F67" s="19"/>
      <c r="G67" s="24"/>
      <c r="H67" s="24"/>
      <c r="I67" s="31"/>
      <c r="J67" s="31"/>
      <c r="K67" s="35"/>
    </row>
    <row r="68" spans="1:11" x14ac:dyDescent="0.25">
      <c r="C68" s="58" t="s">
        <v>16</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C70" s="58" t="s">
        <v>17</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A72" s="10"/>
      <c r="B72" s="28"/>
      <c r="C72" s="58" t="s">
        <v>18</v>
      </c>
      <c r="D72" s="54"/>
      <c r="E72" s="6"/>
      <c r="F72" s="19"/>
      <c r="G72" s="24"/>
      <c r="H72" s="24"/>
      <c r="I72" s="31"/>
      <c r="J72" s="31"/>
      <c r="K72" s="35"/>
    </row>
    <row r="73" spans="1:11" x14ac:dyDescent="0.25">
      <c r="A73" s="28"/>
      <c r="B73" s="28"/>
      <c r="C73" s="58" t="s">
        <v>19</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20</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21</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22</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A81" s="28"/>
      <c r="B81" s="28"/>
      <c r="C81" s="58" t="s">
        <v>23</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C83" s="59" t="s">
        <v>24</v>
      </c>
      <c r="D83" s="54"/>
      <c r="E83" s="6"/>
      <c r="F83" s="19"/>
      <c r="G83" s="24"/>
      <c r="H83" s="24"/>
      <c r="I83" s="31"/>
      <c r="J83" s="31"/>
      <c r="K83" s="35"/>
    </row>
    <row r="84" spans="1:54" x14ac:dyDescent="0.25">
      <c r="B84" s="8" t="s">
        <v>190</v>
      </c>
      <c r="C84" s="57" t="s">
        <v>191</v>
      </c>
      <c r="D84" s="54"/>
      <c r="E84" s="6"/>
      <c r="F84" s="19"/>
      <c r="G84" s="24">
        <v>86899.58</v>
      </c>
      <c r="H84" s="24">
        <v>25.88</v>
      </c>
      <c r="I84" s="31"/>
      <c r="J84" s="31"/>
      <c r="K84" s="35"/>
    </row>
    <row r="85" spans="1:54" x14ac:dyDescent="0.25">
      <c r="C85" s="58" t="s">
        <v>175</v>
      </c>
      <c r="D85" s="54"/>
      <c r="E85" s="6"/>
      <c r="F85" s="19"/>
      <c r="G85" s="25">
        <v>86899.58</v>
      </c>
      <c r="H85" s="25">
        <v>25.88</v>
      </c>
      <c r="I85" s="31"/>
      <c r="J85" s="31"/>
      <c r="K85" s="35"/>
    </row>
    <row r="86" spans="1:54" x14ac:dyDescent="0.25">
      <c r="C86" s="57"/>
      <c r="D86" s="54"/>
      <c r="E86" s="6"/>
      <c r="F86" s="19"/>
      <c r="G86" s="24"/>
      <c r="H86" s="24"/>
      <c r="I86" s="31"/>
      <c r="J86" s="31"/>
      <c r="K86" s="35"/>
    </row>
    <row r="87" spans="1:54" x14ac:dyDescent="0.25">
      <c r="A87" s="10"/>
      <c r="B87" s="28"/>
      <c r="C87" s="58" t="s">
        <v>25</v>
      </c>
      <c r="D87" s="54"/>
      <c r="E87" s="6"/>
      <c r="F87" s="19"/>
      <c r="G87" s="24"/>
      <c r="H87" s="24"/>
      <c r="I87" s="31"/>
      <c r="J87" s="31"/>
      <c r="K87" s="35"/>
    </row>
    <row r="88" spans="1:54" s="2" customFormat="1" ht="13.5" x14ac:dyDescent="0.25">
      <c r="A88" s="28"/>
      <c r="B88" s="28"/>
      <c r="C88" s="57" t="s">
        <v>5188</v>
      </c>
      <c r="D88" s="54"/>
      <c r="E88" s="6"/>
      <c r="F88" s="19"/>
      <c r="G88" s="24" t="s">
        <v>2</v>
      </c>
      <c r="H88" s="24" t="s">
        <v>2</v>
      </c>
      <c r="I88" s="31"/>
      <c r="J88" s="31"/>
      <c r="K88" s="35"/>
      <c r="L88" s="3"/>
      <c r="AI88" s="3"/>
      <c r="AV88" s="3"/>
      <c r="AX88" s="3"/>
      <c r="BB88" s="3"/>
    </row>
    <row r="89" spans="1:54" x14ac:dyDescent="0.25">
      <c r="B89" s="8"/>
      <c r="C89" s="57" t="s">
        <v>192</v>
      </c>
      <c r="D89" s="54"/>
      <c r="E89" s="6"/>
      <c r="F89" s="19"/>
      <c r="G89" s="24">
        <v>-533.9</v>
      </c>
      <c r="H89" s="24">
        <v>-0.15</v>
      </c>
      <c r="I89" s="31"/>
      <c r="J89" s="31"/>
      <c r="K89" s="35"/>
    </row>
    <row r="90" spans="1:54" x14ac:dyDescent="0.25">
      <c r="C90" s="58" t="s">
        <v>175</v>
      </c>
      <c r="D90" s="54"/>
      <c r="E90" s="6"/>
      <c r="F90" s="19"/>
      <c r="G90" s="25">
        <v>-533.9</v>
      </c>
      <c r="H90" s="25">
        <v>-0.15</v>
      </c>
      <c r="I90" s="31"/>
      <c r="J90" s="31"/>
      <c r="K90" s="35"/>
    </row>
    <row r="91" spans="1:54" x14ac:dyDescent="0.25">
      <c r="C91" s="57"/>
      <c r="D91" s="54"/>
      <c r="E91" s="6"/>
      <c r="F91" s="19"/>
      <c r="G91" s="24"/>
      <c r="H91" s="24"/>
      <c r="I91" s="31"/>
      <c r="J91" s="31"/>
      <c r="K91" s="35"/>
    </row>
    <row r="92" spans="1:54" x14ac:dyDescent="0.25">
      <c r="C92" s="60" t="s">
        <v>193</v>
      </c>
      <c r="D92" s="55"/>
      <c r="E92" s="5"/>
      <c r="F92" s="20"/>
      <c r="G92" s="26">
        <v>335805.99</v>
      </c>
      <c r="H92" s="26">
        <v>99.999999999999986</v>
      </c>
      <c r="I92" s="32"/>
      <c r="J92" s="32"/>
      <c r="K92" s="36"/>
    </row>
    <row r="95" spans="1:54" x14ac:dyDescent="0.25">
      <c r="C95" s="1" t="s">
        <v>194</v>
      </c>
    </row>
    <row r="96" spans="1:54" x14ac:dyDescent="0.25">
      <c r="C96" s="37" t="s">
        <v>195</v>
      </c>
      <c r="D96" s="37"/>
      <c r="E96" s="37"/>
      <c r="F96" s="37"/>
      <c r="G96" s="37"/>
      <c r="H96" s="37"/>
      <c r="I96" s="37"/>
      <c r="J96" s="37"/>
      <c r="K96" s="37"/>
    </row>
    <row r="97" spans="1:11" x14ac:dyDescent="0.25">
      <c r="C97" s="2" t="s">
        <v>196</v>
      </c>
    </row>
    <row r="98" spans="1:11" x14ac:dyDescent="0.25">
      <c r="C98" s="2" t="s">
        <v>197</v>
      </c>
    </row>
    <row r="99" spans="1:11" ht="30" customHeight="1" x14ac:dyDescent="0.25">
      <c r="C99" s="80" t="s">
        <v>198</v>
      </c>
      <c r="D99" s="81"/>
      <c r="E99" s="81"/>
      <c r="F99" s="81"/>
      <c r="G99" s="81"/>
      <c r="H99" s="81"/>
      <c r="I99" s="81"/>
      <c r="J99" s="81"/>
      <c r="K99" s="81"/>
    </row>
    <row r="100" spans="1:11" x14ac:dyDescent="0.25">
      <c r="C100" s="2" t="s">
        <v>199</v>
      </c>
    </row>
    <row r="101" spans="1:11" x14ac:dyDescent="0.25">
      <c r="C101" s="2" t="s">
        <v>5247</v>
      </c>
    </row>
    <row r="102" spans="1:11" x14ac:dyDescent="0.25">
      <c r="C102" s="2" t="s">
        <v>5243</v>
      </c>
    </row>
    <row r="104" spans="1:11" x14ac:dyDescent="0.25">
      <c r="A104" s="76"/>
      <c r="B104" s="76" t="s">
        <v>5254</v>
      </c>
      <c r="C104" s="77" t="s">
        <v>5253</v>
      </c>
      <c r="E104" s="77" t="s">
        <v>5254</v>
      </c>
      <c r="F104" s="78"/>
    </row>
    <row r="105" spans="1:11" x14ac:dyDescent="0.25">
      <c r="E105" s="2" t="s">
        <v>5259</v>
      </c>
    </row>
  </sheetData>
  <mergeCells count="1">
    <mergeCell ref="C99:K99"/>
  </mergeCells>
  <hyperlinks>
    <hyperlink ref="J2" location="'Index'!A1" display="'Index'!A1" xr:uid="{66DF8FCB-28E7-4AE7-94FA-AF476BAFF784}"/>
  </hyperlinks>
  <pageMargins left="0.7" right="0.7" top="0.75" bottom="0.75" header="0.3" footer="0.3"/>
  <pageSetup orientation="portrait" horizontalDpi="4294967293"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EBDE5-73FE-4FEA-93F4-E722C035F1A8}">
  <sheetPr codeName="Sheet157"/>
  <dimension ref="A1:IV95"/>
  <sheetViews>
    <sheetView showGridLines="0" zoomScale="90" zoomScaleNormal="90" workbookViewId="0">
      <pane ySplit="6" topLeftCell="A78" activePane="bottomLeft" state="frozen"/>
      <selection activeCell="E1" sqref="E1"/>
      <selection pane="bottomLeft" activeCell="C94" sqref="C94:F9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3249</v>
      </c>
      <c r="J2" s="38" t="s">
        <v>4923</v>
      </c>
    </row>
    <row r="3" spans="1:54" ht="16.5" x14ac:dyDescent="0.3">
      <c r="C3" s="1" t="s">
        <v>28</v>
      </c>
      <c r="D3" s="21" t="s">
        <v>3250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3117</v>
      </c>
      <c r="C18" s="57" t="s">
        <v>1902</v>
      </c>
      <c r="D18" s="54" t="s">
        <v>3118</v>
      </c>
      <c r="E18" s="6" t="s">
        <v>592</v>
      </c>
      <c r="F18" s="19">
        <v>7800</v>
      </c>
      <c r="G18" s="24">
        <v>7908.43</v>
      </c>
      <c r="H18" s="24">
        <v>6.41</v>
      </c>
      <c r="I18" s="31">
        <v>7.2450000000000001</v>
      </c>
      <c r="J18" s="31"/>
      <c r="K18" s="35" t="s">
        <v>593</v>
      </c>
    </row>
    <row r="19" spans="2:11" x14ac:dyDescent="0.25">
      <c r="B19" s="8" t="s">
        <v>2716</v>
      </c>
      <c r="C19" s="57" t="s">
        <v>623</v>
      </c>
      <c r="D19" s="54" t="s">
        <v>2717</v>
      </c>
      <c r="E19" s="6" t="s">
        <v>635</v>
      </c>
      <c r="F19" s="19">
        <v>5500</v>
      </c>
      <c r="G19" s="24">
        <v>5591.51</v>
      </c>
      <c r="H19" s="24">
        <v>4.53</v>
      </c>
      <c r="I19" s="31">
        <v>6.9</v>
      </c>
      <c r="J19" s="31"/>
      <c r="K19" s="35"/>
    </row>
    <row r="20" spans="2:11" x14ac:dyDescent="0.25">
      <c r="B20" s="8" t="s">
        <v>1943</v>
      </c>
      <c r="C20" s="57" t="s">
        <v>1944</v>
      </c>
      <c r="D20" s="54" t="s">
        <v>1945</v>
      </c>
      <c r="E20" s="6" t="s">
        <v>635</v>
      </c>
      <c r="F20" s="19">
        <v>5000</v>
      </c>
      <c r="G20" s="24">
        <v>5010.24</v>
      </c>
      <c r="H20" s="24">
        <v>4.0599999999999996</v>
      </c>
      <c r="I20" s="31">
        <v>7.9481000000000002</v>
      </c>
      <c r="J20" s="31"/>
      <c r="K20" s="35" t="s">
        <v>593</v>
      </c>
    </row>
    <row r="21" spans="2:11" x14ac:dyDescent="0.25">
      <c r="B21" s="8" t="s">
        <v>1261</v>
      </c>
      <c r="C21" s="57" t="s">
        <v>1262</v>
      </c>
      <c r="D21" s="54" t="s">
        <v>1263</v>
      </c>
      <c r="E21" s="6" t="s">
        <v>592</v>
      </c>
      <c r="F21" s="19">
        <v>500</v>
      </c>
      <c r="G21" s="24">
        <v>4995.3599999999997</v>
      </c>
      <c r="H21" s="24">
        <v>4.05</v>
      </c>
      <c r="I21" s="31">
        <v>6.9433999999999996</v>
      </c>
      <c r="J21" s="31"/>
      <c r="K21" s="35" t="s">
        <v>593</v>
      </c>
    </row>
    <row r="22" spans="2:11" x14ac:dyDescent="0.25">
      <c r="B22" s="8" t="s">
        <v>1865</v>
      </c>
      <c r="C22" s="57" t="s">
        <v>1866</v>
      </c>
      <c r="D22" s="54" t="s">
        <v>1867</v>
      </c>
      <c r="E22" s="6" t="s">
        <v>592</v>
      </c>
      <c r="F22" s="19">
        <v>4000</v>
      </c>
      <c r="G22" s="24">
        <v>4036.33</v>
      </c>
      <c r="H22" s="24">
        <v>3.27</v>
      </c>
      <c r="I22" s="31">
        <v>7.3978999999999999</v>
      </c>
      <c r="J22" s="31"/>
      <c r="K22" s="35" t="s">
        <v>593</v>
      </c>
    </row>
    <row r="23" spans="2:11" x14ac:dyDescent="0.25">
      <c r="B23" s="8" t="s">
        <v>3251</v>
      </c>
      <c r="C23" s="57" t="s">
        <v>623</v>
      </c>
      <c r="D23" s="54" t="s">
        <v>3252</v>
      </c>
      <c r="E23" s="6" t="s">
        <v>592</v>
      </c>
      <c r="F23" s="19">
        <v>2500</v>
      </c>
      <c r="G23" s="24">
        <v>2562.69</v>
      </c>
      <c r="H23" s="24">
        <v>2.08</v>
      </c>
      <c r="I23" s="31">
        <v>6.94</v>
      </c>
      <c r="J23" s="31"/>
      <c r="K23" s="35" t="s">
        <v>593</v>
      </c>
    </row>
    <row r="24" spans="2:11" x14ac:dyDescent="0.25">
      <c r="B24" s="8" t="s">
        <v>3253</v>
      </c>
      <c r="C24" s="57" t="s">
        <v>1715</v>
      </c>
      <c r="D24" s="54" t="s">
        <v>3254</v>
      </c>
      <c r="E24" s="6" t="s">
        <v>592</v>
      </c>
      <c r="F24" s="19">
        <v>2500</v>
      </c>
      <c r="G24" s="24">
        <v>2538.7600000000002</v>
      </c>
      <c r="H24" s="24">
        <v>2.06</v>
      </c>
      <c r="I24" s="31">
        <v>7.4749999999999996</v>
      </c>
      <c r="J24" s="31"/>
      <c r="K24" s="35" t="s">
        <v>593</v>
      </c>
    </row>
    <row r="25" spans="2:11" x14ac:dyDescent="0.25">
      <c r="B25" s="8" t="s">
        <v>3255</v>
      </c>
      <c r="C25" s="57" t="s">
        <v>2606</v>
      </c>
      <c r="D25" s="54" t="s">
        <v>3256</v>
      </c>
      <c r="E25" s="6" t="s">
        <v>592</v>
      </c>
      <c r="F25" s="19">
        <v>250</v>
      </c>
      <c r="G25" s="24">
        <v>2529.35</v>
      </c>
      <c r="H25" s="24">
        <v>2.0499999999999998</v>
      </c>
      <c r="I25" s="31">
        <v>7.0449999999999999</v>
      </c>
      <c r="J25" s="31"/>
      <c r="K25" s="35" t="s">
        <v>593</v>
      </c>
    </row>
    <row r="26" spans="2:11" x14ac:dyDescent="0.25">
      <c r="C26" s="58" t="s">
        <v>175</v>
      </c>
      <c r="D26" s="54"/>
      <c r="E26" s="6"/>
      <c r="F26" s="19"/>
      <c r="G26" s="25">
        <v>35172.67</v>
      </c>
      <c r="H26" s="25">
        <v>28.51</v>
      </c>
      <c r="I26" s="31"/>
      <c r="J26" s="31"/>
      <c r="K26" s="35"/>
    </row>
    <row r="27" spans="2:11" x14ac:dyDescent="0.25">
      <c r="C27" s="57"/>
      <c r="D27" s="54"/>
      <c r="E27" s="6"/>
      <c r="F27" s="19"/>
      <c r="G27" s="24"/>
      <c r="H27" s="24"/>
      <c r="I27" s="31"/>
      <c r="J27" s="31"/>
      <c r="K27" s="35"/>
    </row>
    <row r="28" spans="2:11" x14ac:dyDescent="0.25">
      <c r="C28" s="58" t="s">
        <v>7</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8</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9" t="s">
        <v>9</v>
      </c>
      <c r="D32" s="54"/>
      <c r="E32" s="6"/>
      <c r="F32" s="19"/>
      <c r="G32" s="24"/>
      <c r="H32" s="24"/>
      <c r="I32" s="31"/>
      <c r="J32" s="31"/>
      <c r="K32" s="35"/>
    </row>
    <row r="33" spans="1:11" x14ac:dyDescent="0.25">
      <c r="B33" s="8" t="s">
        <v>3257</v>
      </c>
      <c r="C33" s="57" t="s">
        <v>3258</v>
      </c>
      <c r="D33" s="54" t="s">
        <v>3259</v>
      </c>
      <c r="E33" s="6" t="s">
        <v>189</v>
      </c>
      <c r="F33" s="19">
        <v>54000000</v>
      </c>
      <c r="G33" s="24">
        <v>55055</v>
      </c>
      <c r="H33" s="24">
        <v>44.62</v>
      </c>
      <c r="I33" s="31">
        <v>0</v>
      </c>
      <c r="J33" s="31"/>
      <c r="K33" s="35"/>
    </row>
    <row r="34" spans="1:11" x14ac:dyDescent="0.25">
      <c r="B34" s="8" t="s">
        <v>704</v>
      </c>
      <c r="C34" s="57" t="s">
        <v>705</v>
      </c>
      <c r="D34" s="54" t="s">
        <v>706</v>
      </c>
      <c r="E34" s="6" t="s">
        <v>189</v>
      </c>
      <c r="F34" s="19">
        <v>8000000</v>
      </c>
      <c r="G34" s="24">
        <v>8241.6</v>
      </c>
      <c r="H34" s="24">
        <v>6.68</v>
      </c>
      <c r="I34" s="31">
        <v>6.4595881999999998</v>
      </c>
      <c r="J34" s="31"/>
      <c r="K34" s="35"/>
    </row>
    <row r="35" spans="1:11" x14ac:dyDescent="0.25">
      <c r="B35" s="8" t="s">
        <v>3260</v>
      </c>
      <c r="C35" s="57" t="s">
        <v>3261</v>
      </c>
      <c r="D35" s="54" t="s">
        <v>3262</v>
      </c>
      <c r="E35" s="6" t="s">
        <v>189</v>
      </c>
      <c r="F35" s="19">
        <v>5000000</v>
      </c>
      <c r="G35" s="24">
        <v>5077.54</v>
      </c>
      <c r="H35" s="24">
        <v>4.1100000000000003</v>
      </c>
      <c r="I35" s="31">
        <v>0</v>
      </c>
      <c r="J35" s="31"/>
      <c r="K35" s="35"/>
    </row>
    <row r="36" spans="1:11" x14ac:dyDescent="0.25">
      <c r="C36" s="58" t="s">
        <v>175</v>
      </c>
      <c r="D36" s="54"/>
      <c r="E36" s="6"/>
      <c r="F36" s="19"/>
      <c r="G36" s="25">
        <v>68374.14</v>
      </c>
      <c r="H36" s="25">
        <v>55.41</v>
      </c>
      <c r="I36" s="31"/>
      <c r="J36" s="31"/>
      <c r="K36" s="35"/>
    </row>
    <row r="37" spans="1:11" x14ac:dyDescent="0.25">
      <c r="C37" s="57"/>
      <c r="D37" s="54"/>
      <c r="E37" s="6"/>
      <c r="F37" s="19"/>
      <c r="G37" s="24"/>
      <c r="H37" s="24"/>
      <c r="I37" s="31"/>
      <c r="J37" s="31"/>
      <c r="K37" s="35"/>
    </row>
    <row r="38" spans="1:11" x14ac:dyDescent="0.25">
      <c r="C38" s="59" t="s">
        <v>10</v>
      </c>
      <c r="D38" s="54"/>
      <c r="E38" s="6"/>
      <c r="F38" s="19"/>
      <c r="G38" s="24"/>
      <c r="H38" s="24"/>
      <c r="I38" s="31"/>
      <c r="J38" s="31"/>
      <c r="K38" s="35"/>
    </row>
    <row r="39" spans="1:11" x14ac:dyDescent="0.25">
      <c r="B39" s="8" t="s">
        <v>2962</v>
      </c>
      <c r="C39" s="57" t="s">
        <v>2963</v>
      </c>
      <c r="D39" s="54" t="s">
        <v>2964</v>
      </c>
      <c r="E39" s="6" t="s">
        <v>189</v>
      </c>
      <c r="F39" s="19">
        <v>5000000</v>
      </c>
      <c r="G39" s="24">
        <v>5133.24</v>
      </c>
      <c r="H39" s="24">
        <v>4.16</v>
      </c>
      <c r="I39" s="31">
        <v>6.7599064999999996</v>
      </c>
      <c r="J39" s="31"/>
      <c r="K39" s="35"/>
    </row>
    <row r="40" spans="1:11" x14ac:dyDescent="0.25">
      <c r="C40" s="58" t="s">
        <v>175</v>
      </c>
      <c r="D40" s="54"/>
      <c r="E40" s="6"/>
      <c r="F40" s="19"/>
      <c r="G40" s="25">
        <v>5133.24</v>
      </c>
      <c r="H40" s="25">
        <v>4.16</v>
      </c>
      <c r="I40" s="31"/>
      <c r="J40" s="31"/>
      <c r="K40" s="35"/>
    </row>
    <row r="41" spans="1:11" x14ac:dyDescent="0.25">
      <c r="C41" s="57"/>
      <c r="D41" s="54"/>
      <c r="E41" s="6"/>
      <c r="F41" s="19"/>
      <c r="G41" s="24"/>
      <c r="H41" s="24"/>
      <c r="I41" s="31"/>
      <c r="J41" s="31"/>
      <c r="K41" s="35"/>
    </row>
    <row r="42" spans="1:11" x14ac:dyDescent="0.25">
      <c r="A42" s="10"/>
      <c r="B42" s="28"/>
      <c r="C42" s="58" t="s">
        <v>11</v>
      </c>
      <c r="D42" s="54"/>
      <c r="E42" s="6"/>
      <c r="F42" s="19"/>
      <c r="G42" s="24"/>
      <c r="H42" s="24"/>
      <c r="I42" s="31"/>
      <c r="J42" s="31"/>
      <c r="K42" s="35"/>
    </row>
    <row r="43" spans="1:11" x14ac:dyDescent="0.25">
      <c r="A43" s="28"/>
      <c r="B43" s="28"/>
      <c r="C43" s="58" t="s">
        <v>13</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14</v>
      </c>
      <c r="D45" s="54"/>
      <c r="E45" s="6"/>
      <c r="F45" s="19"/>
      <c r="G45" s="24"/>
      <c r="H45" s="24"/>
      <c r="I45" s="31"/>
      <c r="J45" s="31"/>
      <c r="K45" s="35"/>
    </row>
    <row r="46" spans="1:11" x14ac:dyDescent="0.25">
      <c r="B46" s="8" t="s">
        <v>2067</v>
      </c>
      <c r="C46" s="57" t="s">
        <v>1483</v>
      </c>
      <c r="D46" s="54" t="s">
        <v>2068</v>
      </c>
      <c r="E46" s="6" t="s">
        <v>760</v>
      </c>
      <c r="F46" s="19">
        <v>1000</v>
      </c>
      <c r="G46" s="24">
        <v>4815.2700000000004</v>
      </c>
      <c r="H46" s="24">
        <v>3.9</v>
      </c>
      <c r="I46" s="31">
        <v>6.7</v>
      </c>
      <c r="J46" s="31"/>
      <c r="K46" s="35" t="s">
        <v>593</v>
      </c>
    </row>
    <row r="47" spans="1:11" x14ac:dyDescent="0.25">
      <c r="B47" s="8" t="s">
        <v>2081</v>
      </c>
      <c r="C47" s="57" t="s">
        <v>1471</v>
      </c>
      <c r="D47" s="54" t="s">
        <v>2082</v>
      </c>
      <c r="E47" s="6" t="s">
        <v>754</v>
      </c>
      <c r="F47" s="19">
        <v>1000</v>
      </c>
      <c r="G47" s="24">
        <v>4801.97</v>
      </c>
      <c r="H47" s="24">
        <v>3.89</v>
      </c>
      <c r="I47" s="31">
        <v>6.6898999999999997</v>
      </c>
      <c r="J47" s="31"/>
      <c r="K47" s="35"/>
    </row>
    <row r="48" spans="1:11" x14ac:dyDescent="0.25">
      <c r="C48" s="58" t="s">
        <v>175</v>
      </c>
      <c r="D48" s="54"/>
      <c r="E48" s="6"/>
      <c r="F48" s="19"/>
      <c r="G48" s="25">
        <v>9617.24</v>
      </c>
      <c r="H48" s="25">
        <v>7.79</v>
      </c>
      <c r="I48" s="31"/>
      <c r="J48" s="31"/>
      <c r="K48" s="35"/>
    </row>
    <row r="49" spans="1:11" x14ac:dyDescent="0.25">
      <c r="C49" s="57"/>
      <c r="D49" s="54"/>
      <c r="E49" s="6"/>
      <c r="F49" s="19"/>
      <c r="G49" s="24"/>
      <c r="H49" s="24"/>
      <c r="I49" s="31"/>
      <c r="J49" s="31"/>
      <c r="K49" s="35"/>
    </row>
    <row r="50" spans="1:11" x14ac:dyDescent="0.25">
      <c r="C50" s="58" t="s">
        <v>15</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16</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17</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C59" s="59" t="s">
        <v>20</v>
      </c>
      <c r="D59" s="54"/>
      <c r="E59" s="6"/>
      <c r="F59" s="19"/>
      <c r="G59" s="24"/>
      <c r="H59" s="24"/>
      <c r="I59" s="31"/>
      <c r="J59" s="31"/>
      <c r="K59" s="35"/>
    </row>
    <row r="60" spans="1:11" x14ac:dyDescent="0.25">
      <c r="B60" s="8" t="s">
        <v>807</v>
      </c>
      <c r="C60" s="57" t="s">
        <v>5205</v>
      </c>
      <c r="D60" s="54" t="s">
        <v>808</v>
      </c>
      <c r="E60" s="6" t="s">
        <v>809</v>
      </c>
      <c r="F60" s="19">
        <v>4940.3530000000001</v>
      </c>
      <c r="G60" s="24">
        <v>549.27</v>
      </c>
      <c r="H60" s="24">
        <v>0.45</v>
      </c>
      <c r="I60" s="31">
        <v>5.97</v>
      </c>
      <c r="J60" s="31"/>
      <c r="K60" s="35"/>
    </row>
    <row r="61" spans="1:11" x14ac:dyDescent="0.25">
      <c r="C61" s="58" t="s">
        <v>175</v>
      </c>
      <c r="D61" s="54"/>
      <c r="E61" s="6"/>
      <c r="F61" s="19"/>
      <c r="G61" s="25">
        <v>549.27</v>
      </c>
      <c r="H61" s="25">
        <v>0.45</v>
      </c>
      <c r="I61" s="31"/>
      <c r="J61" s="31"/>
      <c r="K61" s="35"/>
    </row>
    <row r="62" spans="1:11" x14ac:dyDescent="0.25">
      <c r="C62" s="57"/>
      <c r="D62" s="54"/>
      <c r="E62" s="6"/>
      <c r="F62" s="19"/>
      <c r="G62" s="24"/>
      <c r="H62" s="24"/>
      <c r="I62" s="31"/>
      <c r="J62" s="31"/>
      <c r="K62" s="35"/>
    </row>
    <row r="63" spans="1:11" x14ac:dyDescent="0.25">
      <c r="C63" s="58" t="s">
        <v>21</v>
      </c>
      <c r="D63" s="54"/>
      <c r="E63" s="6"/>
      <c r="F63" s="19"/>
      <c r="G63" s="24" t="s">
        <v>2</v>
      </c>
      <c r="H63" s="24" t="s">
        <v>2</v>
      </c>
      <c r="I63" s="31"/>
      <c r="J63" s="31"/>
      <c r="K63" s="35"/>
    </row>
    <row r="64" spans="1:11" x14ac:dyDescent="0.25">
      <c r="C64" s="57"/>
      <c r="D64" s="54"/>
      <c r="E64" s="6"/>
      <c r="F64" s="19"/>
      <c r="G64" s="24"/>
      <c r="H64" s="24"/>
      <c r="I64" s="31"/>
      <c r="J64" s="31"/>
      <c r="K64" s="35"/>
    </row>
    <row r="65" spans="1:54" x14ac:dyDescent="0.25">
      <c r="C65" s="58" t="s">
        <v>22</v>
      </c>
      <c r="D65" s="54"/>
      <c r="E65" s="6"/>
      <c r="F65" s="19"/>
      <c r="G65" s="24" t="s">
        <v>2</v>
      </c>
      <c r="H65" s="24" t="s">
        <v>2</v>
      </c>
      <c r="I65" s="31"/>
      <c r="J65" s="31"/>
      <c r="K65" s="35"/>
    </row>
    <row r="66" spans="1:54" x14ac:dyDescent="0.25">
      <c r="C66" s="57"/>
      <c r="D66" s="54"/>
      <c r="E66" s="6"/>
      <c r="F66" s="19"/>
      <c r="G66" s="24"/>
      <c r="H66" s="24"/>
      <c r="I66" s="31"/>
      <c r="J66" s="31"/>
      <c r="K66" s="35"/>
    </row>
    <row r="67" spans="1:54" x14ac:dyDescent="0.25">
      <c r="C67" s="58" t="s">
        <v>23</v>
      </c>
      <c r="D67" s="54"/>
      <c r="E67" s="6"/>
      <c r="F67" s="19"/>
      <c r="G67" s="24" t="s">
        <v>2</v>
      </c>
      <c r="H67" s="24" t="s">
        <v>2</v>
      </c>
      <c r="I67" s="31"/>
      <c r="J67" s="31"/>
      <c r="K67" s="35"/>
    </row>
    <row r="68" spans="1:54" x14ac:dyDescent="0.25">
      <c r="C68" s="57"/>
      <c r="D68" s="54"/>
      <c r="E68" s="6"/>
      <c r="F68" s="19"/>
      <c r="G68" s="24"/>
      <c r="H68" s="24"/>
      <c r="I68" s="31"/>
      <c r="J68" s="31"/>
      <c r="K68" s="35"/>
    </row>
    <row r="69" spans="1:54" x14ac:dyDescent="0.25">
      <c r="C69" s="59" t="s">
        <v>24</v>
      </c>
      <c r="D69" s="54"/>
      <c r="E69" s="6"/>
      <c r="F69" s="19"/>
      <c r="G69" s="24"/>
      <c r="H69" s="24"/>
      <c r="I69" s="31"/>
      <c r="J69" s="31"/>
      <c r="K69" s="35"/>
    </row>
    <row r="70" spans="1:54" x14ac:dyDescent="0.25">
      <c r="B70" s="8" t="s">
        <v>190</v>
      </c>
      <c r="C70" s="57" t="s">
        <v>191</v>
      </c>
      <c r="D70" s="54"/>
      <c r="E70" s="6"/>
      <c r="F70" s="19"/>
      <c r="G70" s="24">
        <v>1915.18</v>
      </c>
      <c r="H70" s="24">
        <v>1.55</v>
      </c>
      <c r="I70" s="31"/>
      <c r="J70" s="31"/>
      <c r="K70" s="35"/>
    </row>
    <row r="71" spans="1:54" x14ac:dyDescent="0.25">
      <c r="C71" s="58" t="s">
        <v>175</v>
      </c>
      <c r="D71" s="54"/>
      <c r="E71" s="6"/>
      <c r="F71" s="19"/>
      <c r="G71" s="25">
        <v>1915.18</v>
      </c>
      <c r="H71" s="25">
        <v>1.55</v>
      </c>
      <c r="I71" s="31"/>
      <c r="J71" s="31"/>
      <c r="K71" s="35"/>
    </row>
    <row r="72" spans="1:54" x14ac:dyDescent="0.25">
      <c r="C72" s="57"/>
      <c r="D72" s="54"/>
      <c r="E72" s="6"/>
      <c r="F72" s="19"/>
      <c r="G72" s="24"/>
      <c r="H72" s="24"/>
      <c r="I72" s="31"/>
      <c r="J72" s="31"/>
      <c r="K72" s="35"/>
    </row>
    <row r="73" spans="1:54" x14ac:dyDescent="0.25">
      <c r="A73" s="10"/>
      <c r="B73" s="28"/>
      <c r="C73" s="58" t="s">
        <v>25</v>
      </c>
      <c r="D73" s="54"/>
      <c r="E73" s="6"/>
      <c r="F73" s="19"/>
      <c r="G73" s="24"/>
      <c r="H73" s="24"/>
      <c r="I73" s="31"/>
      <c r="J73" s="31"/>
      <c r="K73" s="35"/>
    </row>
    <row r="74" spans="1:54" s="2" customFormat="1" ht="13.5" x14ac:dyDescent="0.25">
      <c r="A74" s="28"/>
      <c r="B74" s="28"/>
      <c r="C74" s="57" t="s">
        <v>5188</v>
      </c>
      <c r="D74" s="54"/>
      <c r="E74" s="6"/>
      <c r="F74" s="19"/>
      <c r="G74" s="24" t="s">
        <v>2</v>
      </c>
      <c r="H74" s="24" t="s">
        <v>2</v>
      </c>
      <c r="I74" s="31"/>
      <c r="J74" s="31"/>
      <c r="K74" s="35"/>
      <c r="L74" s="3"/>
      <c r="AI74" s="3"/>
      <c r="AV74" s="3"/>
      <c r="AX74" s="3"/>
      <c r="BB74" s="3"/>
    </row>
    <row r="75" spans="1:54" x14ac:dyDescent="0.25">
      <c r="B75" s="8"/>
      <c r="C75" s="57" t="s">
        <v>192</v>
      </c>
      <c r="D75" s="54"/>
      <c r="E75" s="6"/>
      <c r="F75" s="19"/>
      <c r="G75" s="24">
        <v>2636.24</v>
      </c>
      <c r="H75" s="24">
        <v>2.1300000000000003</v>
      </c>
      <c r="I75" s="31"/>
      <c r="J75" s="31"/>
      <c r="K75" s="35"/>
    </row>
    <row r="76" spans="1:54" x14ac:dyDescent="0.25">
      <c r="C76" s="58" t="s">
        <v>175</v>
      </c>
      <c r="D76" s="54"/>
      <c r="E76" s="6"/>
      <c r="F76" s="19"/>
      <c r="G76" s="25">
        <v>2636.24</v>
      </c>
      <c r="H76" s="25">
        <v>2.1300000000000003</v>
      </c>
      <c r="I76" s="31"/>
      <c r="J76" s="31"/>
      <c r="K76" s="35"/>
    </row>
    <row r="77" spans="1:54" x14ac:dyDescent="0.25">
      <c r="C77" s="57"/>
      <c r="D77" s="54"/>
      <c r="E77" s="6"/>
      <c r="F77" s="19"/>
      <c r="G77" s="24"/>
      <c r="H77" s="24"/>
      <c r="I77" s="31"/>
      <c r="J77" s="31"/>
      <c r="K77" s="35"/>
    </row>
    <row r="78" spans="1:54" x14ac:dyDescent="0.25">
      <c r="C78" s="60" t="s">
        <v>193</v>
      </c>
      <c r="D78" s="55"/>
      <c r="E78" s="5"/>
      <c r="F78" s="20"/>
      <c r="G78" s="26">
        <v>123397.98</v>
      </c>
      <c r="H78" s="26">
        <v>100</v>
      </c>
      <c r="I78" s="32"/>
      <c r="J78" s="32"/>
      <c r="K78" s="36"/>
    </row>
    <row r="80" spans="1:54" ht="15.75" x14ac:dyDescent="0.3">
      <c r="C80" s="50" t="s">
        <v>4937</v>
      </c>
      <c r="D80" s="50"/>
      <c r="E80" s="50"/>
      <c r="F80" s="50"/>
      <c r="G80" s="63"/>
      <c r="H80" s="63"/>
      <c r="I80" s="63"/>
      <c r="J80" s="50"/>
    </row>
    <row r="81" spans="1:11" ht="27" x14ac:dyDescent="0.25">
      <c r="C81" s="43" t="s">
        <v>4932</v>
      </c>
      <c r="D81" s="43" t="s">
        <v>4933</v>
      </c>
      <c r="E81" s="43" t="s">
        <v>5213</v>
      </c>
      <c r="F81" s="43" t="s">
        <v>4934</v>
      </c>
      <c r="G81" s="64" t="s">
        <v>34</v>
      </c>
      <c r="H81" s="65" t="s">
        <v>5214</v>
      </c>
      <c r="I81" s="64" t="s">
        <v>36</v>
      </c>
      <c r="J81" s="43" t="s">
        <v>39</v>
      </c>
    </row>
    <row r="82" spans="1:11" x14ac:dyDescent="0.25">
      <c r="C82" s="43" t="s">
        <v>5215</v>
      </c>
      <c r="D82" s="43"/>
      <c r="E82" s="43"/>
      <c r="F82" s="43"/>
      <c r="G82" s="64"/>
      <c r="H82" s="65"/>
      <c r="I82" s="64"/>
      <c r="J82" s="43"/>
    </row>
    <row r="83" spans="1:11" x14ac:dyDescent="0.25">
      <c r="C83" s="46" t="s">
        <v>5225</v>
      </c>
      <c r="D83" s="66"/>
      <c r="E83" s="66"/>
      <c r="F83" s="66"/>
      <c r="G83" s="67"/>
      <c r="H83" s="68">
        <v>-10000</v>
      </c>
      <c r="I83" s="69">
        <f>+H83/G78*100</f>
        <v>-8.1038603711341146</v>
      </c>
      <c r="J83" s="66"/>
    </row>
    <row r="84" spans="1:11" x14ac:dyDescent="0.25">
      <c r="C84" s="48" t="s">
        <v>4936</v>
      </c>
      <c r="D84" s="48"/>
      <c r="E84" s="48"/>
      <c r="F84" s="48"/>
      <c r="G84" s="70"/>
      <c r="H84" s="70">
        <f>SUM(H83:H83)</f>
        <v>-10000</v>
      </c>
      <c r="I84" s="70">
        <f>SUM(I83:I83)</f>
        <v>-8.1038603711341146</v>
      </c>
      <c r="J84" s="48"/>
    </row>
    <row r="86" spans="1:11" x14ac:dyDescent="0.25">
      <c r="C86" s="1" t="s">
        <v>194</v>
      </c>
    </row>
    <row r="87" spans="1:11" x14ac:dyDescent="0.25">
      <c r="C87" s="37" t="s">
        <v>195</v>
      </c>
      <c r="D87" s="37"/>
      <c r="E87" s="37"/>
      <c r="F87" s="37"/>
      <c r="G87" s="37"/>
      <c r="H87" s="37"/>
      <c r="I87" s="37"/>
      <c r="J87" s="37"/>
      <c r="K87" s="37"/>
    </row>
    <row r="88" spans="1:11" x14ac:dyDescent="0.25">
      <c r="C88" s="2" t="s">
        <v>196</v>
      </c>
    </row>
    <row r="89" spans="1:11" x14ac:dyDescent="0.25">
      <c r="C89" s="2" t="s">
        <v>197</v>
      </c>
    </row>
    <row r="90" spans="1:11" ht="30" customHeight="1" x14ac:dyDescent="0.25">
      <c r="C90" s="80" t="s">
        <v>198</v>
      </c>
      <c r="D90" s="81"/>
      <c r="E90" s="81"/>
      <c r="F90" s="81"/>
      <c r="G90" s="81"/>
      <c r="H90" s="81"/>
      <c r="I90" s="81"/>
      <c r="J90" s="81"/>
      <c r="K90" s="81"/>
    </row>
    <row r="91" spans="1:11" x14ac:dyDescent="0.25">
      <c r="C91" s="2" t="s">
        <v>199</v>
      </c>
    </row>
    <row r="92" spans="1:11" ht="42" customHeight="1" x14ac:dyDescent="0.25">
      <c r="C92" s="82" t="s">
        <v>5237</v>
      </c>
      <c r="D92" s="82"/>
      <c r="E92" s="82"/>
      <c r="F92" s="82"/>
      <c r="G92" s="82"/>
      <c r="H92" s="82"/>
      <c r="I92" s="82"/>
      <c r="J92" s="82"/>
      <c r="K92" s="82"/>
    </row>
    <row r="94" spans="1:11" x14ac:dyDescent="0.25">
      <c r="A94" s="76"/>
      <c r="B94" s="76" t="s">
        <v>5254</v>
      </c>
      <c r="C94" s="77" t="s">
        <v>5253</v>
      </c>
      <c r="E94" s="77" t="s">
        <v>5254</v>
      </c>
      <c r="F94" s="78"/>
    </row>
    <row r="95" spans="1:11" x14ac:dyDescent="0.25">
      <c r="E95" s="2" t="s">
        <v>5296</v>
      </c>
    </row>
  </sheetData>
  <mergeCells count="2">
    <mergeCell ref="C90:K90"/>
    <mergeCell ref="C92:K92"/>
  </mergeCells>
  <hyperlinks>
    <hyperlink ref="J2" location="'Index'!A1" display="'Index'!A1" xr:uid="{2BED9C1A-0D1B-45A5-A8E9-15C3339CF4A6}"/>
  </hyperlinks>
  <pageMargins left="0.7" right="0.7" top="0.75" bottom="0.75" header="0.3" footer="0.3"/>
  <pageSetup orientation="portrait" horizontalDpi="4294967293"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8553-84C9-4107-933D-C4934DA68DDC}">
  <sheetPr codeName="Sheet158"/>
  <dimension ref="A1:IV80"/>
  <sheetViews>
    <sheetView showGridLines="0" zoomScale="90" zoomScaleNormal="90" workbookViewId="0">
      <pane ySplit="6" topLeftCell="A62" activePane="bottomLeft" state="frozen"/>
      <selection activeCell="E1" sqref="E1"/>
      <selection pane="bottomLeft" activeCell="C79" sqref="C79:F7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3263</v>
      </c>
      <c r="J2" s="38" t="s">
        <v>4923</v>
      </c>
    </row>
    <row r="3" spans="1:54" ht="16.5" x14ac:dyDescent="0.3">
      <c r="C3" s="1" t="s">
        <v>28</v>
      </c>
      <c r="D3" s="21" t="s">
        <v>3264</v>
      </c>
      <c r="F3" s="71" t="s">
        <v>5226</v>
      </c>
      <c r="G3" s="13" t="s">
        <v>4857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47</v>
      </c>
      <c r="C10" s="57" t="s">
        <v>48</v>
      </c>
      <c r="D10" s="54" t="s">
        <v>49</v>
      </c>
      <c r="E10" s="6" t="s">
        <v>50</v>
      </c>
      <c r="F10" s="19">
        <v>136488</v>
      </c>
      <c r="G10" s="24">
        <v>2047.46</v>
      </c>
      <c r="H10" s="24">
        <v>27.21</v>
      </c>
      <c r="I10" s="31"/>
      <c r="J10" s="31"/>
      <c r="K10" s="35"/>
    </row>
    <row r="11" spans="1:54" x14ac:dyDescent="0.25">
      <c r="B11" s="8" t="s">
        <v>65</v>
      </c>
      <c r="C11" s="57" t="s">
        <v>66</v>
      </c>
      <c r="D11" s="54" t="s">
        <v>67</v>
      </c>
      <c r="E11" s="6" t="s">
        <v>50</v>
      </c>
      <c r="F11" s="19">
        <v>50227</v>
      </c>
      <c r="G11" s="24">
        <v>1734.69</v>
      </c>
      <c r="H11" s="24">
        <v>23.05</v>
      </c>
      <c r="I11" s="31"/>
      <c r="J11" s="31"/>
      <c r="K11" s="35"/>
    </row>
    <row r="12" spans="1:54" x14ac:dyDescent="0.25">
      <c r="B12" s="8" t="s">
        <v>879</v>
      </c>
      <c r="C12" s="57" t="s">
        <v>880</v>
      </c>
      <c r="D12" s="54" t="s">
        <v>881</v>
      </c>
      <c r="E12" s="6" t="s">
        <v>50</v>
      </c>
      <c r="F12" s="19">
        <v>52164</v>
      </c>
      <c r="G12" s="24">
        <v>817.67</v>
      </c>
      <c r="H12" s="24">
        <v>10.87</v>
      </c>
      <c r="I12" s="31"/>
      <c r="J12" s="31"/>
      <c r="K12" s="35"/>
    </row>
    <row r="13" spans="1:54" x14ac:dyDescent="0.25">
      <c r="B13" s="8" t="s">
        <v>387</v>
      </c>
      <c r="C13" s="57" t="s">
        <v>388</v>
      </c>
      <c r="D13" s="54" t="s">
        <v>389</v>
      </c>
      <c r="E13" s="6" t="s">
        <v>50</v>
      </c>
      <c r="F13" s="19">
        <v>51331</v>
      </c>
      <c r="G13" s="24">
        <v>771.5</v>
      </c>
      <c r="H13" s="24">
        <v>10.25</v>
      </c>
      <c r="I13" s="31"/>
      <c r="J13" s="31"/>
      <c r="K13" s="35"/>
    </row>
    <row r="14" spans="1:54" x14ac:dyDescent="0.25">
      <c r="B14" s="8" t="s">
        <v>336</v>
      </c>
      <c r="C14" s="57" t="s">
        <v>337</v>
      </c>
      <c r="D14" s="54" t="s">
        <v>338</v>
      </c>
      <c r="E14" s="6" t="s">
        <v>50</v>
      </c>
      <c r="F14" s="19">
        <v>229860</v>
      </c>
      <c r="G14" s="24">
        <v>555.11</v>
      </c>
      <c r="H14" s="24">
        <v>7.38</v>
      </c>
      <c r="I14" s="31"/>
      <c r="J14" s="31"/>
      <c r="K14" s="35"/>
    </row>
    <row r="15" spans="1:54" x14ac:dyDescent="0.25">
      <c r="B15" s="8" t="s">
        <v>885</v>
      </c>
      <c r="C15" s="57" t="s">
        <v>886</v>
      </c>
      <c r="D15" s="54" t="s">
        <v>887</v>
      </c>
      <c r="E15" s="6" t="s">
        <v>50</v>
      </c>
      <c r="F15" s="19">
        <v>8616</v>
      </c>
      <c r="G15" s="24">
        <v>458.5</v>
      </c>
      <c r="H15" s="24">
        <v>6.09</v>
      </c>
      <c r="I15" s="31"/>
      <c r="J15" s="31"/>
      <c r="K15" s="35"/>
    </row>
    <row r="16" spans="1:54" x14ac:dyDescent="0.25">
      <c r="B16" s="8" t="s">
        <v>250</v>
      </c>
      <c r="C16" s="57" t="s">
        <v>251</v>
      </c>
      <c r="D16" s="54" t="s">
        <v>252</v>
      </c>
      <c r="E16" s="6" t="s">
        <v>50</v>
      </c>
      <c r="F16" s="19">
        <v>5391</v>
      </c>
      <c r="G16" s="24">
        <v>393.81</v>
      </c>
      <c r="H16" s="24">
        <v>5.23</v>
      </c>
      <c r="I16" s="31"/>
      <c r="J16" s="31"/>
      <c r="K16" s="35"/>
    </row>
    <row r="17" spans="2:11" x14ac:dyDescent="0.25">
      <c r="B17" s="8" t="s">
        <v>98</v>
      </c>
      <c r="C17" s="57" t="s">
        <v>99</v>
      </c>
      <c r="D17" s="54" t="s">
        <v>100</v>
      </c>
      <c r="E17" s="6" t="s">
        <v>50</v>
      </c>
      <c r="F17" s="19">
        <v>7475</v>
      </c>
      <c r="G17" s="24">
        <v>342.84</v>
      </c>
      <c r="H17" s="24">
        <v>4.5599999999999996</v>
      </c>
      <c r="I17" s="31"/>
      <c r="J17" s="31"/>
      <c r="K17" s="35"/>
    </row>
    <row r="18" spans="2:11" x14ac:dyDescent="0.25">
      <c r="B18" s="8" t="s">
        <v>2340</v>
      </c>
      <c r="C18" s="57" t="s">
        <v>2341</v>
      </c>
      <c r="D18" s="54" t="s">
        <v>2342</v>
      </c>
      <c r="E18" s="6" t="s">
        <v>50</v>
      </c>
      <c r="F18" s="19">
        <v>9197</v>
      </c>
      <c r="G18" s="24">
        <v>227.07</v>
      </c>
      <c r="H18" s="24">
        <v>3.02</v>
      </c>
      <c r="I18" s="31"/>
      <c r="J18" s="31"/>
      <c r="K18" s="35"/>
    </row>
    <row r="19" spans="2:11" x14ac:dyDescent="0.25">
      <c r="B19" s="8" t="s">
        <v>2447</v>
      </c>
      <c r="C19" s="57" t="s">
        <v>2448</v>
      </c>
      <c r="D19" s="54" t="s">
        <v>2449</v>
      </c>
      <c r="E19" s="6" t="s">
        <v>50</v>
      </c>
      <c r="F19" s="19">
        <v>1914</v>
      </c>
      <c r="G19" s="24">
        <v>166.93</v>
      </c>
      <c r="H19" s="24">
        <v>2.2200000000000002</v>
      </c>
      <c r="I19" s="31"/>
      <c r="J19" s="31"/>
      <c r="K19" s="35"/>
    </row>
    <row r="20" spans="2:11" x14ac:dyDescent="0.25">
      <c r="C20" s="58" t="s">
        <v>175</v>
      </c>
      <c r="D20" s="54"/>
      <c r="E20" s="6"/>
      <c r="F20" s="19"/>
      <c r="G20" s="25">
        <v>7515.58</v>
      </c>
      <c r="H20" s="25">
        <v>99.88</v>
      </c>
      <c r="I20" s="31"/>
      <c r="J20" s="31"/>
      <c r="K20" s="35"/>
    </row>
    <row r="21" spans="2:11" x14ac:dyDescent="0.25">
      <c r="C21" s="57"/>
      <c r="D21" s="54"/>
      <c r="E21" s="6"/>
      <c r="F21" s="19"/>
      <c r="G21" s="24"/>
      <c r="H21" s="24"/>
      <c r="I21" s="31"/>
      <c r="J21" s="31"/>
      <c r="K21" s="35"/>
    </row>
    <row r="22" spans="2:11" x14ac:dyDescent="0.25">
      <c r="C22" s="58" t="s">
        <v>3</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4</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5</v>
      </c>
      <c r="D26" s="54"/>
      <c r="E26" s="6"/>
      <c r="F26" s="19"/>
      <c r="G26" s="24"/>
      <c r="H26" s="24"/>
      <c r="I26" s="31"/>
      <c r="J26" s="31"/>
      <c r="K26" s="35"/>
    </row>
    <row r="27" spans="2:11" x14ac:dyDescent="0.25">
      <c r="C27" s="57"/>
      <c r="D27" s="54"/>
      <c r="E27" s="6"/>
      <c r="F27" s="19"/>
      <c r="G27" s="24"/>
      <c r="H27" s="24"/>
      <c r="I27" s="31"/>
      <c r="J27" s="31"/>
      <c r="K27" s="35"/>
    </row>
    <row r="28" spans="2:11" x14ac:dyDescent="0.25">
      <c r="C28" s="58" t="s">
        <v>6</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7</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8</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9</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10</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11</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13</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14</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15</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16</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18</v>
      </c>
      <c r="D50" s="54"/>
      <c r="E50" s="6"/>
      <c r="F50" s="19"/>
      <c r="G50" s="24"/>
      <c r="H50" s="24"/>
      <c r="I50" s="31"/>
      <c r="J50" s="31"/>
      <c r="K50" s="35"/>
    </row>
    <row r="51" spans="1:11" x14ac:dyDescent="0.25">
      <c r="C51" s="57"/>
      <c r="D51" s="54"/>
      <c r="E51" s="6"/>
      <c r="F51" s="19"/>
      <c r="G51" s="24"/>
      <c r="H51" s="24"/>
      <c r="I51" s="31"/>
      <c r="J51" s="31"/>
      <c r="K51" s="35"/>
    </row>
    <row r="52" spans="1:11" x14ac:dyDescent="0.25">
      <c r="C52" s="58" t="s">
        <v>19</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20</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21</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22</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23</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24</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25</v>
      </c>
      <c r="D64" s="54"/>
      <c r="E64" s="6"/>
      <c r="F64" s="19"/>
      <c r="G64" s="24"/>
      <c r="H64" s="24"/>
      <c r="I64" s="31"/>
      <c r="J64" s="31"/>
      <c r="K64" s="35"/>
    </row>
    <row r="65" spans="1:54" s="2" customFormat="1" ht="13.5" x14ac:dyDescent="0.25">
      <c r="A65" s="28"/>
      <c r="B65" s="28"/>
      <c r="C65" s="57" t="s">
        <v>5188</v>
      </c>
      <c r="D65" s="54"/>
      <c r="E65" s="6"/>
      <c r="F65" s="19"/>
      <c r="G65" s="24" t="s">
        <v>2</v>
      </c>
      <c r="H65" s="24" t="s">
        <v>2</v>
      </c>
      <c r="I65" s="31"/>
      <c r="J65" s="31"/>
      <c r="K65" s="35"/>
      <c r="L65" s="3"/>
      <c r="AI65" s="3"/>
      <c r="AV65" s="3"/>
      <c r="AX65" s="3"/>
      <c r="BB65" s="3"/>
    </row>
    <row r="66" spans="1:54" x14ac:dyDescent="0.25">
      <c r="B66" s="8"/>
      <c r="C66" s="57" t="s">
        <v>192</v>
      </c>
      <c r="D66" s="54"/>
      <c r="E66" s="6"/>
      <c r="F66" s="19"/>
      <c r="G66" s="24">
        <v>8.61</v>
      </c>
      <c r="H66" s="24">
        <v>0.12</v>
      </c>
      <c r="I66" s="31"/>
      <c r="J66" s="31"/>
      <c r="K66" s="35"/>
    </row>
    <row r="67" spans="1:54" x14ac:dyDescent="0.25">
      <c r="C67" s="58" t="s">
        <v>175</v>
      </c>
      <c r="D67" s="54"/>
      <c r="E67" s="6"/>
      <c r="F67" s="19"/>
      <c r="G67" s="25">
        <v>8.61</v>
      </c>
      <c r="H67" s="25">
        <v>0.12</v>
      </c>
      <c r="I67" s="31"/>
      <c r="J67" s="31"/>
      <c r="K67" s="35"/>
    </row>
    <row r="68" spans="1:54" x14ac:dyDescent="0.25">
      <c r="C68" s="57"/>
      <c r="D68" s="54"/>
      <c r="E68" s="6"/>
      <c r="F68" s="19"/>
      <c r="G68" s="24"/>
      <c r="H68" s="24"/>
      <c r="I68" s="31"/>
      <c r="J68" s="31"/>
      <c r="K68" s="35"/>
    </row>
    <row r="69" spans="1:54" x14ac:dyDescent="0.25">
      <c r="C69" s="60" t="s">
        <v>193</v>
      </c>
      <c r="D69" s="55"/>
      <c r="E69" s="5"/>
      <c r="F69" s="20"/>
      <c r="G69" s="26">
        <v>7524.19</v>
      </c>
      <c r="H69" s="26">
        <v>100</v>
      </c>
      <c r="I69" s="32"/>
      <c r="J69" s="32"/>
      <c r="K69" s="36"/>
    </row>
    <row r="72" spans="1:54" x14ac:dyDescent="0.25">
      <c r="C72" s="1" t="s">
        <v>194</v>
      </c>
    </row>
    <row r="73" spans="1:54" x14ac:dyDescent="0.25">
      <c r="C73" s="37" t="s">
        <v>195</v>
      </c>
      <c r="D73" s="37"/>
      <c r="E73" s="37"/>
      <c r="F73" s="37"/>
      <c r="G73" s="37"/>
      <c r="H73" s="37"/>
      <c r="I73" s="37"/>
      <c r="J73" s="37"/>
      <c r="K73" s="37"/>
    </row>
    <row r="74" spans="1:54" x14ac:dyDescent="0.25">
      <c r="C74" s="2" t="s">
        <v>196</v>
      </c>
    </row>
    <row r="75" spans="1:54" x14ac:dyDescent="0.25">
      <c r="C75" s="2" t="s">
        <v>197</v>
      </c>
    </row>
    <row r="76" spans="1:54" ht="30" customHeight="1" x14ac:dyDescent="0.25">
      <c r="C76" s="80" t="s">
        <v>198</v>
      </c>
      <c r="D76" s="81"/>
      <c r="E76" s="81"/>
      <c r="F76" s="81"/>
      <c r="G76" s="81"/>
      <c r="H76" s="81"/>
      <c r="I76" s="81"/>
      <c r="J76" s="81"/>
      <c r="K76" s="81"/>
    </row>
    <row r="77" spans="1:54" x14ac:dyDescent="0.25">
      <c r="C77" s="2" t="s">
        <v>199</v>
      </c>
    </row>
    <row r="79" spans="1:54" x14ac:dyDescent="0.25">
      <c r="A79" s="76"/>
      <c r="B79" s="76" t="s">
        <v>5254</v>
      </c>
      <c r="C79" s="77" t="s">
        <v>5253</v>
      </c>
      <c r="E79" s="77" t="s">
        <v>5254</v>
      </c>
      <c r="F79" s="78"/>
    </row>
    <row r="80" spans="1:54" x14ac:dyDescent="0.25">
      <c r="E80" s="2" t="s">
        <v>5297</v>
      </c>
    </row>
  </sheetData>
  <mergeCells count="1">
    <mergeCell ref="C76:K76"/>
  </mergeCells>
  <hyperlinks>
    <hyperlink ref="J2" location="'Index'!A1" display="'Index'!A1" xr:uid="{D86081C5-652C-4074-815A-729EC1AE3CDB}"/>
  </hyperlinks>
  <pageMargins left="0.7" right="0.7" top="0.75" bottom="0.75" header="0.3" footer="0.3"/>
  <pageSetup orientation="portrait" horizontalDpi="4294967293"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F63C-E4DA-41AB-8A98-898E76A334D5}">
  <sheetPr codeName="Sheet159"/>
  <dimension ref="A1:IV81"/>
  <sheetViews>
    <sheetView showGridLines="0" zoomScale="90" zoomScaleNormal="90" workbookViewId="0">
      <pane ySplit="6" topLeftCell="A63" activePane="bottomLeft" state="frozen"/>
      <selection activeCell="E1" sqref="E1"/>
      <selection pane="bottomLeft" activeCell="C80" sqref="C80:F8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3265</v>
      </c>
      <c r="J2" s="38" t="s">
        <v>4923</v>
      </c>
    </row>
    <row r="3" spans="1:54" ht="16.5" x14ac:dyDescent="0.3">
      <c r="C3" s="1" t="s">
        <v>28</v>
      </c>
      <c r="D3" s="21" t="s">
        <v>3266</v>
      </c>
      <c r="F3" s="71" t="s">
        <v>5226</v>
      </c>
      <c r="G3" s="13" t="s">
        <v>4858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44</v>
      </c>
      <c r="C10" s="57" t="s">
        <v>45</v>
      </c>
      <c r="D10" s="54" t="s">
        <v>46</v>
      </c>
      <c r="E10" s="6" t="s">
        <v>43</v>
      </c>
      <c r="F10" s="19">
        <v>765264</v>
      </c>
      <c r="G10" s="24">
        <v>10920.32</v>
      </c>
      <c r="H10" s="24">
        <v>21.23</v>
      </c>
      <c r="I10" s="31"/>
      <c r="J10" s="31"/>
      <c r="K10" s="35"/>
    </row>
    <row r="11" spans="1:54" x14ac:dyDescent="0.25">
      <c r="B11" s="8" t="s">
        <v>40</v>
      </c>
      <c r="C11" s="57" t="s">
        <v>41</v>
      </c>
      <c r="D11" s="54" t="s">
        <v>42</v>
      </c>
      <c r="E11" s="6" t="s">
        <v>43</v>
      </c>
      <c r="F11" s="19">
        <v>564542</v>
      </c>
      <c r="G11" s="24">
        <v>10867.43</v>
      </c>
      <c r="H11" s="24">
        <v>21.12</v>
      </c>
      <c r="I11" s="31"/>
      <c r="J11" s="31"/>
      <c r="K11" s="35"/>
    </row>
    <row r="12" spans="1:54" x14ac:dyDescent="0.25">
      <c r="B12" s="8" t="s">
        <v>51</v>
      </c>
      <c r="C12" s="57" t="s">
        <v>52</v>
      </c>
      <c r="D12" s="54" t="s">
        <v>53</v>
      </c>
      <c r="E12" s="6" t="s">
        <v>43</v>
      </c>
      <c r="F12" s="19">
        <v>842594</v>
      </c>
      <c r="G12" s="24">
        <v>9984.74</v>
      </c>
      <c r="H12" s="24">
        <v>19.41</v>
      </c>
      <c r="I12" s="31"/>
      <c r="J12" s="31"/>
      <c r="K12" s="35"/>
    </row>
    <row r="13" spans="1:54" x14ac:dyDescent="0.25">
      <c r="B13" s="8" t="s">
        <v>58</v>
      </c>
      <c r="C13" s="57" t="s">
        <v>59</v>
      </c>
      <c r="D13" s="54" t="s">
        <v>60</v>
      </c>
      <c r="E13" s="6" t="s">
        <v>43</v>
      </c>
      <c r="F13" s="19">
        <v>434324</v>
      </c>
      <c r="G13" s="24">
        <v>9590.31</v>
      </c>
      <c r="H13" s="24">
        <v>18.64</v>
      </c>
      <c r="I13" s="31"/>
      <c r="J13" s="31"/>
      <c r="K13" s="35"/>
    </row>
    <row r="14" spans="1:54" x14ac:dyDescent="0.25">
      <c r="B14" s="8" t="s">
        <v>1111</v>
      </c>
      <c r="C14" s="57" t="s">
        <v>1112</v>
      </c>
      <c r="D14" s="54" t="s">
        <v>1113</v>
      </c>
      <c r="E14" s="6" t="s">
        <v>43</v>
      </c>
      <c r="F14" s="19">
        <v>327591</v>
      </c>
      <c r="G14" s="24">
        <v>2746.52</v>
      </c>
      <c r="H14" s="24">
        <v>5.34</v>
      </c>
      <c r="I14" s="31"/>
      <c r="J14" s="31"/>
      <c r="K14" s="35"/>
    </row>
    <row r="15" spans="1:54" x14ac:dyDescent="0.25">
      <c r="B15" s="8" t="s">
        <v>2116</v>
      </c>
      <c r="C15" s="57" t="s">
        <v>2117</v>
      </c>
      <c r="D15" s="54" t="s">
        <v>2118</v>
      </c>
      <c r="E15" s="6" t="s">
        <v>43</v>
      </c>
      <c r="F15" s="19">
        <v>1219571</v>
      </c>
      <c r="G15" s="24">
        <v>2398.65</v>
      </c>
      <c r="H15" s="24">
        <v>4.66</v>
      </c>
      <c r="I15" s="31"/>
      <c r="J15" s="31"/>
      <c r="K15" s="35"/>
    </row>
    <row r="16" spans="1:54" x14ac:dyDescent="0.25">
      <c r="B16" s="8" t="s">
        <v>2301</v>
      </c>
      <c r="C16" s="57" t="s">
        <v>2302</v>
      </c>
      <c r="D16" s="54" t="s">
        <v>2303</v>
      </c>
      <c r="E16" s="6" t="s">
        <v>43</v>
      </c>
      <c r="F16" s="19">
        <v>3083939</v>
      </c>
      <c r="G16" s="24">
        <v>2001.17</v>
      </c>
      <c r="H16" s="24">
        <v>3.89</v>
      </c>
      <c r="I16" s="31"/>
      <c r="J16" s="31"/>
      <c r="K16" s="35"/>
    </row>
    <row r="17" spans="2:11" x14ac:dyDescent="0.25">
      <c r="B17" s="8" t="s">
        <v>3003</v>
      </c>
      <c r="C17" s="57" t="s">
        <v>1183</v>
      </c>
      <c r="D17" s="54" t="s">
        <v>3004</v>
      </c>
      <c r="E17" s="6" t="s">
        <v>43</v>
      </c>
      <c r="F17" s="19">
        <v>9378519</v>
      </c>
      <c r="G17" s="24">
        <v>1661.87</v>
      </c>
      <c r="H17" s="24">
        <v>3.23</v>
      </c>
      <c r="I17" s="31"/>
      <c r="J17" s="31"/>
      <c r="K17" s="35"/>
    </row>
    <row r="18" spans="2:11" x14ac:dyDescent="0.25">
      <c r="B18" s="8" t="s">
        <v>2234</v>
      </c>
      <c r="C18" s="57" t="s">
        <v>2235</v>
      </c>
      <c r="D18" s="54" t="s">
        <v>2236</v>
      </c>
      <c r="E18" s="6" t="s">
        <v>43</v>
      </c>
      <c r="F18" s="19">
        <v>413232</v>
      </c>
      <c r="G18" s="24">
        <v>684.39</v>
      </c>
      <c r="H18" s="24">
        <v>1.33</v>
      </c>
      <c r="I18" s="31"/>
      <c r="J18" s="31"/>
      <c r="K18" s="35"/>
    </row>
    <row r="19" spans="2:11" x14ac:dyDescent="0.25">
      <c r="B19" s="8" t="s">
        <v>2355</v>
      </c>
      <c r="C19" s="57" t="s">
        <v>2356</v>
      </c>
      <c r="D19" s="54" t="s">
        <v>2357</v>
      </c>
      <c r="E19" s="6" t="s">
        <v>43</v>
      </c>
      <c r="F19" s="19">
        <v>294955</v>
      </c>
      <c r="G19" s="24">
        <v>591</v>
      </c>
      <c r="H19" s="24">
        <v>1.1499999999999999</v>
      </c>
      <c r="I19" s="31"/>
      <c r="J19" s="31"/>
      <c r="K19" s="35"/>
    </row>
    <row r="20" spans="2:11" x14ac:dyDescent="0.25">
      <c r="C20" s="58" t="s">
        <v>175</v>
      </c>
      <c r="D20" s="54"/>
      <c r="E20" s="6"/>
      <c r="F20" s="19"/>
      <c r="G20" s="25">
        <v>51446.400000000001</v>
      </c>
      <c r="H20" s="25">
        <v>100</v>
      </c>
      <c r="I20" s="31"/>
      <c r="J20" s="31"/>
      <c r="K20" s="35"/>
    </row>
    <row r="21" spans="2:11" x14ac:dyDescent="0.25">
      <c r="C21" s="57"/>
      <c r="D21" s="54"/>
      <c r="E21" s="6"/>
      <c r="F21" s="19"/>
      <c r="G21" s="24"/>
      <c r="H21" s="24"/>
      <c r="I21" s="31"/>
      <c r="J21" s="31"/>
      <c r="K21" s="35"/>
    </row>
    <row r="22" spans="2:11" x14ac:dyDescent="0.25">
      <c r="C22" s="58" t="s">
        <v>3</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4</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5</v>
      </c>
      <c r="D26" s="54"/>
      <c r="E26" s="6"/>
      <c r="F26" s="19"/>
      <c r="G26" s="24"/>
      <c r="H26" s="24"/>
      <c r="I26" s="31"/>
      <c r="J26" s="31"/>
      <c r="K26" s="35"/>
    </row>
    <row r="27" spans="2:11" x14ac:dyDescent="0.25">
      <c r="C27" s="57"/>
      <c r="D27" s="54"/>
      <c r="E27" s="6"/>
      <c r="F27" s="19"/>
      <c r="G27" s="24"/>
      <c r="H27" s="24"/>
      <c r="I27" s="31"/>
      <c r="J27" s="31"/>
      <c r="K27" s="35"/>
    </row>
    <row r="28" spans="2:11" x14ac:dyDescent="0.25">
      <c r="C28" s="58" t="s">
        <v>6</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7</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8</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9</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10</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11</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13</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14</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15</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16</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A50" s="10"/>
      <c r="B50" s="28"/>
      <c r="C50" s="58" t="s">
        <v>18</v>
      </c>
      <c r="D50" s="54"/>
      <c r="E50" s="6"/>
      <c r="F50" s="19"/>
      <c r="G50" s="24"/>
      <c r="H50" s="24"/>
      <c r="I50" s="31"/>
      <c r="J50" s="31"/>
      <c r="K50" s="35"/>
    </row>
    <row r="51" spans="1:11" x14ac:dyDescent="0.25">
      <c r="A51" s="28"/>
      <c r="B51" s="28"/>
      <c r="C51" s="58" t="s">
        <v>19</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20</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21</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22</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24</v>
      </c>
      <c r="D61" s="54"/>
      <c r="E61" s="6"/>
      <c r="F61" s="19"/>
      <c r="G61" s="24"/>
      <c r="H61" s="24"/>
      <c r="I61" s="31"/>
      <c r="J61" s="31"/>
      <c r="K61" s="35"/>
    </row>
    <row r="62" spans="1:11" x14ac:dyDescent="0.25">
      <c r="B62" s="8" t="s">
        <v>190</v>
      </c>
      <c r="C62" s="57" t="s">
        <v>191</v>
      </c>
      <c r="D62" s="54"/>
      <c r="E62" s="6"/>
      <c r="F62" s="19"/>
      <c r="G62" s="24">
        <v>5.03</v>
      </c>
      <c r="H62" s="24">
        <v>0.01</v>
      </c>
      <c r="I62" s="31"/>
      <c r="J62" s="31"/>
      <c r="K62" s="35"/>
    </row>
    <row r="63" spans="1:11" x14ac:dyDescent="0.25">
      <c r="C63" s="58" t="s">
        <v>175</v>
      </c>
      <c r="D63" s="54"/>
      <c r="E63" s="6"/>
      <c r="F63" s="19"/>
      <c r="G63" s="25">
        <v>5.03</v>
      </c>
      <c r="H63" s="25">
        <v>0.01</v>
      </c>
      <c r="I63" s="31"/>
      <c r="J63" s="31"/>
      <c r="K63" s="35"/>
    </row>
    <row r="64" spans="1:11" x14ac:dyDescent="0.25">
      <c r="C64" s="57"/>
      <c r="D64" s="54"/>
      <c r="E64" s="6"/>
      <c r="F64" s="19"/>
      <c r="G64" s="24"/>
      <c r="H64" s="24"/>
      <c r="I64" s="31"/>
      <c r="J64" s="31"/>
      <c r="K64" s="35"/>
    </row>
    <row r="65" spans="1:54" x14ac:dyDescent="0.25">
      <c r="A65" s="10"/>
      <c r="B65" s="28"/>
      <c r="C65" s="58" t="s">
        <v>25</v>
      </c>
      <c r="D65" s="54"/>
      <c r="E65" s="6"/>
      <c r="F65" s="19"/>
      <c r="G65" s="24"/>
      <c r="H65" s="24"/>
      <c r="I65" s="31"/>
      <c r="J65" s="31"/>
      <c r="K65" s="35"/>
    </row>
    <row r="66" spans="1:54" s="2" customFormat="1" ht="13.5" x14ac:dyDescent="0.25">
      <c r="A66" s="28"/>
      <c r="B66" s="28"/>
      <c r="C66" s="57" t="s">
        <v>5188</v>
      </c>
      <c r="D66" s="54"/>
      <c r="E66" s="6"/>
      <c r="F66" s="19"/>
      <c r="G66" s="24" t="s">
        <v>2</v>
      </c>
      <c r="H66" s="24" t="s">
        <v>2</v>
      </c>
      <c r="I66" s="31"/>
      <c r="J66" s="31"/>
      <c r="K66" s="35"/>
      <c r="L66" s="3"/>
      <c r="AI66" s="3"/>
      <c r="AV66" s="3"/>
      <c r="AX66" s="3"/>
      <c r="BB66" s="3"/>
    </row>
    <row r="67" spans="1:54" x14ac:dyDescent="0.25">
      <c r="B67" s="8"/>
      <c r="C67" s="57" t="s">
        <v>192</v>
      </c>
      <c r="D67" s="54"/>
      <c r="E67" s="6"/>
      <c r="F67" s="19"/>
      <c r="G67" s="24">
        <v>-4.42</v>
      </c>
      <c r="H67" s="24">
        <v>-0.01</v>
      </c>
      <c r="I67" s="31"/>
      <c r="J67" s="31"/>
      <c r="K67" s="35"/>
    </row>
    <row r="68" spans="1:54" x14ac:dyDescent="0.25">
      <c r="C68" s="58" t="s">
        <v>175</v>
      </c>
      <c r="D68" s="54"/>
      <c r="E68" s="6"/>
      <c r="F68" s="19"/>
      <c r="G68" s="25">
        <v>-4.42</v>
      </c>
      <c r="H68" s="25">
        <v>-0.01</v>
      </c>
      <c r="I68" s="31"/>
      <c r="J68" s="31"/>
      <c r="K68" s="35"/>
    </row>
    <row r="69" spans="1:54" x14ac:dyDescent="0.25">
      <c r="C69" s="57"/>
      <c r="D69" s="54"/>
      <c r="E69" s="6"/>
      <c r="F69" s="19"/>
      <c r="G69" s="24"/>
      <c r="H69" s="24"/>
      <c r="I69" s="31"/>
      <c r="J69" s="31"/>
      <c r="K69" s="35"/>
    </row>
    <row r="70" spans="1:54" x14ac:dyDescent="0.25">
      <c r="C70" s="60" t="s">
        <v>193</v>
      </c>
      <c r="D70" s="55"/>
      <c r="E70" s="5"/>
      <c r="F70" s="20"/>
      <c r="G70" s="26">
        <v>51447.01</v>
      </c>
      <c r="H70" s="26">
        <v>100</v>
      </c>
      <c r="I70" s="32"/>
      <c r="J70" s="32"/>
      <c r="K70" s="36"/>
    </row>
    <row r="73" spans="1:54" x14ac:dyDescent="0.25">
      <c r="C73" s="1" t="s">
        <v>194</v>
      </c>
    </row>
    <row r="74" spans="1:54" x14ac:dyDescent="0.25">
      <c r="C74" s="37" t="s">
        <v>195</v>
      </c>
      <c r="D74" s="37"/>
      <c r="E74" s="37"/>
      <c r="F74" s="37"/>
      <c r="G74" s="37"/>
      <c r="H74" s="37"/>
      <c r="I74" s="37"/>
      <c r="J74" s="37"/>
      <c r="K74" s="37"/>
    </row>
    <row r="75" spans="1:54" x14ac:dyDescent="0.25">
      <c r="C75" s="2" t="s">
        <v>196</v>
      </c>
    </row>
    <row r="76" spans="1:54" x14ac:dyDescent="0.25">
      <c r="C76" s="2" t="s">
        <v>197</v>
      </c>
    </row>
    <row r="77" spans="1:54" ht="30" customHeight="1" x14ac:dyDescent="0.25">
      <c r="C77" s="80" t="s">
        <v>198</v>
      </c>
      <c r="D77" s="81"/>
      <c r="E77" s="81"/>
      <c r="F77" s="81"/>
      <c r="G77" s="81"/>
      <c r="H77" s="81"/>
      <c r="I77" s="81"/>
      <c r="J77" s="81"/>
      <c r="K77" s="81"/>
    </row>
    <row r="78" spans="1:54" x14ac:dyDescent="0.25">
      <c r="C78" s="2" t="s">
        <v>199</v>
      </c>
    </row>
    <row r="80" spans="1:54" x14ac:dyDescent="0.25">
      <c r="A80" s="76"/>
      <c r="B80" s="76" t="s">
        <v>5254</v>
      </c>
      <c r="C80" s="77" t="s">
        <v>5253</v>
      </c>
      <c r="E80" s="77" t="s">
        <v>5254</v>
      </c>
      <c r="F80" s="78"/>
    </row>
    <row r="81" spans="5:5" x14ac:dyDescent="0.25">
      <c r="E81" s="2" t="s">
        <v>5298</v>
      </c>
    </row>
  </sheetData>
  <mergeCells count="1">
    <mergeCell ref="C77:K77"/>
  </mergeCells>
  <hyperlinks>
    <hyperlink ref="J2" location="'Index'!A1" display="'Index'!A1" xr:uid="{32BFA79C-6A12-4B2B-A02E-65394D5BDA17}"/>
  </hyperlinks>
  <pageMargins left="0.7" right="0.7" top="0.75" bottom="0.75" header="0.3" footer="0.3"/>
  <pageSetup orientation="portrait" horizontalDpi="4294967293"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A1567-0026-410B-A619-A34B3DA14C31}">
  <sheetPr codeName="Sheet160"/>
  <dimension ref="A1:IV123"/>
  <sheetViews>
    <sheetView showGridLines="0" zoomScale="90" zoomScaleNormal="90" workbookViewId="0">
      <pane ySplit="6" topLeftCell="A107" activePane="bottomLeft" state="frozen"/>
      <selection activeCell="E1" sqref="E1"/>
      <selection pane="bottomLeft" activeCell="C122" sqref="C122:F12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3267</v>
      </c>
      <c r="J2" s="38" t="s">
        <v>4923</v>
      </c>
    </row>
    <row r="3" spans="1:54" ht="16.5" x14ac:dyDescent="0.3">
      <c r="C3" s="1" t="s">
        <v>28</v>
      </c>
      <c r="D3" s="21" t="s">
        <v>3268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1325880</v>
      </c>
      <c r="G10" s="24">
        <v>25523.19</v>
      </c>
      <c r="H10" s="24">
        <v>9.27</v>
      </c>
      <c r="I10" s="31"/>
      <c r="J10" s="31"/>
      <c r="K10" s="35"/>
    </row>
    <row r="11" spans="1:54" x14ac:dyDescent="0.25">
      <c r="B11" s="8" t="s">
        <v>44</v>
      </c>
      <c r="C11" s="57" t="s">
        <v>45</v>
      </c>
      <c r="D11" s="54" t="s">
        <v>46</v>
      </c>
      <c r="E11" s="6" t="s">
        <v>43</v>
      </c>
      <c r="F11" s="19">
        <v>1306300</v>
      </c>
      <c r="G11" s="24">
        <v>18640.900000000001</v>
      </c>
      <c r="H11" s="24">
        <v>6.77</v>
      </c>
      <c r="I11" s="31"/>
      <c r="J11" s="31"/>
      <c r="K11" s="35"/>
    </row>
    <row r="12" spans="1:54" x14ac:dyDescent="0.25">
      <c r="B12" s="8" t="s">
        <v>72</v>
      </c>
      <c r="C12" s="57" t="s">
        <v>73</v>
      </c>
      <c r="D12" s="54" t="s">
        <v>74</v>
      </c>
      <c r="E12" s="6" t="s">
        <v>75</v>
      </c>
      <c r="F12" s="19">
        <v>1231000</v>
      </c>
      <c r="G12" s="24">
        <v>17295.55</v>
      </c>
      <c r="H12" s="24">
        <v>6.28</v>
      </c>
      <c r="I12" s="31"/>
      <c r="J12" s="31"/>
      <c r="K12" s="35"/>
    </row>
    <row r="13" spans="1:54" x14ac:dyDescent="0.25">
      <c r="B13" s="8" t="s">
        <v>47</v>
      </c>
      <c r="C13" s="57" t="s">
        <v>48</v>
      </c>
      <c r="D13" s="54" t="s">
        <v>49</v>
      </c>
      <c r="E13" s="6" t="s">
        <v>50</v>
      </c>
      <c r="F13" s="19">
        <v>777000</v>
      </c>
      <c r="G13" s="24">
        <v>11655.78</v>
      </c>
      <c r="H13" s="24">
        <v>4.2300000000000004</v>
      </c>
      <c r="I13" s="31"/>
      <c r="J13" s="31"/>
      <c r="K13" s="35"/>
    </row>
    <row r="14" spans="1:54" x14ac:dyDescent="0.25">
      <c r="B14" s="8" t="s">
        <v>68</v>
      </c>
      <c r="C14" s="57" t="s">
        <v>69</v>
      </c>
      <c r="D14" s="54" t="s">
        <v>70</v>
      </c>
      <c r="E14" s="6" t="s">
        <v>71</v>
      </c>
      <c r="F14" s="19">
        <v>90300</v>
      </c>
      <c r="G14" s="24">
        <v>11068.07</v>
      </c>
      <c r="H14" s="24">
        <v>4.0199999999999996</v>
      </c>
      <c r="I14" s="31"/>
      <c r="J14" s="31"/>
      <c r="K14" s="35"/>
    </row>
    <row r="15" spans="1:54" x14ac:dyDescent="0.25">
      <c r="B15" s="8" t="s">
        <v>54</v>
      </c>
      <c r="C15" s="57" t="s">
        <v>55</v>
      </c>
      <c r="D15" s="54" t="s">
        <v>56</v>
      </c>
      <c r="E15" s="6" t="s">
        <v>57</v>
      </c>
      <c r="F15" s="19">
        <v>314899</v>
      </c>
      <c r="G15" s="24">
        <v>10520.78</v>
      </c>
      <c r="H15" s="24">
        <v>3.82</v>
      </c>
      <c r="I15" s="31"/>
      <c r="J15" s="31"/>
      <c r="K15" s="35"/>
    </row>
    <row r="16" spans="1:54" x14ac:dyDescent="0.25">
      <c r="B16" s="8" t="s">
        <v>76</v>
      </c>
      <c r="C16" s="57" t="s">
        <v>77</v>
      </c>
      <c r="D16" s="54" t="s">
        <v>78</v>
      </c>
      <c r="E16" s="6" t="s">
        <v>43</v>
      </c>
      <c r="F16" s="19">
        <v>1152820</v>
      </c>
      <c r="G16" s="24">
        <v>9091.7099999999991</v>
      </c>
      <c r="H16" s="24">
        <v>3.3</v>
      </c>
      <c r="I16" s="31"/>
      <c r="J16" s="31"/>
      <c r="K16" s="35"/>
    </row>
    <row r="17" spans="2:11" x14ac:dyDescent="0.25">
      <c r="B17" s="8" t="s">
        <v>58</v>
      </c>
      <c r="C17" s="57" t="s">
        <v>59</v>
      </c>
      <c r="D17" s="54" t="s">
        <v>60</v>
      </c>
      <c r="E17" s="6" t="s">
        <v>43</v>
      </c>
      <c r="F17" s="19">
        <v>392000</v>
      </c>
      <c r="G17" s="24">
        <v>8655.75</v>
      </c>
      <c r="H17" s="24">
        <v>3.14</v>
      </c>
      <c r="I17" s="31"/>
      <c r="J17" s="31"/>
      <c r="K17" s="35"/>
    </row>
    <row r="18" spans="2:11" x14ac:dyDescent="0.25">
      <c r="B18" s="8" t="s">
        <v>65</v>
      </c>
      <c r="C18" s="57" t="s">
        <v>66</v>
      </c>
      <c r="D18" s="54" t="s">
        <v>67</v>
      </c>
      <c r="E18" s="6" t="s">
        <v>50</v>
      </c>
      <c r="F18" s="19">
        <v>246000</v>
      </c>
      <c r="G18" s="24">
        <v>8496.1</v>
      </c>
      <c r="H18" s="24">
        <v>3.09</v>
      </c>
      <c r="I18" s="31"/>
      <c r="J18" s="31"/>
      <c r="K18" s="35"/>
    </row>
    <row r="19" spans="2:11" x14ac:dyDescent="0.25">
      <c r="B19" s="8" t="s">
        <v>61</v>
      </c>
      <c r="C19" s="57" t="s">
        <v>62</v>
      </c>
      <c r="D19" s="54" t="s">
        <v>63</v>
      </c>
      <c r="E19" s="6" t="s">
        <v>64</v>
      </c>
      <c r="F19" s="19">
        <v>72300</v>
      </c>
      <c r="G19" s="24">
        <v>8416.44</v>
      </c>
      <c r="H19" s="24">
        <v>3.06</v>
      </c>
      <c r="I19" s="31"/>
      <c r="J19" s="31"/>
      <c r="K19" s="35"/>
    </row>
    <row r="20" spans="2:11" x14ac:dyDescent="0.25">
      <c r="B20" s="8" t="s">
        <v>51</v>
      </c>
      <c r="C20" s="57" t="s">
        <v>52</v>
      </c>
      <c r="D20" s="54" t="s">
        <v>53</v>
      </c>
      <c r="E20" s="6" t="s">
        <v>43</v>
      </c>
      <c r="F20" s="19">
        <v>665000</v>
      </c>
      <c r="G20" s="24">
        <v>7880.25</v>
      </c>
      <c r="H20" s="24">
        <v>2.86</v>
      </c>
      <c r="I20" s="31"/>
      <c r="J20" s="31"/>
      <c r="K20" s="35"/>
    </row>
    <row r="21" spans="2:11" x14ac:dyDescent="0.25">
      <c r="B21" s="8" t="s">
        <v>90</v>
      </c>
      <c r="C21" s="57" t="s">
        <v>91</v>
      </c>
      <c r="D21" s="54" t="s">
        <v>92</v>
      </c>
      <c r="E21" s="6" t="s">
        <v>93</v>
      </c>
      <c r="F21" s="19">
        <v>118000</v>
      </c>
      <c r="G21" s="24">
        <v>7182.66</v>
      </c>
      <c r="H21" s="24">
        <v>2.61</v>
      </c>
      <c r="I21" s="31"/>
      <c r="J21" s="31"/>
      <c r="K21" s="35"/>
    </row>
    <row r="22" spans="2:11" x14ac:dyDescent="0.25">
      <c r="B22" s="8" t="s">
        <v>124</v>
      </c>
      <c r="C22" s="57" t="s">
        <v>125</v>
      </c>
      <c r="D22" s="54" t="s">
        <v>126</v>
      </c>
      <c r="E22" s="6" t="s">
        <v>127</v>
      </c>
      <c r="F22" s="19">
        <v>950000</v>
      </c>
      <c r="G22" s="24">
        <v>6796.3</v>
      </c>
      <c r="H22" s="24">
        <v>2.4700000000000002</v>
      </c>
      <c r="I22" s="31"/>
      <c r="J22" s="31"/>
      <c r="K22" s="35"/>
    </row>
    <row r="23" spans="2:11" x14ac:dyDescent="0.25">
      <c r="B23" s="8" t="s">
        <v>79</v>
      </c>
      <c r="C23" s="57" t="s">
        <v>80</v>
      </c>
      <c r="D23" s="54" t="s">
        <v>81</v>
      </c>
      <c r="E23" s="6" t="s">
        <v>82</v>
      </c>
      <c r="F23" s="19">
        <v>800000</v>
      </c>
      <c r="G23" s="24">
        <v>5949.6</v>
      </c>
      <c r="H23" s="24">
        <v>2.16</v>
      </c>
      <c r="I23" s="31"/>
      <c r="J23" s="31"/>
      <c r="K23" s="35"/>
    </row>
    <row r="24" spans="2:11" x14ac:dyDescent="0.25">
      <c r="B24" s="8" t="s">
        <v>213</v>
      </c>
      <c r="C24" s="57" t="s">
        <v>214</v>
      </c>
      <c r="D24" s="54" t="s">
        <v>215</v>
      </c>
      <c r="E24" s="6" t="s">
        <v>93</v>
      </c>
      <c r="F24" s="19">
        <v>19700</v>
      </c>
      <c r="G24" s="24">
        <v>5907.05</v>
      </c>
      <c r="H24" s="24">
        <v>2.15</v>
      </c>
      <c r="I24" s="31"/>
      <c r="J24" s="31"/>
      <c r="K24" s="35"/>
    </row>
    <row r="25" spans="2:11" x14ac:dyDescent="0.25">
      <c r="B25" s="8" t="s">
        <v>104</v>
      </c>
      <c r="C25" s="57" t="s">
        <v>105</v>
      </c>
      <c r="D25" s="54" t="s">
        <v>106</v>
      </c>
      <c r="E25" s="6" t="s">
        <v>107</v>
      </c>
      <c r="F25" s="19">
        <v>845000</v>
      </c>
      <c r="G25" s="24">
        <v>5278.29</v>
      </c>
      <c r="H25" s="24">
        <v>1.92</v>
      </c>
      <c r="I25" s="31"/>
      <c r="J25" s="31"/>
      <c r="K25" s="35"/>
    </row>
    <row r="26" spans="2:11" x14ac:dyDescent="0.25">
      <c r="B26" s="8" t="s">
        <v>147</v>
      </c>
      <c r="C26" s="57" t="s">
        <v>148</v>
      </c>
      <c r="D26" s="54" t="s">
        <v>149</v>
      </c>
      <c r="E26" s="6" t="s">
        <v>146</v>
      </c>
      <c r="F26" s="19">
        <v>148000</v>
      </c>
      <c r="G26" s="24">
        <v>5139.8900000000003</v>
      </c>
      <c r="H26" s="24">
        <v>1.87</v>
      </c>
      <c r="I26" s="31"/>
      <c r="J26" s="31"/>
      <c r="K26" s="35"/>
    </row>
    <row r="27" spans="2:11" x14ac:dyDescent="0.25">
      <c r="B27" s="8" t="s">
        <v>112</v>
      </c>
      <c r="C27" s="57" t="s">
        <v>113</v>
      </c>
      <c r="D27" s="54" t="s">
        <v>114</v>
      </c>
      <c r="E27" s="6" t="s">
        <v>115</v>
      </c>
      <c r="F27" s="19">
        <v>1650000</v>
      </c>
      <c r="G27" s="24">
        <v>5072.93</v>
      </c>
      <c r="H27" s="24">
        <v>1.84</v>
      </c>
      <c r="I27" s="31"/>
      <c r="J27" s="31"/>
      <c r="K27" s="35"/>
    </row>
    <row r="28" spans="2:11" x14ac:dyDescent="0.25">
      <c r="B28" s="8" t="s">
        <v>120</v>
      </c>
      <c r="C28" s="57" t="s">
        <v>121</v>
      </c>
      <c r="D28" s="54" t="s">
        <v>122</v>
      </c>
      <c r="E28" s="6" t="s">
        <v>123</v>
      </c>
      <c r="F28" s="19">
        <v>111000</v>
      </c>
      <c r="G28" s="24">
        <v>4725.38</v>
      </c>
      <c r="H28" s="24">
        <v>1.72</v>
      </c>
      <c r="I28" s="31"/>
      <c r="J28" s="31"/>
      <c r="K28" s="35"/>
    </row>
    <row r="29" spans="2:11" x14ac:dyDescent="0.25">
      <c r="B29" s="8" t="s">
        <v>3269</v>
      </c>
      <c r="C29" s="57" t="s">
        <v>3270</v>
      </c>
      <c r="D29" s="54" t="s">
        <v>3271</v>
      </c>
      <c r="E29" s="6" t="s">
        <v>146</v>
      </c>
      <c r="F29" s="19">
        <v>251000</v>
      </c>
      <c r="G29" s="24">
        <v>4706.25</v>
      </c>
      <c r="H29" s="24">
        <v>1.71</v>
      </c>
      <c r="I29" s="31"/>
      <c r="J29" s="31"/>
      <c r="K29" s="35"/>
    </row>
    <row r="30" spans="2:11" x14ac:dyDescent="0.25">
      <c r="B30" s="8" t="s">
        <v>139</v>
      </c>
      <c r="C30" s="57" t="s">
        <v>140</v>
      </c>
      <c r="D30" s="54" t="s">
        <v>141</v>
      </c>
      <c r="E30" s="6" t="s">
        <v>142</v>
      </c>
      <c r="F30" s="19">
        <v>191000</v>
      </c>
      <c r="G30" s="24">
        <v>4684.28</v>
      </c>
      <c r="H30" s="24">
        <v>1.7</v>
      </c>
      <c r="I30" s="31"/>
      <c r="J30" s="31"/>
      <c r="K30" s="35"/>
    </row>
    <row r="31" spans="2:11" x14ac:dyDescent="0.25">
      <c r="B31" s="8" t="s">
        <v>253</v>
      </c>
      <c r="C31" s="57" t="s">
        <v>254</v>
      </c>
      <c r="D31" s="54" t="s">
        <v>255</v>
      </c>
      <c r="E31" s="6" t="s">
        <v>146</v>
      </c>
      <c r="F31" s="19">
        <v>36936</v>
      </c>
      <c r="G31" s="24">
        <v>4626.97</v>
      </c>
      <c r="H31" s="24">
        <v>1.68</v>
      </c>
      <c r="I31" s="31"/>
      <c r="J31" s="31"/>
      <c r="K31" s="35"/>
    </row>
    <row r="32" spans="2:11" x14ac:dyDescent="0.25">
      <c r="B32" s="8" t="s">
        <v>83</v>
      </c>
      <c r="C32" s="57" t="s">
        <v>84</v>
      </c>
      <c r="D32" s="54" t="s">
        <v>85</v>
      </c>
      <c r="E32" s="6" t="s">
        <v>86</v>
      </c>
      <c r="F32" s="19">
        <v>302800</v>
      </c>
      <c r="G32" s="24">
        <v>4518.38</v>
      </c>
      <c r="H32" s="24">
        <v>1.64</v>
      </c>
      <c r="I32" s="31"/>
      <c r="J32" s="31"/>
      <c r="K32" s="35"/>
    </row>
    <row r="33" spans="2:11" x14ac:dyDescent="0.25">
      <c r="B33" s="8" t="s">
        <v>160</v>
      </c>
      <c r="C33" s="57" t="s">
        <v>161</v>
      </c>
      <c r="D33" s="54" t="s">
        <v>162</v>
      </c>
      <c r="E33" s="6" t="s">
        <v>163</v>
      </c>
      <c r="F33" s="19">
        <v>550000</v>
      </c>
      <c r="G33" s="24">
        <v>4424.75</v>
      </c>
      <c r="H33" s="24">
        <v>1.61</v>
      </c>
      <c r="I33" s="31"/>
      <c r="J33" s="31"/>
      <c r="K33" s="35"/>
    </row>
    <row r="34" spans="2:11" x14ac:dyDescent="0.25">
      <c r="B34" s="8" t="s">
        <v>101</v>
      </c>
      <c r="C34" s="57" t="s">
        <v>102</v>
      </c>
      <c r="D34" s="54" t="s">
        <v>103</v>
      </c>
      <c r="E34" s="6" t="s">
        <v>71</v>
      </c>
      <c r="F34" s="19">
        <v>157000</v>
      </c>
      <c r="G34" s="24">
        <v>4195.04</v>
      </c>
      <c r="H34" s="24">
        <v>1.52</v>
      </c>
      <c r="I34" s="31"/>
      <c r="J34" s="31"/>
      <c r="K34" s="35"/>
    </row>
    <row r="35" spans="2:11" x14ac:dyDescent="0.25">
      <c r="B35" s="8" t="s">
        <v>433</v>
      </c>
      <c r="C35" s="57" t="s">
        <v>434</v>
      </c>
      <c r="D35" s="54" t="s">
        <v>435</v>
      </c>
      <c r="E35" s="6" t="s">
        <v>142</v>
      </c>
      <c r="F35" s="19">
        <v>227615</v>
      </c>
      <c r="G35" s="24">
        <v>3837.82</v>
      </c>
      <c r="H35" s="24">
        <v>1.39</v>
      </c>
      <c r="I35" s="31"/>
      <c r="J35" s="31"/>
      <c r="K35" s="35"/>
    </row>
    <row r="36" spans="2:11" x14ac:dyDescent="0.25">
      <c r="B36" s="8" t="s">
        <v>108</v>
      </c>
      <c r="C36" s="57" t="s">
        <v>109</v>
      </c>
      <c r="D36" s="54" t="s">
        <v>110</v>
      </c>
      <c r="E36" s="6" t="s">
        <v>111</v>
      </c>
      <c r="F36" s="19">
        <v>7880</v>
      </c>
      <c r="G36" s="24">
        <v>3594.46</v>
      </c>
      <c r="H36" s="24">
        <v>1.31</v>
      </c>
      <c r="I36" s="31"/>
      <c r="J36" s="31"/>
      <c r="K36" s="35"/>
    </row>
    <row r="37" spans="2:11" x14ac:dyDescent="0.25">
      <c r="B37" s="8" t="s">
        <v>297</v>
      </c>
      <c r="C37" s="57" t="s">
        <v>298</v>
      </c>
      <c r="D37" s="54" t="s">
        <v>299</v>
      </c>
      <c r="E37" s="6" t="s">
        <v>296</v>
      </c>
      <c r="F37" s="19">
        <v>10300</v>
      </c>
      <c r="G37" s="24">
        <v>3555.56</v>
      </c>
      <c r="H37" s="24">
        <v>1.29</v>
      </c>
      <c r="I37" s="31"/>
      <c r="J37" s="31"/>
      <c r="K37" s="35"/>
    </row>
    <row r="38" spans="2:11" x14ac:dyDescent="0.25">
      <c r="B38" s="8" t="s">
        <v>1840</v>
      </c>
      <c r="C38" s="57" t="s">
        <v>1841</v>
      </c>
      <c r="D38" s="54" t="s">
        <v>1842</v>
      </c>
      <c r="E38" s="6" t="s">
        <v>490</v>
      </c>
      <c r="F38" s="19">
        <v>625000</v>
      </c>
      <c r="G38" s="24">
        <v>3443.13</v>
      </c>
      <c r="H38" s="24">
        <v>1.25</v>
      </c>
      <c r="I38" s="31"/>
      <c r="J38" s="31"/>
      <c r="K38" s="35"/>
    </row>
    <row r="39" spans="2:11" x14ac:dyDescent="0.25">
      <c r="B39" s="8" t="s">
        <v>98</v>
      </c>
      <c r="C39" s="57" t="s">
        <v>99</v>
      </c>
      <c r="D39" s="54" t="s">
        <v>100</v>
      </c>
      <c r="E39" s="6" t="s">
        <v>50</v>
      </c>
      <c r="F39" s="19">
        <v>73000</v>
      </c>
      <c r="G39" s="24">
        <v>3348.15</v>
      </c>
      <c r="H39" s="24">
        <v>1.22</v>
      </c>
      <c r="I39" s="31"/>
      <c r="J39" s="31"/>
      <c r="K39" s="35"/>
    </row>
    <row r="40" spans="2:11" x14ac:dyDescent="0.25">
      <c r="B40" s="8" t="s">
        <v>549</v>
      </c>
      <c r="C40" s="57" t="s">
        <v>550</v>
      </c>
      <c r="D40" s="54" t="s">
        <v>551</v>
      </c>
      <c r="E40" s="6" t="s">
        <v>82</v>
      </c>
      <c r="F40" s="19">
        <v>175000</v>
      </c>
      <c r="G40" s="24">
        <v>3283.88</v>
      </c>
      <c r="H40" s="24">
        <v>1.19</v>
      </c>
      <c r="I40" s="31"/>
      <c r="J40" s="31"/>
      <c r="K40" s="35"/>
    </row>
    <row r="41" spans="2:11" x14ac:dyDescent="0.25">
      <c r="B41" s="8" t="s">
        <v>143</v>
      </c>
      <c r="C41" s="57" t="s">
        <v>144</v>
      </c>
      <c r="D41" s="54" t="s">
        <v>145</v>
      </c>
      <c r="E41" s="6" t="s">
        <v>146</v>
      </c>
      <c r="F41" s="19">
        <v>647659</v>
      </c>
      <c r="G41" s="24">
        <v>3116.21</v>
      </c>
      <c r="H41" s="24">
        <v>1.1299999999999999</v>
      </c>
      <c r="I41" s="31"/>
      <c r="J41" s="31"/>
      <c r="K41" s="35"/>
    </row>
    <row r="42" spans="2:11" x14ac:dyDescent="0.25">
      <c r="B42" s="8" t="s">
        <v>2288</v>
      </c>
      <c r="C42" s="57" t="s">
        <v>2289</v>
      </c>
      <c r="D42" s="54" t="s">
        <v>2290</v>
      </c>
      <c r="E42" s="6" t="s">
        <v>153</v>
      </c>
      <c r="F42" s="19">
        <v>460000</v>
      </c>
      <c r="G42" s="24">
        <v>3101.78</v>
      </c>
      <c r="H42" s="24">
        <v>1.1299999999999999</v>
      </c>
      <c r="I42" s="31"/>
      <c r="J42" s="31"/>
      <c r="K42" s="35"/>
    </row>
    <row r="43" spans="2:11" x14ac:dyDescent="0.25">
      <c r="B43" s="8" t="s">
        <v>135</v>
      </c>
      <c r="C43" s="57" t="s">
        <v>136</v>
      </c>
      <c r="D43" s="54" t="s">
        <v>137</v>
      </c>
      <c r="E43" s="6" t="s">
        <v>138</v>
      </c>
      <c r="F43" s="19">
        <v>110000</v>
      </c>
      <c r="G43" s="24">
        <v>3046.01</v>
      </c>
      <c r="H43" s="24">
        <v>1.1100000000000001</v>
      </c>
      <c r="I43" s="31"/>
      <c r="J43" s="31"/>
      <c r="K43" s="35"/>
    </row>
    <row r="44" spans="2:11" x14ac:dyDescent="0.25">
      <c r="B44" s="8" t="s">
        <v>116</v>
      </c>
      <c r="C44" s="57" t="s">
        <v>117</v>
      </c>
      <c r="D44" s="54" t="s">
        <v>118</v>
      </c>
      <c r="E44" s="6" t="s">
        <v>119</v>
      </c>
      <c r="F44" s="19">
        <v>1522008</v>
      </c>
      <c r="G44" s="24">
        <v>2958.33</v>
      </c>
      <c r="H44" s="24">
        <v>1.07</v>
      </c>
      <c r="I44" s="31"/>
      <c r="J44" s="31"/>
      <c r="K44" s="35"/>
    </row>
    <row r="45" spans="2:11" x14ac:dyDescent="0.25">
      <c r="B45" s="8" t="s">
        <v>132</v>
      </c>
      <c r="C45" s="57" t="s">
        <v>133</v>
      </c>
      <c r="D45" s="54" t="s">
        <v>134</v>
      </c>
      <c r="E45" s="6" t="s">
        <v>131</v>
      </c>
      <c r="F45" s="19">
        <v>51940</v>
      </c>
      <c r="G45" s="24">
        <v>2868.39</v>
      </c>
      <c r="H45" s="24">
        <v>1.04</v>
      </c>
      <c r="I45" s="31"/>
      <c r="J45" s="31"/>
      <c r="K45" s="35"/>
    </row>
    <row r="46" spans="2:11" x14ac:dyDescent="0.25">
      <c r="B46" s="8" t="s">
        <v>504</v>
      </c>
      <c r="C46" s="57" t="s">
        <v>505</v>
      </c>
      <c r="D46" s="54" t="s">
        <v>506</v>
      </c>
      <c r="E46" s="6" t="s">
        <v>142</v>
      </c>
      <c r="F46" s="19">
        <v>60850</v>
      </c>
      <c r="G46" s="24">
        <v>2838.65</v>
      </c>
      <c r="H46" s="24">
        <v>1.03</v>
      </c>
      <c r="I46" s="31"/>
      <c r="J46" s="31"/>
      <c r="K46" s="35"/>
    </row>
    <row r="47" spans="2:11" x14ac:dyDescent="0.25">
      <c r="B47" s="8" t="s">
        <v>209</v>
      </c>
      <c r="C47" s="57" t="s">
        <v>210</v>
      </c>
      <c r="D47" s="54" t="s">
        <v>211</v>
      </c>
      <c r="E47" s="6" t="s">
        <v>212</v>
      </c>
      <c r="F47" s="19">
        <v>62000</v>
      </c>
      <c r="G47" s="24">
        <v>2712.13</v>
      </c>
      <c r="H47" s="24">
        <v>0.99</v>
      </c>
      <c r="I47" s="31"/>
      <c r="J47" s="31"/>
      <c r="K47" s="35"/>
    </row>
    <row r="48" spans="2:11" x14ac:dyDescent="0.25">
      <c r="B48" s="8" t="s">
        <v>128</v>
      </c>
      <c r="C48" s="57" t="s">
        <v>129</v>
      </c>
      <c r="D48" s="54" t="s">
        <v>130</v>
      </c>
      <c r="E48" s="6" t="s">
        <v>131</v>
      </c>
      <c r="F48" s="19">
        <v>82000</v>
      </c>
      <c r="G48" s="24">
        <v>2698.87</v>
      </c>
      <c r="H48" s="24">
        <v>0.98</v>
      </c>
      <c r="I48" s="31"/>
      <c r="J48" s="31"/>
      <c r="K48" s="35"/>
    </row>
    <row r="49" spans="1:11" x14ac:dyDescent="0.25">
      <c r="B49" s="8" t="s">
        <v>1122</v>
      </c>
      <c r="C49" s="57" t="s">
        <v>1123</v>
      </c>
      <c r="D49" s="54" t="s">
        <v>1124</v>
      </c>
      <c r="E49" s="6" t="s">
        <v>296</v>
      </c>
      <c r="F49" s="19">
        <v>250889</v>
      </c>
      <c r="G49" s="24">
        <v>2373.41</v>
      </c>
      <c r="H49" s="24">
        <v>0.86</v>
      </c>
      <c r="I49" s="31"/>
      <c r="J49" s="31"/>
      <c r="K49" s="35"/>
    </row>
    <row r="50" spans="1:11" x14ac:dyDescent="0.25">
      <c r="B50" s="8" t="s">
        <v>840</v>
      </c>
      <c r="C50" s="57" t="s">
        <v>841</v>
      </c>
      <c r="D50" s="54" t="s">
        <v>842</v>
      </c>
      <c r="E50" s="6" t="s">
        <v>127</v>
      </c>
      <c r="F50" s="19">
        <v>286508</v>
      </c>
      <c r="G50" s="24">
        <v>2267.85</v>
      </c>
      <c r="H50" s="24">
        <v>0.82</v>
      </c>
      <c r="I50" s="31"/>
      <c r="J50" s="31"/>
      <c r="K50" s="35"/>
    </row>
    <row r="51" spans="1:11" x14ac:dyDescent="0.25">
      <c r="B51" s="8" t="s">
        <v>1028</v>
      </c>
      <c r="C51" s="57" t="s">
        <v>1029</v>
      </c>
      <c r="D51" s="54" t="s">
        <v>1030</v>
      </c>
      <c r="E51" s="6" t="s">
        <v>142</v>
      </c>
      <c r="F51" s="19">
        <v>210000</v>
      </c>
      <c r="G51" s="24">
        <v>2146.62</v>
      </c>
      <c r="H51" s="24">
        <v>0.78</v>
      </c>
      <c r="I51" s="31"/>
      <c r="J51" s="31"/>
      <c r="K51" s="35"/>
    </row>
    <row r="52" spans="1:11" x14ac:dyDescent="0.25">
      <c r="B52" s="8" t="s">
        <v>402</v>
      </c>
      <c r="C52" s="57" t="s">
        <v>403</v>
      </c>
      <c r="D52" s="54" t="s">
        <v>404</v>
      </c>
      <c r="E52" s="6" t="s">
        <v>142</v>
      </c>
      <c r="F52" s="19">
        <v>62528</v>
      </c>
      <c r="G52" s="24">
        <v>1997.08</v>
      </c>
      <c r="H52" s="24">
        <v>0.73</v>
      </c>
      <c r="I52" s="31"/>
      <c r="J52" s="31"/>
      <c r="K52" s="35"/>
    </row>
    <row r="53" spans="1:11" x14ac:dyDescent="0.25">
      <c r="B53" s="8" t="s">
        <v>507</v>
      </c>
      <c r="C53" s="57" t="s">
        <v>508</v>
      </c>
      <c r="D53" s="54" t="s">
        <v>509</v>
      </c>
      <c r="E53" s="6" t="s">
        <v>312</v>
      </c>
      <c r="F53" s="19">
        <v>37000</v>
      </c>
      <c r="G53" s="24">
        <v>1672.99</v>
      </c>
      <c r="H53" s="24">
        <v>0.61</v>
      </c>
      <c r="I53" s="31"/>
      <c r="J53" s="31"/>
      <c r="K53" s="35"/>
    </row>
    <row r="54" spans="1:11" x14ac:dyDescent="0.25">
      <c r="B54" s="8" t="s">
        <v>306</v>
      </c>
      <c r="C54" s="57" t="s">
        <v>307</v>
      </c>
      <c r="D54" s="54" t="s">
        <v>308</v>
      </c>
      <c r="E54" s="6" t="s">
        <v>64</v>
      </c>
      <c r="F54" s="19">
        <v>485000</v>
      </c>
      <c r="G54" s="24">
        <v>1548.36</v>
      </c>
      <c r="H54" s="24">
        <v>0.56000000000000005</v>
      </c>
      <c r="I54" s="31"/>
      <c r="J54" s="31"/>
      <c r="K54" s="35"/>
    </row>
    <row r="55" spans="1:11" x14ac:dyDescent="0.25">
      <c r="B55" s="8" t="s">
        <v>831</v>
      </c>
      <c r="C55" s="57" t="s">
        <v>832</v>
      </c>
      <c r="D55" s="54" t="s">
        <v>833</v>
      </c>
      <c r="E55" s="6" t="s">
        <v>163</v>
      </c>
      <c r="F55" s="19">
        <v>19234</v>
      </c>
      <c r="G55" s="24">
        <v>1537.96</v>
      </c>
      <c r="H55" s="24">
        <v>0.56000000000000005</v>
      </c>
      <c r="I55" s="31"/>
      <c r="J55" s="31"/>
      <c r="K55" s="35"/>
    </row>
    <row r="56" spans="1:11" x14ac:dyDescent="0.25">
      <c r="B56" s="8" t="s">
        <v>3272</v>
      </c>
      <c r="C56" s="57" t="s">
        <v>3273</v>
      </c>
      <c r="D56" s="54" t="s">
        <v>3274</v>
      </c>
      <c r="E56" s="6" t="s">
        <v>875</v>
      </c>
      <c r="F56" s="19">
        <v>60000</v>
      </c>
      <c r="G56" s="24">
        <v>1134.42</v>
      </c>
      <c r="H56" s="24">
        <v>0.41</v>
      </c>
      <c r="I56" s="31"/>
      <c r="J56" s="31"/>
      <c r="K56" s="35"/>
    </row>
    <row r="57" spans="1:11" x14ac:dyDescent="0.25">
      <c r="C57" s="58" t="s">
        <v>175</v>
      </c>
      <c r="D57" s="54"/>
      <c r="E57" s="6"/>
      <c r="F57" s="19"/>
      <c r="G57" s="25">
        <v>269534.34999999998</v>
      </c>
      <c r="H57" s="25">
        <v>97.9</v>
      </c>
      <c r="I57" s="31"/>
      <c r="J57" s="31"/>
      <c r="K57" s="35"/>
    </row>
    <row r="58" spans="1:11" x14ac:dyDescent="0.25">
      <c r="C58" s="57"/>
      <c r="D58" s="54"/>
      <c r="E58" s="6"/>
      <c r="F58" s="19"/>
      <c r="G58" s="24"/>
      <c r="H58" s="24"/>
      <c r="I58" s="31"/>
      <c r="J58" s="31"/>
      <c r="K58" s="35"/>
    </row>
    <row r="59" spans="1:11" x14ac:dyDescent="0.25">
      <c r="C59" s="58" t="s">
        <v>3</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C61" s="58" t="s">
        <v>4</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A63" s="10"/>
      <c r="B63" s="28"/>
      <c r="C63" s="58" t="s">
        <v>5</v>
      </c>
      <c r="D63" s="54"/>
      <c r="E63" s="6"/>
      <c r="F63" s="19"/>
      <c r="G63" s="24"/>
      <c r="H63" s="24"/>
      <c r="I63" s="31"/>
      <c r="J63" s="31"/>
      <c r="K63" s="35"/>
    </row>
    <row r="64" spans="1:11" x14ac:dyDescent="0.25">
      <c r="C64" s="59" t="s">
        <v>6</v>
      </c>
      <c r="D64" s="54"/>
      <c r="E64" s="6"/>
      <c r="F64" s="19"/>
      <c r="G64" s="24"/>
      <c r="H64" s="24"/>
      <c r="I64" s="31"/>
      <c r="J64" s="31"/>
      <c r="K64" s="35"/>
    </row>
    <row r="65" spans="2:11" x14ac:dyDescent="0.25">
      <c r="B65" s="8" t="s">
        <v>3275</v>
      </c>
      <c r="C65" s="57" t="s">
        <v>2465</v>
      </c>
      <c r="D65" s="54" t="s">
        <v>3276</v>
      </c>
      <c r="E65" s="6" t="s">
        <v>635</v>
      </c>
      <c r="F65" s="19">
        <v>50</v>
      </c>
      <c r="G65" s="24">
        <v>530.79</v>
      </c>
      <c r="H65" s="24">
        <v>0.19</v>
      </c>
      <c r="I65" s="31">
        <v>6.8223000000000003</v>
      </c>
      <c r="J65" s="31"/>
      <c r="K65" s="35" t="s">
        <v>593</v>
      </c>
    </row>
    <row r="66" spans="2:11" x14ac:dyDescent="0.25">
      <c r="B66" s="8" t="s">
        <v>2603</v>
      </c>
      <c r="C66" s="57" t="s">
        <v>620</v>
      </c>
      <c r="D66" s="54" t="s">
        <v>2604</v>
      </c>
      <c r="E66" s="6" t="s">
        <v>592</v>
      </c>
      <c r="F66" s="19">
        <v>50</v>
      </c>
      <c r="G66" s="24">
        <v>503.24</v>
      </c>
      <c r="H66" s="24">
        <v>0.18</v>
      </c>
      <c r="I66" s="31">
        <v>7.0650000000000004</v>
      </c>
      <c r="J66" s="31"/>
      <c r="K66" s="35" t="s">
        <v>593</v>
      </c>
    </row>
    <row r="67" spans="2:11" x14ac:dyDescent="0.25">
      <c r="C67" s="58" t="s">
        <v>175</v>
      </c>
      <c r="D67" s="54"/>
      <c r="E67" s="6"/>
      <c r="F67" s="19"/>
      <c r="G67" s="25">
        <v>1034.03</v>
      </c>
      <c r="H67" s="25">
        <v>0.37</v>
      </c>
      <c r="I67" s="31"/>
      <c r="J67" s="31"/>
      <c r="K67" s="35"/>
    </row>
    <row r="68" spans="2:11" x14ac:dyDescent="0.25">
      <c r="C68" s="57"/>
      <c r="D68" s="54"/>
      <c r="E68" s="6"/>
      <c r="F68" s="19"/>
      <c r="G68" s="24"/>
      <c r="H68" s="24"/>
      <c r="I68" s="31"/>
      <c r="J68" s="31"/>
      <c r="K68" s="35"/>
    </row>
    <row r="69" spans="2:11" x14ac:dyDescent="0.25">
      <c r="C69" s="58" t="s">
        <v>7</v>
      </c>
      <c r="D69" s="54"/>
      <c r="E69" s="6"/>
      <c r="F69" s="19"/>
      <c r="G69" s="24" t="s">
        <v>2</v>
      </c>
      <c r="H69" s="24" t="s">
        <v>2</v>
      </c>
      <c r="I69" s="31"/>
      <c r="J69" s="31"/>
      <c r="K69" s="35"/>
    </row>
    <row r="70" spans="2:11" x14ac:dyDescent="0.25">
      <c r="C70" s="57"/>
      <c r="D70" s="54"/>
      <c r="E70" s="6"/>
      <c r="F70" s="19"/>
      <c r="G70" s="24"/>
      <c r="H70" s="24"/>
      <c r="I70" s="31"/>
      <c r="J70" s="31"/>
      <c r="K70" s="35"/>
    </row>
    <row r="71" spans="2:11" x14ac:dyDescent="0.25">
      <c r="C71" s="58" t="s">
        <v>8</v>
      </c>
      <c r="D71" s="54"/>
      <c r="E71" s="6"/>
      <c r="F71" s="19"/>
      <c r="G71" s="24" t="s">
        <v>2</v>
      </c>
      <c r="H71" s="24" t="s">
        <v>2</v>
      </c>
      <c r="I71" s="31"/>
      <c r="J71" s="31"/>
      <c r="K71" s="35"/>
    </row>
    <row r="72" spans="2:11" x14ac:dyDescent="0.25">
      <c r="C72" s="57"/>
      <c r="D72" s="54"/>
      <c r="E72" s="6"/>
      <c r="F72" s="19"/>
      <c r="G72" s="24"/>
      <c r="H72" s="24"/>
      <c r="I72" s="31"/>
      <c r="J72" s="31"/>
      <c r="K72" s="35"/>
    </row>
    <row r="73" spans="2:11" x14ac:dyDescent="0.25">
      <c r="C73" s="59" t="s">
        <v>9</v>
      </c>
      <c r="D73" s="54"/>
      <c r="E73" s="6"/>
      <c r="F73" s="19"/>
      <c r="G73" s="24"/>
      <c r="H73" s="24"/>
      <c r="I73" s="31"/>
      <c r="J73" s="31"/>
      <c r="K73" s="35"/>
    </row>
    <row r="74" spans="2:11" x14ac:dyDescent="0.25">
      <c r="B74" s="8" t="s">
        <v>3257</v>
      </c>
      <c r="C74" s="57" t="s">
        <v>3258</v>
      </c>
      <c r="D74" s="54" t="s">
        <v>3259</v>
      </c>
      <c r="E74" s="6" t="s">
        <v>189</v>
      </c>
      <c r="F74" s="19">
        <v>100000</v>
      </c>
      <c r="G74" s="24">
        <v>101.95</v>
      </c>
      <c r="H74" s="24">
        <v>0.04</v>
      </c>
      <c r="I74" s="31">
        <v>0</v>
      </c>
      <c r="J74" s="31"/>
      <c r="K74" s="35"/>
    </row>
    <row r="75" spans="2:11" x14ac:dyDescent="0.25">
      <c r="C75" s="58" t="s">
        <v>175</v>
      </c>
      <c r="D75" s="54"/>
      <c r="E75" s="6"/>
      <c r="F75" s="19"/>
      <c r="G75" s="25">
        <v>101.95</v>
      </c>
      <c r="H75" s="25">
        <v>0.04</v>
      </c>
      <c r="I75" s="31"/>
      <c r="J75" s="31"/>
      <c r="K75" s="35"/>
    </row>
    <row r="76" spans="2:11" x14ac:dyDescent="0.25">
      <c r="C76" s="57"/>
      <c r="D76" s="54"/>
      <c r="E76" s="6"/>
      <c r="F76" s="19"/>
      <c r="G76" s="24"/>
      <c r="H76" s="24"/>
      <c r="I76" s="31"/>
      <c r="J76" s="31"/>
      <c r="K76" s="35"/>
    </row>
    <row r="77" spans="2:11" x14ac:dyDescent="0.25">
      <c r="C77" s="58" t="s">
        <v>10</v>
      </c>
      <c r="D77" s="54"/>
      <c r="E77" s="6"/>
      <c r="F77" s="19"/>
      <c r="G77" s="24" t="s">
        <v>2</v>
      </c>
      <c r="H77" s="24" t="s">
        <v>2</v>
      </c>
      <c r="I77" s="31"/>
      <c r="J77" s="31"/>
      <c r="K77" s="35"/>
    </row>
    <row r="78" spans="2:11" x14ac:dyDescent="0.25">
      <c r="C78" s="57"/>
      <c r="D78" s="54"/>
      <c r="E78" s="6"/>
      <c r="F78" s="19"/>
      <c r="G78" s="24"/>
      <c r="H78" s="24"/>
      <c r="I78" s="31"/>
      <c r="J78" s="31"/>
      <c r="K78" s="35"/>
    </row>
    <row r="79" spans="2:11" x14ac:dyDescent="0.25">
      <c r="C79" s="58" t="s">
        <v>11</v>
      </c>
      <c r="D79" s="54"/>
      <c r="E79" s="6"/>
      <c r="F79" s="19"/>
      <c r="G79" s="24"/>
      <c r="H79" s="24"/>
      <c r="I79" s="31"/>
      <c r="J79" s="31"/>
      <c r="K79" s="35"/>
    </row>
    <row r="80" spans="2:11" x14ac:dyDescent="0.25">
      <c r="C80" s="57"/>
      <c r="D80" s="54"/>
      <c r="E80" s="6"/>
      <c r="F80" s="19"/>
      <c r="G80" s="24"/>
      <c r="H80" s="24"/>
      <c r="I80" s="31"/>
      <c r="J80" s="31"/>
      <c r="K80" s="35"/>
    </row>
    <row r="81" spans="1:11" x14ac:dyDescent="0.25">
      <c r="C81" s="58" t="s">
        <v>13</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14</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15</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23</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C102" s="59" t="s">
        <v>24</v>
      </c>
      <c r="D102" s="54"/>
      <c r="E102" s="6"/>
      <c r="F102" s="19"/>
      <c r="G102" s="24"/>
      <c r="H102" s="24"/>
      <c r="I102" s="31"/>
      <c r="J102" s="31"/>
      <c r="K102" s="35"/>
    </row>
    <row r="103" spans="1:54" x14ac:dyDescent="0.25">
      <c r="B103" s="8" t="s">
        <v>190</v>
      </c>
      <c r="C103" s="57" t="s">
        <v>191</v>
      </c>
      <c r="D103" s="54"/>
      <c r="E103" s="6"/>
      <c r="F103" s="19"/>
      <c r="G103" s="24">
        <v>5681.54</v>
      </c>
      <c r="H103" s="24">
        <v>2.06</v>
      </c>
      <c r="I103" s="31"/>
      <c r="J103" s="31"/>
      <c r="K103" s="35"/>
    </row>
    <row r="104" spans="1:54" x14ac:dyDescent="0.25">
      <c r="C104" s="58" t="s">
        <v>175</v>
      </c>
      <c r="D104" s="54"/>
      <c r="E104" s="6"/>
      <c r="F104" s="19"/>
      <c r="G104" s="25">
        <v>5681.54</v>
      </c>
      <c r="H104" s="25">
        <v>2.06</v>
      </c>
      <c r="I104" s="31"/>
      <c r="J104" s="31"/>
      <c r="K104" s="35"/>
    </row>
    <row r="105" spans="1:54" x14ac:dyDescent="0.25">
      <c r="C105" s="57"/>
      <c r="D105" s="54"/>
      <c r="E105" s="6"/>
      <c r="F105" s="19"/>
      <c r="G105" s="24"/>
      <c r="H105" s="24"/>
      <c r="I105" s="31"/>
      <c r="J105" s="31"/>
      <c r="K105" s="35"/>
    </row>
    <row r="106" spans="1:54" x14ac:dyDescent="0.25">
      <c r="A106" s="10"/>
      <c r="B106" s="28"/>
      <c r="C106" s="58" t="s">
        <v>25</v>
      </c>
      <c r="D106" s="54"/>
      <c r="E106" s="6"/>
      <c r="F106" s="19"/>
      <c r="G106" s="24"/>
      <c r="H106" s="24"/>
      <c r="I106" s="31"/>
      <c r="J106" s="31"/>
      <c r="K106" s="35"/>
    </row>
    <row r="107" spans="1:54" s="2" customFormat="1" ht="13.5" x14ac:dyDescent="0.25">
      <c r="A107" s="28"/>
      <c r="B107" s="28"/>
      <c r="C107" s="57" t="s">
        <v>5188</v>
      </c>
      <c r="D107" s="54"/>
      <c r="E107" s="6"/>
      <c r="F107" s="19"/>
      <c r="G107" s="24" t="s">
        <v>2</v>
      </c>
      <c r="H107" s="24" t="s">
        <v>2</v>
      </c>
      <c r="I107" s="31"/>
      <c r="J107" s="31"/>
      <c r="K107" s="35"/>
      <c r="L107" s="3"/>
      <c r="AI107" s="3"/>
      <c r="AV107" s="3"/>
      <c r="AX107" s="3"/>
      <c r="BB107" s="3"/>
    </row>
    <row r="108" spans="1:54" x14ac:dyDescent="0.25">
      <c r="B108" s="8"/>
      <c r="C108" s="57" t="s">
        <v>192</v>
      </c>
      <c r="D108" s="54"/>
      <c r="E108" s="6"/>
      <c r="F108" s="19"/>
      <c r="G108" s="24">
        <v>-1010.53</v>
      </c>
      <c r="H108" s="24">
        <v>-0.37</v>
      </c>
      <c r="I108" s="31"/>
      <c r="J108" s="31"/>
      <c r="K108" s="35"/>
    </row>
    <row r="109" spans="1:54" x14ac:dyDescent="0.25">
      <c r="C109" s="58" t="s">
        <v>175</v>
      </c>
      <c r="D109" s="54"/>
      <c r="E109" s="6"/>
      <c r="F109" s="19"/>
      <c r="G109" s="25">
        <v>-1010.53</v>
      </c>
      <c r="H109" s="25">
        <v>-0.37</v>
      </c>
      <c r="I109" s="31"/>
      <c r="J109" s="31"/>
      <c r="K109" s="35"/>
    </row>
    <row r="110" spans="1:54" x14ac:dyDescent="0.25">
      <c r="C110" s="57"/>
      <c r="D110" s="54"/>
      <c r="E110" s="6"/>
      <c r="F110" s="19"/>
      <c r="G110" s="24"/>
      <c r="H110" s="24"/>
      <c r="I110" s="31"/>
      <c r="J110" s="31"/>
      <c r="K110" s="35"/>
    </row>
    <row r="111" spans="1:54" x14ac:dyDescent="0.25">
      <c r="C111" s="60" t="s">
        <v>193</v>
      </c>
      <c r="D111" s="55"/>
      <c r="E111" s="5"/>
      <c r="F111" s="20"/>
      <c r="G111" s="26">
        <v>275341.34000000003</v>
      </c>
      <c r="H111" s="26">
        <v>100.00000000000001</v>
      </c>
      <c r="I111" s="32"/>
      <c r="J111" s="32"/>
      <c r="K111" s="36"/>
    </row>
    <row r="114" spans="1:11" x14ac:dyDescent="0.25">
      <c r="C114" s="1" t="s">
        <v>194</v>
      </c>
    </row>
    <row r="115" spans="1:11" x14ac:dyDescent="0.25">
      <c r="C115" s="37" t="s">
        <v>195</v>
      </c>
      <c r="D115" s="37"/>
      <c r="E115" s="37"/>
      <c r="F115" s="37"/>
      <c r="G115" s="37"/>
      <c r="H115" s="37"/>
      <c r="I115" s="37"/>
      <c r="J115" s="37"/>
      <c r="K115" s="37"/>
    </row>
    <row r="116" spans="1:11" x14ac:dyDescent="0.25">
      <c r="C116" s="2" t="s">
        <v>196</v>
      </c>
    </row>
    <row r="117" spans="1:11" x14ac:dyDescent="0.25">
      <c r="C117" s="2" t="s">
        <v>197</v>
      </c>
    </row>
    <row r="118" spans="1:11" ht="30" customHeight="1" x14ac:dyDescent="0.25">
      <c r="C118" s="80" t="s">
        <v>198</v>
      </c>
      <c r="D118" s="81"/>
      <c r="E118" s="81"/>
      <c r="F118" s="81"/>
      <c r="G118" s="81"/>
      <c r="H118" s="81"/>
      <c r="I118" s="81"/>
      <c r="J118" s="81"/>
      <c r="K118" s="81"/>
    </row>
    <row r="119" spans="1:11" x14ac:dyDescent="0.25">
      <c r="C119" s="2" t="s">
        <v>199</v>
      </c>
    </row>
    <row r="120" spans="1:11" ht="47.45" customHeight="1" x14ac:dyDescent="0.25">
      <c r="C120" s="82" t="s">
        <v>5237</v>
      </c>
      <c r="D120" s="82"/>
      <c r="E120" s="82"/>
      <c r="F120" s="82"/>
      <c r="G120" s="82"/>
      <c r="H120" s="82"/>
      <c r="I120" s="82"/>
      <c r="J120" s="82"/>
      <c r="K120" s="82"/>
    </row>
    <row r="122" spans="1:11" x14ac:dyDescent="0.25">
      <c r="A122" s="76"/>
      <c r="B122" s="76" t="s">
        <v>5254</v>
      </c>
      <c r="C122" s="77" t="s">
        <v>5253</v>
      </c>
      <c r="E122" s="77" t="s">
        <v>5254</v>
      </c>
      <c r="F122" s="78"/>
    </row>
    <row r="123" spans="1:11" x14ac:dyDescent="0.25">
      <c r="E123" s="2" t="s">
        <v>5257</v>
      </c>
    </row>
  </sheetData>
  <mergeCells count="2">
    <mergeCell ref="C118:K118"/>
    <mergeCell ref="C120:K120"/>
  </mergeCells>
  <hyperlinks>
    <hyperlink ref="J2" location="'Index'!A1" display="'Index'!A1" xr:uid="{C6286B8A-B1D0-44FD-A68B-DB3D3563CADB}"/>
  </hyperlinks>
  <pageMargins left="0.7" right="0.7" top="0.75" bottom="0.75" header="0.3" footer="0.3"/>
  <pageSetup orientation="portrait" horizontalDpi="4294967293"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80E6-EE01-41B6-A068-C141246FA93C}">
  <sheetPr codeName="Sheet161"/>
  <dimension ref="A1:IV135"/>
  <sheetViews>
    <sheetView showGridLines="0" zoomScale="90" zoomScaleNormal="90" workbookViewId="0">
      <pane ySplit="6" topLeftCell="A117" activePane="bottomLeft" state="frozen"/>
      <selection activeCell="E1" sqref="E1"/>
      <selection pane="bottomLeft" activeCell="C134" sqref="C134:F13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3277</v>
      </c>
      <c r="J2" s="38" t="s">
        <v>4923</v>
      </c>
    </row>
    <row r="3" spans="1:54" ht="16.5" x14ac:dyDescent="0.3">
      <c r="C3" s="1" t="s">
        <v>28</v>
      </c>
      <c r="D3" s="21" t="s">
        <v>3278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598648</v>
      </c>
      <c r="G10" s="24">
        <v>11523.97</v>
      </c>
      <c r="H10" s="24">
        <v>7.65</v>
      </c>
      <c r="I10" s="31"/>
      <c r="J10" s="31"/>
      <c r="K10" s="35"/>
    </row>
    <row r="11" spans="1:54" x14ac:dyDescent="0.25">
      <c r="B11" s="8" t="s">
        <v>44</v>
      </c>
      <c r="C11" s="57" t="s">
        <v>45</v>
      </c>
      <c r="D11" s="54" t="s">
        <v>46</v>
      </c>
      <c r="E11" s="6" t="s">
        <v>43</v>
      </c>
      <c r="F11" s="19">
        <v>555000</v>
      </c>
      <c r="G11" s="24">
        <v>7919.85</v>
      </c>
      <c r="H11" s="24">
        <v>5.26</v>
      </c>
      <c r="I11" s="31"/>
      <c r="J11" s="31"/>
      <c r="K11" s="35"/>
    </row>
    <row r="12" spans="1:54" x14ac:dyDescent="0.25">
      <c r="B12" s="8" t="s">
        <v>72</v>
      </c>
      <c r="C12" s="57" t="s">
        <v>73</v>
      </c>
      <c r="D12" s="54" t="s">
        <v>74</v>
      </c>
      <c r="E12" s="6" t="s">
        <v>75</v>
      </c>
      <c r="F12" s="19">
        <v>520000</v>
      </c>
      <c r="G12" s="24">
        <v>7306</v>
      </c>
      <c r="H12" s="24">
        <v>4.8499999999999996</v>
      </c>
      <c r="I12" s="31"/>
      <c r="J12" s="31"/>
      <c r="K12" s="35"/>
    </row>
    <row r="13" spans="1:54" x14ac:dyDescent="0.25">
      <c r="B13" s="8" t="s">
        <v>47</v>
      </c>
      <c r="C13" s="57" t="s">
        <v>48</v>
      </c>
      <c r="D13" s="54" t="s">
        <v>49</v>
      </c>
      <c r="E13" s="6" t="s">
        <v>50</v>
      </c>
      <c r="F13" s="19">
        <v>347000</v>
      </c>
      <c r="G13" s="24">
        <v>5205.3500000000004</v>
      </c>
      <c r="H13" s="24">
        <v>3.45</v>
      </c>
      <c r="I13" s="31"/>
      <c r="J13" s="31"/>
      <c r="K13" s="35"/>
    </row>
    <row r="14" spans="1:54" x14ac:dyDescent="0.25">
      <c r="B14" s="8" t="s">
        <v>68</v>
      </c>
      <c r="C14" s="57" t="s">
        <v>69</v>
      </c>
      <c r="D14" s="54" t="s">
        <v>70</v>
      </c>
      <c r="E14" s="6" t="s">
        <v>71</v>
      </c>
      <c r="F14" s="19">
        <v>39000</v>
      </c>
      <c r="G14" s="24">
        <v>4780.2299999999996</v>
      </c>
      <c r="H14" s="24">
        <v>3.17</v>
      </c>
      <c r="I14" s="31"/>
      <c r="J14" s="31"/>
      <c r="K14" s="35"/>
    </row>
    <row r="15" spans="1:54" x14ac:dyDescent="0.25">
      <c r="B15" s="8" t="s">
        <v>54</v>
      </c>
      <c r="C15" s="57" t="s">
        <v>55</v>
      </c>
      <c r="D15" s="54" t="s">
        <v>56</v>
      </c>
      <c r="E15" s="6" t="s">
        <v>57</v>
      </c>
      <c r="F15" s="19">
        <v>135584</v>
      </c>
      <c r="G15" s="24">
        <v>4529.8599999999997</v>
      </c>
      <c r="H15" s="24">
        <v>3.01</v>
      </c>
      <c r="I15" s="31"/>
      <c r="J15" s="31"/>
      <c r="K15" s="35"/>
    </row>
    <row r="16" spans="1:54" x14ac:dyDescent="0.25">
      <c r="B16" s="8" t="s">
        <v>61</v>
      </c>
      <c r="C16" s="57" t="s">
        <v>62</v>
      </c>
      <c r="D16" s="54" t="s">
        <v>63</v>
      </c>
      <c r="E16" s="6" t="s">
        <v>64</v>
      </c>
      <c r="F16" s="19">
        <v>33400</v>
      </c>
      <c r="G16" s="24">
        <v>3888.09</v>
      </c>
      <c r="H16" s="24">
        <v>2.58</v>
      </c>
      <c r="I16" s="31"/>
      <c r="J16" s="31"/>
      <c r="K16" s="35"/>
    </row>
    <row r="17" spans="2:11" x14ac:dyDescent="0.25">
      <c r="B17" s="8" t="s">
        <v>76</v>
      </c>
      <c r="C17" s="57" t="s">
        <v>77</v>
      </c>
      <c r="D17" s="54" t="s">
        <v>78</v>
      </c>
      <c r="E17" s="6" t="s">
        <v>43</v>
      </c>
      <c r="F17" s="19">
        <v>478460</v>
      </c>
      <c r="G17" s="24">
        <v>3773.37</v>
      </c>
      <c r="H17" s="24">
        <v>2.5</v>
      </c>
      <c r="I17" s="31"/>
      <c r="J17" s="31"/>
      <c r="K17" s="35"/>
    </row>
    <row r="18" spans="2:11" x14ac:dyDescent="0.25">
      <c r="B18" s="8" t="s">
        <v>58</v>
      </c>
      <c r="C18" s="57" t="s">
        <v>59</v>
      </c>
      <c r="D18" s="54" t="s">
        <v>60</v>
      </c>
      <c r="E18" s="6" t="s">
        <v>43</v>
      </c>
      <c r="F18" s="19">
        <v>167000</v>
      </c>
      <c r="G18" s="24">
        <v>3687.53</v>
      </c>
      <c r="H18" s="24">
        <v>2.4500000000000002</v>
      </c>
      <c r="I18" s="31"/>
      <c r="J18" s="31"/>
      <c r="K18" s="35"/>
    </row>
    <row r="19" spans="2:11" x14ac:dyDescent="0.25">
      <c r="B19" s="8" t="s">
        <v>65</v>
      </c>
      <c r="C19" s="57" t="s">
        <v>66</v>
      </c>
      <c r="D19" s="54" t="s">
        <v>67</v>
      </c>
      <c r="E19" s="6" t="s">
        <v>50</v>
      </c>
      <c r="F19" s="19">
        <v>104000</v>
      </c>
      <c r="G19" s="24">
        <v>3591.85</v>
      </c>
      <c r="H19" s="24">
        <v>2.38</v>
      </c>
      <c r="I19" s="31"/>
      <c r="J19" s="31"/>
      <c r="K19" s="35"/>
    </row>
    <row r="20" spans="2:11" x14ac:dyDescent="0.25">
      <c r="B20" s="8" t="s">
        <v>51</v>
      </c>
      <c r="C20" s="57" t="s">
        <v>52</v>
      </c>
      <c r="D20" s="54" t="s">
        <v>53</v>
      </c>
      <c r="E20" s="6" t="s">
        <v>43</v>
      </c>
      <c r="F20" s="19">
        <v>291300</v>
      </c>
      <c r="G20" s="24">
        <v>3451.91</v>
      </c>
      <c r="H20" s="24">
        <v>2.29</v>
      </c>
      <c r="I20" s="31"/>
      <c r="J20" s="31"/>
      <c r="K20" s="35"/>
    </row>
    <row r="21" spans="2:11" x14ac:dyDescent="0.25">
      <c r="B21" s="8" t="s">
        <v>90</v>
      </c>
      <c r="C21" s="57" t="s">
        <v>91</v>
      </c>
      <c r="D21" s="54" t="s">
        <v>92</v>
      </c>
      <c r="E21" s="6" t="s">
        <v>93</v>
      </c>
      <c r="F21" s="19">
        <v>55000</v>
      </c>
      <c r="G21" s="24">
        <v>3347.85</v>
      </c>
      <c r="H21" s="24">
        <v>2.2200000000000002</v>
      </c>
      <c r="I21" s="31"/>
      <c r="J21" s="31"/>
      <c r="K21" s="35"/>
    </row>
    <row r="22" spans="2:11" x14ac:dyDescent="0.25">
      <c r="B22" s="8" t="s">
        <v>213</v>
      </c>
      <c r="C22" s="57" t="s">
        <v>214</v>
      </c>
      <c r="D22" s="54" t="s">
        <v>215</v>
      </c>
      <c r="E22" s="6" t="s">
        <v>93</v>
      </c>
      <c r="F22" s="19">
        <v>9915</v>
      </c>
      <c r="G22" s="24">
        <v>2973.01</v>
      </c>
      <c r="H22" s="24">
        <v>1.97</v>
      </c>
      <c r="I22" s="31"/>
      <c r="J22" s="31"/>
      <c r="K22" s="35"/>
    </row>
    <row r="23" spans="2:11" x14ac:dyDescent="0.25">
      <c r="B23" s="8" t="s">
        <v>124</v>
      </c>
      <c r="C23" s="57" t="s">
        <v>125</v>
      </c>
      <c r="D23" s="54" t="s">
        <v>126</v>
      </c>
      <c r="E23" s="6" t="s">
        <v>127</v>
      </c>
      <c r="F23" s="19">
        <v>415000</v>
      </c>
      <c r="G23" s="24">
        <v>2968.91</v>
      </c>
      <c r="H23" s="24">
        <v>1.97</v>
      </c>
      <c r="I23" s="31"/>
      <c r="J23" s="31"/>
      <c r="K23" s="35"/>
    </row>
    <row r="24" spans="2:11" x14ac:dyDescent="0.25">
      <c r="B24" s="8" t="s">
        <v>104</v>
      </c>
      <c r="C24" s="57" t="s">
        <v>105</v>
      </c>
      <c r="D24" s="54" t="s">
        <v>106</v>
      </c>
      <c r="E24" s="6" t="s">
        <v>107</v>
      </c>
      <c r="F24" s="19">
        <v>387000</v>
      </c>
      <c r="G24" s="24">
        <v>2417.4</v>
      </c>
      <c r="H24" s="24">
        <v>1.6</v>
      </c>
      <c r="I24" s="31"/>
      <c r="J24" s="31"/>
      <c r="K24" s="35"/>
    </row>
    <row r="25" spans="2:11" x14ac:dyDescent="0.25">
      <c r="B25" s="8" t="s">
        <v>147</v>
      </c>
      <c r="C25" s="57" t="s">
        <v>148</v>
      </c>
      <c r="D25" s="54" t="s">
        <v>149</v>
      </c>
      <c r="E25" s="6" t="s">
        <v>146</v>
      </c>
      <c r="F25" s="19">
        <v>69000</v>
      </c>
      <c r="G25" s="24">
        <v>2396.3000000000002</v>
      </c>
      <c r="H25" s="24">
        <v>1.59</v>
      </c>
      <c r="I25" s="31"/>
      <c r="J25" s="31"/>
      <c r="K25" s="35"/>
    </row>
    <row r="26" spans="2:11" x14ac:dyDescent="0.25">
      <c r="B26" s="8" t="s">
        <v>79</v>
      </c>
      <c r="C26" s="57" t="s">
        <v>80</v>
      </c>
      <c r="D26" s="54" t="s">
        <v>81</v>
      </c>
      <c r="E26" s="6" t="s">
        <v>82</v>
      </c>
      <c r="F26" s="19">
        <v>300000</v>
      </c>
      <c r="G26" s="24">
        <v>2231.1</v>
      </c>
      <c r="H26" s="24">
        <v>1.48</v>
      </c>
      <c r="I26" s="31"/>
      <c r="J26" s="31"/>
      <c r="K26" s="35"/>
    </row>
    <row r="27" spans="2:11" x14ac:dyDescent="0.25">
      <c r="B27" s="8" t="s">
        <v>120</v>
      </c>
      <c r="C27" s="57" t="s">
        <v>121</v>
      </c>
      <c r="D27" s="54" t="s">
        <v>122</v>
      </c>
      <c r="E27" s="6" t="s">
        <v>123</v>
      </c>
      <c r="F27" s="19">
        <v>52000</v>
      </c>
      <c r="G27" s="24">
        <v>2213.69</v>
      </c>
      <c r="H27" s="24">
        <v>1.47</v>
      </c>
      <c r="I27" s="31"/>
      <c r="J27" s="31"/>
      <c r="K27" s="35"/>
    </row>
    <row r="28" spans="2:11" x14ac:dyDescent="0.25">
      <c r="B28" s="8" t="s">
        <v>112</v>
      </c>
      <c r="C28" s="57" t="s">
        <v>113</v>
      </c>
      <c r="D28" s="54" t="s">
        <v>114</v>
      </c>
      <c r="E28" s="6" t="s">
        <v>115</v>
      </c>
      <c r="F28" s="19">
        <v>710000</v>
      </c>
      <c r="G28" s="24">
        <v>2182.9</v>
      </c>
      <c r="H28" s="24">
        <v>1.45</v>
      </c>
      <c r="I28" s="31"/>
      <c r="J28" s="31"/>
      <c r="K28" s="35"/>
    </row>
    <row r="29" spans="2:11" x14ac:dyDescent="0.25">
      <c r="B29" s="8" t="s">
        <v>3269</v>
      </c>
      <c r="C29" s="57" t="s">
        <v>3270</v>
      </c>
      <c r="D29" s="54" t="s">
        <v>3271</v>
      </c>
      <c r="E29" s="6" t="s">
        <v>146</v>
      </c>
      <c r="F29" s="19">
        <v>111000</v>
      </c>
      <c r="G29" s="24">
        <v>2081.25</v>
      </c>
      <c r="H29" s="24">
        <v>1.38</v>
      </c>
      <c r="I29" s="31"/>
      <c r="J29" s="31"/>
      <c r="K29" s="35"/>
    </row>
    <row r="30" spans="2:11" x14ac:dyDescent="0.25">
      <c r="B30" s="8" t="s">
        <v>139</v>
      </c>
      <c r="C30" s="57" t="s">
        <v>140</v>
      </c>
      <c r="D30" s="54" t="s">
        <v>141</v>
      </c>
      <c r="E30" s="6" t="s">
        <v>142</v>
      </c>
      <c r="F30" s="19">
        <v>84000</v>
      </c>
      <c r="G30" s="24">
        <v>2060.1</v>
      </c>
      <c r="H30" s="24">
        <v>1.37</v>
      </c>
      <c r="I30" s="31"/>
      <c r="J30" s="31"/>
      <c r="K30" s="35"/>
    </row>
    <row r="31" spans="2:11" x14ac:dyDescent="0.25">
      <c r="B31" s="8" t="s">
        <v>253</v>
      </c>
      <c r="C31" s="57" t="s">
        <v>254</v>
      </c>
      <c r="D31" s="54" t="s">
        <v>255</v>
      </c>
      <c r="E31" s="6" t="s">
        <v>146</v>
      </c>
      <c r="F31" s="19">
        <v>16358</v>
      </c>
      <c r="G31" s="24">
        <v>2049.17</v>
      </c>
      <c r="H31" s="24">
        <v>1.36</v>
      </c>
      <c r="I31" s="31"/>
      <c r="J31" s="31"/>
      <c r="K31" s="35"/>
    </row>
    <row r="32" spans="2:11" x14ac:dyDescent="0.25">
      <c r="B32" s="8" t="s">
        <v>160</v>
      </c>
      <c r="C32" s="57" t="s">
        <v>161</v>
      </c>
      <c r="D32" s="54" t="s">
        <v>162</v>
      </c>
      <c r="E32" s="6" t="s">
        <v>163</v>
      </c>
      <c r="F32" s="19">
        <v>233000</v>
      </c>
      <c r="G32" s="24">
        <v>1874.49</v>
      </c>
      <c r="H32" s="24">
        <v>1.24</v>
      </c>
      <c r="I32" s="31"/>
      <c r="J32" s="31"/>
      <c r="K32" s="35"/>
    </row>
    <row r="33" spans="2:11" x14ac:dyDescent="0.25">
      <c r="B33" s="8" t="s">
        <v>101</v>
      </c>
      <c r="C33" s="57" t="s">
        <v>102</v>
      </c>
      <c r="D33" s="54" t="s">
        <v>103</v>
      </c>
      <c r="E33" s="6" t="s">
        <v>71</v>
      </c>
      <c r="F33" s="19">
        <v>70000</v>
      </c>
      <c r="G33" s="24">
        <v>1870.4</v>
      </c>
      <c r="H33" s="24">
        <v>1.24</v>
      </c>
      <c r="I33" s="31"/>
      <c r="J33" s="31"/>
      <c r="K33" s="35"/>
    </row>
    <row r="34" spans="2:11" x14ac:dyDescent="0.25">
      <c r="B34" s="8" t="s">
        <v>83</v>
      </c>
      <c r="C34" s="57" t="s">
        <v>84</v>
      </c>
      <c r="D34" s="54" t="s">
        <v>85</v>
      </c>
      <c r="E34" s="6" t="s">
        <v>86</v>
      </c>
      <c r="F34" s="19">
        <v>119800</v>
      </c>
      <c r="G34" s="24">
        <v>1787.66</v>
      </c>
      <c r="H34" s="24">
        <v>1.19</v>
      </c>
      <c r="I34" s="31"/>
      <c r="J34" s="31"/>
      <c r="K34" s="35"/>
    </row>
    <row r="35" spans="2:11" x14ac:dyDescent="0.25">
      <c r="B35" s="8" t="s">
        <v>433</v>
      </c>
      <c r="C35" s="57" t="s">
        <v>434</v>
      </c>
      <c r="D35" s="54" t="s">
        <v>435</v>
      </c>
      <c r="E35" s="6" t="s">
        <v>142</v>
      </c>
      <c r="F35" s="19">
        <v>104694</v>
      </c>
      <c r="G35" s="24">
        <v>1765.25</v>
      </c>
      <c r="H35" s="24">
        <v>1.17</v>
      </c>
      <c r="I35" s="31"/>
      <c r="J35" s="31"/>
      <c r="K35" s="35"/>
    </row>
    <row r="36" spans="2:11" x14ac:dyDescent="0.25">
      <c r="B36" s="8" t="s">
        <v>1840</v>
      </c>
      <c r="C36" s="57" t="s">
        <v>1841</v>
      </c>
      <c r="D36" s="54" t="s">
        <v>1842</v>
      </c>
      <c r="E36" s="6" t="s">
        <v>490</v>
      </c>
      <c r="F36" s="19">
        <v>300000</v>
      </c>
      <c r="G36" s="24">
        <v>1652.7</v>
      </c>
      <c r="H36" s="24">
        <v>1.1000000000000001</v>
      </c>
      <c r="I36" s="31"/>
      <c r="J36" s="31"/>
      <c r="K36" s="35"/>
    </row>
    <row r="37" spans="2:11" x14ac:dyDescent="0.25">
      <c r="B37" s="8" t="s">
        <v>297</v>
      </c>
      <c r="C37" s="57" t="s">
        <v>298</v>
      </c>
      <c r="D37" s="54" t="s">
        <v>299</v>
      </c>
      <c r="E37" s="6" t="s">
        <v>296</v>
      </c>
      <c r="F37" s="19">
        <v>4600</v>
      </c>
      <c r="G37" s="24">
        <v>1587.92</v>
      </c>
      <c r="H37" s="24">
        <v>1.05</v>
      </c>
      <c r="I37" s="31"/>
      <c r="J37" s="31"/>
      <c r="K37" s="35"/>
    </row>
    <row r="38" spans="2:11" x14ac:dyDescent="0.25">
      <c r="B38" s="8" t="s">
        <v>108</v>
      </c>
      <c r="C38" s="57" t="s">
        <v>109</v>
      </c>
      <c r="D38" s="54" t="s">
        <v>110</v>
      </c>
      <c r="E38" s="6" t="s">
        <v>111</v>
      </c>
      <c r="F38" s="19">
        <v>3400</v>
      </c>
      <c r="G38" s="24">
        <v>1550.91</v>
      </c>
      <c r="H38" s="24">
        <v>1.03</v>
      </c>
      <c r="I38" s="31"/>
      <c r="J38" s="31"/>
      <c r="K38" s="35"/>
    </row>
    <row r="39" spans="2:11" x14ac:dyDescent="0.25">
      <c r="B39" s="8" t="s">
        <v>402</v>
      </c>
      <c r="C39" s="57" t="s">
        <v>403</v>
      </c>
      <c r="D39" s="54" t="s">
        <v>404</v>
      </c>
      <c r="E39" s="6" t="s">
        <v>142</v>
      </c>
      <c r="F39" s="19">
        <v>47565</v>
      </c>
      <c r="G39" s="24">
        <v>1519.18</v>
      </c>
      <c r="H39" s="24">
        <v>1.01</v>
      </c>
      <c r="I39" s="31"/>
      <c r="J39" s="31"/>
      <c r="K39" s="35"/>
    </row>
    <row r="40" spans="2:11" x14ac:dyDescent="0.25">
      <c r="B40" s="8" t="s">
        <v>549</v>
      </c>
      <c r="C40" s="57" t="s">
        <v>550</v>
      </c>
      <c r="D40" s="54" t="s">
        <v>551</v>
      </c>
      <c r="E40" s="6" t="s">
        <v>82</v>
      </c>
      <c r="F40" s="19">
        <v>78000</v>
      </c>
      <c r="G40" s="24">
        <v>1463.67</v>
      </c>
      <c r="H40" s="24">
        <v>0.97</v>
      </c>
      <c r="I40" s="31"/>
      <c r="J40" s="31"/>
      <c r="K40" s="35"/>
    </row>
    <row r="41" spans="2:11" x14ac:dyDescent="0.25">
      <c r="B41" s="8" t="s">
        <v>143</v>
      </c>
      <c r="C41" s="57" t="s">
        <v>144</v>
      </c>
      <c r="D41" s="54" t="s">
        <v>145</v>
      </c>
      <c r="E41" s="6" t="s">
        <v>146</v>
      </c>
      <c r="F41" s="19">
        <v>299732</v>
      </c>
      <c r="G41" s="24">
        <v>1442.16</v>
      </c>
      <c r="H41" s="24">
        <v>0.96</v>
      </c>
      <c r="I41" s="31"/>
      <c r="J41" s="31"/>
      <c r="K41" s="35"/>
    </row>
    <row r="42" spans="2:11" x14ac:dyDescent="0.25">
      <c r="B42" s="8" t="s">
        <v>135</v>
      </c>
      <c r="C42" s="57" t="s">
        <v>136</v>
      </c>
      <c r="D42" s="54" t="s">
        <v>137</v>
      </c>
      <c r="E42" s="6" t="s">
        <v>138</v>
      </c>
      <c r="F42" s="19">
        <v>50000</v>
      </c>
      <c r="G42" s="24">
        <v>1384.55</v>
      </c>
      <c r="H42" s="24">
        <v>0.92</v>
      </c>
      <c r="I42" s="31"/>
      <c r="J42" s="31"/>
      <c r="K42" s="35"/>
    </row>
    <row r="43" spans="2:11" x14ac:dyDescent="0.25">
      <c r="B43" s="8" t="s">
        <v>2288</v>
      </c>
      <c r="C43" s="57" t="s">
        <v>2289</v>
      </c>
      <c r="D43" s="54" t="s">
        <v>2290</v>
      </c>
      <c r="E43" s="6" t="s">
        <v>153</v>
      </c>
      <c r="F43" s="19">
        <v>205000</v>
      </c>
      <c r="G43" s="24">
        <v>1382.32</v>
      </c>
      <c r="H43" s="24">
        <v>0.92</v>
      </c>
      <c r="I43" s="31"/>
      <c r="J43" s="31"/>
      <c r="K43" s="35"/>
    </row>
    <row r="44" spans="2:11" x14ac:dyDescent="0.25">
      <c r="B44" s="8" t="s">
        <v>98</v>
      </c>
      <c r="C44" s="57" t="s">
        <v>99</v>
      </c>
      <c r="D44" s="54" t="s">
        <v>100</v>
      </c>
      <c r="E44" s="6" t="s">
        <v>50</v>
      </c>
      <c r="F44" s="19">
        <v>28000</v>
      </c>
      <c r="G44" s="24">
        <v>1284.22</v>
      </c>
      <c r="H44" s="24">
        <v>0.85</v>
      </c>
      <c r="I44" s="31"/>
      <c r="J44" s="31"/>
      <c r="K44" s="35"/>
    </row>
    <row r="45" spans="2:11" x14ac:dyDescent="0.25">
      <c r="B45" s="8" t="s">
        <v>504</v>
      </c>
      <c r="C45" s="57" t="s">
        <v>505</v>
      </c>
      <c r="D45" s="54" t="s">
        <v>506</v>
      </c>
      <c r="E45" s="6" t="s">
        <v>142</v>
      </c>
      <c r="F45" s="19">
        <v>27100</v>
      </c>
      <c r="G45" s="24">
        <v>1264.22</v>
      </c>
      <c r="H45" s="24">
        <v>0.84</v>
      </c>
      <c r="I45" s="31"/>
      <c r="J45" s="31"/>
      <c r="K45" s="35"/>
    </row>
    <row r="46" spans="2:11" x14ac:dyDescent="0.25">
      <c r="B46" s="8" t="s">
        <v>116</v>
      </c>
      <c r="C46" s="57" t="s">
        <v>117</v>
      </c>
      <c r="D46" s="54" t="s">
        <v>118</v>
      </c>
      <c r="E46" s="6" t="s">
        <v>119</v>
      </c>
      <c r="F46" s="19">
        <v>640024</v>
      </c>
      <c r="G46" s="24">
        <v>1244.01</v>
      </c>
      <c r="H46" s="24">
        <v>0.83</v>
      </c>
      <c r="I46" s="31"/>
      <c r="J46" s="31"/>
      <c r="K46" s="35"/>
    </row>
    <row r="47" spans="2:11" x14ac:dyDescent="0.25">
      <c r="B47" s="8" t="s">
        <v>209</v>
      </c>
      <c r="C47" s="57" t="s">
        <v>210</v>
      </c>
      <c r="D47" s="54" t="s">
        <v>211</v>
      </c>
      <c r="E47" s="6" t="s">
        <v>212</v>
      </c>
      <c r="F47" s="19">
        <v>27000</v>
      </c>
      <c r="G47" s="24">
        <v>1181.0899999999999</v>
      </c>
      <c r="H47" s="24">
        <v>0.78</v>
      </c>
      <c r="I47" s="31"/>
      <c r="J47" s="31"/>
      <c r="K47" s="35"/>
    </row>
    <row r="48" spans="2:11" x14ac:dyDescent="0.25">
      <c r="B48" s="8" t="s">
        <v>831</v>
      </c>
      <c r="C48" s="57" t="s">
        <v>832</v>
      </c>
      <c r="D48" s="54" t="s">
        <v>833</v>
      </c>
      <c r="E48" s="6" t="s">
        <v>163</v>
      </c>
      <c r="F48" s="19">
        <v>14293</v>
      </c>
      <c r="G48" s="24">
        <v>1142.8800000000001</v>
      </c>
      <c r="H48" s="24">
        <v>0.76</v>
      </c>
      <c r="I48" s="31"/>
      <c r="J48" s="31"/>
      <c r="K48" s="35"/>
    </row>
    <row r="49" spans="2:11" x14ac:dyDescent="0.25">
      <c r="B49" s="8" t="s">
        <v>1028</v>
      </c>
      <c r="C49" s="57" t="s">
        <v>1029</v>
      </c>
      <c r="D49" s="54" t="s">
        <v>1030</v>
      </c>
      <c r="E49" s="6" t="s">
        <v>142</v>
      </c>
      <c r="F49" s="19">
        <v>110000</v>
      </c>
      <c r="G49" s="24">
        <v>1124.42</v>
      </c>
      <c r="H49" s="24">
        <v>0.75</v>
      </c>
      <c r="I49" s="31"/>
      <c r="J49" s="31"/>
      <c r="K49" s="35"/>
    </row>
    <row r="50" spans="2:11" x14ac:dyDescent="0.25">
      <c r="B50" s="8" t="s">
        <v>132</v>
      </c>
      <c r="C50" s="57" t="s">
        <v>133</v>
      </c>
      <c r="D50" s="54" t="s">
        <v>134</v>
      </c>
      <c r="E50" s="6" t="s">
        <v>131</v>
      </c>
      <c r="F50" s="19">
        <v>19931</v>
      </c>
      <c r="G50" s="24">
        <v>1100.69</v>
      </c>
      <c r="H50" s="24">
        <v>0.73</v>
      </c>
      <c r="I50" s="31"/>
      <c r="J50" s="31"/>
      <c r="K50" s="35"/>
    </row>
    <row r="51" spans="2:11" x14ac:dyDescent="0.25">
      <c r="B51" s="8" t="s">
        <v>1122</v>
      </c>
      <c r="C51" s="57" t="s">
        <v>1123</v>
      </c>
      <c r="D51" s="54" t="s">
        <v>1124</v>
      </c>
      <c r="E51" s="6" t="s">
        <v>296</v>
      </c>
      <c r="F51" s="19">
        <v>114868</v>
      </c>
      <c r="G51" s="24">
        <v>1086.6500000000001</v>
      </c>
      <c r="H51" s="24">
        <v>0.72</v>
      </c>
      <c r="I51" s="31"/>
      <c r="J51" s="31"/>
      <c r="K51" s="35"/>
    </row>
    <row r="52" spans="2:11" x14ac:dyDescent="0.25">
      <c r="B52" s="8" t="s">
        <v>128</v>
      </c>
      <c r="C52" s="57" t="s">
        <v>129</v>
      </c>
      <c r="D52" s="54" t="s">
        <v>130</v>
      </c>
      <c r="E52" s="6" t="s">
        <v>131</v>
      </c>
      <c r="F52" s="19">
        <v>31000</v>
      </c>
      <c r="G52" s="24">
        <v>1020.3</v>
      </c>
      <c r="H52" s="24">
        <v>0.68</v>
      </c>
      <c r="I52" s="31"/>
      <c r="J52" s="31"/>
      <c r="K52" s="35"/>
    </row>
    <row r="53" spans="2:11" x14ac:dyDescent="0.25">
      <c r="B53" s="8" t="s">
        <v>840</v>
      </c>
      <c r="C53" s="57" t="s">
        <v>841</v>
      </c>
      <c r="D53" s="54" t="s">
        <v>842</v>
      </c>
      <c r="E53" s="6" t="s">
        <v>127</v>
      </c>
      <c r="F53" s="19">
        <v>127000</v>
      </c>
      <c r="G53" s="24">
        <v>1005.27</v>
      </c>
      <c r="H53" s="24">
        <v>0.67</v>
      </c>
      <c r="I53" s="31"/>
      <c r="J53" s="31"/>
      <c r="K53" s="35"/>
    </row>
    <row r="54" spans="2:11" x14ac:dyDescent="0.25">
      <c r="B54" s="8" t="s">
        <v>507</v>
      </c>
      <c r="C54" s="57" t="s">
        <v>508</v>
      </c>
      <c r="D54" s="54" t="s">
        <v>509</v>
      </c>
      <c r="E54" s="6" t="s">
        <v>312</v>
      </c>
      <c r="F54" s="19">
        <v>16000</v>
      </c>
      <c r="G54" s="24">
        <v>723.46</v>
      </c>
      <c r="H54" s="24">
        <v>0.48</v>
      </c>
      <c r="I54" s="31"/>
      <c r="J54" s="31"/>
      <c r="K54" s="35"/>
    </row>
    <row r="55" spans="2:11" x14ac:dyDescent="0.25">
      <c r="B55" s="8" t="s">
        <v>3272</v>
      </c>
      <c r="C55" s="57" t="s">
        <v>3273</v>
      </c>
      <c r="D55" s="54" t="s">
        <v>3274</v>
      </c>
      <c r="E55" s="6" t="s">
        <v>875</v>
      </c>
      <c r="F55" s="19">
        <v>36000</v>
      </c>
      <c r="G55" s="24">
        <v>680.65</v>
      </c>
      <c r="H55" s="24">
        <v>0.45</v>
      </c>
      <c r="I55" s="31"/>
      <c r="J55" s="31"/>
      <c r="K55" s="35"/>
    </row>
    <row r="56" spans="2:11" x14ac:dyDescent="0.25">
      <c r="B56" s="8" t="s">
        <v>306</v>
      </c>
      <c r="C56" s="57" t="s">
        <v>307</v>
      </c>
      <c r="D56" s="54" t="s">
        <v>308</v>
      </c>
      <c r="E56" s="6" t="s">
        <v>64</v>
      </c>
      <c r="F56" s="19">
        <v>196000</v>
      </c>
      <c r="G56" s="24">
        <v>625.73</v>
      </c>
      <c r="H56" s="24">
        <v>0.42</v>
      </c>
      <c r="I56" s="31"/>
      <c r="J56" s="31"/>
      <c r="K56" s="35"/>
    </row>
    <row r="57" spans="2:11" x14ac:dyDescent="0.25">
      <c r="C57" s="58" t="s">
        <v>175</v>
      </c>
      <c r="D57" s="54"/>
      <c r="E57" s="6"/>
      <c r="F57" s="19"/>
      <c r="G57" s="25">
        <v>119344.49</v>
      </c>
      <c r="H57" s="25">
        <v>79.209999999999994</v>
      </c>
      <c r="I57" s="31"/>
      <c r="J57" s="31"/>
      <c r="K57" s="35"/>
    </row>
    <row r="58" spans="2:11" x14ac:dyDescent="0.25">
      <c r="C58" s="57"/>
      <c r="D58" s="54"/>
      <c r="E58" s="6"/>
      <c r="F58" s="19"/>
      <c r="G58" s="24"/>
      <c r="H58" s="24"/>
      <c r="I58" s="31"/>
      <c r="J58" s="31"/>
      <c r="K58" s="35"/>
    </row>
    <row r="59" spans="2:11" x14ac:dyDescent="0.25">
      <c r="C59" s="58" t="s">
        <v>3</v>
      </c>
      <c r="D59" s="54"/>
      <c r="E59" s="6"/>
      <c r="F59" s="19"/>
      <c r="G59" s="24" t="s">
        <v>2</v>
      </c>
      <c r="H59" s="24" t="s">
        <v>2</v>
      </c>
      <c r="I59" s="31"/>
      <c r="J59" s="31"/>
      <c r="K59" s="35"/>
    </row>
    <row r="60" spans="2:11" x14ac:dyDescent="0.25">
      <c r="C60" s="57"/>
      <c r="D60" s="54"/>
      <c r="E60" s="6"/>
      <c r="F60" s="19"/>
      <c r="G60" s="24"/>
      <c r="H60" s="24"/>
      <c r="I60" s="31"/>
      <c r="J60" s="31"/>
      <c r="K60" s="35"/>
    </row>
    <row r="61" spans="2:11" x14ac:dyDescent="0.25">
      <c r="C61" s="58" t="s">
        <v>4</v>
      </c>
      <c r="D61" s="54"/>
      <c r="E61" s="6"/>
      <c r="F61" s="19"/>
      <c r="G61" s="24" t="s">
        <v>2</v>
      </c>
      <c r="H61" s="24" t="s">
        <v>2</v>
      </c>
      <c r="I61" s="31"/>
      <c r="J61" s="31"/>
      <c r="K61" s="35"/>
    </row>
    <row r="62" spans="2:11" x14ac:dyDescent="0.25">
      <c r="C62" s="57"/>
      <c r="D62" s="54"/>
      <c r="E62" s="6"/>
      <c r="F62" s="19"/>
      <c r="G62" s="24"/>
      <c r="H62" s="24"/>
      <c r="I62" s="31"/>
      <c r="J62" s="31"/>
      <c r="K62" s="35"/>
    </row>
    <row r="63" spans="2:11" x14ac:dyDescent="0.25">
      <c r="C63" s="59" t="s">
        <v>578</v>
      </c>
      <c r="D63" s="54"/>
      <c r="E63" s="6"/>
      <c r="F63" s="19"/>
      <c r="G63" s="24"/>
      <c r="H63" s="24"/>
      <c r="I63" s="31"/>
      <c r="J63" s="31"/>
      <c r="K63" s="35"/>
    </row>
    <row r="64" spans="2:11" x14ac:dyDescent="0.25">
      <c r="B64" s="8" t="s">
        <v>582</v>
      </c>
      <c r="C64" s="57" t="s">
        <v>583</v>
      </c>
      <c r="D64" s="54" t="s">
        <v>584</v>
      </c>
      <c r="E64" s="6" t="s">
        <v>542</v>
      </c>
      <c r="F64" s="19">
        <v>2600000</v>
      </c>
      <c r="G64" s="24">
        <v>3497</v>
      </c>
      <c r="H64" s="24">
        <v>2.3199999999999998</v>
      </c>
      <c r="I64" s="31"/>
      <c r="J64" s="31"/>
      <c r="K64" s="35"/>
    </row>
    <row r="65" spans="1:11" x14ac:dyDescent="0.25">
      <c r="B65" s="8" t="s">
        <v>579</v>
      </c>
      <c r="C65" s="57" t="s">
        <v>580</v>
      </c>
      <c r="D65" s="54" t="s">
        <v>581</v>
      </c>
      <c r="E65" s="6" t="s">
        <v>542</v>
      </c>
      <c r="F65" s="19">
        <v>2600000</v>
      </c>
      <c r="G65" s="24">
        <v>3266.64</v>
      </c>
      <c r="H65" s="24">
        <v>2.17</v>
      </c>
      <c r="I65" s="31"/>
      <c r="J65" s="31"/>
      <c r="K65" s="35" t="s">
        <v>5239</v>
      </c>
    </row>
    <row r="66" spans="1:11" x14ac:dyDescent="0.25">
      <c r="C66" s="58" t="s">
        <v>175</v>
      </c>
      <c r="D66" s="54"/>
      <c r="E66" s="6"/>
      <c r="F66" s="19"/>
      <c r="G66" s="25">
        <v>6763.64</v>
      </c>
      <c r="H66" s="25">
        <v>4.49</v>
      </c>
      <c r="I66" s="31"/>
      <c r="J66" s="31"/>
      <c r="K66" s="35"/>
    </row>
    <row r="67" spans="1:11" x14ac:dyDescent="0.25">
      <c r="C67" s="57"/>
      <c r="D67" s="54"/>
      <c r="E67" s="6"/>
      <c r="F67" s="19"/>
      <c r="G67" s="24"/>
      <c r="H67" s="24"/>
      <c r="I67" s="31"/>
      <c r="J67" s="31"/>
      <c r="K67" s="35"/>
    </row>
    <row r="68" spans="1:11" x14ac:dyDescent="0.25">
      <c r="C68" s="59" t="s">
        <v>585</v>
      </c>
      <c r="D68" s="54"/>
      <c r="E68" s="6"/>
      <c r="F68" s="19"/>
      <c r="G68" s="24"/>
      <c r="H68" s="24"/>
      <c r="I68" s="31"/>
      <c r="J68" s="31"/>
      <c r="K68" s="35"/>
    </row>
    <row r="69" spans="1:11" x14ac:dyDescent="0.25">
      <c r="B69" s="8" t="s">
        <v>586</v>
      </c>
      <c r="C69" s="57" t="s">
        <v>587</v>
      </c>
      <c r="D69" s="54" t="s">
        <v>588</v>
      </c>
      <c r="E69" s="6" t="s">
        <v>153</v>
      </c>
      <c r="F69" s="19">
        <v>825000</v>
      </c>
      <c r="G69" s="24">
        <v>3149.6</v>
      </c>
      <c r="H69" s="24">
        <v>2.09</v>
      </c>
      <c r="I69" s="31"/>
      <c r="J69" s="31"/>
      <c r="K69" s="35"/>
    </row>
    <row r="70" spans="1:11" x14ac:dyDescent="0.25">
      <c r="B70" s="8" t="s">
        <v>3279</v>
      </c>
      <c r="C70" s="57" t="s">
        <v>1132</v>
      </c>
      <c r="D70" s="54" t="s">
        <v>3280</v>
      </c>
      <c r="E70" s="6" t="s">
        <v>153</v>
      </c>
      <c r="F70" s="19">
        <v>2166000</v>
      </c>
      <c r="G70" s="24">
        <v>2808.22</v>
      </c>
      <c r="H70" s="24">
        <v>1.86</v>
      </c>
      <c r="I70" s="31"/>
      <c r="J70" s="31"/>
      <c r="K70" s="35"/>
    </row>
    <row r="71" spans="1:11" x14ac:dyDescent="0.25">
      <c r="C71" s="58" t="s">
        <v>175</v>
      </c>
      <c r="D71" s="54"/>
      <c r="E71" s="6"/>
      <c r="F71" s="19"/>
      <c r="G71" s="25">
        <v>5957.82</v>
      </c>
      <c r="H71" s="25">
        <v>3.95</v>
      </c>
      <c r="I71" s="31"/>
      <c r="J71" s="31"/>
      <c r="K71" s="35"/>
    </row>
    <row r="72" spans="1:11" x14ac:dyDescent="0.25">
      <c r="C72" s="57"/>
      <c r="D72" s="54"/>
      <c r="E72" s="6"/>
      <c r="F72" s="19"/>
      <c r="G72" s="24"/>
      <c r="H72" s="24"/>
      <c r="I72" s="31"/>
      <c r="J72" s="31"/>
      <c r="K72" s="35"/>
    </row>
    <row r="73" spans="1:11" x14ac:dyDescent="0.25">
      <c r="A73" s="10"/>
      <c r="B73" s="28"/>
      <c r="C73" s="58" t="s">
        <v>5</v>
      </c>
      <c r="D73" s="54"/>
      <c r="E73" s="6"/>
      <c r="F73" s="19"/>
      <c r="G73" s="24"/>
      <c r="H73" s="24"/>
      <c r="I73" s="31"/>
      <c r="J73" s="31"/>
      <c r="K73" s="35"/>
    </row>
    <row r="74" spans="1:11" x14ac:dyDescent="0.25">
      <c r="C74" s="59" t="s">
        <v>6</v>
      </c>
      <c r="D74" s="54"/>
      <c r="E74" s="6"/>
      <c r="F74" s="19"/>
      <c r="G74" s="24"/>
      <c r="H74" s="24"/>
      <c r="I74" s="31"/>
      <c r="J74" s="31"/>
      <c r="K74" s="35"/>
    </row>
    <row r="75" spans="1:11" x14ac:dyDescent="0.25">
      <c r="B75" s="8" t="s">
        <v>3275</v>
      </c>
      <c r="C75" s="57" t="s">
        <v>2465</v>
      </c>
      <c r="D75" s="54" t="s">
        <v>3276</v>
      </c>
      <c r="E75" s="6" t="s">
        <v>635</v>
      </c>
      <c r="F75" s="19">
        <v>50</v>
      </c>
      <c r="G75" s="24">
        <v>530.79</v>
      </c>
      <c r="H75" s="24">
        <v>0.35</v>
      </c>
      <c r="I75" s="31">
        <v>6.8223000000000003</v>
      </c>
      <c r="J75" s="31"/>
      <c r="K75" s="35" t="s">
        <v>593</v>
      </c>
    </row>
    <row r="76" spans="1:11" x14ac:dyDescent="0.25">
      <c r="C76" s="58" t="s">
        <v>175</v>
      </c>
      <c r="D76" s="54"/>
      <c r="E76" s="6"/>
      <c r="F76" s="19"/>
      <c r="G76" s="25">
        <v>530.79</v>
      </c>
      <c r="H76" s="25">
        <v>0.35</v>
      </c>
      <c r="I76" s="31"/>
      <c r="J76" s="31"/>
      <c r="K76" s="35"/>
    </row>
    <row r="77" spans="1:11" x14ac:dyDescent="0.25">
      <c r="C77" s="57"/>
      <c r="D77" s="54"/>
      <c r="E77" s="6"/>
      <c r="F77" s="19"/>
      <c r="G77" s="24"/>
      <c r="H77" s="24"/>
      <c r="I77" s="31"/>
      <c r="J77" s="31"/>
      <c r="K77" s="35"/>
    </row>
    <row r="78" spans="1:11" x14ac:dyDescent="0.25">
      <c r="C78" s="58" t="s">
        <v>7</v>
      </c>
      <c r="D78" s="54"/>
      <c r="E78" s="6"/>
      <c r="F78" s="19"/>
      <c r="G78" s="24" t="s">
        <v>2</v>
      </c>
      <c r="H78" s="24" t="s">
        <v>2</v>
      </c>
      <c r="I78" s="31"/>
      <c r="J78" s="31"/>
      <c r="K78" s="35"/>
    </row>
    <row r="79" spans="1:11" x14ac:dyDescent="0.25">
      <c r="C79" s="57"/>
      <c r="D79" s="54"/>
      <c r="E79" s="6"/>
      <c r="F79" s="19"/>
      <c r="G79" s="24"/>
      <c r="H79" s="24"/>
      <c r="I79" s="31"/>
      <c r="J79" s="31"/>
      <c r="K79" s="35"/>
    </row>
    <row r="80" spans="1:11" x14ac:dyDescent="0.25">
      <c r="C80" s="58" t="s">
        <v>8</v>
      </c>
      <c r="D80" s="54"/>
      <c r="E80" s="6"/>
      <c r="F80" s="19"/>
      <c r="G80" s="24" t="s">
        <v>2</v>
      </c>
      <c r="H80" s="24" t="s">
        <v>2</v>
      </c>
      <c r="I80" s="31"/>
      <c r="J80" s="31"/>
      <c r="K80" s="35"/>
    </row>
    <row r="81" spans="2:11" x14ac:dyDescent="0.25">
      <c r="C81" s="57"/>
      <c r="D81" s="54"/>
      <c r="E81" s="6"/>
      <c r="F81" s="19"/>
      <c r="G81" s="24"/>
      <c r="H81" s="24"/>
      <c r="I81" s="31"/>
      <c r="J81" s="31"/>
      <c r="K81" s="35"/>
    </row>
    <row r="82" spans="2:11" x14ac:dyDescent="0.25">
      <c r="C82" s="59" t="s">
        <v>9</v>
      </c>
      <c r="D82" s="54"/>
      <c r="E82" s="6"/>
      <c r="F82" s="19"/>
      <c r="G82" s="24"/>
      <c r="H82" s="24"/>
      <c r="I82" s="31"/>
      <c r="J82" s="31"/>
      <c r="K82" s="35"/>
    </row>
    <row r="83" spans="2:11" x14ac:dyDescent="0.25">
      <c r="B83" s="8" t="s">
        <v>3281</v>
      </c>
      <c r="C83" s="57" t="s">
        <v>3282</v>
      </c>
      <c r="D83" s="54" t="s">
        <v>3283</v>
      </c>
      <c r="E83" s="6" t="s">
        <v>189</v>
      </c>
      <c r="F83" s="19">
        <v>13000000</v>
      </c>
      <c r="G83" s="24">
        <v>13112.11</v>
      </c>
      <c r="H83" s="24">
        <v>8.6999999999999993</v>
      </c>
      <c r="I83" s="31">
        <v>0</v>
      </c>
      <c r="J83" s="31"/>
      <c r="K83" s="35"/>
    </row>
    <row r="84" spans="2:11" x14ac:dyDescent="0.25">
      <c r="B84" s="8" t="s">
        <v>3257</v>
      </c>
      <c r="C84" s="57" t="s">
        <v>3258</v>
      </c>
      <c r="D84" s="54" t="s">
        <v>3259</v>
      </c>
      <c r="E84" s="6" t="s">
        <v>189</v>
      </c>
      <c r="F84" s="19">
        <v>400000</v>
      </c>
      <c r="G84" s="24">
        <v>407.81</v>
      </c>
      <c r="H84" s="24">
        <v>0.27</v>
      </c>
      <c r="I84" s="31">
        <v>0</v>
      </c>
      <c r="J84" s="31"/>
      <c r="K84" s="35"/>
    </row>
    <row r="85" spans="2:11" x14ac:dyDescent="0.25">
      <c r="C85" s="58" t="s">
        <v>175</v>
      </c>
      <c r="D85" s="54"/>
      <c r="E85" s="6"/>
      <c r="F85" s="19"/>
      <c r="G85" s="25">
        <v>13519.92</v>
      </c>
      <c r="H85" s="25">
        <v>8.9700000000000006</v>
      </c>
      <c r="I85" s="31"/>
      <c r="J85" s="31"/>
      <c r="K85" s="35"/>
    </row>
    <row r="86" spans="2:11" x14ac:dyDescent="0.25">
      <c r="C86" s="57"/>
      <c r="D86" s="54"/>
      <c r="E86" s="6"/>
      <c r="F86" s="19"/>
      <c r="G86" s="24"/>
      <c r="H86" s="24"/>
      <c r="I86" s="31"/>
      <c r="J86" s="31"/>
      <c r="K86" s="35"/>
    </row>
    <row r="87" spans="2:11" x14ac:dyDescent="0.25">
      <c r="C87" s="58" t="s">
        <v>10</v>
      </c>
      <c r="D87" s="54"/>
      <c r="E87" s="6"/>
      <c r="F87" s="19"/>
      <c r="G87" s="24" t="s">
        <v>2</v>
      </c>
      <c r="H87" s="24" t="s">
        <v>2</v>
      </c>
      <c r="I87" s="31"/>
      <c r="J87" s="31"/>
      <c r="K87" s="35"/>
    </row>
    <row r="88" spans="2:11" x14ac:dyDescent="0.25">
      <c r="C88" s="57"/>
      <c r="D88" s="54"/>
      <c r="E88" s="6"/>
      <c r="F88" s="19"/>
      <c r="G88" s="24"/>
      <c r="H88" s="24"/>
      <c r="I88" s="31"/>
      <c r="J88" s="31"/>
      <c r="K88" s="35"/>
    </row>
    <row r="89" spans="2:11" x14ac:dyDescent="0.25">
      <c r="C89" s="58" t="s">
        <v>11</v>
      </c>
      <c r="D89" s="54"/>
      <c r="E89" s="6"/>
      <c r="F89" s="19"/>
      <c r="G89" s="24"/>
      <c r="H89" s="24"/>
      <c r="I89" s="31"/>
      <c r="J89" s="31"/>
      <c r="K89" s="35"/>
    </row>
    <row r="90" spans="2:11" x14ac:dyDescent="0.25">
      <c r="C90" s="57"/>
      <c r="D90" s="54"/>
      <c r="E90" s="6"/>
      <c r="F90" s="19"/>
      <c r="G90" s="24"/>
      <c r="H90" s="24"/>
      <c r="I90" s="31"/>
      <c r="J90" s="31"/>
      <c r="K90" s="35"/>
    </row>
    <row r="91" spans="2:11" x14ac:dyDescent="0.25">
      <c r="C91" s="58" t="s">
        <v>13</v>
      </c>
      <c r="D91" s="54"/>
      <c r="E91" s="6"/>
      <c r="F91" s="19"/>
      <c r="G91" s="24" t="s">
        <v>2</v>
      </c>
      <c r="H91" s="24" t="s">
        <v>2</v>
      </c>
      <c r="I91" s="31"/>
      <c r="J91" s="31"/>
      <c r="K91" s="35"/>
    </row>
    <row r="92" spans="2:11" x14ac:dyDescent="0.25">
      <c r="C92" s="57"/>
      <c r="D92" s="54"/>
      <c r="E92" s="6"/>
      <c r="F92" s="19"/>
      <c r="G92" s="24"/>
      <c r="H92" s="24"/>
      <c r="I92" s="31"/>
      <c r="J92" s="31"/>
      <c r="K92" s="35"/>
    </row>
    <row r="93" spans="2:11" x14ac:dyDescent="0.25">
      <c r="C93" s="58" t="s">
        <v>14</v>
      </c>
      <c r="D93" s="54"/>
      <c r="E93" s="6"/>
      <c r="F93" s="19"/>
      <c r="G93" s="24" t="s">
        <v>2</v>
      </c>
      <c r="H93" s="24" t="s">
        <v>2</v>
      </c>
      <c r="I93" s="31"/>
      <c r="J93" s="31"/>
      <c r="K93" s="35"/>
    </row>
    <row r="94" spans="2:11" x14ac:dyDescent="0.25">
      <c r="C94" s="57"/>
      <c r="D94" s="54"/>
      <c r="E94" s="6"/>
      <c r="F94" s="19"/>
      <c r="G94" s="24"/>
      <c r="H94" s="24"/>
      <c r="I94" s="31"/>
      <c r="J94" s="31"/>
      <c r="K94" s="35"/>
    </row>
    <row r="95" spans="2:11" x14ac:dyDescent="0.25">
      <c r="C95" s="58" t="s">
        <v>15</v>
      </c>
      <c r="D95" s="54"/>
      <c r="E95" s="6"/>
      <c r="F95" s="19"/>
      <c r="G95" s="24" t="s">
        <v>2</v>
      </c>
      <c r="H95" s="24" t="s">
        <v>2</v>
      </c>
      <c r="I95" s="31"/>
      <c r="J95" s="31"/>
      <c r="K95" s="35"/>
    </row>
    <row r="96" spans="2:11" x14ac:dyDescent="0.25">
      <c r="C96" s="57"/>
      <c r="D96" s="54"/>
      <c r="E96" s="6"/>
      <c r="F96" s="19"/>
      <c r="G96" s="24"/>
      <c r="H96" s="24"/>
      <c r="I96" s="31"/>
      <c r="J96" s="31"/>
      <c r="K96" s="35"/>
    </row>
    <row r="97" spans="1:11" x14ac:dyDescent="0.25">
      <c r="C97" s="58" t="s">
        <v>16</v>
      </c>
      <c r="D97" s="54"/>
      <c r="E97" s="6"/>
      <c r="F97" s="19"/>
      <c r="G97" s="24" t="s">
        <v>2</v>
      </c>
      <c r="H97" s="24" t="s">
        <v>2</v>
      </c>
      <c r="I97" s="31"/>
      <c r="J97" s="31"/>
      <c r="K97" s="35"/>
    </row>
    <row r="98" spans="1:11" x14ac:dyDescent="0.25">
      <c r="C98" s="57"/>
      <c r="D98" s="54"/>
      <c r="E98" s="6"/>
      <c r="F98" s="19"/>
      <c r="G98" s="24"/>
      <c r="H98" s="24"/>
      <c r="I98" s="31"/>
      <c r="J98" s="31"/>
      <c r="K98" s="35"/>
    </row>
    <row r="99" spans="1:11" x14ac:dyDescent="0.25">
      <c r="C99" s="58" t="s">
        <v>17</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A101" s="10"/>
      <c r="B101" s="28"/>
      <c r="C101" s="58" t="s">
        <v>18</v>
      </c>
      <c r="D101" s="54"/>
      <c r="E101" s="6"/>
      <c r="F101" s="19"/>
      <c r="G101" s="24"/>
      <c r="H101" s="24"/>
      <c r="I101" s="31"/>
      <c r="J101" s="31"/>
      <c r="K101" s="35"/>
    </row>
    <row r="102" spans="1:11" x14ac:dyDescent="0.25">
      <c r="C102" s="59" t="s">
        <v>19</v>
      </c>
      <c r="D102" s="54"/>
      <c r="E102" s="6"/>
      <c r="F102" s="19"/>
      <c r="G102" s="24"/>
      <c r="H102" s="24"/>
      <c r="I102" s="31"/>
      <c r="J102" s="31"/>
      <c r="K102" s="35"/>
    </row>
    <row r="103" spans="1:11" x14ac:dyDescent="0.25">
      <c r="B103" s="8" t="s">
        <v>2280</v>
      </c>
      <c r="C103" s="57" t="s">
        <v>2281</v>
      </c>
      <c r="D103" s="54" t="s">
        <v>2282</v>
      </c>
      <c r="E103" s="6" t="s">
        <v>212</v>
      </c>
      <c r="F103" s="19">
        <v>2300000</v>
      </c>
      <c r="G103" s="24">
        <v>1874.73</v>
      </c>
      <c r="H103" s="24">
        <v>1.24</v>
      </c>
      <c r="I103" s="31"/>
      <c r="J103" s="31"/>
      <c r="K103" s="35"/>
    </row>
    <row r="104" spans="1:11" x14ac:dyDescent="0.25">
      <c r="C104" s="58" t="s">
        <v>175</v>
      </c>
      <c r="D104" s="54"/>
      <c r="E104" s="6"/>
      <c r="F104" s="19"/>
      <c r="G104" s="25">
        <v>1874.73</v>
      </c>
      <c r="H104" s="25">
        <v>1.24</v>
      </c>
      <c r="I104" s="31"/>
      <c r="J104" s="31"/>
      <c r="K104" s="35"/>
    </row>
    <row r="105" spans="1:11" x14ac:dyDescent="0.25">
      <c r="C105" s="57"/>
      <c r="D105" s="54"/>
      <c r="E105" s="6"/>
      <c r="F105" s="19"/>
      <c r="G105" s="24"/>
      <c r="H105" s="24"/>
      <c r="I105" s="31"/>
      <c r="J105" s="31"/>
      <c r="K105" s="35"/>
    </row>
    <row r="106" spans="1:11" x14ac:dyDescent="0.25">
      <c r="C106" s="58" t="s">
        <v>20</v>
      </c>
      <c r="D106" s="54"/>
      <c r="E106" s="6"/>
      <c r="F106" s="19"/>
      <c r="G106" s="24" t="s">
        <v>2</v>
      </c>
      <c r="H106" s="24" t="s">
        <v>2</v>
      </c>
      <c r="I106" s="31"/>
      <c r="J106" s="31"/>
      <c r="K106" s="35"/>
    </row>
    <row r="107" spans="1:11" x14ac:dyDescent="0.25">
      <c r="C107" s="57"/>
      <c r="D107" s="54"/>
      <c r="E107" s="6"/>
      <c r="F107" s="19"/>
      <c r="G107" s="24"/>
      <c r="H107" s="24"/>
      <c r="I107" s="31"/>
      <c r="J107" s="31"/>
      <c r="K107" s="35"/>
    </row>
    <row r="108" spans="1:11" x14ac:dyDescent="0.25">
      <c r="C108" s="58" t="s">
        <v>21</v>
      </c>
      <c r="D108" s="54"/>
      <c r="E108" s="6"/>
      <c r="F108" s="19"/>
      <c r="G108" s="24" t="s">
        <v>2</v>
      </c>
      <c r="H108" s="24" t="s">
        <v>2</v>
      </c>
      <c r="I108" s="31"/>
      <c r="J108" s="31"/>
      <c r="K108" s="35"/>
    </row>
    <row r="109" spans="1:11" x14ac:dyDescent="0.25">
      <c r="C109" s="57"/>
      <c r="D109" s="54"/>
      <c r="E109" s="6"/>
      <c r="F109" s="19"/>
      <c r="G109" s="24"/>
      <c r="H109" s="24"/>
      <c r="I109" s="31"/>
      <c r="J109" s="31"/>
      <c r="K109" s="35"/>
    </row>
    <row r="110" spans="1:11" x14ac:dyDescent="0.25">
      <c r="C110" s="58" t="s">
        <v>22</v>
      </c>
      <c r="D110" s="54"/>
      <c r="E110" s="6"/>
      <c r="F110" s="19"/>
      <c r="G110" s="24" t="s">
        <v>2</v>
      </c>
      <c r="H110" s="24" t="s">
        <v>2</v>
      </c>
      <c r="I110" s="31"/>
      <c r="J110" s="31"/>
      <c r="K110" s="35"/>
    </row>
    <row r="111" spans="1:11" x14ac:dyDescent="0.25">
      <c r="C111" s="57"/>
      <c r="D111" s="54"/>
      <c r="E111" s="6"/>
      <c r="F111" s="19"/>
      <c r="G111" s="24"/>
      <c r="H111" s="24"/>
      <c r="I111" s="31"/>
      <c r="J111" s="31"/>
      <c r="K111" s="35"/>
    </row>
    <row r="112" spans="1:11" x14ac:dyDescent="0.25">
      <c r="C112" s="58" t="s">
        <v>23</v>
      </c>
      <c r="D112" s="54"/>
      <c r="E112" s="6"/>
      <c r="F112" s="19"/>
      <c r="G112" s="24" t="s">
        <v>2</v>
      </c>
      <c r="H112" s="24" t="s">
        <v>2</v>
      </c>
      <c r="I112" s="31"/>
      <c r="J112" s="31"/>
      <c r="K112" s="35"/>
    </row>
    <row r="113" spans="1:54" x14ac:dyDescent="0.25">
      <c r="C113" s="57"/>
      <c r="D113" s="54"/>
      <c r="E113" s="6"/>
      <c r="F113" s="19"/>
      <c r="G113" s="24"/>
      <c r="H113" s="24"/>
      <c r="I113" s="31"/>
      <c r="J113" s="31"/>
      <c r="K113" s="35"/>
    </row>
    <row r="114" spans="1:54" x14ac:dyDescent="0.25">
      <c r="C114" s="59" t="s">
        <v>24</v>
      </c>
      <c r="D114" s="54"/>
      <c r="E114" s="6"/>
      <c r="F114" s="19"/>
      <c r="G114" s="24"/>
      <c r="H114" s="24"/>
      <c r="I114" s="31"/>
      <c r="J114" s="31"/>
      <c r="K114" s="35"/>
    </row>
    <row r="115" spans="1:54" x14ac:dyDescent="0.25">
      <c r="B115" s="8" t="s">
        <v>190</v>
      </c>
      <c r="C115" s="57" t="s">
        <v>191</v>
      </c>
      <c r="D115" s="54"/>
      <c r="E115" s="6"/>
      <c r="F115" s="19"/>
      <c r="G115" s="24">
        <v>2760.67</v>
      </c>
      <c r="H115" s="24">
        <v>1.83</v>
      </c>
      <c r="I115" s="31"/>
      <c r="J115" s="31"/>
      <c r="K115" s="35"/>
    </row>
    <row r="116" spans="1:54" x14ac:dyDescent="0.25">
      <c r="C116" s="58" t="s">
        <v>175</v>
      </c>
      <c r="D116" s="54"/>
      <c r="E116" s="6"/>
      <c r="F116" s="19"/>
      <c r="G116" s="25">
        <v>2760.67</v>
      </c>
      <c r="H116" s="25">
        <v>1.83</v>
      </c>
      <c r="I116" s="31"/>
      <c r="J116" s="31"/>
      <c r="K116" s="35"/>
    </row>
    <row r="117" spans="1:54" x14ac:dyDescent="0.25">
      <c r="C117" s="57"/>
      <c r="D117" s="54"/>
      <c r="E117" s="6"/>
      <c r="F117" s="19"/>
      <c r="G117" s="24"/>
      <c r="H117" s="24"/>
      <c r="I117" s="31"/>
      <c r="J117" s="31"/>
      <c r="K117" s="35"/>
    </row>
    <row r="118" spans="1:54" x14ac:dyDescent="0.25">
      <c r="A118" s="10"/>
      <c r="B118" s="28"/>
      <c r="C118" s="58" t="s">
        <v>25</v>
      </c>
      <c r="D118" s="54"/>
      <c r="E118" s="6"/>
      <c r="F118" s="19"/>
      <c r="G118" s="24"/>
      <c r="H118" s="24"/>
      <c r="I118" s="31"/>
      <c r="J118" s="31"/>
      <c r="K118" s="35"/>
    </row>
    <row r="119" spans="1:54" s="2" customFormat="1" ht="13.5" x14ac:dyDescent="0.25">
      <c r="A119" s="28"/>
      <c r="B119" s="28"/>
      <c r="C119" s="57" t="s">
        <v>5188</v>
      </c>
      <c r="D119" s="54"/>
      <c r="E119" s="6"/>
      <c r="F119" s="19"/>
      <c r="G119" s="24" t="s">
        <v>2</v>
      </c>
      <c r="H119" s="24" t="s">
        <v>2</v>
      </c>
      <c r="I119" s="31"/>
      <c r="J119" s="31"/>
      <c r="K119" s="35"/>
      <c r="L119" s="3"/>
      <c r="AI119" s="3"/>
      <c r="AV119" s="3"/>
      <c r="AX119" s="3"/>
      <c r="BB119" s="3"/>
    </row>
    <row r="120" spans="1:54" x14ac:dyDescent="0.25">
      <c r="B120" s="8"/>
      <c r="C120" s="57" t="s">
        <v>192</v>
      </c>
      <c r="D120" s="54"/>
      <c r="E120" s="6"/>
      <c r="F120" s="19"/>
      <c r="G120" s="24">
        <v>-62.52</v>
      </c>
      <c r="H120" s="24">
        <v>-0.04</v>
      </c>
      <c r="I120" s="31"/>
      <c r="J120" s="31"/>
      <c r="K120" s="35"/>
    </row>
    <row r="121" spans="1:54" x14ac:dyDescent="0.25">
      <c r="C121" s="58" t="s">
        <v>175</v>
      </c>
      <c r="D121" s="54"/>
      <c r="E121" s="6"/>
      <c r="F121" s="19"/>
      <c r="G121" s="25">
        <v>-62.52</v>
      </c>
      <c r="H121" s="25">
        <v>-0.04</v>
      </c>
      <c r="I121" s="31"/>
      <c r="J121" s="31"/>
      <c r="K121" s="35"/>
    </row>
    <row r="122" spans="1:54" x14ac:dyDescent="0.25">
      <c r="C122" s="57"/>
      <c r="D122" s="54"/>
      <c r="E122" s="6"/>
      <c r="F122" s="19"/>
      <c r="G122" s="24"/>
      <c r="H122" s="24"/>
      <c r="I122" s="31"/>
      <c r="J122" s="31"/>
      <c r="K122" s="35"/>
    </row>
    <row r="123" spans="1:54" x14ac:dyDescent="0.25">
      <c r="C123" s="60" t="s">
        <v>193</v>
      </c>
      <c r="D123" s="55"/>
      <c r="E123" s="5"/>
      <c r="F123" s="20"/>
      <c r="G123" s="26">
        <v>150689.54</v>
      </c>
      <c r="H123" s="26">
        <v>99.999999999999972</v>
      </c>
      <c r="I123" s="32"/>
      <c r="J123" s="32"/>
      <c r="K123" s="36"/>
    </row>
    <row r="126" spans="1:54" x14ac:dyDescent="0.25">
      <c r="C126" s="1" t="s">
        <v>194</v>
      </c>
    </row>
    <row r="127" spans="1:54" x14ac:dyDescent="0.25">
      <c r="C127" s="37" t="s">
        <v>195</v>
      </c>
      <c r="D127" s="37"/>
      <c r="E127" s="37"/>
      <c r="F127" s="37"/>
      <c r="G127" s="37"/>
      <c r="H127" s="37"/>
      <c r="I127" s="37"/>
      <c r="J127" s="37"/>
      <c r="K127" s="37"/>
    </row>
    <row r="128" spans="1:54" x14ac:dyDescent="0.25">
      <c r="C128" s="2" t="s">
        <v>196</v>
      </c>
    </row>
    <row r="129" spans="1:11" x14ac:dyDescent="0.25">
      <c r="C129" s="2" t="s">
        <v>197</v>
      </c>
    </row>
    <row r="130" spans="1:11" ht="30" customHeight="1" x14ac:dyDescent="0.25">
      <c r="C130" s="80" t="s">
        <v>198</v>
      </c>
      <c r="D130" s="81"/>
      <c r="E130" s="81"/>
      <c r="F130" s="81"/>
      <c r="G130" s="81"/>
      <c r="H130" s="81"/>
      <c r="I130" s="81"/>
      <c r="J130" s="81"/>
      <c r="K130" s="81"/>
    </row>
    <row r="131" spans="1:11" x14ac:dyDescent="0.25">
      <c r="C131" s="2" t="s">
        <v>199</v>
      </c>
    </row>
    <row r="132" spans="1:11" ht="43.15" customHeight="1" x14ac:dyDescent="0.25">
      <c r="C132" s="82" t="s">
        <v>5237</v>
      </c>
      <c r="D132" s="82"/>
      <c r="E132" s="82"/>
      <c r="F132" s="82"/>
      <c r="G132" s="82"/>
      <c r="H132" s="82"/>
      <c r="I132" s="82"/>
      <c r="J132" s="82"/>
      <c r="K132" s="82"/>
    </row>
    <row r="134" spans="1:11" x14ac:dyDescent="0.25">
      <c r="A134" s="76"/>
      <c r="B134" s="76" t="s">
        <v>5254</v>
      </c>
      <c r="C134" s="77" t="s">
        <v>5253</v>
      </c>
      <c r="E134" s="77" t="s">
        <v>5254</v>
      </c>
      <c r="F134" s="78"/>
    </row>
    <row r="135" spans="1:11" x14ac:dyDescent="0.25">
      <c r="E135" s="2" t="s">
        <v>5259</v>
      </c>
    </row>
  </sheetData>
  <mergeCells count="2">
    <mergeCell ref="C130:K130"/>
    <mergeCell ref="C132:K132"/>
  </mergeCells>
  <hyperlinks>
    <hyperlink ref="J2" location="'Index'!A1" display="'Index'!A1" xr:uid="{3B3E5588-7741-4D87-84E0-BF08913C288A}"/>
  </hyperlinks>
  <pageMargins left="0.7" right="0.7" top="0.75" bottom="0.75" header="0.3" footer="0.3"/>
  <pageSetup orientation="portrait" horizontalDpi="4294967293"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4393-225E-4366-B2B6-06D39B7A14FA}">
  <sheetPr codeName="Sheet162"/>
  <dimension ref="A1:IV131"/>
  <sheetViews>
    <sheetView showGridLines="0" zoomScale="90" zoomScaleNormal="90" workbookViewId="0">
      <pane ySplit="6" topLeftCell="A116" activePane="bottomLeft" state="frozen"/>
      <selection activeCell="E1" sqref="E1"/>
      <selection pane="bottomLeft" activeCell="C130" sqref="C130:F13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3284</v>
      </c>
      <c r="J2" s="38" t="s">
        <v>4923</v>
      </c>
    </row>
    <row r="3" spans="1:54" ht="16.5" x14ac:dyDescent="0.3">
      <c r="C3" s="1" t="s">
        <v>28</v>
      </c>
      <c r="D3" s="21" t="s">
        <v>3285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52460</v>
      </c>
      <c r="G10" s="24">
        <v>1009.86</v>
      </c>
      <c r="H10" s="24">
        <v>3.64</v>
      </c>
      <c r="I10" s="31"/>
      <c r="J10" s="31"/>
      <c r="K10" s="35"/>
    </row>
    <row r="11" spans="1:54" x14ac:dyDescent="0.25">
      <c r="B11" s="8" t="s">
        <v>44</v>
      </c>
      <c r="C11" s="57" t="s">
        <v>45</v>
      </c>
      <c r="D11" s="54" t="s">
        <v>46</v>
      </c>
      <c r="E11" s="6" t="s">
        <v>43</v>
      </c>
      <c r="F11" s="19">
        <v>51600</v>
      </c>
      <c r="G11" s="24">
        <v>736.33</v>
      </c>
      <c r="H11" s="24">
        <v>2.65</v>
      </c>
      <c r="I11" s="31"/>
      <c r="J11" s="31"/>
      <c r="K11" s="35"/>
    </row>
    <row r="12" spans="1:54" x14ac:dyDescent="0.25">
      <c r="B12" s="8" t="s">
        <v>72</v>
      </c>
      <c r="C12" s="57" t="s">
        <v>73</v>
      </c>
      <c r="D12" s="54" t="s">
        <v>74</v>
      </c>
      <c r="E12" s="6" t="s">
        <v>75</v>
      </c>
      <c r="F12" s="19">
        <v>47000</v>
      </c>
      <c r="G12" s="24">
        <v>660.35</v>
      </c>
      <c r="H12" s="24">
        <v>2.38</v>
      </c>
      <c r="I12" s="31"/>
      <c r="J12" s="31"/>
      <c r="K12" s="35"/>
    </row>
    <row r="13" spans="1:54" x14ac:dyDescent="0.25">
      <c r="B13" s="8" t="s">
        <v>47</v>
      </c>
      <c r="C13" s="57" t="s">
        <v>48</v>
      </c>
      <c r="D13" s="54" t="s">
        <v>49</v>
      </c>
      <c r="E13" s="6" t="s">
        <v>50</v>
      </c>
      <c r="F13" s="19">
        <v>31250</v>
      </c>
      <c r="G13" s="24">
        <v>468.78</v>
      </c>
      <c r="H13" s="24">
        <v>1.69</v>
      </c>
      <c r="I13" s="31"/>
      <c r="J13" s="31"/>
      <c r="K13" s="35"/>
    </row>
    <row r="14" spans="1:54" x14ac:dyDescent="0.25">
      <c r="B14" s="8" t="s">
        <v>54</v>
      </c>
      <c r="C14" s="57" t="s">
        <v>55</v>
      </c>
      <c r="D14" s="54" t="s">
        <v>56</v>
      </c>
      <c r="E14" s="6" t="s">
        <v>57</v>
      </c>
      <c r="F14" s="19">
        <v>12545</v>
      </c>
      <c r="G14" s="24">
        <v>419.13</v>
      </c>
      <c r="H14" s="24">
        <v>1.51</v>
      </c>
      <c r="I14" s="31"/>
      <c r="J14" s="31"/>
      <c r="K14" s="35"/>
    </row>
    <row r="15" spans="1:54" x14ac:dyDescent="0.25">
      <c r="B15" s="8" t="s">
        <v>68</v>
      </c>
      <c r="C15" s="57" t="s">
        <v>69</v>
      </c>
      <c r="D15" s="54" t="s">
        <v>70</v>
      </c>
      <c r="E15" s="6" t="s">
        <v>71</v>
      </c>
      <c r="F15" s="19">
        <v>3380</v>
      </c>
      <c r="G15" s="24">
        <v>414.29</v>
      </c>
      <c r="H15" s="24">
        <v>1.49</v>
      </c>
      <c r="I15" s="31"/>
      <c r="J15" s="31"/>
      <c r="K15" s="35"/>
    </row>
    <row r="16" spans="1:54" x14ac:dyDescent="0.25">
      <c r="B16" s="8" t="s">
        <v>76</v>
      </c>
      <c r="C16" s="57" t="s">
        <v>77</v>
      </c>
      <c r="D16" s="54" t="s">
        <v>78</v>
      </c>
      <c r="E16" s="6" t="s">
        <v>43</v>
      </c>
      <c r="F16" s="19">
        <v>44000</v>
      </c>
      <c r="G16" s="24">
        <v>347.01</v>
      </c>
      <c r="H16" s="24">
        <v>1.25</v>
      </c>
      <c r="I16" s="31"/>
      <c r="J16" s="31"/>
      <c r="K16" s="35"/>
    </row>
    <row r="17" spans="2:11" x14ac:dyDescent="0.25">
      <c r="B17" s="8" t="s">
        <v>61</v>
      </c>
      <c r="C17" s="57" t="s">
        <v>62</v>
      </c>
      <c r="D17" s="54" t="s">
        <v>63</v>
      </c>
      <c r="E17" s="6" t="s">
        <v>64</v>
      </c>
      <c r="F17" s="19">
        <v>2850</v>
      </c>
      <c r="G17" s="24">
        <v>331.77</v>
      </c>
      <c r="H17" s="24">
        <v>1.2</v>
      </c>
      <c r="I17" s="31"/>
      <c r="J17" s="31"/>
      <c r="K17" s="35"/>
    </row>
    <row r="18" spans="2:11" x14ac:dyDescent="0.25">
      <c r="B18" s="8" t="s">
        <v>51</v>
      </c>
      <c r="C18" s="57" t="s">
        <v>52</v>
      </c>
      <c r="D18" s="54" t="s">
        <v>53</v>
      </c>
      <c r="E18" s="6" t="s">
        <v>43</v>
      </c>
      <c r="F18" s="19">
        <v>27300</v>
      </c>
      <c r="G18" s="24">
        <v>323.51</v>
      </c>
      <c r="H18" s="24">
        <v>1.17</v>
      </c>
      <c r="I18" s="31"/>
      <c r="J18" s="31"/>
      <c r="K18" s="35"/>
    </row>
    <row r="19" spans="2:11" x14ac:dyDescent="0.25">
      <c r="B19" s="8" t="s">
        <v>65</v>
      </c>
      <c r="C19" s="57" t="s">
        <v>66</v>
      </c>
      <c r="D19" s="54" t="s">
        <v>67</v>
      </c>
      <c r="E19" s="6" t="s">
        <v>50</v>
      </c>
      <c r="F19" s="19">
        <v>9150</v>
      </c>
      <c r="G19" s="24">
        <v>316.01</v>
      </c>
      <c r="H19" s="24">
        <v>1.1399999999999999</v>
      </c>
      <c r="I19" s="31"/>
      <c r="J19" s="31"/>
      <c r="K19" s="35"/>
    </row>
    <row r="20" spans="2:11" x14ac:dyDescent="0.25">
      <c r="B20" s="8" t="s">
        <v>58</v>
      </c>
      <c r="C20" s="57" t="s">
        <v>59</v>
      </c>
      <c r="D20" s="54" t="s">
        <v>60</v>
      </c>
      <c r="E20" s="6" t="s">
        <v>43</v>
      </c>
      <c r="F20" s="19">
        <v>14000</v>
      </c>
      <c r="G20" s="24">
        <v>309.13</v>
      </c>
      <c r="H20" s="24">
        <v>1.1100000000000001</v>
      </c>
      <c r="I20" s="31"/>
      <c r="J20" s="31"/>
      <c r="K20" s="35"/>
    </row>
    <row r="21" spans="2:11" x14ac:dyDescent="0.25">
      <c r="B21" s="8" t="s">
        <v>124</v>
      </c>
      <c r="C21" s="57" t="s">
        <v>125</v>
      </c>
      <c r="D21" s="54" t="s">
        <v>126</v>
      </c>
      <c r="E21" s="6" t="s">
        <v>127</v>
      </c>
      <c r="F21" s="19">
        <v>36800</v>
      </c>
      <c r="G21" s="24">
        <v>263.27</v>
      </c>
      <c r="H21" s="24">
        <v>0.95</v>
      </c>
      <c r="I21" s="31"/>
      <c r="J21" s="31"/>
      <c r="K21" s="35"/>
    </row>
    <row r="22" spans="2:11" x14ac:dyDescent="0.25">
      <c r="B22" s="8" t="s">
        <v>90</v>
      </c>
      <c r="C22" s="57" t="s">
        <v>91</v>
      </c>
      <c r="D22" s="54" t="s">
        <v>92</v>
      </c>
      <c r="E22" s="6" t="s">
        <v>93</v>
      </c>
      <c r="F22" s="19">
        <v>4200</v>
      </c>
      <c r="G22" s="24">
        <v>255.65</v>
      </c>
      <c r="H22" s="24">
        <v>0.92</v>
      </c>
      <c r="I22" s="31"/>
      <c r="J22" s="31"/>
      <c r="K22" s="35"/>
    </row>
    <row r="23" spans="2:11" x14ac:dyDescent="0.25">
      <c r="B23" s="8" t="s">
        <v>213</v>
      </c>
      <c r="C23" s="57" t="s">
        <v>214</v>
      </c>
      <c r="D23" s="54" t="s">
        <v>215</v>
      </c>
      <c r="E23" s="6" t="s">
        <v>93</v>
      </c>
      <c r="F23" s="19">
        <v>795</v>
      </c>
      <c r="G23" s="24">
        <v>238.38</v>
      </c>
      <c r="H23" s="24">
        <v>0.86</v>
      </c>
      <c r="I23" s="31"/>
      <c r="J23" s="31"/>
      <c r="K23" s="35"/>
    </row>
    <row r="24" spans="2:11" x14ac:dyDescent="0.25">
      <c r="B24" s="8" t="s">
        <v>147</v>
      </c>
      <c r="C24" s="57" t="s">
        <v>148</v>
      </c>
      <c r="D24" s="54" t="s">
        <v>149</v>
      </c>
      <c r="E24" s="6" t="s">
        <v>146</v>
      </c>
      <c r="F24" s="19">
        <v>6300</v>
      </c>
      <c r="G24" s="24">
        <v>218.79</v>
      </c>
      <c r="H24" s="24">
        <v>0.79</v>
      </c>
      <c r="I24" s="31"/>
      <c r="J24" s="31"/>
      <c r="K24" s="35"/>
    </row>
    <row r="25" spans="2:11" x14ac:dyDescent="0.25">
      <c r="B25" s="8" t="s">
        <v>104</v>
      </c>
      <c r="C25" s="57" t="s">
        <v>105</v>
      </c>
      <c r="D25" s="54" t="s">
        <v>106</v>
      </c>
      <c r="E25" s="6" t="s">
        <v>107</v>
      </c>
      <c r="F25" s="19">
        <v>34800</v>
      </c>
      <c r="G25" s="24">
        <v>217.38</v>
      </c>
      <c r="H25" s="24">
        <v>0.78</v>
      </c>
      <c r="I25" s="31"/>
      <c r="J25" s="31"/>
      <c r="K25" s="35"/>
    </row>
    <row r="26" spans="2:11" x14ac:dyDescent="0.25">
      <c r="B26" s="8" t="s">
        <v>112</v>
      </c>
      <c r="C26" s="57" t="s">
        <v>113</v>
      </c>
      <c r="D26" s="54" t="s">
        <v>114</v>
      </c>
      <c r="E26" s="6" t="s">
        <v>115</v>
      </c>
      <c r="F26" s="19">
        <v>69000</v>
      </c>
      <c r="G26" s="24">
        <v>212.14</v>
      </c>
      <c r="H26" s="24">
        <v>0.76</v>
      </c>
      <c r="I26" s="31"/>
      <c r="J26" s="31"/>
      <c r="K26" s="35"/>
    </row>
    <row r="27" spans="2:11" x14ac:dyDescent="0.25">
      <c r="B27" s="8" t="s">
        <v>79</v>
      </c>
      <c r="C27" s="57" t="s">
        <v>80</v>
      </c>
      <c r="D27" s="54" t="s">
        <v>81</v>
      </c>
      <c r="E27" s="6" t="s">
        <v>82</v>
      </c>
      <c r="F27" s="19">
        <v>27000</v>
      </c>
      <c r="G27" s="24">
        <v>200.8</v>
      </c>
      <c r="H27" s="24">
        <v>0.72</v>
      </c>
      <c r="I27" s="31"/>
      <c r="J27" s="31"/>
      <c r="K27" s="35"/>
    </row>
    <row r="28" spans="2:11" x14ac:dyDescent="0.25">
      <c r="B28" s="8" t="s">
        <v>3269</v>
      </c>
      <c r="C28" s="57" t="s">
        <v>3270</v>
      </c>
      <c r="D28" s="54" t="s">
        <v>3271</v>
      </c>
      <c r="E28" s="6" t="s">
        <v>146</v>
      </c>
      <c r="F28" s="19">
        <v>10100</v>
      </c>
      <c r="G28" s="24">
        <v>189.38</v>
      </c>
      <c r="H28" s="24">
        <v>0.68</v>
      </c>
      <c r="I28" s="31"/>
      <c r="J28" s="31"/>
      <c r="K28" s="35"/>
    </row>
    <row r="29" spans="2:11" x14ac:dyDescent="0.25">
      <c r="B29" s="8" t="s">
        <v>139</v>
      </c>
      <c r="C29" s="57" t="s">
        <v>140</v>
      </c>
      <c r="D29" s="54" t="s">
        <v>141</v>
      </c>
      <c r="E29" s="6" t="s">
        <v>142</v>
      </c>
      <c r="F29" s="19">
        <v>7430</v>
      </c>
      <c r="G29" s="24">
        <v>182.22</v>
      </c>
      <c r="H29" s="24">
        <v>0.66</v>
      </c>
      <c r="I29" s="31"/>
      <c r="J29" s="31"/>
      <c r="K29" s="35"/>
    </row>
    <row r="30" spans="2:11" x14ac:dyDescent="0.25">
      <c r="B30" s="8" t="s">
        <v>160</v>
      </c>
      <c r="C30" s="57" t="s">
        <v>161</v>
      </c>
      <c r="D30" s="54" t="s">
        <v>162</v>
      </c>
      <c r="E30" s="6" t="s">
        <v>163</v>
      </c>
      <c r="F30" s="19">
        <v>22000</v>
      </c>
      <c r="G30" s="24">
        <v>176.99</v>
      </c>
      <c r="H30" s="24">
        <v>0.64</v>
      </c>
      <c r="I30" s="31"/>
      <c r="J30" s="31"/>
      <c r="K30" s="35"/>
    </row>
    <row r="31" spans="2:11" x14ac:dyDescent="0.25">
      <c r="B31" s="8" t="s">
        <v>120</v>
      </c>
      <c r="C31" s="57" t="s">
        <v>121</v>
      </c>
      <c r="D31" s="54" t="s">
        <v>122</v>
      </c>
      <c r="E31" s="6" t="s">
        <v>123</v>
      </c>
      <c r="F31" s="19">
        <v>4050</v>
      </c>
      <c r="G31" s="24">
        <v>172.41</v>
      </c>
      <c r="H31" s="24">
        <v>0.62</v>
      </c>
      <c r="I31" s="31"/>
      <c r="J31" s="31"/>
      <c r="K31" s="35"/>
    </row>
    <row r="32" spans="2:11" x14ac:dyDescent="0.25">
      <c r="B32" s="8" t="s">
        <v>253</v>
      </c>
      <c r="C32" s="57" t="s">
        <v>254</v>
      </c>
      <c r="D32" s="54" t="s">
        <v>255</v>
      </c>
      <c r="E32" s="6" t="s">
        <v>146</v>
      </c>
      <c r="F32" s="19">
        <v>1350</v>
      </c>
      <c r="G32" s="24">
        <v>169.11</v>
      </c>
      <c r="H32" s="24">
        <v>0.61</v>
      </c>
      <c r="I32" s="31"/>
      <c r="J32" s="31"/>
      <c r="K32" s="35"/>
    </row>
    <row r="33" spans="2:11" x14ac:dyDescent="0.25">
      <c r="B33" s="8" t="s">
        <v>101</v>
      </c>
      <c r="C33" s="57" t="s">
        <v>102</v>
      </c>
      <c r="D33" s="54" t="s">
        <v>103</v>
      </c>
      <c r="E33" s="6" t="s">
        <v>71</v>
      </c>
      <c r="F33" s="19">
        <v>6100</v>
      </c>
      <c r="G33" s="24">
        <v>162.99</v>
      </c>
      <c r="H33" s="24">
        <v>0.59</v>
      </c>
      <c r="I33" s="31"/>
      <c r="J33" s="31"/>
      <c r="K33" s="35"/>
    </row>
    <row r="34" spans="2:11" x14ac:dyDescent="0.25">
      <c r="B34" s="8" t="s">
        <v>433</v>
      </c>
      <c r="C34" s="57" t="s">
        <v>434</v>
      </c>
      <c r="D34" s="54" t="s">
        <v>435</v>
      </c>
      <c r="E34" s="6" t="s">
        <v>142</v>
      </c>
      <c r="F34" s="19">
        <v>9309</v>
      </c>
      <c r="G34" s="24">
        <v>156.96</v>
      </c>
      <c r="H34" s="24">
        <v>0.56999999999999995</v>
      </c>
      <c r="I34" s="31"/>
      <c r="J34" s="31"/>
      <c r="K34" s="35"/>
    </row>
    <row r="35" spans="2:11" x14ac:dyDescent="0.25">
      <c r="B35" s="8" t="s">
        <v>83</v>
      </c>
      <c r="C35" s="57" t="s">
        <v>84</v>
      </c>
      <c r="D35" s="54" t="s">
        <v>85</v>
      </c>
      <c r="E35" s="6" t="s">
        <v>86</v>
      </c>
      <c r="F35" s="19">
        <v>9900</v>
      </c>
      <c r="G35" s="24">
        <v>147.72999999999999</v>
      </c>
      <c r="H35" s="24">
        <v>0.53</v>
      </c>
      <c r="I35" s="31"/>
      <c r="J35" s="31"/>
      <c r="K35" s="35"/>
    </row>
    <row r="36" spans="2:11" x14ac:dyDescent="0.25">
      <c r="B36" s="8" t="s">
        <v>108</v>
      </c>
      <c r="C36" s="57" t="s">
        <v>109</v>
      </c>
      <c r="D36" s="54" t="s">
        <v>110</v>
      </c>
      <c r="E36" s="6" t="s">
        <v>111</v>
      </c>
      <c r="F36" s="19">
        <v>320</v>
      </c>
      <c r="G36" s="24">
        <v>145.97</v>
      </c>
      <c r="H36" s="24">
        <v>0.53</v>
      </c>
      <c r="I36" s="31"/>
      <c r="J36" s="31"/>
      <c r="K36" s="35"/>
    </row>
    <row r="37" spans="2:11" x14ac:dyDescent="0.25">
      <c r="B37" s="8" t="s">
        <v>297</v>
      </c>
      <c r="C37" s="57" t="s">
        <v>298</v>
      </c>
      <c r="D37" s="54" t="s">
        <v>299</v>
      </c>
      <c r="E37" s="6" t="s">
        <v>296</v>
      </c>
      <c r="F37" s="19">
        <v>400</v>
      </c>
      <c r="G37" s="24">
        <v>138.08000000000001</v>
      </c>
      <c r="H37" s="24">
        <v>0.5</v>
      </c>
      <c r="I37" s="31"/>
      <c r="J37" s="31"/>
      <c r="K37" s="35"/>
    </row>
    <row r="38" spans="2:11" x14ac:dyDescent="0.25">
      <c r="B38" s="8" t="s">
        <v>1840</v>
      </c>
      <c r="C38" s="57" t="s">
        <v>1841</v>
      </c>
      <c r="D38" s="54" t="s">
        <v>1842</v>
      </c>
      <c r="E38" s="6" t="s">
        <v>490</v>
      </c>
      <c r="F38" s="19">
        <v>25000</v>
      </c>
      <c r="G38" s="24">
        <v>137.72999999999999</v>
      </c>
      <c r="H38" s="24">
        <v>0.5</v>
      </c>
      <c r="I38" s="31"/>
      <c r="J38" s="31"/>
      <c r="K38" s="35"/>
    </row>
    <row r="39" spans="2:11" x14ac:dyDescent="0.25">
      <c r="B39" s="8" t="s">
        <v>143</v>
      </c>
      <c r="C39" s="57" t="s">
        <v>144</v>
      </c>
      <c r="D39" s="54" t="s">
        <v>145</v>
      </c>
      <c r="E39" s="6" t="s">
        <v>146</v>
      </c>
      <c r="F39" s="19">
        <v>25500</v>
      </c>
      <c r="G39" s="24">
        <v>122.69</v>
      </c>
      <c r="H39" s="24">
        <v>0.44</v>
      </c>
      <c r="I39" s="31"/>
      <c r="J39" s="31"/>
      <c r="K39" s="35"/>
    </row>
    <row r="40" spans="2:11" x14ac:dyDescent="0.25">
      <c r="B40" s="8" t="s">
        <v>135</v>
      </c>
      <c r="C40" s="57" t="s">
        <v>136</v>
      </c>
      <c r="D40" s="54" t="s">
        <v>137</v>
      </c>
      <c r="E40" s="6" t="s">
        <v>138</v>
      </c>
      <c r="F40" s="19">
        <v>4400</v>
      </c>
      <c r="G40" s="24">
        <v>121.84</v>
      </c>
      <c r="H40" s="24">
        <v>0.44</v>
      </c>
      <c r="I40" s="31"/>
      <c r="J40" s="31"/>
      <c r="K40" s="35"/>
    </row>
    <row r="41" spans="2:11" x14ac:dyDescent="0.25">
      <c r="B41" s="8" t="s">
        <v>549</v>
      </c>
      <c r="C41" s="57" t="s">
        <v>550</v>
      </c>
      <c r="D41" s="54" t="s">
        <v>551</v>
      </c>
      <c r="E41" s="6" t="s">
        <v>82</v>
      </c>
      <c r="F41" s="19">
        <v>6400</v>
      </c>
      <c r="G41" s="24">
        <v>120.1</v>
      </c>
      <c r="H41" s="24">
        <v>0.43</v>
      </c>
      <c r="I41" s="31"/>
      <c r="J41" s="31"/>
      <c r="K41" s="35"/>
    </row>
    <row r="42" spans="2:11" x14ac:dyDescent="0.25">
      <c r="B42" s="8" t="s">
        <v>831</v>
      </c>
      <c r="C42" s="57" t="s">
        <v>832</v>
      </c>
      <c r="D42" s="54" t="s">
        <v>833</v>
      </c>
      <c r="E42" s="6" t="s">
        <v>163</v>
      </c>
      <c r="F42" s="19">
        <v>1497</v>
      </c>
      <c r="G42" s="24">
        <v>119.7</v>
      </c>
      <c r="H42" s="24">
        <v>0.43</v>
      </c>
      <c r="I42" s="31"/>
      <c r="J42" s="31"/>
      <c r="K42" s="35"/>
    </row>
    <row r="43" spans="2:11" x14ac:dyDescent="0.25">
      <c r="B43" s="8" t="s">
        <v>2288</v>
      </c>
      <c r="C43" s="57" t="s">
        <v>2289</v>
      </c>
      <c r="D43" s="54" t="s">
        <v>2290</v>
      </c>
      <c r="E43" s="6" t="s">
        <v>153</v>
      </c>
      <c r="F43" s="19">
        <v>17500</v>
      </c>
      <c r="G43" s="24">
        <v>118</v>
      </c>
      <c r="H43" s="24">
        <v>0.43</v>
      </c>
      <c r="I43" s="31"/>
      <c r="J43" s="31"/>
      <c r="K43" s="35"/>
    </row>
    <row r="44" spans="2:11" x14ac:dyDescent="0.25">
      <c r="B44" s="8" t="s">
        <v>98</v>
      </c>
      <c r="C44" s="57" t="s">
        <v>99</v>
      </c>
      <c r="D44" s="54" t="s">
        <v>100</v>
      </c>
      <c r="E44" s="6" t="s">
        <v>50</v>
      </c>
      <c r="F44" s="19">
        <v>2500</v>
      </c>
      <c r="G44" s="24">
        <v>114.66</v>
      </c>
      <c r="H44" s="24">
        <v>0.41</v>
      </c>
      <c r="I44" s="31"/>
      <c r="J44" s="31"/>
      <c r="K44" s="35"/>
    </row>
    <row r="45" spans="2:11" x14ac:dyDescent="0.25">
      <c r="B45" s="8" t="s">
        <v>402</v>
      </c>
      <c r="C45" s="57" t="s">
        <v>403</v>
      </c>
      <c r="D45" s="54" t="s">
        <v>404</v>
      </c>
      <c r="E45" s="6" t="s">
        <v>142</v>
      </c>
      <c r="F45" s="19">
        <v>3399</v>
      </c>
      <c r="G45" s="24">
        <v>108.56</v>
      </c>
      <c r="H45" s="24">
        <v>0.39</v>
      </c>
      <c r="I45" s="31"/>
      <c r="J45" s="31"/>
      <c r="K45" s="35"/>
    </row>
    <row r="46" spans="2:11" x14ac:dyDescent="0.25">
      <c r="B46" s="8" t="s">
        <v>116</v>
      </c>
      <c r="C46" s="57" t="s">
        <v>117</v>
      </c>
      <c r="D46" s="54" t="s">
        <v>118</v>
      </c>
      <c r="E46" s="6" t="s">
        <v>119</v>
      </c>
      <c r="F46" s="19">
        <v>55392</v>
      </c>
      <c r="G46" s="24">
        <v>107.67</v>
      </c>
      <c r="H46" s="24">
        <v>0.39</v>
      </c>
      <c r="I46" s="31"/>
      <c r="J46" s="31"/>
      <c r="K46" s="35"/>
    </row>
    <row r="47" spans="2:11" x14ac:dyDescent="0.25">
      <c r="B47" s="8" t="s">
        <v>209</v>
      </c>
      <c r="C47" s="57" t="s">
        <v>210</v>
      </c>
      <c r="D47" s="54" t="s">
        <v>211</v>
      </c>
      <c r="E47" s="6" t="s">
        <v>212</v>
      </c>
      <c r="F47" s="19">
        <v>2300</v>
      </c>
      <c r="G47" s="24">
        <v>100.61</v>
      </c>
      <c r="H47" s="24">
        <v>0.36</v>
      </c>
      <c r="I47" s="31"/>
      <c r="J47" s="31"/>
      <c r="K47" s="35"/>
    </row>
    <row r="48" spans="2:11" x14ac:dyDescent="0.25">
      <c r="B48" s="8" t="s">
        <v>132</v>
      </c>
      <c r="C48" s="57" t="s">
        <v>133</v>
      </c>
      <c r="D48" s="54" t="s">
        <v>134</v>
      </c>
      <c r="E48" s="6" t="s">
        <v>131</v>
      </c>
      <c r="F48" s="19">
        <v>1728</v>
      </c>
      <c r="G48" s="24">
        <v>95.43</v>
      </c>
      <c r="H48" s="24">
        <v>0.34</v>
      </c>
      <c r="I48" s="31"/>
      <c r="J48" s="31"/>
      <c r="K48" s="35"/>
    </row>
    <row r="49" spans="1:11" x14ac:dyDescent="0.25">
      <c r="B49" s="8" t="s">
        <v>1028</v>
      </c>
      <c r="C49" s="57" t="s">
        <v>1029</v>
      </c>
      <c r="D49" s="54" t="s">
        <v>1030</v>
      </c>
      <c r="E49" s="6" t="s">
        <v>142</v>
      </c>
      <c r="F49" s="19">
        <v>9300</v>
      </c>
      <c r="G49" s="24">
        <v>95.06</v>
      </c>
      <c r="H49" s="24">
        <v>0.34</v>
      </c>
      <c r="I49" s="31"/>
      <c r="J49" s="31"/>
      <c r="K49" s="35"/>
    </row>
    <row r="50" spans="1:11" x14ac:dyDescent="0.25">
      <c r="B50" s="8" t="s">
        <v>504</v>
      </c>
      <c r="C50" s="57" t="s">
        <v>505</v>
      </c>
      <c r="D50" s="54" t="s">
        <v>506</v>
      </c>
      <c r="E50" s="6" t="s">
        <v>142</v>
      </c>
      <c r="F50" s="19">
        <v>1950</v>
      </c>
      <c r="G50" s="24">
        <v>90.97</v>
      </c>
      <c r="H50" s="24">
        <v>0.33</v>
      </c>
      <c r="I50" s="31"/>
      <c r="J50" s="31"/>
      <c r="K50" s="35"/>
    </row>
    <row r="51" spans="1:11" x14ac:dyDescent="0.25">
      <c r="B51" s="8" t="s">
        <v>128</v>
      </c>
      <c r="C51" s="57" t="s">
        <v>129</v>
      </c>
      <c r="D51" s="54" t="s">
        <v>130</v>
      </c>
      <c r="E51" s="6" t="s">
        <v>131</v>
      </c>
      <c r="F51" s="19">
        <v>2700</v>
      </c>
      <c r="G51" s="24">
        <v>88.87</v>
      </c>
      <c r="H51" s="24">
        <v>0.32</v>
      </c>
      <c r="I51" s="31"/>
      <c r="J51" s="31"/>
      <c r="K51" s="35"/>
    </row>
    <row r="52" spans="1:11" x14ac:dyDescent="0.25">
      <c r="B52" s="8" t="s">
        <v>840</v>
      </c>
      <c r="C52" s="57" t="s">
        <v>841</v>
      </c>
      <c r="D52" s="54" t="s">
        <v>842</v>
      </c>
      <c r="E52" s="6" t="s">
        <v>127</v>
      </c>
      <c r="F52" s="19">
        <v>11000</v>
      </c>
      <c r="G52" s="24">
        <v>87.07</v>
      </c>
      <c r="H52" s="24">
        <v>0.31</v>
      </c>
      <c r="I52" s="31"/>
      <c r="J52" s="31"/>
      <c r="K52" s="35"/>
    </row>
    <row r="53" spans="1:11" x14ac:dyDescent="0.25">
      <c r="B53" s="8" t="s">
        <v>1122</v>
      </c>
      <c r="C53" s="57" t="s">
        <v>1123</v>
      </c>
      <c r="D53" s="54" t="s">
        <v>1124</v>
      </c>
      <c r="E53" s="6" t="s">
        <v>296</v>
      </c>
      <c r="F53" s="19">
        <v>8339</v>
      </c>
      <c r="G53" s="24">
        <v>78.89</v>
      </c>
      <c r="H53" s="24">
        <v>0.28000000000000003</v>
      </c>
      <c r="I53" s="31"/>
      <c r="J53" s="31"/>
      <c r="K53" s="35"/>
    </row>
    <row r="54" spans="1:11" x14ac:dyDescent="0.25">
      <c r="B54" s="8" t="s">
        <v>507</v>
      </c>
      <c r="C54" s="57" t="s">
        <v>508</v>
      </c>
      <c r="D54" s="54" t="s">
        <v>509</v>
      </c>
      <c r="E54" s="6" t="s">
        <v>312</v>
      </c>
      <c r="F54" s="19">
        <v>1500</v>
      </c>
      <c r="G54" s="24">
        <v>67.819999999999993</v>
      </c>
      <c r="H54" s="24">
        <v>0.24</v>
      </c>
      <c r="I54" s="31"/>
      <c r="J54" s="31"/>
      <c r="K54" s="35"/>
    </row>
    <row r="55" spans="1:11" x14ac:dyDescent="0.25">
      <c r="B55" s="8" t="s">
        <v>306</v>
      </c>
      <c r="C55" s="57" t="s">
        <v>307</v>
      </c>
      <c r="D55" s="54" t="s">
        <v>308</v>
      </c>
      <c r="E55" s="6" t="s">
        <v>64</v>
      </c>
      <c r="F55" s="19">
        <v>18500</v>
      </c>
      <c r="G55" s="24">
        <v>59.06</v>
      </c>
      <c r="H55" s="24">
        <v>0.21</v>
      </c>
      <c r="I55" s="31"/>
      <c r="J55" s="31"/>
      <c r="K55" s="35"/>
    </row>
    <row r="56" spans="1:11" x14ac:dyDescent="0.25">
      <c r="B56" s="8" t="s">
        <v>3272</v>
      </c>
      <c r="C56" s="57" t="s">
        <v>3273</v>
      </c>
      <c r="D56" s="54" t="s">
        <v>3274</v>
      </c>
      <c r="E56" s="6" t="s">
        <v>875</v>
      </c>
      <c r="F56" s="19">
        <v>3100</v>
      </c>
      <c r="G56" s="24">
        <v>58.61</v>
      </c>
      <c r="H56" s="24">
        <v>0.21</v>
      </c>
      <c r="I56" s="31"/>
      <c r="J56" s="31"/>
      <c r="K56" s="35"/>
    </row>
    <row r="57" spans="1:11" x14ac:dyDescent="0.25">
      <c r="C57" s="58" t="s">
        <v>175</v>
      </c>
      <c r="D57" s="54"/>
      <c r="E57" s="6"/>
      <c r="F57" s="19"/>
      <c r="G57" s="25">
        <v>10477.76</v>
      </c>
      <c r="H57" s="25">
        <v>37.74</v>
      </c>
      <c r="I57" s="31"/>
      <c r="J57" s="31"/>
      <c r="K57" s="35"/>
    </row>
    <row r="58" spans="1:11" x14ac:dyDescent="0.25">
      <c r="C58" s="57"/>
      <c r="D58" s="54"/>
      <c r="E58" s="6"/>
      <c r="F58" s="19"/>
      <c r="G58" s="24"/>
      <c r="H58" s="24"/>
      <c r="I58" s="31"/>
      <c r="J58" s="31"/>
      <c r="K58" s="35"/>
    </row>
    <row r="59" spans="1:11" x14ac:dyDescent="0.25">
      <c r="C59" s="58" t="s">
        <v>3</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C61" s="58" t="s">
        <v>4</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A63" s="10"/>
      <c r="B63" s="28"/>
      <c r="C63" s="58" t="s">
        <v>5</v>
      </c>
      <c r="D63" s="54"/>
      <c r="E63" s="6"/>
      <c r="F63" s="19"/>
      <c r="G63" s="24"/>
      <c r="H63" s="24"/>
      <c r="I63" s="31"/>
      <c r="J63" s="31"/>
      <c r="K63" s="35"/>
    </row>
    <row r="64" spans="1:11" x14ac:dyDescent="0.25">
      <c r="C64" s="59" t="s">
        <v>6</v>
      </c>
      <c r="D64" s="54"/>
      <c r="E64" s="6"/>
      <c r="F64" s="19"/>
      <c r="G64" s="24"/>
      <c r="H64" s="24"/>
      <c r="I64" s="31"/>
      <c r="J64" s="31"/>
      <c r="K64" s="35"/>
    </row>
    <row r="65" spans="2:11" x14ac:dyDescent="0.25">
      <c r="B65" s="8" t="s">
        <v>3286</v>
      </c>
      <c r="C65" s="57" t="s">
        <v>3136</v>
      </c>
      <c r="D65" s="54" t="s">
        <v>3287</v>
      </c>
      <c r="E65" s="6" t="s">
        <v>3138</v>
      </c>
      <c r="F65" s="19">
        <v>100</v>
      </c>
      <c r="G65" s="24">
        <v>1034.8800000000001</v>
      </c>
      <c r="H65" s="24">
        <v>3.73</v>
      </c>
      <c r="I65" s="31">
        <v>7.2447999999999997</v>
      </c>
      <c r="J65" s="31"/>
      <c r="K65" s="35" t="s">
        <v>593</v>
      </c>
    </row>
    <row r="66" spans="2:11" x14ac:dyDescent="0.25">
      <c r="B66" s="8" t="s">
        <v>3288</v>
      </c>
      <c r="C66" s="57" t="s">
        <v>637</v>
      </c>
      <c r="D66" s="54" t="s">
        <v>3289</v>
      </c>
      <c r="E66" s="6" t="s">
        <v>592</v>
      </c>
      <c r="F66" s="19">
        <v>500</v>
      </c>
      <c r="G66" s="24">
        <v>523.32000000000005</v>
      </c>
      <c r="H66" s="24">
        <v>1.89</v>
      </c>
      <c r="I66" s="31">
        <v>6.8853999999999997</v>
      </c>
      <c r="J66" s="31"/>
      <c r="K66" s="35" t="s">
        <v>593</v>
      </c>
    </row>
    <row r="67" spans="2:11" x14ac:dyDescent="0.25">
      <c r="B67" s="8" t="s">
        <v>686</v>
      </c>
      <c r="C67" s="57" t="s">
        <v>223</v>
      </c>
      <c r="D67" s="54" t="s">
        <v>687</v>
      </c>
      <c r="E67" s="6" t="s">
        <v>605</v>
      </c>
      <c r="F67" s="19">
        <v>500</v>
      </c>
      <c r="G67" s="24">
        <v>523</v>
      </c>
      <c r="H67" s="24">
        <v>1.89</v>
      </c>
      <c r="I67" s="31">
        <v>7.6315999999999997</v>
      </c>
      <c r="J67" s="31"/>
      <c r="K67" s="35" t="s">
        <v>593</v>
      </c>
    </row>
    <row r="68" spans="2:11" x14ac:dyDescent="0.25">
      <c r="B68" s="8" t="s">
        <v>1128</v>
      </c>
      <c r="C68" s="57" t="s">
        <v>1129</v>
      </c>
      <c r="D68" s="54" t="s">
        <v>1130</v>
      </c>
      <c r="E68" s="6" t="s">
        <v>592</v>
      </c>
      <c r="F68" s="19">
        <v>500</v>
      </c>
      <c r="G68" s="24">
        <v>515.04999999999995</v>
      </c>
      <c r="H68" s="24">
        <v>1.86</v>
      </c>
      <c r="I68" s="31">
        <v>7.7525000000000004</v>
      </c>
      <c r="J68" s="31"/>
      <c r="K68" s="35" t="s">
        <v>593</v>
      </c>
    </row>
    <row r="69" spans="2:11" x14ac:dyDescent="0.25">
      <c r="B69" s="8" t="s">
        <v>2782</v>
      </c>
      <c r="C69" s="57" t="s">
        <v>654</v>
      </c>
      <c r="D69" s="54" t="s">
        <v>2783</v>
      </c>
      <c r="E69" s="6" t="s">
        <v>592</v>
      </c>
      <c r="F69" s="19">
        <v>500</v>
      </c>
      <c r="G69" s="24">
        <v>512.04999999999995</v>
      </c>
      <c r="H69" s="24">
        <v>1.85</v>
      </c>
      <c r="I69" s="31">
        <v>6.8375000000000004</v>
      </c>
      <c r="J69" s="31"/>
      <c r="K69" s="35" t="s">
        <v>593</v>
      </c>
    </row>
    <row r="70" spans="2:11" x14ac:dyDescent="0.25">
      <c r="B70" s="8" t="s">
        <v>625</v>
      </c>
      <c r="C70" s="57" t="s">
        <v>626</v>
      </c>
      <c r="D70" s="54" t="s">
        <v>627</v>
      </c>
      <c r="E70" s="6" t="s">
        <v>628</v>
      </c>
      <c r="F70" s="19">
        <v>500</v>
      </c>
      <c r="G70" s="24">
        <v>511.39</v>
      </c>
      <c r="H70" s="24">
        <v>1.84</v>
      </c>
      <c r="I70" s="31">
        <v>7.4931999999999999</v>
      </c>
      <c r="J70" s="31"/>
      <c r="K70" s="35" t="s">
        <v>593</v>
      </c>
    </row>
    <row r="71" spans="2:11" x14ac:dyDescent="0.25">
      <c r="B71" s="8" t="s">
        <v>1868</v>
      </c>
      <c r="C71" s="57" t="s">
        <v>151</v>
      </c>
      <c r="D71" s="54" t="s">
        <v>1869</v>
      </c>
      <c r="E71" s="6" t="s">
        <v>628</v>
      </c>
      <c r="F71" s="19">
        <v>500</v>
      </c>
      <c r="G71" s="24">
        <v>503.92</v>
      </c>
      <c r="H71" s="24">
        <v>1.82</v>
      </c>
      <c r="I71" s="31">
        <v>7.3898999999999999</v>
      </c>
      <c r="J71" s="31"/>
      <c r="K71" s="35" t="s">
        <v>593</v>
      </c>
    </row>
    <row r="72" spans="2:11" x14ac:dyDescent="0.25">
      <c r="B72" s="8" t="s">
        <v>2603</v>
      </c>
      <c r="C72" s="57" t="s">
        <v>620</v>
      </c>
      <c r="D72" s="54" t="s">
        <v>2604</v>
      </c>
      <c r="E72" s="6" t="s">
        <v>592</v>
      </c>
      <c r="F72" s="19">
        <v>50</v>
      </c>
      <c r="G72" s="24">
        <v>503.24</v>
      </c>
      <c r="H72" s="24">
        <v>1.81</v>
      </c>
      <c r="I72" s="31">
        <v>7.0650000000000004</v>
      </c>
      <c r="J72" s="31"/>
      <c r="K72" s="35" t="s">
        <v>593</v>
      </c>
    </row>
    <row r="73" spans="2:11" x14ac:dyDescent="0.25">
      <c r="B73" s="8" t="s">
        <v>1917</v>
      </c>
      <c r="C73" s="57" t="s">
        <v>1911</v>
      </c>
      <c r="D73" s="54" t="s">
        <v>1918</v>
      </c>
      <c r="E73" s="6" t="s">
        <v>605</v>
      </c>
      <c r="F73" s="19">
        <v>2</v>
      </c>
      <c r="G73" s="24">
        <v>201.66</v>
      </c>
      <c r="H73" s="24">
        <v>0.73</v>
      </c>
      <c r="I73" s="31">
        <v>8.0522275000000008</v>
      </c>
      <c r="J73" s="31"/>
      <c r="K73" s="35" t="s">
        <v>593</v>
      </c>
    </row>
    <row r="74" spans="2:11" x14ac:dyDescent="0.25">
      <c r="C74" s="58" t="s">
        <v>175</v>
      </c>
      <c r="D74" s="54"/>
      <c r="E74" s="6"/>
      <c r="F74" s="19"/>
      <c r="G74" s="25">
        <v>4828.51</v>
      </c>
      <c r="H74" s="25">
        <v>17.420000000000002</v>
      </c>
      <c r="I74" s="31"/>
      <c r="J74" s="31"/>
      <c r="K74" s="35"/>
    </row>
    <row r="75" spans="2:11" x14ac:dyDescent="0.25">
      <c r="C75" s="57"/>
      <c r="D75" s="54"/>
      <c r="E75" s="6"/>
      <c r="F75" s="19"/>
      <c r="G75" s="24"/>
      <c r="H75" s="24"/>
      <c r="I75" s="31"/>
      <c r="J75" s="31"/>
      <c r="K75" s="35"/>
    </row>
    <row r="76" spans="2:11" x14ac:dyDescent="0.25">
      <c r="C76" s="58" t="s">
        <v>7</v>
      </c>
      <c r="D76" s="54"/>
      <c r="E76" s="6"/>
      <c r="F76" s="19"/>
      <c r="G76" s="24" t="s">
        <v>2</v>
      </c>
      <c r="H76" s="24" t="s">
        <v>2</v>
      </c>
      <c r="I76" s="31"/>
      <c r="J76" s="31"/>
      <c r="K76" s="35"/>
    </row>
    <row r="77" spans="2:11" x14ac:dyDescent="0.25">
      <c r="C77" s="57"/>
      <c r="D77" s="54"/>
      <c r="E77" s="6"/>
      <c r="F77" s="19"/>
      <c r="G77" s="24"/>
      <c r="H77" s="24"/>
      <c r="I77" s="31"/>
      <c r="J77" s="31"/>
      <c r="K77" s="35"/>
    </row>
    <row r="78" spans="2:11" x14ac:dyDescent="0.25">
      <c r="C78" s="58" t="s">
        <v>8</v>
      </c>
      <c r="D78" s="54"/>
      <c r="E78" s="6"/>
      <c r="F78" s="19"/>
      <c r="G78" s="24" t="s">
        <v>2</v>
      </c>
      <c r="H78" s="24" t="s">
        <v>2</v>
      </c>
      <c r="I78" s="31"/>
      <c r="J78" s="31"/>
      <c r="K78" s="35"/>
    </row>
    <row r="79" spans="2:11" x14ac:dyDescent="0.25">
      <c r="C79" s="57"/>
      <c r="D79" s="54"/>
      <c r="E79" s="6"/>
      <c r="F79" s="19"/>
      <c r="G79" s="24"/>
      <c r="H79" s="24"/>
      <c r="I79" s="31"/>
      <c r="J79" s="31"/>
      <c r="K79" s="35"/>
    </row>
    <row r="80" spans="2:11" x14ac:dyDescent="0.25">
      <c r="C80" s="59" t="s">
        <v>9</v>
      </c>
      <c r="D80" s="54"/>
      <c r="E80" s="6"/>
      <c r="F80" s="19"/>
      <c r="G80" s="24"/>
      <c r="H80" s="24"/>
      <c r="I80" s="31"/>
      <c r="J80" s="31"/>
      <c r="K80" s="35"/>
    </row>
    <row r="81" spans="2:11" x14ac:dyDescent="0.25">
      <c r="B81" s="8" t="s">
        <v>704</v>
      </c>
      <c r="C81" s="57" t="s">
        <v>705</v>
      </c>
      <c r="D81" s="54" t="s">
        <v>706</v>
      </c>
      <c r="E81" s="6" t="s">
        <v>189</v>
      </c>
      <c r="F81" s="19">
        <v>6500000</v>
      </c>
      <c r="G81" s="24">
        <v>6696.3</v>
      </c>
      <c r="H81" s="24">
        <v>24.14</v>
      </c>
      <c r="I81" s="31">
        <v>6.4595881999999998</v>
      </c>
      <c r="J81" s="31"/>
      <c r="K81" s="35"/>
    </row>
    <row r="82" spans="2:11" x14ac:dyDescent="0.25">
      <c r="B82" s="8" t="s">
        <v>798</v>
      </c>
      <c r="C82" s="57" t="s">
        <v>799</v>
      </c>
      <c r="D82" s="54" t="s">
        <v>800</v>
      </c>
      <c r="E82" s="6" t="s">
        <v>189</v>
      </c>
      <c r="F82" s="19">
        <v>3500000</v>
      </c>
      <c r="G82" s="24">
        <v>3726.56</v>
      </c>
      <c r="H82" s="24">
        <v>13.43</v>
      </c>
      <c r="I82" s="31">
        <v>6.8956223999999997</v>
      </c>
      <c r="J82" s="31"/>
      <c r="K82" s="35"/>
    </row>
    <row r="83" spans="2:11" x14ac:dyDescent="0.25">
      <c r="B83" s="8" t="s">
        <v>801</v>
      </c>
      <c r="C83" s="57" t="s">
        <v>802</v>
      </c>
      <c r="D83" s="54" t="s">
        <v>803</v>
      </c>
      <c r="E83" s="6" t="s">
        <v>189</v>
      </c>
      <c r="F83" s="19">
        <v>1250000</v>
      </c>
      <c r="G83" s="24">
        <v>1340</v>
      </c>
      <c r="H83" s="24">
        <v>4.83</v>
      </c>
      <c r="I83" s="31">
        <v>6.9264786000000003</v>
      </c>
      <c r="J83" s="31"/>
      <c r="K83" s="35"/>
    </row>
    <row r="84" spans="2:11" x14ac:dyDescent="0.25">
      <c r="C84" s="58" t="s">
        <v>175</v>
      </c>
      <c r="D84" s="54"/>
      <c r="E84" s="6"/>
      <c r="F84" s="19"/>
      <c r="G84" s="25">
        <v>11762.86</v>
      </c>
      <c r="H84" s="25">
        <v>42.4</v>
      </c>
      <c r="I84" s="31"/>
      <c r="J84" s="31"/>
      <c r="K84" s="35"/>
    </row>
    <row r="85" spans="2:11" x14ac:dyDescent="0.25">
      <c r="C85" s="57"/>
      <c r="D85" s="54"/>
      <c r="E85" s="6"/>
      <c r="F85" s="19"/>
      <c r="G85" s="24"/>
      <c r="H85" s="24"/>
      <c r="I85" s="31"/>
      <c r="J85" s="31"/>
      <c r="K85" s="35"/>
    </row>
    <row r="86" spans="2:11" x14ac:dyDescent="0.25">
      <c r="C86" s="58" t="s">
        <v>10</v>
      </c>
      <c r="D86" s="54"/>
      <c r="E86" s="6"/>
      <c r="F86" s="19"/>
      <c r="G86" s="24" t="s">
        <v>2</v>
      </c>
      <c r="H86" s="24" t="s">
        <v>2</v>
      </c>
      <c r="I86" s="31"/>
      <c r="J86" s="31"/>
      <c r="K86" s="35"/>
    </row>
    <row r="87" spans="2:11" x14ac:dyDescent="0.25">
      <c r="C87" s="57"/>
      <c r="D87" s="54"/>
      <c r="E87" s="6"/>
      <c r="F87" s="19"/>
      <c r="G87" s="24"/>
      <c r="H87" s="24"/>
      <c r="I87" s="31"/>
      <c r="J87" s="31"/>
      <c r="K87" s="35"/>
    </row>
    <row r="88" spans="2:11" x14ac:dyDescent="0.25">
      <c r="C88" s="58" t="s">
        <v>11</v>
      </c>
      <c r="D88" s="54"/>
      <c r="E88" s="6"/>
      <c r="F88" s="19"/>
      <c r="G88" s="24"/>
      <c r="H88" s="24"/>
      <c r="I88" s="31"/>
      <c r="J88" s="31"/>
      <c r="K88" s="35"/>
    </row>
    <row r="89" spans="2:11" x14ac:dyDescent="0.25">
      <c r="C89" s="57"/>
      <c r="D89" s="54"/>
      <c r="E89" s="6"/>
      <c r="F89" s="19"/>
      <c r="G89" s="24"/>
      <c r="H89" s="24"/>
      <c r="I89" s="31"/>
      <c r="J89" s="31"/>
      <c r="K89" s="35"/>
    </row>
    <row r="90" spans="2:11" x14ac:dyDescent="0.25">
      <c r="C90" s="58" t="s">
        <v>13</v>
      </c>
      <c r="D90" s="54"/>
      <c r="E90" s="6"/>
      <c r="F90" s="19"/>
      <c r="G90" s="24" t="s">
        <v>2</v>
      </c>
      <c r="H90" s="24" t="s">
        <v>2</v>
      </c>
      <c r="I90" s="31"/>
      <c r="J90" s="31"/>
      <c r="K90" s="35"/>
    </row>
    <row r="91" spans="2:11" x14ac:dyDescent="0.25">
      <c r="C91" s="57"/>
      <c r="D91" s="54"/>
      <c r="E91" s="6"/>
      <c r="F91" s="19"/>
      <c r="G91" s="24"/>
      <c r="H91" s="24"/>
      <c r="I91" s="31"/>
      <c r="J91" s="31"/>
      <c r="K91" s="35"/>
    </row>
    <row r="92" spans="2:11" x14ac:dyDescent="0.25">
      <c r="C92" s="58" t="s">
        <v>14</v>
      </c>
      <c r="D92" s="54"/>
      <c r="E92" s="6"/>
      <c r="F92" s="19"/>
      <c r="G92" s="24" t="s">
        <v>2</v>
      </c>
      <c r="H92" s="24" t="s">
        <v>2</v>
      </c>
      <c r="I92" s="31"/>
      <c r="J92" s="31"/>
      <c r="K92" s="35"/>
    </row>
    <row r="93" spans="2:11" x14ac:dyDescent="0.25">
      <c r="C93" s="57"/>
      <c r="D93" s="54"/>
      <c r="E93" s="6"/>
      <c r="F93" s="19"/>
      <c r="G93" s="24"/>
      <c r="H93" s="24"/>
      <c r="I93" s="31"/>
      <c r="J93" s="31"/>
      <c r="K93" s="35"/>
    </row>
    <row r="94" spans="2:11" x14ac:dyDescent="0.25">
      <c r="C94" s="58" t="s">
        <v>15</v>
      </c>
      <c r="D94" s="54"/>
      <c r="E94" s="6"/>
      <c r="F94" s="19"/>
      <c r="G94" s="24" t="s">
        <v>2</v>
      </c>
      <c r="H94" s="24" t="s">
        <v>2</v>
      </c>
      <c r="I94" s="31"/>
      <c r="J94" s="31"/>
      <c r="K94" s="35"/>
    </row>
    <row r="95" spans="2:11" x14ac:dyDescent="0.25">
      <c r="C95" s="57"/>
      <c r="D95" s="54"/>
      <c r="E95" s="6"/>
      <c r="F95" s="19"/>
      <c r="G95" s="24"/>
      <c r="H95" s="24"/>
      <c r="I95" s="31"/>
      <c r="J95" s="31"/>
      <c r="K95" s="35"/>
    </row>
    <row r="96" spans="2:11" x14ac:dyDescent="0.25">
      <c r="C96" s="58" t="s">
        <v>16</v>
      </c>
      <c r="D96" s="54"/>
      <c r="E96" s="6"/>
      <c r="F96" s="19"/>
      <c r="G96" s="24" t="s">
        <v>2</v>
      </c>
      <c r="H96" s="24" t="s">
        <v>2</v>
      </c>
      <c r="I96" s="31"/>
      <c r="J96" s="31"/>
      <c r="K96" s="35"/>
    </row>
    <row r="97" spans="1:11" x14ac:dyDescent="0.25">
      <c r="C97" s="57"/>
      <c r="D97" s="54"/>
      <c r="E97" s="6"/>
      <c r="F97" s="19"/>
      <c r="G97" s="24"/>
      <c r="H97" s="24"/>
      <c r="I97" s="31"/>
      <c r="J97" s="31"/>
      <c r="K97" s="35"/>
    </row>
    <row r="98" spans="1:11" x14ac:dyDescent="0.25">
      <c r="C98" s="58" t="s">
        <v>17</v>
      </c>
      <c r="D98" s="54"/>
      <c r="E98" s="6"/>
      <c r="F98" s="19"/>
      <c r="G98" s="24" t="s">
        <v>2</v>
      </c>
      <c r="H98" s="24" t="s">
        <v>2</v>
      </c>
      <c r="I98" s="31"/>
      <c r="J98" s="31"/>
      <c r="K98" s="35"/>
    </row>
    <row r="99" spans="1:11" x14ac:dyDescent="0.25">
      <c r="C99" s="57"/>
      <c r="D99" s="54"/>
      <c r="E99" s="6"/>
      <c r="F99" s="19"/>
      <c r="G99" s="24"/>
      <c r="H99" s="24"/>
      <c r="I99" s="31"/>
      <c r="J99" s="31"/>
      <c r="K99" s="35"/>
    </row>
    <row r="100" spans="1:11" x14ac:dyDescent="0.25">
      <c r="A100" s="10"/>
      <c r="B100" s="28"/>
      <c r="C100" s="58" t="s">
        <v>18</v>
      </c>
      <c r="D100" s="54"/>
      <c r="E100" s="6"/>
      <c r="F100" s="19"/>
      <c r="G100" s="24"/>
      <c r="H100" s="24"/>
      <c r="I100" s="31"/>
      <c r="J100" s="31"/>
      <c r="K100" s="35"/>
    </row>
    <row r="101" spans="1:11" x14ac:dyDescent="0.25">
      <c r="A101" s="28"/>
      <c r="B101" s="28"/>
      <c r="C101" s="58" t="s">
        <v>19</v>
      </c>
      <c r="D101" s="54"/>
      <c r="E101" s="6"/>
      <c r="F101" s="19"/>
      <c r="G101" s="24" t="s">
        <v>2</v>
      </c>
      <c r="H101" s="24" t="s">
        <v>2</v>
      </c>
      <c r="I101" s="31"/>
      <c r="J101" s="31"/>
      <c r="K101" s="35"/>
    </row>
    <row r="102" spans="1:11" x14ac:dyDescent="0.25">
      <c r="A102" s="28"/>
      <c r="B102" s="28"/>
      <c r="C102" s="58"/>
      <c r="D102" s="54"/>
      <c r="E102" s="6"/>
      <c r="F102" s="19"/>
      <c r="G102" s="24"/>
      <c r="H102" s="24"/>
      <c r="I102" s="31"/>
      <c r="J102" s="31"/>
      <c r="K102" s="35"/>
    </row>
    <row r="103" spans="1:11" x14ac:dyDescent="0.25">
      <c r="A103" s="28"/>
      <c r="B103" s="28"/>
      <c r="C103" s="58" t="s">
        <v>20</v>
      </c>
      <c r="D103" s="54"/>
      <c r="E103" s="6"/>
      <c r="F103" s="19"/>
      <c r="G103" s="24" t="s">
        <v>2</v>
      </c>
      <c r="H103" s="24" t="s">
        <v>2</v>
      </c>
      <c r="I103" s="31"/>
      <c r="J103" s="31"/>
      <c r="K103" s="35"/>
    </row>
    <row r="104" spans="1:11" x14ac:dyDescent="0.25">
      <c r="A104" s="28"/>
      <c r="B104" s="28"/>
      <c r="C104" s="58"/>
      <c r="D104" s="54"/>
      <c r="E104" s="6"/>
      <c r="F104" s="19"/>
      <c r="G104" s="24"/>
      <c r="H104" s="24"/>
      <c r="I104" s="31"/>
      <c r="J104" s="31"/>
      <c r="K104" s="35"/>
    </row>
    <row r="105" spans="1:11" x14ac:dyDescent="0.25">
      <c r="A105" s="28"/>
      <c r="B105" s="28"/>
      <c r="C105" s="58" t="s">
        <v>21</v>
      </c>
      <c r="D105" s="54"/>
      <c r="E105" s="6"/>
      <c r="F105" s="19"/>
      <c r="G105" s="24" t="s">
        <v>2</v>
      </c>
      <c r="H105" s="24" t="s">
        <v>2</v>
      </c>
      <c r="I105" s="31"/>
      <c r="J105" s="31"/>
      <c r="K105" s="35"/>
    </row>
    <row r="106" spans="1:11" x14ac:dyDescent="0.25">
      <c r="A106" s="28"/>
      <c r="B106" s="28"/>
      <c r="C106" s="58"/>
      <c r="D106" s="54"/>
      <c r="E106" s="6"/>
      <c r="F106" s="19"/>
      <c r="G106" s="24"/>
      <c r="H106" s="24"/>
      <c r="I106" s="31"/>
      <c r="J106" s="31"/>
      <c r="K106" s="35"/>
    </row>
    <row r="107" spans="1:11" x14ac:dyDescent="0.25">
      <c r="A107" s="28"/>
      <c r="B107" s="28"/>
      <c r="C107" s="58" t="s">
        <v>22</v>
      </c>
      <c r="D107" s="54"/>
      <c r="E107" s="6"/>
      <c r="F107" s="19"/>
      <c r="G107" s="24" t="s">
        <v>2</v>
      </c>
      <c r="H107" s="24" t="s">
        <v>2</v>
      </c>
      <c r="I107" s="31"/>
      <c r="J107" s="31"/>
      <c r="K107" s="35"/>
    </row>
    <row r="108" spans="1:11" x14ac:dyDescent="0.25">
      <c r="A108" s="28"/>
      <c r="B108" s="28"/>
      <c r="C108" s="58"/>
      <c r="D108" s="54"/>
      <c r="E108" s="6"/>
      <c r="F108" s="19"/>
      <c r="G108" s="24"/>
      <c r="H108" s="24"/>
      <c r="I108" s="31"/>
      <c r="J108" s="31"/>
      <c r="K108" s="35"/>
    </row>
    <row r="109" spans="1:11" x14ac:dyDescent="0.25">
      <c r="A109" s="28"/>
      <c r="B109" s="28"/>
      <c r="C109" s="58" t="s">
        <v>23</v>
      </c>
      <c r="D109" s="54"/>
      <c r="E109" s="6"/>
      <c r="F109" s="19"/>
      <c r="G109" s="24" t="s">
        <v>2</v>
      </c>
      <c r="H109" s="24" t="s">
        <v>2</v>
      </c>
      <c r="I109" s="31"/>
      <c r="J109" s="31"/>
      <c r="K109" s="35"/>
    </row>
    <row r="110" spans="1:11" x14ac:dyDescent="0.25">
      <c r="A110" s="28"/>
      <c r="B110" s="28"/>
      <c r="C110" s="58"/>
      <c r="D110" s="54"/>
      <c r="E110" s="6"/>
      <c r="F110" s="19"/>
      <c r="G110" s="24"/>
      <c r="H110" s="24"/>
      <c r="I110" s="31"/>
      <c r="J110" s="31"/>
      <c r="K110" s="35"/>
    </row>
    <row r="111" spans="1:11" x14ac:dyDescent="0.25">
      <c r="C111" s="59" t="s">
        <v>24</v>
      </c>
      <c r="D111" s="54"/>
      <c r="E111" s="6"/>
      <c r="F111" s="19"/>
      <c r="G111" s="24"/>
      <c r="H111" s="24"/>
      <c r="I111" s="31"/>
      <c r="J111" s="31"/>
      <c r="K111" s="35"/>
    </row>
    <row r="112" spans="1:11" x14ac:dyDescent="0.25">
      <c r="B112" s="8" t="s">
        <v>190</v>
      </c>
      <c r="C112" s="57" t="s">
        <v>191</v>
      </c>
      <c r="D112" s="54"/>
      <c r="E112" s="6"/>
      <c r="F112" s="19"/>
      <c r="G112" s="24">
        <v>353.46</v>
      </c>
      <c r="H112" s="24">
        <v>1.27</v>
      </c>
      <c r="I112" s="31"/>
      <c r="J112" s="31"/>
      <c r="K112" s="35"/>
    </row>
    <row r="113" spans="1:54" x14ac:dyDescent="0.25">
      <c r="C113" s="58" t="s">
        <v>175</v>
      </c>
      <c r="D113" s="54"/>
      <c r="E113" s="6"/>
      <c r="F113" s="19"/>
      <c r="G113" s="25">
        <v>353.46</v>
      </c>
      <c r="H113" s="25">
        <v>1.27</v>
      </c>
      <c r="I113" s="31"/>
      <c r="J113" s="31"/>
      <c r="K113" s="35"/>
    </row>
    <row r="114" spans="1:54" x14ac:dyDescent="0.25">
      <c r="C114" s="57"/>
      <c r="D114" s="54"/>
      <c r="E114" s="6"/>
      <c r="F114" s="19"/>
      <c r="G114" s="24"/>
      <c r="H114" s="24"/>
      <c r="I114" s="31"/>
      <c r="J114" s="31"/>
      <c r="K114" s="35"/>
    </row>
    <row r="115" spans="1:54" x14ac:dyDescent="0.25">
      <c r="A115" s="10"/>
      <c r="B115" s="28"/>
      <c r="C115" s="58" t="s">
        <v>25</v>
      </c>
      <c r="D115" s="54"/>
      <c r="E115" s="6"/>
      <c r="F115" s="19"/>
      <c r="G115" s="24"/>
      <c r="H115" s="24"/>
      <c r="I115" s="31"/>
      <c r="J115" s="31"/>
      <c r="K115" s="35"/>
    </row>
    <row r="116" spans="1:54" s="2" customFormat="1" ht="13.5" x14ac:dyDescent="0.25">
      <c r="A116" s="28"/>
      <c r="B116" s="28"/>
      <c r="C116" s="57" t="s">
        <v>5188</v>
      </c>
      <c r="D116" s="54"/>
      <c r="E116" s="6"/>
      <c r="F116" s="19"/>
      <c r="G116" s="24" t="s">
        <v>2</v>
      </c>
      <c r="H116" s="24" t="s">
        <v>2</v>
      </c>
      <c r="I116" s="31"/>
      <c r="J116" s="31"/>
      <c r="K116" s="35"/>
      <c r="L116" s="3"/>
      <c r="AI116" s="3"/>
      <c r="AV116" s="3"/>
      <c r="AX116" s="3"/>
      <c r="BB116" s="3"/>
    </row>
    <row r="117" spans="1:54" x14ac:dyDescent="0.25">
      <c r="B117" s="8"/>
      <c r="C117" s="57" t="s">
        <v>192</v>
      </c>
      <c r="D117" s="54"/>
      <c r="E117" s="6"/>
      <c r="F117" s="19"/>
      <c r="G117" s="24">
        <v>319.54000000000002</v>
      </c>
      <c r="H117" s="24">
        <v>1.17</v>
      </c>
      <c r="I117" s="31"/>
      <c r="J117" s="31"/>
      <c r="K117" s="35"/>
    </row>
    <row r="118" spans="1:54" x14ac:dyDescent="0.25">
      <c r="C118" s="58" t="s">
        <v>175</v>
      </c>
      <c r="D118" s="54"/>
      <c r="E118" s="6"/>
      <c r="F118" s="19"/>
      <c r="G118" s="25">
        <v>319.54000000000002</v>
      </c>
      <c r="H118" s="25">
        <v>1.17</v>
      </c>
      <c r="I118" s="31"/>
      <c r="J118" s="31"/>
      <c r="K118" s="35"/>
    </row>
    <row r="119" spans="1:54" x14ac:dyDescent="0.25">
      <c r="C119" s="57"/>
      <c r="D119" s="54"/>
      <c r="E119" s="6"/>
      <c r="F119" s="19"/>
      <c r="G119" s="24"/>
      <c r="H119" s="24"/>
      <c r="I119" s="31"/>
      <c r="J119" s="31"/>
      <c r="K119" s="35"/>
    </row>
    <row r="120" spans="1:54" x14ac:dyDescent="0.25">
      <c r="C120" s="60" t="s">
        <v>193</v>
      </c>
      <c r="D120" s="55"/>
      <c r="E120" s="5"/>
      <c r="F120" s="20"/>
      <c r="G120" s="26">
        <v>27742.13</v>
      </c>
      <c r="H120" s="26">
        <v>100</v>
      </c>
      <c r="I120" s="32"/>
      <c r="J120" s="32"/>
      <c r="K120" s="36"/>
    </row>
    <row r="123" spans="1:54" x14ac:dyDescent="0.25">
      <c r="C123" s="1" t="s">
        <v>194</v>
      </c>
    </row>
    <row r="124" spans="1:54" x14ac:dyDescent="0.25">
      <c r="C124" s="37" t="s">
        <v>195</v>
      </c>
      <c r="D124" s="37"/>
      <c r="E124" s="37"/>
      <c r="F124" s="37"/>
      <c r="G124" s="37"/>
      <c r="H124" s="37"/>
      <c r="I124" s="37"/>
      <c r="J124" s="37"/>
      <c r="K124" s="37"/>
    </row>
    <row r="125" spans="1:54" x14ac:dyDescent="0.25">
      <c r="C125" s="2" t="s">
        <v>196</v>
      </c>
    </row>
    <row r="126" spans="1:54" x14ac:dyDescent="0.25">
      <c r="C126" s="2" t="s">
        <v>197</v>
      </c>
    </row>
    <row r="127" spans="1:54" ht="30" customHeight="1" x14ac:dyDescent="0.25">
      <c r="C127" s="80" t="s">
        <v>198</v>
      </c>
      <c r="D127" s="81"/>
      <c r="E127" s="81"/>
      <c r="F127" s="81"/>
      <c r="G127" s="81"/>
      <c r="H127" s="81"/>
      <c r="I127" s="81"/>
      <c r="J127" s="81"/>
      <c r="K127" s="81"/>
    </row>
    <row r="128" spans="1:54" x14ac:dyDescent="0.25">
      <c r="C128" s="2" t="s">
        <v>199</v>
      </c>
    </row>
    <row r="130" spans="1:6" x14ac:dyDescent="0.25">
      <c r="A130" s="76"/>
      <c r="B130" s="76" t="s">
        <v>5254</v>
      </c>
      <c r="C130" s="77" t="s">
        <v>5253</v>
      </c>
      <c r="E130" s="77" t="s">
        <v>5254</v>
      </c>
      <c r="F130" s="78"/>
    </row>
    <row r="131" spans="1:6" x14ac:dyDescent="0.25">
      <c r="E131" s="2" t="s">
        <v>5299</v>
      </c>
    </row>
  </sheetData>
  <mergeCells count="1">
    <mergeCell ref="C127:K127"/>
  </mergeCells>
  <hyperlinks>
    <hyperlink ref="J2" location="'Index'!A1" display="'Index'!A1" xr:uid="{FA0C205F-3617-419A-B79E-2EA405189017}"/>
  </hyperlinks>
  <pageMargins left="0.7" right="0.7" top="0.75" bottom="0.75" header="0.3" footer="0.3"/>
  <pageSetup orientation="portrait" horizontalDpi="4294967293"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4EC83-A4AA-4B0D-A897-D362326C8D8D}">
  <sheetPr codeName="Sheet163"/>
  <dimension ref="A1:IV132"/>
  <sheetViews>
    <sheetView showGridLines="0" zoomScale="90" zoomScaleNormal="90" workbookViewId="0">
      <pane ySplit="6" topLeftCell="A117" activePane="bottomLeft" state="frozen"/>
      <selection activeCell="E1" sqref="E1"/>
      <selection pane="bottomLeft" activeCell="C131" sqref="C131:F13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3147</v>
      </c>
      <c r="J2" s="38" t="s">
        <v>4923</v>
      </c>
    </row>
    <row r="3" spans="1:54" ht="16.5" x14ac:dyDescent="0.3">
      <c r="C3" s="1" t="s">
        <v>28</v>
      </c>
      <c r="D3" s="21" t="s">
        <v>3290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16741</v>
      </c>
      <c r="G10" s="24">
        <v>322.26</v>
      </c>
      <c r="H10" s="24">
        <v>1.82</v>
      </c>
      <c r="I10" s="31"/>
      <c r="J10" s="31"/>
      <c r="K10" s="35"/>
    </row>
    <row r="11" spans="1:54" x14ac:dyDescent="0.25">
      <c r="B11" s="8" t="s">
        <v>44</v>
      </c>
      <c r="C11" s="57" t="s">
        <v>45</v>
      </c>
      <c r="D11" s="54" t="s">
        <v>46</v>
      </c>
      <c r="E11" s="6" t="s">
        <v>43</v>
      </c>
      <c r="F11" s="19">
        <v>16400</v>
      </c>
      <c r="G11" s="24">
        <v>234.03</v>
      </c>
      <c r="H11" s="24">
        <v>1.32</v>
      </c>
      <c r="I11" s="31"/>
      <c r="J11" s="31"/>
      <c r="K11" s="35"/>
    </row>
    <row r="12" spans="1:54" x14ac:dyDescent="0.25">
      <c r="B12" s="8" t="s">
        <v>72</v>
      </c>
      <c r="C12" s="57" t="s">
        <v>73</v>
      </c>
      <c r="D12" s="54" t="s">
        <v>74</v>
      </c>
      <c r="E12" s="6" t="s">
        <v>75</v>
      </c>
      <c r="F12" s="19">
        <v>15100</v>
      </c>
      <c r="G12" s="24">
        <v>212.16</v>
      </c>
      <c r="H12" s="24">
        <v>1.2</v>
      </c>
      <c r="I12" s="31"/>
      <c r="J12" s="31"/>
      <c r="K12" s="35"/>
    </row>
    <row r="13" spans="1:54" x14ac:dyDescent="0.25">
      <c r="B13" s="8" t="s">
        <v>47</v>
      </c>
      <c r="C13" s="57" t="s">
        <v>48</v>
      </c>
      <c r="D13" s="54" t="s">
        <v>49</v>
      </c>
      <c r="E13" s="6" t="s">
        <v>50</v>
      </c>
      <c r="F13" s="19">
        <v>10050</v>
      </c>
      <c r="G13" s="24">
        <v>150.76</v>
      </c>
      <c r="H13" s="24">
        <v>0.85</v>
      </c>
      <c r="I13" s="31"/>
      <c r="J13" s="31"/>
      <c r="K13" s="35"/>
    </row>
    <row r="14" spans="1:54" x14ac:dyDescent="0.25">
      <c r="B14" s="8" t="s">
        <v>54</v>
      </c>
      <c r="C14" s="57" t="s">
        <v>55</v>
      </c>
      <c r="D14" s="54" t="s">
        <v>56</v>
      </c>
      <c r="E14" s="6" t="s">
        <v>57</v>
      </c>
      <c r="F14" s="19">
        <v>3922</v>
      </c>
      <c r="G14" s="24">
        <v>131.03</v>
      </c>
      <c r="H14" s="24">
        <v>0.74</v>
      </c>
      <c r="I14" s="31"/>
      <c r="J14" s="31"/>
      <c r="K14" s="35"/>
    </row>
    <row r="15" spans="1:54" x14ac:dyDescent="0.25">
      <c r="B15" s="8" t="s">
        <v>68</v>
      </c>
      <c r="C15" s="57" t="s">
        <v>69</v>
      </c>
      <c r="D15" s="54" t="s">
        <v>70</v>
      </c>
      <c r="E15" s="6" t="s">
        <v>71</v>
      </c>
      <c r="F15" s="19">
        <v>1045</v>
      </c>
      <c r="G15" s="24">
        <v>128.09</v>
      </c>
      <c r="H15" s="24">
        <v>0.72</v>
      </c>
      <c r="I15" s="31"/>
      <c r="J15" s="31"/>
      <c r="K15" s="35"/>
    </row>
    <row r="16" spans="1:54" x14ac:dyDescent="0.25">
      <c r="B16" s="8" t="s">
        <v>61</v>
      </c>
      <c r="C16" s="57" t="s">
        <v>62</v>
      </c>
      <c r="D16" s="54" t="s">
        <v>63</v>
      </c>
      <c r="E16" s="6" t="s">
        <v>64</v>
      </c>
      <c r="F16" s="19">
        <v>940</v>
      </c>
      <c r="G16" s="24">
        <v>109.43</v>
      </c>
      <c r="H16" s="24">
        <v>0.62</v>
      </c>
      <c r="I16" s="31"/>
      <c r="J16" s="31"/>
      <c r="K16" s="35"/>
    </row>
    <row r="17" spans="2:11" x14ac:dyDescent="0.25">
      <c r="B17" s="8" t="s">
        <v>76</v>
      </c>
      <c r="C17" s="57" t="s">
        <v>77</v>
      </c>
      <c r="D17" s="54" t="s">
        <v>78</v>
      </c>
      <c r="E17" s="6" t="s">
        <v>43</v>
      </c>
      <c r="F17" s="19">
        <v>13599</v>
      </c>
      <c r="G17" s="24">
        <v>107.25</v>
      </c>
      <c r="H17" s="24">
        <v>0.6</v>
      </c>
      <c r="I17" s="31"/>
      <c r="J17" s="31"/>
      <c r="K17" s="35"/>
    </row>
    <row r="18" spans="2:11" x14ac:dyDescent="0.25">
      <c r="B18" s="8" t="s">
        <v>65</v>
      </c>
      <c r="C18" s="57" t="s">
        <v>66</v>
      </c>
      <c r="D18" s="54" t="s">
        <v>67</v>
      </c>
      <c r="E18" s="6" t="s">
        <v>50</v>
      </c>
      <c r="F18" s="19">
        <v>3000</v>
      </c>
      <c r="G18" s="24">
        <v>103.61</v>
      </c>
      <c r="H18" s="24">
        <v>0.57999999999999996</v>
      </c>
      <c r="I18" s="31"/>
      <c r="J18" s="31"/>
      <c r="K18" s="35"/>
    </row>
    <row r="19" spans="2:11" x14ac:dyDescent="0.25">
      <c r="B19" s="8" t="s">
        <v>51</v>
      </c>
      <c r="C19" s="57" t="s">
        <v>52</v>
      </c>
      <c r="D19" s="54" t="s">
        <v>53</v>
      </c>
      <c r="E19" s="6" t="s">
        <v>43</v>
      </c>
      <c r="F19" s="19">
        <v>8675</v>
      </c>
      <c r="G19" s="24">
        <v>102.8</v>
      </c>
      <c r="H19" s="24">
        <v>0.57999999999999996</v>
      </c>
      <c r="I19" s="31"/>
      <c r="J19" s="31"/>
      <c r="K19" s="35"/>
    </row>
    <row r="20" spans="2:11" x14ac:dyDescent="0.25">
      <c r="B20" s="8" t="s">
        <v>58</v>
      </c>
      <c r="C20" s="57" t="s">
        <v>59</v>
      </c>
      <c r="D20" s="54" t="s">
        <v>60</v>
      </c>
      <c r="E20" s="6" t="s">
        <v>43</v>
      </c>
      <c r="F20" s="19">
        <v>4500</v>
      </c>
      <c r="G20" s="24">
        <v>99.36</v>
      </c>
      <c r="H20" s="24">
        <v>0.56000000000000005</v>
      </c>
      <c r="I20" s="31"/>
      <c r="J20" s="31"/>
      <c r="K20" s="35"/>
    </row>
    <row r="21" spans="2:11" x14ac:dyDescent="0.25">
      <c r="B21" s="8" t="s">
        <v>90</v>
      </c>
      <c r="C21" s="57" t="s">
        <v>91</v>
      </c>
      <c r="D21" s="54" t="s">
        <v>92</v>
      </c>
      <c r="E21" s="6" t="s">
        <v>93</v>
      </c>
      <c r="F21" s="19">
        <v>1350</v>
      </c>
      <c r="G21" s="24">
        <v>82.17</v>
      </c>
      <c r="H21" s="24">
        <v>0.46</v>
      </c>
      <c r="I21" s="31"/>
      <c r="J21" s="31"/>
      <c r="K21" s="35"/>
    </row>
    <row r="22" spans="2:11" x14ac:dyDescent="0.25">
      <c r="B22" s="8" t="s">
        <v>124</v>
      </c>
      <c r="C22" s="57" t="s">
        <v>125</v>
      </c>
      <c r="D22" s="54" t="s">
        <v>126</v>
      </c>
      <c r="E22" s="6" t="s">
        <v>127</v>
      </c>
      <c r="F22" s="19">
        <v>11200</v>
      </c>
      <c r="G22" s="24">
        <v>80.12</v>
      </c>
      <c r="H22" s="24">
        <v>0.45</v>
      </c>
      <c r="I22" s="31"/>
      <c r="J22" s="31"/>
      <c r="K22" s="35"/>
    </row>
    <row r="23" spans="2:11" x14ac:dyDescent="0.25">
      <c r="B23" s="8" t="s">
        <v>213</v>
      </c>
      <c r="C23" s="57" t="s">
        <v>214</v>
      </c>
      <c r="D23" s="54" t="s">
        <v>215</v>
      </c>
      <c r="E23" s="6" t="s">
        <v>93</v>
      </c>
      <c r="F23" s="19">
        <v>266</v>
      </c>
      <c r="G23" s="24">
        <v>79.760000000000005</v>
      </c>
      <c r="H23" s="24">
        <v>0.45</v>
      </c>
      <c r="I23" s="31"/>
      <c r="J23" s="31"/>
      <c r="K23" s="35"/>
    </row>
    <row r="24" spans="2:11" x14ac:dyDescent="0.25">
      <c r="B24" s="8" t="s">
        <v>104</v>
      </c>
      <c r="C24" s="57" t="s">
        <v>105</v>
      </c>
      <c r="D24" s="54" t="s">
        <v>106</v>
      </c>
      <c r="E24" s="6" t="s">
        <v>107</v>
      </c>
      <c r="F24" s="19">
        <v>11400</v>
      </c>
      <c r="G24" s="24">
        <v>71.209999999999994</v>
      </c>
      <c r="H24" s="24">
        <v>0.4</v>
      </c>
      <c r="I24" s="31"/>
      <c r="J24" s="31"/>
      <c r="K24" s="35"/>
    </row>
    <row r="25" spans="2:11" x14ac:dyDescent="0.25">
      <c r="B25" s="8" t="s">
        <v>112</v>
      </c>
      <c r="C25" s="57" t="s">
        <v>113</v>
      </c>
      <c r="D25" s="54" t="s">
        <v>114</v>
      </c>
      <c r="E25" s="6" t="s">
        <v>115</v>
      </c>
      <c r="F25" s="19">
        <v>22000</v>
      </c>
      <c r="G25" s="24">
        <v>67.64</v>
      </c>
      <c r="H25" s="24">
        <v>0.38</v>
      </c>
      <c r="I25" s="31"/>
      <c r="J25" s="31"/>
      <c r="K25" s="35"/>
    </row>
    <row r="26" spans="2:11" x14ac:dyDescent="0.25">
      <c r="B26" s="8" t="s">
        <v>79</v>
      </c>
      <c r="C26" s="57" t="s">
        <v>80</v>
      </c>
      <c r="D26" s="54" t="s">
        <v>81</v>
      </c>
      <c r="E26" s="6" t="s">
        <v>82</v>
      </c>
      <c r="F26" s="19">
        <v>9000</v>
      </c>
      <c r="G26" s="24">
        <v>66.930000000000007</v>
      </c>
      <c r="H26" s="24">
        <v>0.38</v>
      </c>
      <c r="I26" s="31"/>
      <c r="J26" s="31"/>
      <c r="K26" s="35"/>
    </row>
    <row r="27" spans="2:11" x14ac:dyDescent="0.25">
      <c r="B27" s="8" t="s">
        <v>147</v>
      </c>
      <c r="C27" s="57" t="s">
        <v>148</v>
      </c>
      <c r="D27" s="54" t="s">
        <v>149</v>
      </c>
      <c r="E27" s="6" t="s">
        <v>146</v>
      </c>
      <c r="F27" s="19">
        <v>1900</v>
      </c>
      <c r="G27" s="24">
        <v>65.989999999999995</v>
      </c>
      <c r="H27" s="24">
        <v>0.37</v>
      </c>
      <c r="I27" s="31"/>
      <c r="J27" s="31"/>
      <c r="K27" s="35"/>
    </row>
    <row r="28" spans="2:11" x14ac:dyDescent="0.25">
      <c r="B28" s="8" t="s">
        <v>3269</v>
      </c>
      <c r="C28" s="57" t="s">
        <v>3270</v>
      </c>
      <c r="D28" s="54" t="s">
        <v>3271</v>
      </c>
      <c r="E28" s="6" t="s">
        <v>146</v>
      </c>
      <c r="F28" s="19">
        <v>3300</v>
      </c>
      <c r="G28" s="24">
        <v>61.88</v>
      </c>
      <c r="H28" s="24">
        <v>0.35</v>
      </c>
      <c r="I28" s="31"/>
      <c r="J28" s="31"/>
      <c r="K28" s="35"/>
    </row>
    <row r="29" spans="2:11" x14ac:dyDescent="0.25">
      <c r="B29" s="8" t="s">
        <v>120</v>
      </c>
      <c r="C29" s="57" t="s">
        <v>121</v>
      </c>
      <c r="D29" s="54" t="s">
        <v>122</v>
      </c>
      <c r="E29" s="6" t="s">
        <v>123</v>
      </c>
      <c r="F29" s="19">
        <v>1350</v>
      </c>
      <c r="G29" s="24">
        <v>57.47</v>
      </c>
      <c r="H29" s="24">
        <v>0.32</v>
      </c>
      <c r="I29" s="31"/>
      <c r="J29" s="31"/>
      <c r="K29" s="35"/>
    </row>
    <row r="30" spans="2:11" x14ac:dyDescent="0.25">
      <c r="B30" s="8" t="s">
        <v>139</v>
      </c>
      <c r="C30" s="57" t="s">
        <v>140</v>
      </c>
      <c r="D30" s="54" t="s">
        <v>141</v>
      </c>
      <c r="E30" s="6" t="s">
        <v>142</v>
      </c>
      <c r="F30" s="19">
        <v>2340</v>
      </c>
      <c r="G30" s="24">
        <v>57.39</v>
      </c>
      <c r="H30" s="24">
        <v>0.32</v>
      </c>
      <c r="I30" s="31"/>
      <c r="J30" s="31"/>
      <c r="K30" s="35"/>
    </row>
    <row r="31" spans="2:11" x14ac:dyDescent="0.25">
      <c r="B31" s="8" t="s">
        <v>160</v>
      </c>
      <c r="C31" s="57" t="s">
        <v>161</v>
      </c>
      <c r="D31" s="54" t="s">
        <v>162</v>
      </c>
      <c r="E31" s="6" t="s">
        <v>163</v>
      </c>
      <c r="F31" s="19">
        <v>7100</v>
      </c>
      <c r="G31" s="24">
        <v>57.12</v>
      </c>
      <c r="H31" s="24">
        <v>0.32</v>
      </c>
      <c r="I31" s="31"/>
      <c r="J31" s="31"/>
      <c r="K31" s="35"/>
    </row>
    <row r="32" spans="2:11" x14ac:dyDescent="0.25">
      <c r="B32" s="8" t="s">
        <v>101</v>
      </c>
      <c r="C32" s="57" t="s">
        <v>102</v>
      </c>
      <c r="D32" s="54" t="s">
        <v>103</v>
      </c>
      <c r="E32" s="6" t="s">
        <v>71</v>
      </c>
      <c r="F32" s="19">
        <v>2000</v>
      </c>
      <c r="G32" s="24">
        <v>53.44</v>
      </c>
      <c r="H32" s="24">
        <v>0.3</v>
      </c>
      <c r="I32" s="31"/>
      <c r="J32" s="31"/>
      <c r="K32" s="35"/>
    </row>
    <row r="33" spans="2:11" x14ac:dyDescent="0.25">
      <c r="B33" s="8" t="s">
        <v>83</v>
      </c>
      <c r="C33" s="57" t="s">
        <v>84</v>
      </c>
      <c r="D33" s="54" t="s">
        <v>85</v>
      </c>
      <c r="E33" s="6" t="s">
        <v>86</v>
      </c>
      <c r="F33" s="19">
        <v>3520</v>
      </c>
      <c r="G33" s="24">
        <v>52.53</v>
      </c>
      <c r="H33" s="24">
        <v>0.3</v>
      </c>
      <c r="I33" s="31"/>
      <c r="J33" s="31"/>
      <c r="K33" s="35"/>
    </row>
    <row r="34" spans="2:11" x14ac:dyDescent="0.25">
      <c r="B34" s="8" t="s">
        <v>253</v>
      </c>
      <c r="C34" s="57" t="s">
        <v>254</v>
      </c>
      <c r="D34" s="54" t="s">
        <v>255</v>
      </c>
      <c r="E34" s="6" t="s">
        <v>146</v>
      </c>
      <c r="F34" s="19">
        <v>410</v>
      </c>
      <c r="G34" s="24">
        <v>51.36</v>
      </c>
      <c r="H34" s="24">
        <v>0.28999999999999998</v>
      </c>
      <c r="I34" s="31"/>
      <c r="J34" s="31"/>
      <c r="K34" s="35"/>
    </row>
    <row r="35" spans="2:11" x14ac:dyDescent="0.25">
      <c r="B35" s="8" t="s">
        <v>108</v>
      </c>
      <c r="C35" s="57" t="s">
        <v>109</v>
      </c>
      <c r="D35" s="54" t="s">
        <v>110</v>
      </c>
      <c r="E35" s="6" t="s">
        <v>111</v>
      </c>
      <c r="F35" s="19">
        <v>110</v>
      </c>
      <c r="G35" s="24">
        <v>50.18</v>
      </c>
      <c r="H35" s="24">
        <v>0.28000000000000003</v>
      </c>
      <c r="I35" s="31"/>
      <c r="J35" s="31"/>
      <c r="K35" s="35"/>
    </row>
    <row r="36" spans="2:11" x14ac:dyDescent="0.25">
      <c r="B36" s="8" t="s">
        <v>433</v>
      </c>
      <c r="C36" s="57" t="s">
        <v>434</v>
      </c>
      <c r="D36" s="54" t="s">
        <v>435</v>
      </c>
      <c r="E36" s="6" t="s">
        <v>142</v>
      </c>
      <c r="F36" s="19">
        <v>2882</v>
      </c>
      <c r="G36" s="24">
        <v>48.59</v>
      </c>
      <c r="H36" s="24">
        <v>0.27</v>
      </c>
      <c r="I36" s="31"/>
      <c r="J36" s="31"/>
      <c r="K36" s="35"/>
    </row>
    <row r="37" spans="2:11" x14ac:dyDescent="0.25">
      <c r="B37" s="8" t="s">
        <v>1840</v>
      </c>
      <c r="C37" s="57" t="s">
        <v>1841</v>
      </c>
      <c r="D37" s="54" t="s">
        <v>1842</v>
      </c>
      <c r="E37" s="6" t="s">
        <v>490</v>
      </c>
      <c r="F37" s="19">
        <v>8000</v>
      </c>
      <c r="G37" s="24">
        <v>44.07</v>
      </c>
      <c r="H37" s="24">
        <v>0.25</v>
      </c>
      <c r="I37" s="31"/>
      <c r="J37" s="31"/>
      <c r="K37" s="35"/>
    </row>
    <row r="38" spans="2:11" x14ac:dyDescent="0.25">
      <c r="B38" s="8" t="s">
        <v>297</v>
      </c>
      <c r="C38" s="57" t="s">
        <v>298</v>
      </c>
      <c r="D38" s="54" t="s">
        <v>299</v>
      </c>
      <c r="E38" s="6" t="s">
        <v>296</v>
      </c>
      <c r="F38" s="19">
        <v>125</v>
      </c>
      <c r="G38" s="24">
        <v>43.15</v>
      </c>
      <c r="H38" s="24">
        <v>0.24</v>
      </c>
      <c r="I38" s="31"/>
      <c r="J38" s="31"/>
      <c r="K38" s="35"/>
    </row>
    <row r="39" spans="2:11" x14ac:dyDescent="0.25">
      <c r="B39" s="8" t="s">
        <v>143</v>
      </c>
      <c r="C39" s="57" t="s">
        <v>144</v>
      </c>
      <c r="D39" s="54" t="s">
        <v>145</v>
      </c>
      <c r="E39" s="6" t="s">
        <v>146</v>
      </c>
      <c r="F39" s="19">
        <v>8550</v>
      </c>
      <c r="G39" s="24">
        <v>41.14</v>
      </c>
      <c r="H39" s="24">
        <v>0.23</v>
      </c>
      <c r="I39" s="31"/>
      <c r="J39" s="31"/>
      <c r="K39" s="35"/>
    </row>
    <row r="40" spans="2:11" x14ac:dyDescent="0.25">
      <c r="B40" s="8" t="s">
        <v>116</v>
      </c>
      <c r="C40" s="57" t="s">
        <v>117</v>
      </c>
      <c r="D40" s="54" t="s">
        <v>118</v>
      </c>
      <c r="E40" s="6" t="s">
        <v>119</v>
      </c>
      <c r="F40" s="19">
        <v>20440</v>
      </c>
      <c r="G40" s="24">
        <v>39.729999999999997</v>
      </c>
      <c r="H40" s="24">
        <v>0.22</v>
      </c>
      <c r="I40" s="31"/>
      <c r="J40" s="31"/>
      <c r="K40" s="35"/>
    </row>
    <row r="41" spans="2:11" x14ac:dyDescent="0.25">
      <c r="B41" s="8" t="s">
        <v>135</v>
      </c>
      <c r="C41" s="57" t="s">
        <v>136</v>
      </c>
      <c r="D41" s="54" t="s">
        <v>137</v>
      </c>
      <c r="E41" s="6" t="s">
        <v>138</v>
      </c>
      <c r="F41" s="19">
        <v>1400</v>
      </c>
      <c r="G41" s="24">
        <v>38.770000000000003</v>
      </c>
      <c r="H41" s="24">
        <v>0.22</v>
      </c>
      <c r="I41" s="31"/>
      <c r="J41" s="31"/>
      <c r="K41" s="35"/>
    </row>
    <row r="42" spans="2:11" x14ac:dyDescent="0.25">
      <c r="B42" s="8" t="s">
        <v>2288</v>
      </c>
      <c r="C42" s="57" t="s">
        <v>2289</v>
      </c>
      <c r="D42" s="54" t="s">
        <v>2290</v>
      </c>
      <c r="E42" s="6" t="s">
        <v>153</v>
      </c>
      <c r="F42" s="19">
        <v>5700</v>
      </c>
      <c r="G42" s="24">
        <v>38.44</v>
      </c>
      <c r="H42" s="24">
        <v>0.22</v>
      </c>
      <c r="I42" s="31"/>
      <c r="J42" s="31"/>
      <c r="K42" s="35"/>
    </row>
    <row r="43" spans="2:11" x14ac:dyDescent="0.25">
      <c r="B43" s="8" t="s">
        <v>98</v>
      </c>
      <c r="C43" s="57" t="s">
        <v>99</v>
      </c>
      <c r="D43" s="54" t="s">
        <v>100</v>
      </c>
      <c r="E43" s="6" t="s">
        <v>50</v>
      </c>
      <c r="F43" s="19">
        <v>800</v>
      </c>
      <c r="G43" s="24">
        <v>36.69</v>
      </c>
      <c r="H43" s="24">
        <v>0.21</v>
      </c>
      <c r="I43" s="31"/>
      <c r="J43" s="31"/>
      <c r="K43" s="35"/>
    </row>
    <row r="44" spans="2:11" x14ac:dyDescent="0.25">
      <c r="B44" s="8" t="s">
        <v>402</v>
      </c>
      <c r="C44" s="57" t="s">
        <v>403</v>
      </c>
      <c r="D44" s="54" t="s">
        <v>404</v>
      </c>
      <c r="E44" s="6" t="s">
        <v>142</v>
      </c>
      <c r="F44" s="19">
        <v>1061</v>
      </c>
      <c r="G44" s="24">
        <v>33.89</v>
      </c>
      <c r="H44" s="24">
        <v>0.19</v>
      </c>
      <c r="I44" s="31"/>
      <c r="J44" s="31"/>
      <c r="K44" s="35"/>
    </row>
    <row r="45" spans="2:11" x14ac:dyDescent="0.25">
      <c r="B45" s="8" t="s">
        <v>549</v>
      </c>
      <c r="C45" s="57" t="s">
        <v>550</v>
      </c>
      <c r="D45" s="54" t="s">
        <v>551</v>
      </c>
      <c r="E45" s="6" t="s">
        <v>82</v>
      </c>
      <c r="F45" s="19">
        <v>1800</v>
      </c>
      <c r="G45" s="24">
        <v>33.78</v>
      </c>
      <c r="H45" s="24">
        <v>0.19</v>
      </c>
      <c r="I45" s="31"/>
      <c r="J45" s="31"/>
      <c r="K45" s="35"/>
    </row>
    <row r="46" spans="2:11" x14ac:dyDescent="0.25">
      <c r="B46" s="8" t="s">
        <v>209</v>
      </c>
      <c r="C46" s="57" t="s">
        <v>210</v>
      </c>
      <c r="D46" s="54" t="s">
        <v>211</v>
      </c>
      <c r="E46" s="6" t="s">
        <v>212</v>
      </c>
      <c r="F46" s="19">
        <v>750</v>
      </c>
      <c r="G46" s="24">
        <v>32.81</v>
      </c>
      <c r="H46" s="24">
        <v>0.18</v>
      </c>
      <c r="I46" s="31"/>
      <c r="J46" s="31"/>
      <c r="K46" s="35"/>
    </row>
    <row r="47" spans="2:11" x14ac:dyDescent="0.25">
      <c r="B47" s="8" t="s">
        <v>132</v>
      </c>
      <c r="C47" s="57" t="s">
        <v>133</v>
      </c>
      <c r="D47" s="54" t="s">
        <v>134</v>
      </c>
      <c r="E47" s="6" t="s">
        <v>131</v>
      </c>
      <c r="F47" s="19">
        <v>568</v>
      </c>
      <c r="G47" s="24">
        <v>31.37</v>
      </c>
      <c r="H47" s="24">
        <v>0.18</v>
      </c>
      <c r="I47" s="31"/>
      <c r="J47" s="31"/>
      <c r="K47" s="35"/>
    </row>
    <row r="48" spans="2:11" x14ac:dyDescent="0.25">
      <c r="B48" s="8" t="s">
        <v>1028</v>
      </c>
      <c r="C48" s="57" t="s">
        <v>1029</v>
      </c>
      <c r="D48" s="54" t="s">
        <v>1030</v>
      </c>
      <c r="E48" s="6" t="s">
        <v>142</v>
      </c>
      <c r="F48" s="19">
        <v>3000</v>
      </c>
      <c r="G48" s="24">
        <v>30.67</v>
      </c>
      <c r="H48" s="24">
        <v>0.17</v>
      </c>
      <c r="I48" s="31"/>
      <c r="J48" s="31"/>
      <c r="K48" s="35"/>
    </row>
    <row r="49" spans="1:11" x14ac:dyDescent="0.25">
      <c r="B49" s="8" t="s">
        <v>504</v>
      </c>
      <c r="C49" s="57" t="s">
        <v>505</v>
      </c>
      <c r="D49" s="54" t="s">
        <v>506</v>
      </c>
      <c r="E49" s="6" t="s">
        <v>142</v>
      </c>
      <c r="F49" s="19">
        <v>650</v>
      </c>
      <c r="G49" s="24">
        <v>30.32</v>
      </c>
      <c r="H49" s="24">
        <v>0.17</v>
      </c>
      <c r="I49" s="31"/>
      <c r="J49" s="31"/>
      <c r="K49" s="35"/>
    </row>
    <row r="50" spans="1:11" x14ac:dyDescent="0.25">
      <c r="B50" s="8" t="s">
        <v>128</v>
      </c>
      <c r="C50" s="57" t="s">
        <v>129</v>
      </c>
      <c r="D50" s="54" t="s">
        <v>130</v>
      </c>
      <c r="E50" s="6" t="s">
        <v>131</v>
      </c>
      <c r="F50" s="19">
        <v>900</v>
      </c>
      <c r="G50" s="24">
        <v>29.62</v>
      </c>
      <c r="H50" s="24">
        <v>0.17</v>
      </c>
      <c r="I50" s="31"/>
      <c r="J50" s="31"/>
      <c r="K50" s="35"/>
    </row>
    <row r="51" spans="1:11" x14ac:dyDescent="0.25">
      <c r="B51" s="8" t="s">
        <v>831</v>
      </c>
      <c r="C51" s="57" t="s">
        <v>832</v>
      </c>
      <c r="D51" s="54" t="s">
        <v>833</v>
      </c>
      <c r="E51" s="6" t="s">
        <v>163</v>
      </c>
      <c r="F51" s="19">
        <v>364</v>
      </c>
      <c r="G51" s="24">
        <v>29.11</v>
      </c>
      <c r="H51" s="24">
        <v>0.16</v>
      </c>
      <c r="I51" s="31"/>
      <c r="J51" s="31"/>
      <c r="K51" s="35"/>
    </row>
    <row r="52" spans="1:11" x14ac:dyDescent="0.25">
      <c r="B52" s="8" t="s">
        <v>840</v>
      </c>
      <c r="C52" s="57" t="s">
        <v>841</v>
      </c>
      <c r="D52" s="54" t="s">
        <v>842</v>
      </c>
      <c r="E52" s="6" t="s">
        <v>127</v>
      </c>
      <c r="F52" s="19">
        <v>3500</v>
      </c>
      <c r="G52" s="24">
        <v>27.7</v>
      </c>
      <c r="H52" s="24">
        <v>0.16</v>
      </c>
      <c r="I52" s="31"/>
      <c r="J52" s="31"/>
      <c r="K52" s="35"/>
    </row>
    <row r="53" spans="1:11" x14ac:dyDescent="0.25">
      <c r="B53" s="8" t="s">
        <v>1122</v>
      </c>
      <c r="C53" s="57" t="s">
        <v>1123</v>
      </c>
      <c r="D53" s="54" t="s">
        <v>1124</v>
      </c>
      <c r="E53" s="6" t="s">
        <v>296</v>
      </c>
      <c r="F53" s="19">
        <v>2670</v>
      </c>
      <c r="G53" s="24">
        <v>25.26</v>
      </c>
      <c r="H53" s="24">
        <v>0.14000000000000001</v>
      </c>
      <c r="I53" s="31"/>
      <c r="J53" s="31"/>
      <c r="K53" s="35"/>
    </row>
    <row r="54" spans="1:11" x14ac:dyDescent="0.25">
      <c r="B54" s="8" t="s">
        <v>3272</v>
      </c>
      <c r="C54" s="57" t="s">
        <v>3273</v>
      </c>
      <c r="D54" s="54" t="s">
        <v>3274</v>
      </c>
      <c r="E54" s="6" t="s">
        <v>875</v>
      </c>
      <c r="F54" s="19">
        <v>1200</v>
      </c>
      <c r="G54" s="24">
        <v>22.69</v>
      </c>
      <c r="H54" s="24">
        <v>0.13</v>
      </c>
      <c r="I54" s="31"/>
      <c r="J54" s="31"/>
      <c r="K54" s="35"/>
    </row>
    <row r="55" spans="1:11" x14ac:dyDescent="0.25">
      <c r="B55" s="8" t="s">
        <v>507</v>
      </c>
      <c r="C55" s="57" t="s">
        <v>508</v>
      </c>
      <c r="D55" s="54" t="s">
        <v>509</v>
      </c>
      <c r="E55" s="6" t="s">
        <v>312</v>
      </c>
      <c r="F55" s="19">
        <v>450</v>
      </c>
      <c r="G55" s="24">
        <v>20.350000000000001</v>
      </c>
      <c r="H55" s="24">
        <v>0.11</v>
      </c>
      <c r="I55" s="31"/>
      <c r="J55" s="31"/>
      <c r="K55" s="35"/>
    </row>
    <row r="56" spans="1:11" x14ac:dyDescent="0.25">
      <c r="B56" s="8" t="s">
        <v>306</v>
      </c>
      <c r="C56" s="57" t="s">
        <v>307</v>
      </c>
      <c r="D56" s="54" t="s">
        <v>308</v>
      </c>
      <c r="E56" s="6" t="s">
        <v>64</v>
      </c>
      <c r="F56" s="19">
        <v>5800</v>
      </c>
      <c r="G56" s="24">
        <v>18.52</v>
      </c>
      <c r="H56" s="24">
        <v>0.1</v>
      </c>
      <c r="I56" s="31"/>
      <c r="J56" s="31"/>
      <c r="K56" s="35"/>
    </row>
    <row r="57" spans="1:11" x14ac:dyDescent="0.25">
      <c r="C57" s="58" t="s">
        <v>175</v>
      </c>
      <c r="D57" s="54"/>
      <c r="E57" s="6"/>
      <c r="F57" s="19"/>
      <c r="G57" s="25">
        <v>3352.64</v>
      </c>
      <c r="H57" s="25">
        <v>18.87</v>
      </c>
      <c r="I57" s="31"/>
      <c r="J57" s="31"/>
      <c r="K57" s="35"/>
    </row>
    <row r="58" spans="1:11" x14ac:dyDescent="0.25">
      <c r="C58" s="57"/>
      <c r="D58" s="54"/>
      <c r="E58" s="6"/>
      <c r="F58" s="19"/>
      <c r="G58" s="24"/>
      <c r="H58" s="24"/>
      <c r="I58" s="31"/>
      <c r="J58" s="31"/>
      <c r="K58" s="35"/>
    </row>
    <row r="59" spans="1:11" x14ac:dyDescent="0.25">
      <c r="C59" s="58" t="s">
        <v>3</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C61" s="58" t="s">
        <v>4</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A63" s="10"/>
      <c r="B63" s="28"/>
      <c r="C63" s="58" t="s">
        <v>5</v>
      </c>
      <c r="D63" s="54"/>
      <c r="E63" s="6"/>
      <c r="F63" s="19"/>
      <c r="G63" s="24"/>
      <c r="H63" s="24"/>
      <c r="I63" s="31"/>
      <c r="J63" s="31"/>
      <c r="K63" s="35"/>
    </row>
    <row r="64" spans="1:11" x14ac:dyDescent="0.25">
      <c r="C64" s="59" t="s">
        <v>6</v>
      </c>
      <c r="D64" s="54"/>
      <c r="E64" s="6"/>
      <c r="F64" s="19"/>
      <c r="G64" s="24"/>
      <c r="H64" s="24"/>
      <c r="I64" s="31"/>
      <c r="J64" s="31"/>
      <c r="K64" s="35"/>
    </row>
    <row r="65" spans="2:11" x14ac:dyDescent="0.25">
      <c r="B65" s="8" t="s">
        <v>3286</v>
      </c>
      <c r="C65" s="57" t="s">
        <v>3136</v>
      </c>
      <c r="D65" s="54" t="s">
        <v>3287</v>
      </c>
      <c r="E65" s="6" t="s">
        <v>3138</v>
      </c>
      <c r="F65" s="19">
        <v>100</v>
      </c>
      <c r="G65" s="24">
        <v>1034.8800000000001</v>
      </c>
      <c r="H65" s="24">
        <v>5.83</v>
      </c>
      <c r="I65" s="31">
        <v>7.2447999999999997</v>
      </c>
      <c r="J65" s="31"/>
      <c r="K65" s="35" t="s">
        <v>593</v>
      </c>
    </row>
    <row r="66" spans="2:11" x14ac:dyDescent="0.25">
      <c r="B66" s="8" t="s">
        <v>3288</v>
      </c>
      <c r="C66" s="57" t="s">
        <v>637</v>
      </c>
      <c r="D66" s="54" t="s">
        <v>3289</v>
      </c>
      <c r="E66" s="6" t="s">
        <v>592</v>
      </c>
      <c r="F66" s="19">
        <v>500</v>
      </c>
      <c r="G66" s="24">
        <v>523.32000000000005</v>
      </c>
      <c r="H66" s="24">
        <v>2.95</v>
      </c>
      <c r="I66" s="31">
        <v>6.8853999999999997</v>
      </c>
      <c r="J66" s="31"/>
      <c r="K66" s="35" t="s">
        <v>593</v>
      </c>
    </row>
    <row r="67" spans="2:11" x14ac:dyDescent="0.25">
      <c r="B67" s="8" t="s">
        <v>686</v>
      </c>
      <c r="C67" s="57" t="s">
        <v>223</v>
      </c>
      <c r="D67" s="54" t="s">
        <v>687</v>
      </c>
      <c r="E67" s="6" t="s">
        <v>605</v>
      </c>
      <c r="F67" s="19">
        <v>500</v>
      </c>
      <c r="G67" s="24">
        <v>523</v>
      </c>
      <c r="H67" s="24">
        <v>2.95</v>
      </c>
      <c r="I67" s="31">
        <v>7.6315999999999997</v>
      </c>
      <c r="J67" s="31"/>
      <c r="K67" s="35" t="s">
        <v>593</v>
      </c>
    </row>
    <row r="68" spans="2:11" x14ac:dyDescent="0.25">
      <c r="B68" s="8" t="s">
        <v>1128</v>
      </c>
      <c r="C68" s="57" t="s">
        <v>1129</v>
      </c>
      <c r="D68" s="54" t="s">
        <v>1130</v>
      </c>
      <c r="E68" s="6" t="s">
        <v>592</v>
      </c>
      <c r="F68" s="19">
        <v>500</v>
      </c>
      <c r="G68" s="24">
        <v>515.04999999999995</v>
      </c>
      <c r="H68" s="24">
        <v>2.9</v>
      </c>
      <c r="I68" s="31">
        <v>7.7525000000000004</v>
      </c>
      <c r="J68" s="31"/>
      <c r="K68" s="35" t="s">
        <v>593</v>
      </c>
    </row>
    <row r="69" spans="2:11" x14ac:dyDescent="0.25">
      <c r="B69" s="8" t="s">
        <v>2782</v>
      </c>
      <c r="C69" s="57" t="s">
        <v>654</v>
      </c>
      <c r="D69" s="54" t="s">
        <v>2783</v>
      </c>
      <c r="E69" s="6" t="s">
        <v>592</v>
      </c>
      <c r="F69" s="19">
        <v>500</v>
      </c>
      <c r="G69" s="24">
        <v>512.04999999999995</v>
      </c>
      <c r="H69" s="24">
        <v>2.89</v>
      </c>
      <c r="I69" s="31">
        <v>6.8375000000000004</v>
      </c>
      <c r="J69" s="31"/>
      <c r="K69" s="35" t="s">
        <v>593</v>
      </c>
    </row>
    <row r="70" spans="2:11" x14ac:dyDescent="0.25">
      <c r="B70" s="8" t="s">
        <v>625</v>
      </c>
      <c r="C70" s="57" t="s">
        <v>626</v>
      </c>
      <c r="D70" s="54" t="s">
        <v>627</v>
      </c>
      <c r="E70" s="6" t="s">
        <v>628</v>
      </c>
      <c r="F70" s="19">
        <v>500</v>
      </c>
      <c r="G70" s="24">
        <v>511.39</v>
      </c>
      <c r="H70" s="24">
        <v>2.88</v>
      </c>
      <c r="I70" s="31">
        <v>7.4931999999999999</v>
      </c>
      <c r="J70" s="31"/>
      <c r="K70" s="35" t="s">
        <v>593</v>
      </c>
    </row>
    <row r="71" spans="2:11" x14ac:dyDescent="0.25">
      <c r="B71" s="8" t="s">
        <v>1917</v>
      </c>
      <c r="C71" s="57" t="s">
        <v>1911</v>
      </c>
      <c r="D71" s="54" t="s">
        <v>1918</v>
      </c>
      <c r="E71" s="6" t="s">
        <v>605</v>
      </c>
      <c r="F71" s="19">
        <v>5</v>
      </c>
      <c r="G71" s="24">
        <v>504.16</v>
      </c>
      <c r="H71" s="24">
        <v>2.84</v>
      </c>
      <c r="I71" s="31">
        <v>8.0522275000000008</v>
      </c>
      <c r="J71" s="31"/>
      <c r="K71" s="35" t="s">
        <v>593</v>
      </c>
    </row>
    <row r="72" spans="2:11" x14ac:dyDescent="0.25">
      <c r="B72" s="8" t="s">
        <v>1868</v>
      </c>
      <c r="C72" s="57" t="s">
        <v>151</v>
      </c>
      <c r="D72" s="54" t="s">
        <v>1869</v>
      </c>
      <c r="E72" s="6" t="s">
        <v>628</v>
      </c>
      <c r="F72" s="19">
        <v>500</v>
      </c>
      <c r="G72" s="24">
        <v>503.92</v>
      </c>
      <c r="H72" s="24">
        <v>2.84</v>
      </c>
      <c r="I72" s="31">
        <v>7.3898999999999999</v>
      </c>
      <c r="J72" s="31"/>
      <c r="K72" s="35" t="s">
        <v>593</v>
      </c>
    </row>
    <row r="73" spans="2:11" x14ac:dyDescent="0.25">
      <c r="C73" s="58" t="s">
        <v>175</v>
      </c>
      <c r="D73" s="54"/>
      <c r="E73" s="6"/>
      <c r="F73" s="19"/>
      <c r="G73" s="25">
        <v>4627.7700000000004</v>
      </c>
      <c r="H73" s="25">
        <v>26.08</v>
      </c>
      <c r="I73" s="31"/>
      <c r="J73" s="31"/>
      <c r="K73" s="35"/>
    </row>
    <row r="74" spans="2:11" x14ac:dyDescent="0.25">
      <c r="C74" s="57"/>
      <c r="D74" s="54"/>
      <c r="E74" s="6"/>
      <c r="F74" s="19"/>
      <c r="G74" s="24"/>
      <c r="H74" s="24"/>
      <c r="I74" s="31"/>
      <c r="J74" s="31"/>
      <c r="K74" s="35"/>
    </row>
    <row r="75" spans="2:11" x14ac:dyDescent="0.25">
      <c r="C75" s="58" t="s">
        <v>7</v>
      </c>
      <c r="D75" s="54"/>
      <c r="E75" s="6"/>
      <c r="F75" s="19"/>
      <c r="G75" s="24" t="s">
        <v>2</v>
      </c>
      <c r="H75" s="24" t="s">
        <v>2</v>
      </c>
      <c r="I75" s="31"/>
      <c r="J75" s="31"/>
      <c r="K75" s="35"/>
    </row>
    <row r="76" spans="2:11" x14ac:dyDescent="0.25">
      <c r="C76" s="57"/>
      <c r="D76" s="54"/>
      <c r="E76" s="6"/>
      <c r="F76" s="19"/>
      <c r="G76" s="24"/>
      <c r="H76" s="24"/>
      <c r="I76" s="31"/>
      <c r="J76" s="31"/>
      <c r="K76" s="35"/>
    </row>
    <row r="77" spans="2:11" x14ac:dyDescent="0.25">
      <c r="C77" s="58" t="s">
        <v>8</v>
      </c>
      <c r="D77" s="54"/>
      <c r="E77" s="6"/>
      <c r="F77" s="19"/>
      <c r="G77" s="24" t="s">
        <v>2</v>
      </c>
      <c r="H77" s="24" t="s">
        <v>2</v>
      </c>
      <c r="I77" s="31"/>
      <c r="J77" s="31"/>
      <c r="K77" s="35"/>
    </row>
    <row r="78" spans="2:11" x14ac:dyDescent="0.25">
      <c r="C78" s="57"/>
      <c r="D78" s="54"/>
      <c r="E78" s="6"/>
      <c r="F78" s="19"/>
      <c r="G78" s="24"/>
      <c r="H78" s="24"/>
      <c r="I78" s="31"/>
      <c r="J78" s="31"/>
      <c r="K78" s="35"/>
    </row>
    <row r="79" spans="2:11" x14ac:dyDescent="0.25">
      <c r="C79" s="59" t="s">
        <v>9</v>
      </c>
      <c r="D79" s="54"/>
      <c r="E79" s="6"/>
      <c r="F79" s="19"/>
      <c r="G79" s="24"/>
      <c r="H79" s="24"/>
      <c r="I79" s="31"/>
      <c r="J79" s="31"/>
      <c r="K79" s="35"/>
    </row>
    <row r="80" spans="2:11" x14ac:dyDescent="0.25">
      <c r="B80" s="8" t="s">
        <v>704</v>
      </c>
      <c r="C80" s="57" t="s">
        <v>705</v>
      </c>
      <c r="D80" s="54" t="s">
        <v>706</v>
      </c>
      <c r="E80" s="6" t="s">
        <v>189</v>
      </c>
      <c r="F80" s="19">
        <v>4000000</v>
      </c>
      <c r="G80" s="24">
        <v>4120.8</v>
      </c>
      <c r="H80" s="24">
        <v>23.22</v>
      </c>
      <c r="I80" s="31">
        <v>6.4595881999999998</v>
      </c>
      <c r="J80" s="31"/>
      <c r="K80" s="35"/>
    </row>
    <row r="81" spans="2:11" x14ac:dyDescent="0.25">
      <c r="B81" s="8" t="s">
        <v>798</v>
      </c>
      <c r="C81" s="57" t="s">
        <v>799</v>
      </c>
      <c r="D81" s="54" t="s">
        <v>800</v>
      </c>
      <c r="E81" s="6" t="s">
        <v>189</v>
      </c>
      <c r="F81" s="19">
        <v>3500000</v>
      </c>
      <c r="G81" s="24">
        <v>3726.56</v>
      </c>
      <c r="H81" s="24">
        <v>21</v>
      </c>
      <c r="I81" s="31">
        <v>6.8956223999999997</v>
      </c>
      <c r="J81" s="31"/>
      <c r="K81" s="35"/>
    </row>
    <row r="82" spans="2:11" x14ac:dyDescent="0.25">
      <c r="B82" s="8" t="s">
        <v>801</v>
      </c>
      <c r="C82" s="57" t="s">
        <v>802</v>
      </c>
      <c r="D82" s="54" t="s">
        <v>803</v>
      </c>
      <c r="E82" s="6" t="s">
        <v>189</v>
      </c>
      <c r="F82" s="19">
        <v>750000</v>
      </c>
      <c r="G82" s="24">
        <v>804</v>
      </c>
      <c r="H82" s="24">
        <v>4.53</v>
      </c>
      <c r="I82" s="31">
        <v>6.9264786000000003</v>
      </c>
      <c r="J82" s="31"/>
      <c r="K82" s="35"/>
    </row>
    <row r="83" spans="2:11" x14ac:dyDescent="0.25">
      <c r="C83" s="58" t="s">
        <v>175</v>
      </c>
      <c r="D83" s="54"/>
      <c r="E83" s="6"/>
      <c r="F83" s="19"/>
      <c r="G83" s="25">
        <v>8651.36</v>
      </c>
      <c r="H83" s="25">
        <v>48.75</v>
      </c>
      <c r="I83" s="31"/>
      <c r="J83" s="31"/>
      <c r="K83" s="35"/>
    </row>
    <row r="84" spans="2:11" x14ac:dyDescent="0.25">
      <c r="C84" s="57"/>
      <c r="D84" s="54"/>
      <c r="E84" s="6"/>
      <c r="F84" s="19"/>
      <c r="G84" s="24"/>
      <c r="H84" s="24"/>
      <c r="I84" s="31"/>
      <c r="J84" s="31"/>
      <c r="K84" s="35"/>
    </row>
    <row r="85" spans="2:11" x14ac:dyDescent="0.25">
      <c r="C85" s="59" t="s">
        <v>10</v>
      </c>
      <c r="D85" s="54"/>
      <c r="E85" s="6"/>
      <c r="F85" s="19"/>
      <c r="G85" s="24"/>
      <c r="H85" s="24"/>
      <c r="I85" s="31"/>
      <c r="J85" s="31"/>
      <c r="K85" s="35"/>
    </row>
    <row r="86" spans="2:11" x14ac:dyDescent="0.25">
      <c r="B86" s="8" t="s">
        <v>3291</v>
      </c>
      <c r="C86" s="57" t="s">
        <v>3292</v>
      </c>
      <c r="D86" s="54" t="s">
        <v>3293</v>
      </c>
      <c r="E86" s="6" t="s">
        <v>189</v>
      </c>
      <c r="F86" s="19">
        <v>500000</v>
      </c>
      <c r="G86" s="24">
        <v>525.04</v>
      </c>
      <c r="H86" s="24">
        <v>2.96</v>
      </c>
      <c r="I86" s="31">
        <v>6.8949104999999999</v>
      </c>
      <c r="J86" s="31"/>
      <c r="K86" s="35"/>
    </row>
    <row r="87" spans="2:11" x14ac:dyDescent="0.25">
      <c r="C87" s="58" t="s">
        <v>175</v>
      </c>
      <c r="D87" s="54"/>
      <c r="E87" s="6"/>
      <c r="F87" s="19"/>
      <c r="G87" s="25">
        <v>525.04</v>
      </c>
      <c r="H87" s="25">
        <v>2.96</v>
      </c>
      <c r="I87" s="31"/>
      <c r="J87" s="31"/>
      <c r="K87" s="35"/>
    </row>
    <row r="88" spans="2:11" x14ac:dyDescent="0.25">
      <c r="C88" s="57"/>
      <c r="D88" s="54"/>
      <c r="E88" s="6"/>
      <c r="F88" s="19"/>
      <c r="G88" s="24"/>
      <c r="H88" s="24"/>
      <c r="I88" s="31"/>
      <c r="J88" s="31"/>
      <c r="K88" s="35"/>
    </row>
    <row r="89" spans="2:11" x14ac:dyDescent="0.25">
      <c r="C89" s="58" t="s">
        <v>11</v>
      </c>
      <c r="D89" s="54"/>
      <c r="E89" s="6"/>
      <c r="F89" s="19"/>
      <c r="G89" s="24"/>
      <c r="H89" s="24"/>
      <c r="I89" s="31"/>
      <c r="J89" s="31"/>
      <c r="K89" s="35"/>
    </row>
    <row r="90" spans="2:11" x14ac:dyDescent="0.25">
      <c r="C90" s="57"/>
      <c r="D90" s="54"/>
      <c r="E90" s="6"/>
      <c r="F90" s="19"/>
      <c r="G90" s="24"/>
      <c r="H90" s="24"/>
      <c r="I90" s="31"/>
      <c r="J90" s="31"/>
      <c r="K90" s="35"/>
    </row>
    <row r="91" spans="2:11" x14ac:dyDescent="0.25">
      <c r="C91" s="58" t="s">
        <v>13</v>
      </c>
      <c r="D91" s="54"/>
      <c r="E91" s="6"/>
      <c r="F91" s="19"/>
      <c r="G91" s="24" t="s">
        <v>2</v>
      </c>
      <c r="H91" s="24" t="s">
        <v>2</v>
      </c>
      <c r="I91" s="31"/>
      <c r="J91" s="31"/>
      <c r="K91" s="35"/>
    </row>
    <row r="92" spans="2:11" x14ac:dyDescent="0.25">
      <c r="C92" s="57"/>
      <c r="D92" s="54"/>
      <c r="E92" s="6"/>
      <c r="F92" s="19"/>
      <c r="G92" s="24"/>
      <c r="H92" s="24"/>
      <c r="I92" s="31"/>
      <c r="J92" s="31"/>
      <c r="K92" s="35"/>
    </row>
    <row r="93" spans="2:11" x14ac:dyDescent="0.25">
      <c r="C93" s="58" t="s">
        <v>14</v>
      </c>
      <c r="D93" s="54"/>
      <c r="E93" s="6"/>
      <c r="F93" s="19"/>
      <c r="G93" s="24" t="s">
        <v>2</v>
      </c>
      <c r="H93" s="24" t="s">
        <v>2</v>
      </c>
      <c r="I93" s="31"/>
      <c r="J93" s="31"/>
      <c r="K93" s="35"/>
    </row>
    <row r="94" spans="2:11" x14ac:dyDescent="0.25">
      <c r="C94" s="57"/>
      <c r="D94" s="54"/>
      <c r="E94" s="6"/>
      <c r="F94" s="19"/>
      <c r="G94" s="24"/>
      <c r="H94" s="24"/>
      <c r="I94" s="31"/>
      <c r="J94" s="31"/>
      <c r="K94" s="35"/>
    </row>
    <row r="95" spans="2:11" x14ac:dyDescent="0.25">
      <c r="C95" s="58" t="s">
        <v>15</v>
      </c>
      <c r="D95" s="54"/>
      <c r="E95" s="6"/>
      <c r="F95" s="19"/>
      <c r="G95" s="24" t="s">
        <v>2</v>
      </c>
      <c r="H95" s="24" t="s">
        <v>2</v>
      </c>
      <c r="I95" s="31"/>
      <c r="J95" s="31"/>
      <c r="K95" s="35"/>
    </row>
    <row r="96" spans="2:11" x14ac:dyDescent="0.25">
      <c r="C96" s="57"/>
      <c r="D96" s="54"/>
      <c r="E96" s="6"/>
      <c r="F96" s="19"/>
      <c r="G96" s="24"/>
      <c r="H96" s="24"/>
      <c r="I96" s="31"/>
      <c r="J96" s="31"/>
      <c r="K96" s="35"/>
    </row>
    <row r="97" spans="1:11" x14ac:dyDescent="0.25">
      <c r="C97" s="58" t="s">
        <v>16</v>
      </c>
      <c r="D97" s="54"/>
      <c r="E97" s="6"/>
      <c r="F97" s="19"/>
      <c r="G97" s="24" t="s">
        <v>2</v>
      </c>
      <c r="H97" s="24" t="s">
        <v>2</v>
      </c>
      <c r="I97" s="31"/>
      <c r="J97" s="31"/>
      <c r="K97" s="35"/>
    </row>
    <row r="98" spans="1:11" x14ac:dyDescent="0.25">
      <c r="C98" s="57"/>
      <c r="D98" s="54"/>
      <c r="E98" s="6"/>
      <c r="F98" s="19"/>
      <c r="G98" s="24"/>
      <c r="H98" s="24"/>
      <c r="I98" s="31"/>
      <c r="J98" s="31"/>
      <c r="K98" s="35"/>
    </row>
    <row r="99" spans="1:11" x14ac:dyDescent="0.25">
      <c r="C99" s="58" t="s">
        <v>17</v>
      </c>
      <c r="D99" s="54"/>
      <c r="E99" s="6"/>
      <c r="F99" s="19"/>
      <c r="G99" s="24" t="s">
        <v>2</v>
      </c>
      <c r="H99" s="24" t="s">
        <v>2</v>
      </c>
      <c r="I99" s="31"/>
      <c r="J99" s="31"/>
      <c r="K99" s="35"/>
    </row>
    <row r="100" spans="1:11" x14ac:dyDescent="0.25">
      <c r="C100" s="57"/>
      <c r="D100" s="54"/>
      <c r="E100" s="6"/>
      <c r="F100" s="19"/>
      <c r="G100" s="24"/>
      <c r="H100" s="24"/>
      <c r="I100" s="31"/>
      <c r="J100" s="31"/>
      <c r="K100" s="35"/>
    </row>
    <row r="101" spans="1:11" x14ac:dyDescent="0.25">
      <c r="A101" s="10"/>
      <c r="B101" s="28"/>
      <c r="C101" s="58" t="s">
        <v>18</v>
      </c>
      <c r="D101" s="54"/>
      <c r="E101" s="6"/>
      <c r="F101" s="19"/>
      <c r="G101" s="24"/>
      <c r="H101" s="24"/>
      <c r="I101" s="31"/>
      <c r="J101" s="31"/>
      <c r="K101" s="35"/>
    </row>
    <row r="102" spans="1:11" x14ac:dyDescent="0.25">
      <c r="A102" s="28"/>
      <c r="B102" s="28"/>
      <c r="C102" s="58" t="s">
        <v>19</v>
      </c>
      <c r="D102" s="54"/>
      <c r="E102" s="6"/>
      <c r="F102" s="19"/>
      <c r="G102" s="24" t="s">
        <v>2</v>
      </c>
      <c r="H102" s="24" t="s">
        <v>2</v>
      </c>
      <c r="I102" s="31"/>
      <c r="J102" s="31"/>
      <c r="K102" s="35"/>
    </row>
    <row r="103" spans="1:11" x14ac:dyDescent="0.25">
      <c r="A103" s="28"/>
      <c r="B103" s="28"/>
      <c r="C103" s="58"/>
      <c r="D103" s="54"/>
      <c r="E103" s="6"/>
      <c r="F103" s="19"/>
      <c r="G103" s="24"/>
      <c r="H103" s="24"/>
      <c r="I103" s="31"/>
      <c r="J103" s="31"/>
      <c r="K103" s="35"/>
    </row>
    <row r="104" spans="1:11" x14ac:dyDescent="0.25">
      <c r="A104" s="28"/>
      <c r="B104" s="28"/>
      <c r="C104" s="58" t="s">
        <v>20</v>
      </c>
      <c r="D104" s="54"/>
      <c r="E104" s="6"/>
      <c r="F104" s="19"/>
      <c r="G104" s="24" t="s">
        <v>2</v>
      </c>
      <c r="H104" s="24" t="s">
        <v>2</v>
      </c>
      <c r="I104" s="31"/>
      <c r="J104" s="31"/>
      <c r="K104" s="35"/>
    </row>
    <row r="105" spans="1:11" x14ac:dyDescent="0.25">
      <c r="A105" s="28"/>
      <c r="B105" s="28"/>
      <c r="C105" s="58"/>
      <c r="D105" s="54"/>
      <c r="E105" s="6"/>
      <c r="F105" s="19"/>
      <c r="G105" s="24"/>
      <c r="H105" s="24"/>
      <c r="I105" s="31"/>
      <c r="J105" s="31"/>
      <c r="K105" s="35"/>
    </row>
    <row r="106" spans="1:11" x14ac:dyDescent="0.25">
      <c r="A106" s="28"/>
      <c r="B106" s="28"/>
      <c r="C106" s="58" t="s">
        <v>21</v>
      </c>
      <c r="D106" s="54"/>
      <c r="E106" s="6"/>
      <c r="F106" s="19"/>
      <c r="G106" s="24" t="s">
        <v>2</v>
      </c>
      <c r="H106" s="24" t="s">
        <v>2</v>
      </c>
      <c r="I106" s="31"/>
      <c r="J106" s="31"/>
      <c r="K106" s="35"/>
    </row>
    <row r="107" spans="1:11" x14ac:dyDescent="0.25">
      <c r="A107" s="28"/>
      <c r="B107" s="28"/>
      <c r="C107" s="58"/>
      <c r="D107" s="54"/>
      <c r="E107" s="6"/>
      <c r="F107" s="19"/>
      <c r="G107" s="24"/>
      <c r="H107" s="24"/>
      <c r="I107" s="31"/>
      <c r="J107" s="31"/>
      <c r="K107" s="35"/>
    </row>
    <row r="108" spans="1:11" x14ac:dyDescent="0.25">
      <c r="A108" s="28"/>
      <c r="B108" s="28"/>
      <c r="C108" s="58" t="s">
        <v>22</v>
      </c>
      <c r="D108" s="54"/>
      <c r="E108" s="6"/>
      <c r="F108" s="19"/>
      <c r="G108" s="24" t="s">
        <v>2</v>
      </c>
      <c r="H108" s="24" t="s">
        <v>2</v>
      </c>
      <c r="I108" s="31"/>
      <c r="J108" s="31"/>
      <c r="K108" s="35"/>
    </row>
    <row r="109" spans="1:11" x14ac:dyDescent="0.25">
      <c r="A109" s="28"/>
      <c r="B109" s="28"/>
      <c r="C109" s="58"/>
      <c r="D109" s="54"/>
      <c r="E109" s="6"/>
      <c r="F109" s="19"/>
      <c r="G109" s="24"/>
      <c r="H109" s="24"/>
      <c r="I109" s="31"/>
      <c r="J109" s="31"/>
      <c r="K109" s="35"/>
    </row>
    <row r="110" spans="1:11" x14ac:dyDescent="0.25">
      <c r="A110" s="28"/>
      <c r="B110" s="28"/>
      <c r="C110" s="58" t="s">
        <v>23</v>
      </c>
      <c r="D110" s="54"/>
      <c r="E110" s="6"/>
      <c r="F110" s="19"/>
      <c r="G110" s="24" t="s">
        <v>2</v>
      </c>
      <c r="H110" s="24" t="s">
        <v>2</v>
      </c>
      <c r="I110" s="31"/>
      <c r="J110" s="31"/>
      <c r="K110" s="35"/>
    </row>
    <row r="111" spans="1:11" x14ac:dyDescent="0.25">
      <c r="A111" s="28"/>
      <c r="B111" s="28"/>
      <c r="C111" s="58"/>
      <c r="D111" s="54"/>
      <c r="E111" s="6"/>
      <c r="F111" s="19"/>
      <c r="G111" s="24"/>
      <c r="H111" s="24"/>
      <c r="I111" s="31"/>
      <c r="J111" s="31"/>
      <c r="K111" s="35"/>
    </row>
    <row r="112" spans="1:11" x14ac:dyDescent="0.25">
      <c r="C112" s="59" t="s">
        <v>24</v>
      </c>
      <c r="D112" s="54"/>
      <c r="E112" s="6"/>
      <c r="F112" s="19"/>
      <c r="G112" s="24"/>
      <c r="H112" s="24"/>
      <c r="I112" s="31"/>
      <c r="J112" s="31"/>
      <c r="K112" s="35"/>
    </row>
    <row r="113" spans="1:54" x14ac:dyDescent="0.25">
      <c r="B113" s="8" t="s">
        <v>190</v>
      </c>
      <c r="C113" s="57" t="s">
        <v>191</v>
      </c>
      <c r="D113" s="54"/>
      <c r="E113" s="6"/>
      <c r="F113" s="19"/>
      <c r="G113" s="24">
        <v>282.91000000000003</v>
      </c>
      <c r="H113" s="24">
        <v>1.59</v>
      </c>
      <c r="I113" s="31"/>
      <c r="J113" s="31"/>
      <c r="K113" s="35"/>
    </row>
    <row r="114" spans="1:54" x14ac:dyDescent="0.25">
      <c r="C114" s="58" t="s">
        <v>175</v>
      </c>
      <c r="D114" s="54"/>
      <c r="E114" s="6"/>
      <c r="F114" s="19"/>
      <c r="G114" s="25">
        <v>282.91000000000003</v>
      </c>
      <c r="H114" s="25">
        <v>1.59</v>
      </c>
      <c r="I114" s="31"/>
      <c r="J114" s="31"/>
      <c r="K114" s="35"/>
    </row>
    <row r="115" spans="1:54" x14ac:dyDescent="0.25">
      <c r="C115" s="57"/>
      <c r="D115" s="54"/>
      <c r="E115" s="6"/>
      <c r="F115" s="19"/>
      <c r="G115" s="24"/>
      <c r="H115" s="24"/>
      <c r="I115" s="31"/>
      <c r="J115" s="31"/>
      <c r="K115" s="35"/>
    </row>
    <row r="116" spans="1:54" x14ac:dyDescent="0.25">
      <c r="A116" s="10"/>
      <c r="B116" s="28"/>
      <c r="C116" s="58" t="s">
        <v>25</v>
      </c>
      <c r="D116" s="54"/>
      <c r="E116" s="6"/>
      <c r="F116" s="19"/>
      <c r="G116" s="24"/>
      <c r="H116" s="24"/>
      <c r="I116" s="31"/>
      <c r="J116" s="31"/>
      <c r="K116" s="35"/>
    </row>
    <row r="117" spans="1:54" s="2" customFormat="1" ht="13.5" x14ac:dyDescent="0.25">
      <c r="A117" s="28"/>
      <c r="B117" s="28"/>
      <c r="C117" s="57" t="s">
        <v>5188</v>
      </c>
      <c r="D117" s="54"/>
      <c r="E117" s="6"/>
      <c r="F117" s="19"/>
      <c r="G117" s="24" t="s">
        <v>2</v>
      </c>
      <c r="H117" s="24" t="s">
        <v>2</v>
      </c>
      <c r="I117" s="31"/>
      <c r="J117" s="31"/>
      <c r="K117" s="35"/>
      <c r="L117" s="3"/>
      <c r="AI117" s="3"/>
      <c r="AV117" s="3"/>
      <c r="AX117" s="3"/>
      <c r="BB117" s="3"/>
    </row>
    <row r="118" spans="1:54" x14ac:dyDescent="0.25">
      <c r="B118" s="8"/>
      <c r="C118" s="57" t="s">
        <v>192</v>
      </c>
      <c r="D118" s="54"/>
      <c r="E118" s="6"/>
      <c r="F118" s="19"/>
      <c r="G118" s="24">
        <v>306.73</v>
      </c>
      <c r="H118" s="24">
        <v>1.75</v>
      </c>
      <c r="I118" s="31"/>
      <c r="J118" s="31"/>
      <c r="K118" s="35"/>
    </row>
    <row r="119" spans="1:54" x14ac:dyDescent="0.25">
      <c r="C119" s="58" t="s">
        <v>175</v>
      </c>
      <c r="D119" s="54"/>
      <c r="E119" s="6"/>
      <c r="F119" s="19"/>
      <c r="G119" s="25">
        <v>306.73</v>
      </c>
      <c r="H119" s="25">
        <v>1.75</v>
      </c>
      <c r="I119" s="31"/>
      <c r="J119" s="31"/>
      <c r="K119" s="35"/>
    </row>
    <row r="120" spans="1:54" x14ac:dyDescent="0.25">
      <c r="C120" s="57"/>
      <c r="D120" s="54"/>
      <c r="E120" s="6"/>
      <c r="F120" s="19"/>
      <c r="G120" s="24"/>
      <c r="H120" s="24"/>
      <c r="I120" s="31"/>
      <c r="J120" s="31"/>
      <c r="K120" s="35"/>
    </row>
    <row r="121" spans="1:54" x14ac:dyDescent="0.25">
      <c r="C121" s="60" t="s">
        <v>193</v>
      </c>
      <c r="D121" s="55"/>
      <c r="E121" s="5"/>
      <c r="F121" s="20"/>
      <c r="G121" s="26">
        <v>17746.45</v>
      </c>
      <c r="H121" s="26">
        <v>100</v>
      </c>
      <c r="I121" s="32"/>
      <c r="J121" s="32"/>
      <c r="K121" s="36"/>
    </row>
    <row r="124" spans="1:54" x14ac:dyDescent="0.25">
      <c r="C124" s="1" t="s">
        <v>194</v>
      </c>
    </row>
    <row r="125" spans="1:54" x14ac:dyDescent="0.25">
      <c r="C125" s="37" t="s">
        <v>195</v>
      </c>
      <c r="D125" s="37"/>
      <c r="E125" s="37"/>
      <c r="F125" s="37"/>
      <c r="G125" s="37"/>
      <c r="H125" s="37"/>
      <c r="I125" s="37"/>
      <c r="J125" s="37"/>
      <c r="K125" s="37"/>
    </row>
    <row r="126" spans="1:54" x14ac:dyDescent="0.25">
      <c r="C126" s="2" t="s">
        <v>196</v>
      </c>
    </row>
    <row r="127" spans="1:54" x14ac:dyDescent="0.25">
      <c r="C127" s="2" t="s">
        <v>197</v>
      </c>
    </row>
    <row r="128" spans="1:54" ht="30" customHeight="1" x14ac:dyDescent="0.25">
      <c r="C128" s="80" t="s">
        <v>198</v>
      </c>
      <c r="D128" s="81"/>
      <c r="E128" s="81"/>
      <c r="F128" s="81"/>
      <c r="G128" s="81"/>
      <c r="H128" s="81"/>
      <c r="I128" s="81"/>
      <c r="J128" s="81"/>
      <c r="K128" s="81"/>
    </row>
    <row r="129" spans="1:6" x14ac:dyDescent="0.25">
      <c r="C129" s="2" t="s">
        <v>199</v>
      </c>
    </row>
    <row r="131" spans="1:6" x14ac:dyDescent="0.25">
      <c r="A131" s="76"/>
      <c r="B131" s="76" t="s">
        <v>5254</v>
      </c>
      <c r="C131" s="77" t="s">
        <v>5253</v>
      </c>
      <c r="E131" s="77" t="s">
        <v>5254</v>
      </c>
      <c r="F131" s="78"/>
    </row>
    <row r="132" spans="1:6" x14ac:dyDescent="0.25">
      <c r="E132" s="2" t="s">
        <v>5300</v>
      </c>
    </row>
  </sheetData>
  <mergeCells count="1">
    <mergeCell ref="C128:K128"/>
  </mergeCells>
  <hyperlinks>
    <hyperlink ref="J2" location="'Index'!A1" display="'Index'!A1" xr:uid="{E50D4754-28EF-4835-9A71-70BBC701B6A8}"/>
  </hyperlinks>
  <pageMargins left="0.7" right="0.7" top="0.75" bottom="0.75" header="0.3" footer="0.3"/>
  <pageSetup orientation="portrait" horizontalDpi="4294967293"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EBD8-36E0-49D4-B723-CB2F4F8EC005}">
  <sheetPr codeName="Sheet164"/>
  <dimension ref="A1:IV72"/>
  <sheetViews>
    <sheetView showGridLines="0" zoomScale="90" zoomScaleNormal="90" workbookViewId="0">
      <pane ySplit="6" topLeftCell="A57" activePane="bottomLeft" state="frozen"/>
      <selection activeCell="E1" sqref="E1"/>
      <selection pane="bottomLeft" activeCell="C71" sqref="C71:F7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3294</v>
      </c>
      <c r="J2" s="38" t="s">
        <v>4923</v>
      </c>
    </row>
    <row r="3" spans="1:54" ht="16.5" x14ac:dyDescent="0.3">
      <c r="C3" s="1" t="s">
        <v>28</v>
      </c>
      <c r="D3" s="21" t="s">
        <v>3295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A9" s="28"/>
      <c r="B9" s="28"/>
      <c r="C9" s="58" t="s">
        <v>1</v>
      </c>
      <c r="D9" s="54"/>
      <c r="E9" s="6"/>
      <c r="F9" s="19"/>
      <c r="G9" s="24" t="s">
        <v>2</v>
      </c>
      <c r="H9" s="24" t="s">
        <v>2</v>
      </c>
      <c r="I9" s="31"/>
      <c r="J9" s="31"/>
      <c r="K9" s="35"/>
    </row>
    <row r="10" spans="1:54" x14ac:dyDescent="0.25">
      <c r="A10" s="28"/>
      <c r="B10" s="28"/>
      <c r="C10" s="58"/>
      <c r="D10" s="54"/>
      <c r="E10" s="6"/>
      <c r="F10" s="19"/>
      <c r="G10" s="24"/>
      <c r="H10" s="24"/>
      <c r="I10" s="31"/>
      <c r="J10" s="31"/>
      <c r="K10" s="35"/>
    </row>
    <row r="11" spans="1:54" x14ac:dyDescent="0.25">
      <c r="A11" s="28"/>
      <c r="B11" s="28"/>
      <c r="C11" s="58" t="s">
        <v>3</v>
      </c>
      <c r="D11" s="54"/>
      <c r="E11" s="6"/>
      <c r="F11" s="19"/>
      <c r="G11" s="24" t="s">
        <v>2</v>
      </c>
      <c r="H11" s="24" t="s">
        <v>2</v>
      </c>
      <c r="I11" s="31"/>
      <c r="J11" s="31"/>
      <c r="K11" s="35"/>
    </row>
    <row r="12" spans="1:54" x14ac:dyDescent="0.25">
      <c r="A12" s="28"/>
      <c r="B12" s="28"/>
      <c r="C12" s="58"/>
      <c r="D12" s="54"/>
      <c r="E12" s="6"/>
      <c r="F12" s="19"/>
      <c r="G12" s="24"/>
      <c r="H12" s="24"/>
      <c r="I12" s="31"/>
      <c r="J12" s="31"/>
      <c r="K12" s="35"/>
    </row>
    <row r="13" spans="1:54" x14ac:dyDescent="0.25">
      <c r="C13" s="59" t="s">
        <v>4</v>
      </c>
      <c r="D13" s="54"/>
      <c r="E13" s="6"/>
      <c r="F13" s="19"/>
      <c r="G13" s="24"/>
      <c r="H13" s="24"/>
      <c r="I13" s="31"/>
      <c r="J13" s="31"/>
      <c r="K13" s="35"/>
    </row>
    <row r="14" spans="1:54" x14ac:dyDescent="0.25">
      <c r="B14" s="8" t="s">
        <v>3296</v>
      </c>
      <c r="C14" s="57" t="s">
        <v>3297</v>
      </c>
      <c r="D14" s="54" t="s">
        <v>3298</v>
      </c>
      <c r="E14" s="6" t="s">
        <v>2545</v>
      </c>
      <c r="F14" s="19">
        <v>81809.149600000004</v>
      </c>
      <c r="G14" s="24">
        <v>85121.19</v>
      </c>
      <c r="H14" s="24">
        <v>97.93</v>
      </c>
      <c r="I14" s="31"/>
      <c r="J14" s="31"/>
      <c r="K14" s="35"/>
    </row>
    <row r="15" spans="1:54" x14ac:dyDescent="0.25">
      <c r="C15" s="58" t="s">
        <v>175</v>
      </c>
      <c r="D15" s="54"/>
      <c r="E15" s="6"/>
      <c r="F15" s="19"/>
      <c r="G15" s="25">
        <v>85121.19</v>
      </c>
      <c r="H15" s="25">
        <v>97.93</v>
      </c>
      <c r="I15" s="31"/>
      <c r="J15" s="31"/>
      <c r="K15" s="35"/>
    </row>
    <row r="16" spans="1:54" x14ac:dyDescent="0.25">
      <c r="C16" s="57"/>
      <c r="D16" s="54"/>
      <c r="E16" s="6"/>
      <c r="F16" s="19"/>
      <c r="G16" s="24"/>
      <c r="H16" s="24"/>
      <c r="I16" s="31"/>
      <c r="J16" s="31"/>
      <c r="K16" s="35"/>
    </row>
    <row r="17" spans="3:11" x14ac:dyDescent="0.25">
      <c r="C17" s="58" t="s">
        <v>5</v>
      </c>
      <c r="D17" s="54"/>
      <c r="E17" s="6"/>
      <c r="F17" s="19"/>
      <c r="G17" s="24"/>
      <c r="H17" s="24"/>
      <c r="I17" s="31"/>
      <c r="J17" s="31"/>
      <c r="K17" s="35"/>
    </row>
    <row r="18" spans="3:11" x14ac:dyDescent="0.25">
      <c r="C18" s="57"/>
      <c r="D18" s="54"/>
      <c r="E18" s="6"/>
      <c r="F18" s="19"/>
      <c r="G18" s="24"/>
      <c r="H18" s="24"/>
      <c r="I18" s="31"/>
      <c r="J18" s="31"/>
      <c r="K18" s="35"/>
    </row>
    <row r="19" spans="3:11" x14ac:dyDescent="0.25">
      <c r="C19" s="58" t="s">
        <v>6</v>
      </c>
      <c r="D19" s="54"/>
      <c r="E19" s="6"/>
      <c r="F19" s="19"/>
      <c r="G19" s="24" t="s">
        <v>2</v>
      </c>
      <c r="H19" s="24" t="s">
        <v>2</v>
      </c>
      <c r="I19" s="31"/>
      <c r="J19" s="31"/>
      <c r="K19" s="35"/>
    </row>
    <row r="20" spans="3:11" x14ac:dyDescent="0.25">
      <c r="C20" s="57"/>
      <c r="D20" s="54"/>
      <c r="E20" s="6"/>
      <c r="F20" s="19"/>
      <c r="G20" s="24"/>
      <c r="H20" s="24"/>
      <c r="I20" s="31"/>
      <c r="J20" s="31"/>
      <c r="K20" s="35"/>
    </row>
    <row r="21" spans="3:11" x14ac:dyDescent="0.25">
      <c r="C21" s="58" t="s">
        <v>7</v>
      </c>
      <c r="D21" s="54"/>
      <c r="E21" s="6"/>
      <c r="F21" s="19"/>
      <c r="G21" s="24" t="s">
        <v>2</v>
      </c>
      <c r="H21" s="24" t="s">
        <v>2</v>
      </c>
      <c r="I21" s="31"/>
      <c r="J21" s="31"/>
      <c r="K21" s="35"/>
    </row>
    <row r="22" spans="3:11" x14ac:dyDescent="0.25">
      <c r="C22" s="57"/>
      <c r="D22" s="54"/>
      <c r="E22" s="6"/>
      <c r="F22" s="19"/>
      <c r="G22" s="24"/>
      <c r="H22" s="24"/>
      <c r="I22" s="31"/>
      <c r="J22" s="31"/>
      <c r="K22" s="35"/>
    </row>
    <row r="23" spans="3:11" x14ac:dyDescent="0.25">
      <c r="C23" s="58" t="s">
        <v>8</v>
      </c>
      <c r="D23" s="54"/>
      <c r="E23" s="6"/>
      <c r="F23" s="19"/>
      <c r="G23" s="24" t="s">
        <v>2</v>
      </c>
      <c r="H23" s="24" t="s">
        <v>2</v>
      </c>
      <c r="I23" s="31"/>
      <c r="J23" s="31"/>
      <c r="K23" s="35"/>
    </row>
    <row r="24" spans="3:11" x14ac:dyDescent="0.25">
      <c r="C24" s="57"/>
      <c r="D24" s="54"/>
      <c r="E24" s="6"/>
      <c r="F24" s="19"/>
      <c r="G24" s="24"/>
      <c r="H24" s="24"/>
      <c r="I24" s="31"/>
      <c r="J24" s="31"/>
      <c r="K24" s="35"/>
    </row>
    <row r="25" spans="3:11" x14ac:dyDescent="0.25">
      <c r="C25" s="58" t="s">
        <v>9</v>
      </c>
      <c r="D25" s="54"/>
      <c r="E25" s="6"/>
      <c r="F25" s="19"/>
      <c r="G25" s="24" t="s">
        <v>2</v>
      </c>
      <c r="H25" s="24" t="s">
        <v>2</v>
      </c>
      <c r="I25" s="31"/>
      <c r="J25" s="31"/>
      <c r="K25" s="35"/>
    </row>
    <row r="26" spans="3:11" x14ac:dyDescent="0.25">
      <c r="C26" s="57"/>
      <c r="D26" s="54"/>
      <c r="E26" s="6"/>
      <c r="F26" s="19"/>
      <c r="G26" s="24"/>
      <c r="H26" s="24"/>
      <c r="I26" s="31"/>
      <c r="J26" s="31"/>
      <c r="K26" s="35"/>
    </row>
    <row r="27" spans="3:11" x14ac:dyDescent="0.25">
      <c r="C27" s="58" t="s">
        <v>10</v>
      </c>
      <c r="D27" s="54"/>
      <c r="E27" s="6"/>
      <c r="F27" s="19"/>
      <c r="G27" s="24" t="s">
        <v>2</v>
      </c>
      <c r="H27" s="24" t="s">
        <v>2</v>
      </c>
      <c r="I27" s="31"/>
      <c r="J27" s="31"/>
      <c r="K27" s="35"/>
    </row>
    <row r="28" spans="3:11" x14ac:dyDescent="0.25">
      <c r="C28" s="57"/>
      <c r="D28" s="54"/>
      <c r="E28" s="6"/>
      <c r="F28" s="19"/>
      <c r="G28" s="24"/>
      <c r="H28" s="24"/>
      <c r="I28" s="31"/>
      <c r="J28" s="31"/>
      <c r="K28" s="35"/>
    </row>
    <row r="29" spans="3:11" x14ac:dyDescent="0.25">
      <c r="C29" s="58" t="s">
        <v>11</v>
      </c>
      <c r="D29" s="54"/>
      <c r="E29" s="6"/>
      <c r="F29" s="19"/>
      <c r="G29" s="24"/>
      <c r="H29" s="24"/>
      <c r="I29" s="31"/>
      <c r="J29" s="31"/>
      <c r="K29" s="35"/>
    </row>
    <row r="30" spans="3:11" x14ac:dyDescent="0.25">
      <c r="C30" s="57"/>
      <c r="D30" s="54"/>
      <c r="E30" s="6"/>
      <c r="F30" s="19"/>
      <c r="G30" s="24"/>
      <c r="H30" s="24"/>
      <c r="I30" s="31"/>
      <c r="J30" s="31"/>
      <c r="K30" s="35"/>
    </row>
    <row r="31" spans="3:11" x14ac:dyDescent="0.25">
      <c r="C31" s="58" t="s">
        <v>13</v>
      </c>
      <c r="D31" s="54"/>
      <c r="E31" s="6"/>
      <c r="F31" s="19"/>
      <c r="G31" s="24" t="s">
        <v>2</v>
      </c>
      <c r="H31" s="24" t="s">
        <v>2</v>
      </c>
      <c r="I31" s="31"/>
      <c r="J31" s="31"/>
      <c r="K31" s="35"/>
    </row>
    <row r="32" spans="3: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23</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24</v>
      </c>
      <c r="D52" s="54"/>
      <c r="E52" s="6"/>
      <c r="F52" s="19"/>
      <c r="G52" s="24"/>
      <c r="H52" s="24"/>
      <c r="I52" s="31"/>
      <c r="J52" s="31"/>
      <c r="K52" s="35"/>
    </row>
    <row r="53" spans="1:54" x14ac:dyDescent="0.25">
      <c r="B53" s="8" t="s">
        <v>190</v>
      </c>
      <c r="C53" s="57" t="s">
        <v>191</v>
      </c>
      <c r="D53" s="54"/>
      <c r="E53" s="6"/>
      <c r="F53" s="19"/>
      <c r="G53" s="24">
        <v>1348.61</v>
      </c>
      <c r="H53" s="24">
        <v>1.55</v>
      </c>
      <c r="I53" s="31"/>
      <c r="J53" s="31"/>
      <c r="K53" s="35"/>
    </row>
    <row r="54" spans="1:54" x14ac:dyDescent="0.25">
      <c r="C54" s="58" t="s">
        <v>175</v>
      </c>
      <c r="D54" s="54"/>
      <c r="E54" s="6"/>
      <c r="F54" s="19"/>
      <c r="G54" s="25">
        <v>1348.61</v>
      </c>
      <c r="H54" s="25">
        <v>1.55</v>
      </c>
      <c r="I54" s="31"/>
      <c r="J54" s="31"/>
      <c r="K54" s="35"/>
    </row>
    <row r="55" spans="1:54" x14ac:dyDescent="0.25">
      <c r="C55" s="57"/>
      <c r="D55" s="54"/>
      <c r="E55" s="6"/>
      <c r="F55" s="19"/>
      <c r="G55" s="24"/>
      <c r="H55" s="24"/>
      <c r="I55" s="31"/>
      <c r="J55" s="31"/>
      <c r="K55" s="35"/>
    </row>
    <row r="56" spans="1:54" x14ac:dyDescent="0.25">
      <c r="A56" s="10"/>
      <c r="B56" s="28"/>
      <c r="C56" s="58" t="s">
        <v>25</v>
      </c>
      <c r="D56" s="54"/>
      <c r="E56" s="6"/>
      <c r="F56" s="19"/>
      <c r="G56" s="24"/>
      <c r="H56" s="24"/>
      <c r="I56" s="31"/>
      <c r="J56" s="31"/>
      <c r="K56" s="35"/>
    </row>
    <row r="57" spans="1:54" s="2" customFormat="1" ht="13.5" x14ac:dyDescent="0.25">
      <c r="A57" s="28"/>
      <c r="B57" s="28"/>
      <c r="C57" s="57" t="s">
        <v>5188</v>
      </c>
      <c r="D57" s="54"/>
      <c r="E57" s="6"/>
      <c r="F57" s="19"/>
      <c r="G57" s="24" t="s">
        <v>2</v>
      </c>
      <c r="H57" s="24" t="s">
        <v>2</v>
      </c>
      <c r="I57" s="31"/>
      <c r="J57" s="31"/>
      <c r="K57" s="35"/>
      <c r="L57" s="3"/>
      <c r="AI57" s="3"/>
      <c r="AV57" s="3"/>
      <c r="AX57" s="3"/>
      <c r="BB57" s="3"/>
    </row>
    <row r="58" spans="1:54" x14ac:dyDescent="0.25">
      <c r="B58" s="8"/>
      <c r="C58" s="57" t="s">
        <v>192</v>
      </c>
      <c r="D58" s="54"/>
      <c r="E58" s="6"/>
      <c r="F58" s="19"/>
      <c r="G58" s="24">
        <v>452.02</v>
      </c>
      <c r="H58" s="24">
        <v>0.52</v>
      </c>
      <c r="I58" s="31"/>
      <c r="J58" s="31"/>
      <c r="K58" s="35"/>
    </row>
    <row r="59" spans="1:54" x14ac:dyDescent="0.25">
      <c r="C59" s="58" t="s">
        <v>175</v>
      </c>
      <c r="D59" s="54"/>
      <c r="E59" s="6"/>
      <c r="F59" s="19"/>
      <c r="G59" s="25">
        <v>452.02</v>
      </c>
      <c r="H59" s="25">
        <v>0.52</v>
      </c>
      <c r="I59" s="31"/>
      <c r="J59" s="31"/>
      <c r="K59" s="35"/>
    </row>
    <row r="60" spans="1:54" x14ac:dyDescent="0.25">
      <c r="C60" s="57"/>
      <c r="D60" s="54"/>
      <c r="E60" s="6"/>
      <c r="F60" s="19"/>
      <c r="G60" s="24"/>
      <c r="H60" s="24"/>
      <c r="I60" s="31"/>
      <c r="J60" s="31"/>
      <c r="K60" s="35"/>
    </row>
    <row r="61" spans="1:54" x14ac:dyDescent="0.25">
      <c r="C61" s="60" t="s">
        <v>193</v>
      </c>
      <c r="D61" s="55"/>
      <c r="E61" s="5"/>
      <c r="F61" s="20"/>
      <c r="G61" s="26">
        <v>86921.82</v>
      </c>
      <c r="H61" s="26">
        <v>100</v>
      </c>
      <c r="I61" s="32"/>
      <c r="J61" s="32"/>
      <c r="K61" s="36"/>
    </row>
    <row r="64" spans="1:54" x14ac:dyDescent="0.25">
      <c r="C64" s="1" t="s">
        <v>194</v>
      </c>
    </row>
    <row r="65" spans="1:11" x14ac:dyDescent="0.25">
      <c r="C65" s="37" t="s">
        <v>195</v>
      </c>
      <c r="D65" s="37"/>
      <c r="E65" s="37"/>
      <c r="F65" s="37"/>
      <c r="G65" s="37"/>
      <c r="H65" s="37"/>
      <c r="I65" s="37"/>
      <c r="J65" s="37"/>
      <c r="K65" s="37"/>
    </row>
    <row r="66" spans="1:11" x14ac:dyDescent="0.25">
      <c r="C66" s="2" t="s">
        <v>196</v>
      </c>
    </row>
    <row r="67" spans="1:11" x14ac:dyDescent="0.25">
      <c r="C67" s="2" t="s">
        <v>197</v>
      </c>
    </row>
    <row r="68" spans="1:11" ht="30" customHeight="1" x14ac:dyDescent="0.25">
      <c r="C68" s="80" t="s">
        <v>198</v>
      </c>
      <c r="D68" s="81"/>
      <c r="E68" s="81"/>
      <c r="F68" s="81"/>
      <c r="G68" s="81"/>
      <c r="H68" s="81"/>
      <c r="I68" s="81"/>
      <c r="J68" s="81"/>
      <c r="K68" s="81"/>
    </row>
    <row r="69" spans="1:11" x14ac:dyDescent="0.25">
      <c r="C69" s="2" t="s">
        <v>199</v>
      </c>
    </row>
    <row r="71" spans="1:11" x14ac:dyDescent="0.25">
      <c r="A71" s="76"/>
      <c r="B71" s="76" t="s">
        <v>5254</v>
      </c>
      <c r="C71" s="77" t="s">
        <v>5253</v>
      </c>
      <c r="E71" s="77" t="s">
        <v>5254</v>
      </c>
      <c r="F71" s="78"/>
    </row>
    <row r="72" spans="1:11" x14ac:dyDescent="0.25">
      <c r="E72" s="2" t="s">
        <v>5301</v>
      </c>
    </row>
  </sheetData>
  <mergeCells count="1">
    <mergeCell ref="C68:K68"/>
  </mergeCells>
  <hyperlinks>
    <hyperlink ref="J2" location="'Index'!A1" display="'Index'!A1" xr:uid="{6D572CC6-B38B-4827-B70D-1FEBB1CAB0CF}"/>
  </hyperlinks>
  <pageMargins left="0.7" right="0.7" top="0.75" bottom="0.75" header="0.3" footer="0.3"/>
  <pageSetup orientation="portrait" horizontalDpi="4294967293"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B6A0-0A2D-439E-8332-2CE73BCC00B9}">
  <sheetPr codeName="Sheet165"/>
  <dimension ref="A1:IV71"/>
  <sheetViews>
    <sheetView showGridLines="0" zoomScale="90" zoomScaleNormal="90" workbookViewId="0">
      <pane ySplit="6" topLeftCell="A56" activePane="bottomLeft" state="frozen"/>
      <selection activeCell="E1" sqref="E1"/>
      <selection pane="bottomLeft" activeCell="C70" sqref="C70:F7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3299</v>
      </c>
      <c r="J2" s="38" t="s">
        <v>4923</v>
      </c>
    </row>
    <row r="3" spans="1:54" ht="16.5" x14ac:dyDescent="0.3">
      <c r="C3" s="1" t="s">
        <v>28</v>
      </c>
      <c r="D3" s="21" t="s">
        <v>3300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23</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C51" s="59" t="s">
        <v>24</v>
      </c>
      <c r="D51" s="54"/>
      <c r="E51" s="6"/>
      <c r="F51" s="19"/>
      <c r="G51" s="24"/>
      <c r="H51" s="24"/>
      <c r="I51" s="31"/>
      <c r="J51" s="31"/>
      <c r="K51" s="35"/>
    </row>
    <row r="52" spans="1:54" x14ac:dyDescent="0.25">
      <c r="B52" s="8" t="s">
        <v>190</v>
      </c>
      <c r="C52" s="57" t="s">
        <v>191</v>
      </c>
      <c r="D52" s="54"/>
      <c r="E52" s="6"/>
      <c r="F52" s="19"/>
      <c r="G52" s="24">
        <v>91027.5</v>
      </c>
      <c r="H52" s="24">
        <v>99.44</v>
      </c>
      <c r="I52" s="31"/>
      <c r="J52" s="31"/>
      <c r="K52" s="35"/>
    </row>
    <row r="53" spans="1:54" x14ac:dyDescent="0.25">
      <c r="C53" s="58" t="s">
        <v>175</v>
      </c>
      <c r="D53" s="54"/>
      <c r="E53" s="6"/>
      <c r="F53" s="19"/>
      <c r="G53" s="25">
        <v>91027.5</v>
      </c>
      <c r="H53" s="25">
        <v>99.44</v>
      </c>
      <c r="I53" s="31"/>
      <c r="J53" s="31"/>
      <c r="K53" s="35"/>
    </row>
    <row r="54" spans="1:54" x14ac:dyDescent="0.25">
      <c r="C54" s="57"/>
      <c r="D54" s="54"/>
      <c r="E54" s="6"/>
      <c r="F54" s="19"/>
      <c r="G54" s="24"/>
      <c r="H54" s="24"/>
      <c r="I54" s="31"/>
      <c r="J54" s="31"/>
      <c r="K54" s="35"/>
    </row>
    <row r="55" spans="1:54" x14ac:dyDescent="0.25">
      <c r="A55" s="10"/>
      <c r="B55" s="28"/>
      <c r="C55" s="58" t="s">
        <v>25</v>
      </c>
      <c r="D55" s="54"/>
      <c r="E55" s="6"/>
      <c r="F55" s="19"/>
      <c r="G55" s="24"/>
      <c r="H55" s="24"/>
      <c r="I55" s="31"/>
      <c r="J55" s="31"/>
      <c r="K55" s="35"/>
    </row>
    <row r="56" spans="1:54" s="2" customFormat="1" ht="13.5" x14ac:dyDescent="0.25">
      <c r="A56" s="28"/>
      <c r="B56" s="28"/>
      <c r="C56" s="57" t="s">
        <v>5188</v>
      </c>
      <c r="D56" s="54"/>
      <c r="E56" s="6"/>
      <c r="F56" s="19"/>
      <c r="G56" s="24" t="s">
        <v>2</v>
      </c>
      <c r="H56" s="24" t="s">
        <v>2</v>
      </c>
      <c r="I56" s="31"/>
      <c r="J56" s="31"/>
      <c r="K56" s="35"/>
      <c r="L56" s="3"/>
      <c r="AI56" s="3"/>
      <c r="AV56" s="3"/>
      <c r="AX56" s="3"/>
      <c r="BB56" s="3"/>
    </row>
    <row r="57" spans="1:54" x14ac:dyDescent="0.25">
      <c r="B57" s="8"/>
      <c r="C57" s="57" t="s">
        <v>192</v>
      </c>
      <c r="D57" s="54"/>
      <c r="E57" s="6"/>
      <c r="F57" s="19"/>
      <c r="G57" s="24">
        <v>513.21</v>
      </c>
      <c r="H57" s="24">
        <v>0.56000000000000005</v>
      </c>
      <c r="I57" s="31"/>
      <c r="J57" s="31"/>
      <c r="K57" s="35"/>
    </row>
    <row r="58" spans="1:54" x14ac:dyDescent="0.25">
      <c r="C58" s="58" t="s">
        <v>175</v>
      </c>
      <c r="D58" s="54"/>
      <c r="E58" s="6"/>
      <c r="F58" s="19"/>
      <c r="G58" s="25">
        <v>513.21</v>
      </c>
      <c r="H58" s="25">
        <v>0.56000000000000005</v>
      </c>
      <c r="I58" s="31"/>
      <c r="J58" s="31"/>
      <c r="K58" s="35"/>
    </row>
    <row r="59" spans="1:54" x14ac:dyDescent="0.25">
      <c r="C59" s="57"/>
      <c r="D59" s="54"/>
      <c r="E59" s="6"/>
      <c r="F59" s="19"/>
      <c r="G59" s="24"/>
      <c r="H59" s="24"/>
      <c r="I59" s="31"/>
      <c r="J59" s="31"/>
      <c r="K59" s="35"/>
    </row>
    <row r="60" spans="1:54" x14ac:dyDescent="0.25">
      <c r="C60" s="60" t="s">
        <v>193</v>
      </c>
      <c r="D60" s="55"/>
      <c r="E60" s="5"/>
      <c r="F60" s="20"/>
      <c r="G60" s="26">
        <v>91540.71</v>
      </c>
      <c r="H60" s="26">
        <v>100</v>
      </c>
      <c r="I60" s="32"/>
      <c r="J60" s="32"/>
      <c r="K60" s="36"/>
    </row>
    <row r="63" spans="1:54" x14ac:dyDescent="0.25">
      <c r="C63" s="1" t="s">
        <v>194</v>
      </c>
    </row>
    <row r="64" spans="1:54" x14ac:dyDescent="0.25">
      <c r="C64" s="37" t="s">
        <v>195</v>
      </c>
      <c r="D64" s="37"/>
      <c r="E64" s="37"/>
      <c r="F64" s="37"/>
      <c r="G64" s="37"/>
      <c r="H64" s="37"/>
      <c r="I64" s="37"/>
      <c r="J64" s="37"/>
      <c r="K64" s="37"/>
    </row>
    <row r="65" spans="1:11" x14ac:dyDescent="0.25">
      <c r="C65" s="2" t="s">
        <v>196</v>
      </c>
    </row>
    <row r="66" spans="1:11" x14ac:dyDescent="0.25">
      <c r="C66" s="2" t="s">
        <v>197</v>
      </c>
    </row>
    <row r="67" spans="1:11" ht="30" customHeight="1" x14ac:dyDescent="0.25">
      <c r="C67" s="80" t="s">
        <v>198</v>
      </c>
      <c r="D67" s="81"/>
      <c r="E67" s="81"/>
      <c r="F67" s="81"/>
      <c r="G67" s="81"/>
      <c r="H67" s="81"/>
      <c r="I67" s="81"/>
      <c r="J67" s="81"/>
      <c r="K67" s="81"/>
    </row>
    <row r="68" spans="1:11" x14ac:dyDescent="0.25">
      <c r="C68" s="2" t="s">
        <v>199</v>
      </c>
    </row>
    <row r="70" spans="1:11" x14ac:dyDescent="0.25">
      <c r="A70" s="76"/>
      <c r="B70" s="76" t="s">
        <v>5254</v>
      </c>
      <c r="C70" s="77" t="s">
        <v>5253</v>
      </c>
      <c r="E70" s="77" t="s">
        <v>5254</v>
      </c>
      <c r="F70" s="78"/>
    </row>
    <row r="71" spans="1:11" x14ac:dyDescent="0.25">
      <c r="E71" s="2" t="s">
        <v>5302</v>
      </c>
    </row>
  </sheetData>
  <mergeCells count="1">
    <mergeCell ref="C67:K67"/>
  </mergeCells>
  <hyperlinks>
    <hyperlink ref="J2" location="'Index'!A1" display="'Index'!A1" xr:uid="{54D4014B-6505-44A5-9B45-9B6BEE62C3C6}"/>
  </hyperlinks>
  <pageMargins left="0.7" right="0.7" top="0.75" bottom="0.75" header="0.3" footer="0.3"/>
  <pageSetup orientation="portrait" horizontalDpi="4294967293"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5AC11-C93A-4505-AA08-8C2AC0FC6561}">
  <sheetPr codeName="Sheet166"/>
  <dimension ref="A1:IV95"/>
  <sheetViews>
    <sheetView showGridLines="0" zoomScale="90" zoomScaleNormal="90" workbookViewId="0">
      <pane ySplit="6" topLeftCell="A80" activePane="bottomLeft" state="frozen"/>
      <selection activeCell="E1" sqref="E1"/>
      <selection pane="bottomLeft" activeCell="C94" sqref="C94:F9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3301</v>
      </c>
      <c r="J2" s="38" t="s">
        <v>4923</v>
      </c>
    </row>
    <row r="3" spans="1:54" ht="16.5" x14ac:dyDescent="0.3">
      <c r="C3" s="1" t="s">
        <v>28</v>
      </c>
      <c r="D3" s="21" t="s">
        <v>3302</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3303</v>
      </c>
      <c r="C18" s="57" t="s">
        <v>637</v>
      </c>
      <c r="D18" s="54" t="s">
        <v>3304</v>
      </c>
      <c r="E18" s="6" t="s">
        <v>592</v>
      </c>
      <c r="F18" s="19">
        <v>250</v>
      </c>
      <c r="G18" s="24">
        <v>2482.81</v>
      </c>
      <c r="H18" s="24">
        <v>5.2</v>
      </c>
      <c r="I18" s="31">
        <v>6.7999000000000001</v>
      </c>
      <c r="J18" s="31"/>
      <c r="K18" s="35" t="s">
        <v>593</v>
      </c>
    </row>
    <row r="19" spans="2:11" x14ac:dyDescent="0.25">
      <c r="C19" s="58" t="s">
        <v>175</v>
      </c>
      <c r="D19" s="54"/>
      <c r="E19" s="6"/>
      <c r="F19" s="19"/>
      <c r="G19" s="25">
        <v>2482.81</v>
      </c>
      <c r="H19" s="25">
        <v>5.2</v>
      </c>
      <c r="I19" s="31"/>
      <c r="J19" s="31"/>
      <c r="K19" s="35"/>
    </row>
    <row r="20" spans="2:11" x14ac:dyDescent="0.25">
      <c r="C20" s="57"/>
      <c r="D20" s="54"/>
      <c r="E20" s="6"/>
      <c r="F20" s="19"/>
      <c r="G20" s="24"/>
      <c r="H20" s="24"/>
      <c r="I20" s="31"/>
      <c r="J20" s="31"/>
      <c r="K20" s="35"/>
    </row>
    <row r="21" spans="2:11" x14ac:dyDescent="0.25">
      <c r="C21" s="58" t="s">
        <v>7</v>
      </c>
      <c r="D21" s="54"/>
      <c r="E21" s="6"/>
      <c r="F21" s="19"/>
      <c r="G21" s="24" t="s">
        <v>2</v>
      </c>
      <c r="H21" s="24" t="s">
        <v>2</v>
      </c>
      <c r="I21" s="31"/>
      <c r="J21" s="31"/>
      <c r="K21" s="35"/>
    </row>
    <row r="22" spans="2:11" x14ac:dyDescent="0.25">
      <c r="C22" s="57"/>
      <c r="D22" s="54"/>
      <c r="E22" s="6"/>
      <c r="F22" s="19"/>
      <c r="G22" s="24"/>
      <c r="H22" s="24"/>
      <c r="I22" s="31"/>
      <c r="J22" s="31"/>
      <c r="K22" s="35"/>
    </row>
    <row r="23" spans="2:11" x14ac:dyDescent="0.25">
      <c r="C23" s="58" t="s">
        <v>8</v>
      </c>
      <c r="D23" s="54"/>
      <c r="E23" s="6"/>
      <c r="F23" s="19"/>
      <c r="G23" s="24" t="s">
        <v>2</v>
      </c>
      <c r="H23" s="24" t="s">
        <v>2</v>
      </c>
      <c r="I23" s="31"/>
      <c r="J23" s="31"/>
      <c r="K23" s="35"/>
    </row>
    <row r="24" spans="2:11" x14ac:dyDescent="0.25">
      <c r="C24" s="57"/>
      <c r="D24" s="54"/>
      <c r="E24" s="6"/>
      <c r="F24" s="19"/>
      <c r="G24" s="24"/>
      <c r="H24" s="24"/>
      <c r="I24" s="31"/>
      <c r="J24" s="31"/>
      <c r="K24" s="35"/>
    </row>
    <row r="25" spans="2:11" x14ac:dyDescent="0.25">
      <c r="C25" s="58" t="s">
        <v>9</v>
      </c>
      <c r="D25" s="54"/>
      <c r="E25" s="6"/>
      <c r="F25" s="19"/>
      <c r="G25" s="24" t="s">
        <v>2</v>
      </c>
      <c r="H25" s="24" t="s">
        <v>2</v>
      </c>
      <c r="I25" s="31"/>
      <c r="J25" s="31"/>
      <c r="K25" s="35"/>
    </row>
    <row r="26" spans="2:11" x14ac:dyDescent="0.25">
      <c r="C26" s="57"/>
      <c r="D26" s="54"/>
      <c r="E26" s="6"/>
      <c r="F26" s="19"/>
      <c r="G26" s="24"/>
      <c r="H26" s="24"/>
      <c r="I26" s="31"/>
      <c r="J26" s="31"/>
      <c r="K26" s="35"/>
    </row>
    <row r="27" spans="2:11" x14ac:dyDescent="0.25">
      <c r="C27" s="59" t="s">
        <v>10</v>
      </c>
      <c r="D27" s="54"/>
      <c r="E27" s="6"/>
      <c r="F27" s="19"/>
      <c r="G27" s="24"/>
      <c r="H27" s="24"/>
      <c r="I27" s="31"/>
      <c r="J27" s="31"/>
      <c r="K27" s="35"/>
    </row>
    <row r="28" spans="2:11" x14ac:dyDescent="0.25">
      <c r="B28" s="8" t="s">
        <v>1603</v>
      </c>
      <c r="C28" s="57" t="s">
        <v>1604</v>
      </c>
      <c r="D28" s="54" t="s">
        <v>1605</v>
      </c>
      <c r="E28" s="6" t="s">
        <v>189</v>
      </c>
      <c r="F28" s="19">
        <v>12000000</v>
      </c>
      <c r="G28" s="24">
        <v>12206.82</v>
      </c>
      <c r="H28" s="24">
        <v>25.54</v>
      </c>
      <c r="I28" s="31">
        <v>6.2393999999999998</v>
      </c>
      <c r="J28" s="31"/>
      <c r="K28" s="35"/>
    </row>
    <row r="29" spans="2:11" x14ac:dyDescent="0.25">
      <c r="B29" s="8" t="s">
        <v>3305</v>
      </c>
      <c r="C29" s="57" t="s">
        <v>3306</v>
      </c>
      <c r="D29" s="54" t="s">
        <v>3307</v>
      </c>
      <c r="E29" s="6" t="s">
        <v>189</v>
      </c>
      <c r="F29" s="19">
        <v>5000000</v>
      </c>
      <c r="G29" s="24">
        <v>5077.84</v>
      </c>
      <c r="H29" s="24">
        <v>10.63</v>
      </c>
      <c r="I29" s="31">
        <v>6.2651500000000002</v>
      </c>
      <c r="J29" s="31"/>
      <c r="K29" s="35"/>
    </row>
    <row r="30" spans="2:11" x14ac:dyDescent="0.25">
      <c r="B30" s="8" t="s">
        <v>1645</v>
      </c>
      <c r="C30" s="57" t="s">
        <v>1646</v>
      </c>
      <c r="D30" s="54" t="s">
        <v>1647</v>
      </c>
      <c r="E30" s="6" t="s">
        <v>189</v>
      </c>
      <c r="F30" s="19">
        <v>3000000</v>
      </c>
      <c r="G30" s="24">
        <v>3042.07</v>
      </c>
      <c r="H30" s="24">
        <v>6.37</v>
      </c>
      <c r="I30" s="31">
        <v>6.2651500000000002</v>
      </c>
      <c r="J30" s="31"/>
      <c r="K30" s="35"/>
    </row>
    <row r="31" spans="2:11" x14ac:dyDescent="0.25">
      <c r="B31" s="8" t="s">
        <v>3308</v>
      </c>
      <c r="C31" s="57" t="s">
        <v>3309</v>
      </c>
      <c r="D31" s="54" t="s">
        <v>3310</v>
      </c>
      <c r="E31" s="6" t="s">
        <v>189</v>
      </c>
      <c r="F31" s="19">
        <v>2500000</v>
      </c>
      <c r="G31" s="24">
        <v>2551.48</v>
      </c>
      <c r="H31" s="24">
        <v>5.34</v>
      </c>
      <c r="I31" s="31">
        <v>6.2726132000000003</v>
      </c>
      <c r="J31" s="31"/>
      <c r="K31" s="35"/>
    </row>
    <row r="32" spans="2:11" x14ac:dyDescent="0.25">
      <c r="B32" s="8" t="s">
        <v>3311</v>
      </c>
      <c r="C32" s="57" t="s">
        <v>3312</v>
      </c>
      <c r="D32" s="54" t="s">
        <v>3313</v>
      </c>
      <c r="E32" s="6" t="s">
        <v>189</v>
      </c>
      <c r="F32" s="19">
        <v>2500000</v>
      </c>
      <c r="G32" s="24">
        <v>2538.0300000000002</v>
      </c>
      <c r="H32" s="24">
        <v>5.31</v>
      </c>
      <c r="I32" s="31">
        <v>6.290972</v>
      </c>
      <c r="J32" s="31"/>
      <c r="K32" s="35"/>
    </row>
    <row r="33" spans="1:11" x14ac:dyDescent="0.25">
      <c r="B33" s="8" t="s">
        <v>3314</v>
      </c>
      <c r="C33" s="57" t="s">
        <v>3315</v>
      </c>
      <c r="D33" s="54" t="s">
        <v>3316</v>
      </c>
      <c r="E33" s="6" t="s">
        <v>189</v>
      </c>
      <c r="F33" s="19">
        <v>2000000</v>
      </c>
      <c r="G33" s="24">
        <v>2034.79</v>
      </c>
      <c r="H33" s="24">
        <v>4.26</v>
      </c>
      <c r="I33" s="31">
        <v>6.2806160999999996</v>
      </c>
      <c r="J33" s="31"/>
      <c r="K33" s="35"/>
    </row>
    <row r="34" spans="1:11" x14ac:dyDescent="0.25">
      <c r="B34" s="8" t="s">
        <v>3317</v>
      </c>
      <c r="C34" s="57" t="s">
        <v>3318</v>
      </c>
      <c r="D34" s="54" t="s">
        <v>3319</v>
      </c>
      <c r="E34" s="6" t="s">
        <v>189</v>
      </c>
      <c r="F34" s="19">
        <v>1500000</v>
      </c>
      <c r="G34" s="24">
        <v>1523.28</v>
      </c>
      <c r="H34" s="24">
        <v>3.19</v>
      </c>
      <c r="I34" s="31">
        <v>6.3125708999999999</v>
      </c>
      <c r="J34" s="31"/>
      <c r="K34" s="35"/>
    </row>
    <row r="35" spans="1:11" x14ac:dyDescent="0.25">
      <c r="B35" s="8" t="s">
        <v>3320</v>
      </c>
      <c r="C35" s="57" t="s">
        <v>3321</v>
      </c>
      <c r="D35" s="54" t="s">
        <v>3322</v>
      </c>
      <c r="E35" s="6" t="s">
        <v>189</v>
      </c>
      <c r="F35" s="19">
        <v>1000000</v>
      </c>
      <c r="G35" s="24">
        <v>1015.43</v>
      </c>
      <c r="H35" s="24">
        <v>2.12</v>
      </c>
      <c r="I35" s="31">
        <v>6.2651500000000002</v>
      </c>
      <c r="J35" s="31"/>
      <c r="K35" s="35"/>
    </row>
    <row r="36" spans="1:11" x14ac:dyDescent="0.25">
      <c r="B36" s="8" t="s">
        <v>3323</v>
      </c>
      <c r="C36" s="57" t="s">
        <v>3324</v>
      </c>
      <c r="D36" s="54" t="s">
        <v>3325</v>
      </c>
      <c r="E36" s="6" t="s">
        <v>189</v>
      </c>
      <c r="F36" s="19">
        <v>1000000</v>
      </c>
      <c r="G36" s="24">
        <v>1015.24</v>
      </c>
      <c r="H36" s="24">
        <v>2.12</v>
      </c>
      <c r="I36" s="31">
        <v>6.3118939000000003</v>
      </c>
      <c r="J36" s="31"/>
      <c r="K36" s="35"/>
    </row>
    <row r="37" spans="1:11" x14ac:dyDescent="0.25">
      <c r="B37" s="8" t="s">
        <v>3326</v>
      </c>
      <c r="C37" s="57" t="s">
        <v>2024</v>
      </c>
      <c r="D37" s="54" t="s">
        <v>3327</v>
      </c>
      <c r="E37" s="6" t="s">
        <v>189</v>
      </c>
      <c r="F37" s="19">
        <v>1000000</v>
      </c>
      <c r="G37" s="24">
        <v>1000.5</v>
      </c>
      <c r="H37" s="24">
        <v>2.09</v>
      </c>
      <c r="I37" s="31">
        <v>6.2084999999999999</v>
      </c>
      <c r="J37" s="31"/>
      <c r="K37" s="35"/>
    </row>
    <row r="38" spans="1:11" x14ac:dyDescent="0.25">
      <c r="B38" s="8" t="s">
        <v>3328</v>
      </c>
      <c r="C38" s="57" t="s">
        <v>3329</v>
      </c>
      <c r="D38" s="54" t="s">
        <v>3330</v>
      </c>
      <c r="E38" s="6" t="s">
        <v>189</v>
      </c>
      <c r="F38" s="19">
        <v>500000</v>
      </c>
      <c r="G38" s="24">
        <v>507</v>
      </c>
      <c r="H38" s="24">
        <v>1.06</v>
      </c>
      <c r="I38" s="31">
        <v>6.3205571999999997</v>
      </c>
      <c r="J38" s="31"/>
      <c r="K38" s="35"/>
    </row>
    <row r="39" spans="1:11" x14ac:dyDescent="0.25">
      <c r="B39" s="8" t="s">
        <v>3331</v>
      </c>
      <c r="C39" s="57" t="s">
        <v>3332</v>
      </c>
      <c r="D39" s="54" t="s">
        <v>3333</v>
      </c>
      <c r="E39" s="6" t="s">
        <v>189</v>
      </c>
      <c r="F39" s="19">
        <v>300000</v>
      </c>
      <c r="G39" s="24">
        <v>305.11</v>
      </c>
      <c r="H39" s="24">
        <v>0.64</v>
      </c>
      <c r="I39" s="31">
        <v>6.3015939000000003</v>
      </c>
      <c r="J39" s="31"/>
      <c r="K39" s="35"/>
    </row>
    <row r="40" spans="1:11" x14ac:dyDescent="0.25">
      <c r="B40" s="8" t="s">
        <v>3334</v>
      </c>
      <c r="C40" s="57" t="s">
        <v>3335</v>
      </c>
      <c r="D40" s="54" t="s">
        <v>3336</v>
      </c>
      <c r="E40" s="6" t="s">
        <v>189</v>
      </c>
      <c r="F40" s="19">
        <v>50000</v>
      </c>
      <c r="G40" s="24">
        <v>50.25</v>
      </c>
      <c r="H40" s="24">
        <v>0.11</v>
      </c>
      <c r="I40" s="31">
        <v>6.125</v>
      </c>
      <c r="J40" s="31"/>
      <c r="K40" s="35"/>
    </row>
    <row r="41" spans="1:11" x14ac:dyDescent="0.25">
      <c r="C41" s="58" t="s">
        <v>175</v>
      </c>
      <c r="D41" s="54"/>
      <c r="E41" s="6"/>
      <c r="F41" s="19"/>
      <c r="G41" s="25">
        <v>32867.839999999997</v>
      </c>
      <c r="H41" s="25">
        <v>68.78</v>
      </c>
      <c r="I41" s="31"/>
      <c r="J41" s="31"/>
      <c r="K41" s="35"/>
    </row>
    <row r="42" spans="1:11" x14ac:dyDescent="0.25">
      <c r="C42" s="57"/>
      <c r="D42" s="54"/>
      <c r="E42" s="6"/>
      <c r="F42" s="19"/>
      <c r="G42" s="24"/>
      <c r="H42" s="24"/>
      <c r="I42" s="31"/>
      <c r="J42" s="31"/>
      <c r="K42" s="35"/>
    </row>
    <row r="43" spans="1:11" x14ac:dyDescent="0.25">
      <c r="A43" s="10"/>
      <c r="B43" s="28"/>
      <c r="C43" s="58" t="s">
        <v>11</v>
      </c>
      <c r="D43" s="54"/>
      <c r="E43" s="6"/>
      <c r="F43" s="19"/>
      <c r="G43" s="24"/>
      <c r="H43" s="24"/>
      <c r="I43" s="31"/>
      <c r="J43" s="31"/>
      <c r="K43" s="35"/>
    </row>
    <row r="44" spans="1:11" x14ac:dyDescent="0.25">
      <c r="A44" s="28"/>
      <c r="B44" s="28"/>
      <c r="C44" s="58" t="s">
        <v>13</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14</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15</v>
      </c>
      <c r="D48" s="54"/>
      <c r="E48" s="6"/>
      <c r="F48" s="19"/>
      <c r="G48" s="24" t="s">
        <v>2</v>
      </c>
      <c r="H48" s="24" t="s">
        <v>2</v>
      </c>
      <c r="I48" s="31"/>
      <c r="J48" s="31"/>
      <c r="K48" s="35"/>
    </row>
    <row r="49" spans="1:11" x14ac:dyDescent="0.25">
      <c r="A49" s="28"/>
      <c r="B49" s="28"/>
      <c r="C49" s="58"/>
      <c r="D49" s="54"/>
      <c r="E49" s="6"/>
      <c r="F49" s="19"/>
      <c r="G49" s="24"/>
      <c r="H49" s="24"/>
      <c r="I49" s="31"/>
      <c r="J49" s="31"/>
      <c r="K49" s="35"/>
    </row>
    <row r="50" spans="1:11" x14ac:dyDescent="0.25">
      <c r="A50" s="28"/>
      <c r="B50" s="28"/>
      <c r="C50" s="58" t="s">
        <v>16</v>
      </c>
      <c r="D50" s="54"/>
      <c r="E50" s="6"/>
      <c r="F50" s="19"/>
      <c r="G50" s="24" t="s">
        <v>2</v>
      </c>
      <c r="H50" s="24" t="s">
        <v>2</v>
      </c>
      <c r="I50" s="31"/>
      <c r="J50" s="31"/>
      <c r="K50" s="35"/>
    </row>
    <row r="51" spans="1:11" x14ac:dyDescent="0.25">
      <c r="A51" s="28"/>
      <c r="B51" s="28"/>
      <c r="C51" s="58"/>
      <c r="D51" s="54"/>
      <c r="E51" s="6"/>
      <c r="F51" s="19"/>
      <c r="G51" s="24"/>
      <c r="H51" s="24"/>
      <c r="I51" s="31"/>
      <c r="J51" s="31"/>
      <c r="K51" s="35"/>
    </row>
    <row r="52" spans="1:11" x14ac:dyDescent="0.25">
      <c r="C52" s="59" t="s">
        <v>17</v>
      </c>
      <c r="D52" s="54"/>
      <c r="E52" s="6"/>
      <c r="F52" s="19"/>
      <c r="G52" s="24"/>
      <c r="H52" s="24"/>
      <c r="I52" s="31"/>
      <c r="J52" s="31"/>
      <c r="K52" s="35"/>
    </row>
    <row r="53" spans="1:11" x14ac:dyDescent="0.25">
      <c r="B53" s="8" t="s">
        <v>3337</v>
      </c>
      <c r="C53" s="57" t="s">
        <v>3338</v>
      </c>
      <c r="D53" s="54" t="s">
        <v>3339</v>
      </c>
      <c r="E53" s="6" t="s">
        <v>189</v>
      </c>
      <c r="F53" s="19">
        <v>1815000</v>
      </c>
      <c r="G53" s="24">
        <v>1751.25</v>
      </c>
      <c r="H53" s="24">
        <v>3.66</v>
      </c>
      <c r="I53" s="31">
        <v>5.9973080000000003</v>
      </c>
      <c r="J53" s="31"/>
      <c r="K53" s="35"/>
    </row>
    <row r="54" spans="1:11" x14ac:dyDescent="0.25">
      <c r="B54" s="8" t="s">
        <v>3340</v>
      </c>
      <c r="C54" s="57" t="s">
        <v>3341</v>
      </c>
      <c r="D54" s="54" t="s">
        <v>3342</v>
      </c>
      <c r="E54" s="6" t="s">
        <v>189</v>
      </c>
      <c r="F54" s="19">
        <v>1621000</v>
      </c>
      <c r="G54" s="24">
        <v>1545.35</v>
      </c>
      <c r="H54" s="24">
        <v>3.23</v>
      </c>
      <c r="I54" s="31">
        <v>6.0907600999999998</v>
      </c>
      <c r="J54" s="31"/>
      <c r="K54" s="35"/>
    </row>
    <row r="55" spans="1:11" x14ac:dyDescent="0.25">
      <c r="B55" s="8" t="s">
        <v>3343</v>
      </c>
      <c r="C55" s="57" t="s">
        <v>3344</v>
      </c>
      <c r="D55" s="54" t="s">
        <v>3345</v>
      </c>
      <c r="E55" s="6" t="s">
        <v>189</v>
      </c>
      <c r="F55" s="19">
        <v>1562000</v>
      </c>
      <c r="G55" s="24">
        <v>1484.22</v>
      </c>
      <c r="H55" s="24">
        <v>3.11</v>
      </c>
      <c r="I55" s="31">
        <v>6.0907600999999998</v>
      </c>
      <c r="J55" s="31"/>
      <c r="K55" s="35"/>
    </row>
    <row r="56" spans="1:11" x14ac:dyDescent="0.25">
      <c r="B56" s="8" t="s">
        <v>3346</v>
      </c>
      <c r="C56" s="57" t="s">
        <v>3347</v>
      </c>
      <c r="D56" s="54" t="s">
        <v>3348</v>
      </c>
      <c r="E56" s="6" t="s">
        <v>189</v>
      </c>
      <c r="F56" s="19">
        <v>1480000</v>
      </c>
      <c r="G56" s="24">
        <v>1397.28</v>
      </c>
      <c r="H56" s="24">
        <v>2.92</v>
      </c>
      <c r="I56" s="31">
        <v>6.0765874000000002</v>
      </c>
      <c r="J56" s="31"/>
      <c r="K56" s="35"/>
    </row>
    <row r="57" spans="1:11" x14ac:dyDescent="0.25">
      <c r="B57" s="8" t="s">
        <v>3349</v>
      </c>
      <c r="C57" s="57" t="s">
        <v>3350</v>
      </c>
      <c r="D57" s="54" t="s">
        <v>3351</v>
      </c>
      <c r="E57" s="6" t="s">
        <v>189</v>
      </c>
      <c r="F57" s="19">
        <v>1208000</v>
      </c>
      <c r="G57" s="24">
        <v>1146.53</v>
      </c>
      <c r="H57" s="24">
        <v>2.4</v>
      </c>
      <c r="I57" s="31">
        <v>6.0907600999999998</v>
      </c>
      <c r="J57" s="31"/>
      <c r="K57" s="35"/>
    </row>
    <row r="58" spans="1:11" x14ac:dyDescent="0.25">
      <c r="B58" s="8" t="s">
        <v>3352</v>
      </c>
      <c r="C58" s="57" t="s">
        <v>3353</v>
      </c>
      <c r="D58" s="54" t="s">
        <v>3354</v>
      </c>
      <c r="E58" s="6" t="s">
        <v>189</v>
      </c>
      <c r="F58" s="19">
        <v>1200000</v>
      </c>
      <c r="G58" s="24">
        <v>1139.69</v>
      </c>
      <c r="H58" s="24">
        <v>2.38</v>
      </c>
      <c r="I58" s="31">
        <v>6.0907600999999998</v>
      </c>
      <c r="J58" s="31"/>
      <c r="K58" s="35"/>
    </row>
    <row r="59" spans="1:11" x14ac:dyDescent="0.25">
      <c r="B59" s="8" t="s">
        <v>3355</v>
      </c>
      <c r="C59" s="57" t="s">
        <v>3356</v>
      </c>
      <c r="D59" s="54" t="s">
        <v>3357</v>
      </c>
      <c r="E59" s="6" t="s">
        <v>189</v>
      </c>
      <c r="F59" s="19">
        <v>837000</v>
      </c>
      <c r="G59" s="24">
        <v>807.21</v>
      </c>
      <c r="H59" s="24">
        <v>1.69</v>
      </c>
      <c r="I59" s="31">
        <v>5.9973080000000003</v>
      </c>
      <c r="J59" s="31"/>
      <c r="K59" s="35"/>
    </row>
    <row r="60" spans="1:11" x14ac:dyDescent="0.25">
      <c r="B60" s="8" t="s">
        <v>3358</v>
      </c>
      <c r="C60" s="57" t="s">
        <v>3359</v>
      </c>
      <c r="D60" s="54" t="s">
        <v>3360</v>
      </c>
      <c r="E60" s="6" t="s">
        <v>189</v>
      </c>
      <c r="F60" s="19">
        <v>555000</v>
      </c>
      <c r="G60" s="24">
        <v>542.63</v>
      </c>
      <c r="H60" s="24">
        <v>1.1399999999999999</v>
      </c>
      <c r="I60" s="31">
        <v>5.9007500000000004</v>
      </c>
      <c r="J60" s="31"/>
      <c r="K60" s="35"/>
    </row>
    <row r="61" spans="1:11" x14ac:dyDescent="0.25">
      <c r="B61" s="8" t="s">
        <v>3361</v>
      </c>
      <c r="C61" s="57" t="s">
        <v>3362</v>
      </c>
      <c r="D61" s="54" t="s">
        <v>3363</v>
      </c>
      <c r="E61" s="6" t="s">
        <v>189</v>
      </c>
      <c r="F61" s="19">
        <v>122000</v>
      </c>
      <c r="G61" s="24">
        <v>117.58</v>
      </c>
      <c r="H61" s="24">
        <v>0.25</v>
      </c>
      <c r="I61" s="31">
        <v>5.9973080000000003</v>
      </c>
      <c r="J61" s="31"/>
      <c r="K61" s="35"/>
    </row>
    <row r="62" spans="1:11" x14ac:dyDescent="0.25">
      <c r="C62" s="58" t="s">
        <v>175</v>
      </c>
      <c r="D62" s="54"/>
      <c r="E62" s="6"/>
      <c r="F62" s="19"/>
      <c r="G62" s="25">
        <v>9931.74</v>
      </c>
      <c r="H62" s="25">
        <v>20.78</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54" x14ac:dyDescent="0.25">
      <c r="A65" s="28"/>
      <c r="B65" s="28"/>
      <c r="C65" s="58" t="s">
        <v>19</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20</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21</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22</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A73" s="28"/>
      <c r="B73" s="28"/>
      <c r="C73" s="58" t="s">
        <v>23</v>
      </c>
      <c r="D73" s="54"/>
      <c r="E73" s="6"/>
      <c r="F73" s="19"/>
      <c r="G73" s="24" t="s">
        <v>2</v>
      </c>
      <c r="H73" s="24" t="s">
        <v>2</v>
      </c>
      <c r="I73" s="31"/>
      <c r="J73" s="31"/>
      <c r="K73" s="35"/>
    </row>
    <row r="74" spans="1:54" x14ac:dyDescent="0.25">
      <c r="A74" s="28"/>
      <c r="B74" s="28"/>
      <c r="C74" s="58"/>
      <c r="D74" s="54"/>
      <c r="E74" s="6"/>
      <c r="F74" s="19"/>
      <c r="G74" s="24"/>
      <c r="H74" s="24"/>
      <c r="I74" s="31"/>
      <c r="J74" s="31"/>
      <c r="K74" s="35"/>
    </row>
    <row r="75" spans="1:54" x14ac:dyDescent="0.25">
      <c r="C75" s="59" t="s">
        <v>24</v>
      </c>
      <c r="D75" s="54"/>
      <c r="E75" s="6"/>
      <c r="F75" s="19"/>
      <c r="G75" s="24"/>
      <c r="H75" s="24"/>
      <c r="I75" s="31"/>
      <c r="J75" s="31"/>
      <c r="K75" s="35"/>
    </row>
    <row r="76" spans="1:54" x14ac:dyDescent="0.25">
      <c r="B76" s="8" t="s">
        <v>190</v>
      </c>
      <c r="C76" s="57" t="s">
        <v>191</v>
      </c>
      <c r="D76" s="54"/>
      <c r="E76" s="6"/>
      <c r="F76" s="19"/>
      <c r="G76" s="24">
        <v>1934.34</v>
      </c>
      <c r="H76" s="24">
        <v>4.05</v>
      </c>
      <c r="I76" s="31"/>
      <c r="J76" s="31"/>
      <c r="K76" s="35"/>
    </row>
    <row r="77" spans="1:54" x14ac:dyDescent="0.25">
      <c r="C77" s="58" t="s">
        <v>175</v>
      </c>
      <c r="D77" s="54"/>
      <c r="E77" s="6"/>
      <c r="F77" s="19"/>
      <c r="G77" s="25">
        <v>1934.34</v>
      </c>
      <c r="H77" s="25">
        <v>4.05</v>
      </c>
      <c r="I77" s="31"/>
      <c r="J77" s="31"/>
      <c r="K77" s="35"/>
    </row>
    <row r="78" spans="1:54" x14ac:dyDescent="0.25">
      <c r="C78" s="57"/>
      <c r="D78" s="54"/>
      <c r="E78" s="6"/>
      <c r="F78" s="19"/>
      <c r="G78" s="24"/>
      <c r="H78" s="24"/>
      <c r="I78" s="31"/>
      <c r="J78" s="31"/>
      <c r="K78" s="35"/>
    </row>
    <row r="79" spans="1:54" x14ac:dyDescent="0.25">
      <c r="A79" s="10"/>
      <c r="B79" s="28"/>
      <c r="C79" s="58" t="s">
        <v>25</v>
      </c>
      <c r="D79" s="54"/>
      <c r="E79" s="6"/>
      <c r="F79" s="19"/>
      <c r="G79" s="24"/>
      <c r="H79" s="24"/>
      <c r="I79" s="31"/>
      <c r="J79" s="31"/>
      <c r="K79" s="35"/>
    </row>
    <row r="80" spans="1:54" s="2" customFormat="1" ht="13.5" x14ac:dyDescent="0.25">
      <c r="A80" s="28"/>
      <c r="B80" s="28"/>
      <c r="C80" s="57" t="s">
        <v>5188</v>
      </c>
      <c r="D80" s="54"/>
      <c r="E80" s="6"/>
      <c r="F80" s="19"/>
      <c r="G80" s="24" t="s">
        <v>2</v>
      </c>
      <c r="H80" s="24" t="s">
        <v>2</v>
      </c>
      <c r="I80" s="31"/>
      <c r="J80" s="31"/>
      <c r="K80" s="35"/>
      <c r="L80" s="3"/>
      <c r="AI80" s="3"/>
      <c r="AV80" s="3"/>
      <c r="AX80" s="3"/>
      <c r="BB80" s="3"/>
    </row>
    <row r="81" spans="1:11" x14ac:dyDescent="0.25">
      <c r="B81" s="8"/>
      <c r="C81" s="57" t="s">
        <v>192</v>
      </c>
      <c r="D81" s="54"/>
      <c r="E81" s="6"/>
      <c r="F81" s="19"/>
      <c r="G81" s="24">
        <v>573.96</v>
      </c>
      <c r="H81" s="24">
        <v>1.19</v>
      </c>
      <c r="I81" s="31"/>
      <c r="J81" s="31"/>
      <c r="K81" s="35"/>
    </row>
    <row r="82" spans="1:11" x14ac:dyDescent="0.25">
      <c r="C82" s="58" t="s">
        <v>175</v>
      </c>
      <c r="D82" s="54"/>
      <c r="E82" s="6"/>
      <c r="F82" s="19"/>
      <c r="G82" s="25">
        <v>573.96</v>
      </c>
      <c r="H82" s="25">
        <v>1.19</v>
      </c>
      <c r="I82" s="31"/>
      <c r="J82" s="31"/>
      <c r="K82" s="35"/>
    </row>
    <row r="83" spans="1:11" x14ac:dyDescent="0.25">
      <c r="C83" s="57"/>
      <c r="D83" s="54"/>
      <c r="E83" s="6"/>
      <c r="F83" s="19"/>
      <c r="G83" s="24"/>
      <c r="H83" s="24"/>
      <c r="I83" s="31"/>
      <c r="J83" s="31"/>
      <c r="K83" s="35"/>
    </row>
    <row r="84" spans="1:11" x14ac:dyDescent="0.25">
      <c r="C84" s="60" t="s">
        <v>193</v>
      </c>
      <c r="D84" s="55"/>
      <c r="E84" s="5"/>
      <c r="F84" s="20"/>
      <c r="G84" s="26">
        <v>47790.69</v>
      </c>
      <c r="H84" s="26">
        <v>100</v>
      </c>
      <c r="I84" s="32"/>
      <c r="J84" s="32"/>
      <c r="K84" s="36"/>
    </row>
    <row r="87" spans="1:11" x14ac:dyDescent="0.25">
      <c r="C87" s="1" t="s">
        <v>194</v>
      </c>
    </row>
    <row r="88" spans="1:11" x14ac:dyDescent="0.25">
      <c r="C88" s="37" t="s">
        <v>195</v>
      </c>
      <c r="D88" s="37"/>
      <c r="E88" s="37"/>
      <c r="F88" s="37"/>
      <c r="G88" s="37"/>
      <c r="H88" s="37"/>
      <c r="I88" s="37"/>
      <c r="J88" s="37"/>
      <c r="K88" s="37"/>
    </row>
    <row r="89" spans="1:11" x14ac:dyDescent="0.25">
      <c r="C89" s="2" t="s">
        <v>196</v>
      </c>
    </row>
    <row r="90" spans="1:11" x14ac:dyDescent="0.25">
      <c r="C90" s="2" t="s">
        <v>197</v>
      </c>
    </row>
    <row r="91" spans="1:11" ht="30" customHeight="1" x14ac:dyDescent="0.25">
      <c r="C91" s="80" t="s">
        <v>198</v>
      </c>
      <c r="D91" s="81"/>
      <c r="E91" s="81"/>
      <c r="F91" s="81"/>
      <c r="G91" s="81"/>
      <c r="H91" s="81"/>
      <c r="I91" s="81"/>
      <c r="J91" s="81"/>
      <c r="K91" s="81"/>
    </row>
    <row r="92" spans="1:11" x14ac:dyDescent="0.25">
      <c r="C92" s="2" t="s">
        <v>199</v>
      </c>
    </row>
    <row r="94" spans="1:11" x14ac:dyDescent="0.25">
      <c r="A94" s="76"/>
      <c r="B94" s="76" t="s">
        <v>5254</v>
      </c>
      <c r="C94" s="77" t="s">
        <v>5253</v>
      </c>
      <c r="E94" s="77" t="s">
        <v>5254</v>
      </c>
      <c r="F94" s="78"/>
    </row>
    <row r="95" spans="1:11" x14ac:dyDescent="0.25">
      <c r="E95" s="2" t="s">
        <v>5260</v>
      </c>
    </row>
  </sheetData>
  <mergeCells count="1">
    <mergeCell ref="C91:K91"/>
  </mergeCells>
  <hyperlinks>
    <hyperlink ref="J2" location="'Index'!A1" display="'Index'!A1" xr:uid="{1AF93FA9-DCF7-4285-A1DD-A70879B6AB40}"/>
  </hyperlinks>
  <pageMargins left="0.7" right="0.7" top="0.75" bottom="0.75" header="0.3" footer="0.3"/>
  <pageSetup orientation="portrait" horizontalDpi="4294967293"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C7E25-D886-452A-9534-5F5A866C2AE6}">
  <sheetPr codeName="Sheet167"/>
  <dimension ref="A1:IV86"/>
  <sheetViews>
    <sheetView showGridLines="0" zoomScale="90" zoomScaleNormal="90" workbookViewId="0">
      <pane ySplit="6" topLeftCell="A71" activePane="bottomLeft" state="frozen"/>
      <selection activeCell="E1" sqref="E1"/>
      <selection pane="bottomLeft" activeCell="C85" sqref="C85:F8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3364</v>
      </c>
      <c r="J2" s="38" t="s">
        <v>4923</v>
      </c>
    </row>
    <row r="3" spans="1:54" ht="16.5" x14ac:dyDescent="0.3">
      <c r="C3" s="1" t="s">
        <v>28</v>
      </c>
      <c r="D3" s="21" t="s">
        <v>3365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3366</v>
      </c>
      <c r="C26" s="57" t="s">
        <v>3367</v>
      </c>
      <c r="D26" s="54" t="s">
        <v>3368</v>
      </c>
      <c r="E26" s="6" t="s">
        <v>189</v>
      </c>
      <c r="F26" s="19">
        <v>2500000</v>
      </c>
      <c r="G26" s="24">
        <v>2518.8000000000002</v>
      </c>
      <c r="H26" s="24">
        <v>21.21</v>
      </c>
      <c r="I26" s="31">
        <v>6.1006999999999998</v>
      </c>
      <c r="J26" s="31"/>
      <c r="K26" s="35"/>
    </row>
    <row r="27" spans="1:11" x14ac:dyDescent="0.25">
      <c r="B27" s="8" t="s">
        <v>3369</v>
      </c>
      <c r="C27" s="57" t="s">
        <v>3370</v>
      </c>
      <c r="D27" s="54" t="s">
        <v>3371</v>
      </c>
      <c r="E27" s="6" t="s">
        <v>189</v>
      </c>
      <c r="F27" s="19">
        <v>2500000</v>
      </c>
      <c r="G27" s="24">
        <v>2517.4699999999998</v>
      </c>
      <c r="H27" s="24">
        <v>21.2</v>
      </c>
      <c r="I27" s="31">
        <v>6.1006999999999998</v>
      </c>
      <c r="J27" s="31"/>
      <c r="K27" s="35"/>
    </row>
    <row r="28" spans="1:11" x14ac:dyDescent="0.25">
      <c r="B28" s="8" t="s">
        <v>3372</v>
      </c>
      <c r="C28" s="57" t="s">
        <v>3373</v>
      </c>
      <c r="D28" s="54" t="s">
        <v>3374</v>
      </c>
      <c r="E28" s="6" t="s">
        <v>189</v>
      </c>
      <c r="F28" s="19">
        <v>1500000</v>
      </c>
      <c r="G28" s="24">
        <v>1510.51</v>
      </c>
      <c r="H28" s="24">
        <v>12.72</v>
      </c>
      <c r="I28" s="31">
        <v>6.1044999999999998</v>
      </c>
      <c r="J28" s="31"/>
      <c r="K28" s="35"/>
    </row>
    <row r="29" spans="1:11" x14ac:dyDescent="0.25">
      <c r="B29" s="8" t="s">
        <v>2026</v>
      </c>
      <c r="C29" s="57" t="s">
        <v>2027</v>
      </c>
      <c r="D29" s="54" t="s">
        <v>2028</v>
      </c>
      <c r="E29" s="6" t="s">
        <v>189</v>
      </c>
      <c r="F29" s="19">
        <v>1500000</v>
      </c>
      <c r="G29" s="24">
        <v>1506.48</v>
      </c>
      <c r="H29" s="24">
        <v>12.69</v>
      </c>
      <c r="I29" s="31">
        <v>6.0845000000000002</v>
      </c>
      <c r="J29" s="31"/>
      <c r="K29" s="35"/>
    </row>
    <row r="30" spans="1:11" x14ac:dyDescent="0.25">
      <c r="B30" s="8" t="s">
        <v>3375</v>
      </c>
      <c r="C30" s="57" t="s">
        <v>3376</v>
      </c>
      <c r="D30" s="54" t="s">
        <v>3377</v>
      </c>
      <c r="E30" s="6" t="s">
        <v>189</v>
      </c>
      <c r="F30" s="19">
        <v>200000</v>
      </c>
      <c r="G30" s="24">
        <v>200.84</v>
      </c>
      <c r="H30" s="24">
        <v>1.69</v>
      </c>
      <c r="I30" s="31">
        <v>6.10825</v>
      </c>
      <c r="J30" s="31"/>
      <c r="K30" s="35"/>
    </row>
    <row r="31" spans="1:11" x14ac:dyDescent="0.25">
      <c r="B31" s="8" t="s">
        <v>3378</v>
      </c>
      <c r="C31" s="57" t="s">
        <v>3379</v>
      </c>
      <c r="D31" s="54" t="s">
        <v>3380</v>
      </c>
      <c r="E31" s="6" t="s">
        <v>189</v>
      </c>
      <c r="F31" s="19">
        <v>116100</v>
      </c>
      <c r="G31" s="24">
        <v>116.69</v>
      </c>
      <c r="H31" s="24">
        <v>0.98</v>
      </c>
      <c r="I31" s="31">
        <v>6.0807000000000002</v>
      </c>
      <c r="J31" s="31"/>
      <c r="K31" s="35"/>
    </row>
    <row r="32" spans="1:11" x14ac:dyDescent="0.25">
      <c r="B32" s="8" t="s">
        <v>3381</v>
      </c>
      <c r="C32" s="57" t="s">
        <v>3382</v>
      </c>
      <c r="D32" s="54" t="s">
        <v>3383</v>
      </c>
      <c r="E32" s="6" t="s">
        <v>189</v>
      </c>
      <c r="F32" s="19">
        <v>104000</v>
      </c>
      <c r="G32" s="24">
        <v>104.07</v>
      </c>
      <c r="H32" s="24">
        <v>0.88</v>
      </c>
      <c r="I32" s="31">
        <v>5.9752000000000001</v>
      </c>
      <c r="J32" s="31"/>
      <c r="K32" s="35"/>
    </row>
    <row r="33" spans="1:11" x14ac:dyDescent="0.25">
      <c r="B33" s="8" t="s">
        <v>3384</v>
      </c>
      <c r="C33" s="57" t="s">
        <v>3385</v>
      </c>
      <c r="D33" s="54" t="s">
        <v>3386</v>
      </c>
      <c r="E33" s="6" t="s">
        <v>189</v>
      </c>
      <c r="F33" s="19">
        <v>100000</v>
      </c>
      <c r="G33" s="24">
        <v>100.7</v>
      </c>
      <c r="H33" s="24">
        <v>0.85</v>
      </c>
      <c r="I33" s="31">
        <v>6.1006999999999998</v>
      </c>
      <c r="J33" s="31"/>
      <c r="K33" s="35"/>
    </row>
    <row r="34" spans="1:11" x14ac:dyDescent="0.25">
      <c r="B34" s="8" t="s">
        <v>3387</v>
      </c>
      <c r="C34" s="57" t="s">
        <v>3388</v>
      </c>
      <c r="D34" s="54" t="s">
        <v>3389</v>
      </c>
      <c r="E34" s="6" t="s">
        <v>189</v>
      </c>
      <c r="F34" s="19">
        <v>50000</v>
      </c>
      <c r="G34" s="24">
        <v>50.38</v>
      </c>
      <c r="H34" s="24">
        <v>0.42</v>
      </c>
      <c r="I34" s="31">
        <v>6.1006999999999998</v>
      </c>
      <c r="J34" s="31"/>
      <c r="K34" s="35"/>
    </row>
    <row r="35" spans="1:11" x14ac:dyDescent="0.25">
      <c r="C35" s="58" t="s">
        <v>175</v>
      </c>
      <c r="D35" s="54"/>
      <c r="E35" s="6"/>
      <c r="F35" s="19"/>
      <c r="G35" s="25">
        <v>8625.94</v>
      </c>
      <c r="H35" s="25">
        <v>72.64</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3358</v>
      </c>
      <c r="C47" s="57" t="s">
        <v>3359</v>
      </c>
      <c r="D47" s="54" t="s">
        <v>3360</v>
      </c>
      <c r="E47" s="6" t="s">
        <v>189</v>
      </c>
      <c r="F47" s="19">
        <v>776000</v>
      </c>
      <c r="G47" s="24">
        <v>758.71</v>
      </c>
      <c r="H47" s="24">
        <v>6.39</v>
      </c>
      <c r="I47" s="31">
        <v>5.9007500000000004</v>
      </c>
      <c r="J47" s="31"/>
      <c r="K47" s="35"/>
    </row>
    <row r="48" spans="1:11" x14ac:dyDescent="0.25">
      <c r="B48" s="8" t="s">
        <v>3390</v>
      </c>
      <c r="C48" s="57" t="s">
        <v>3391</v>
      </c>
      <c r="D48" s="54" t="s">
        <v>3392</v>
      </c>
      <c r="E48" s="6" t="s">
        <v>189</v>
      </c>
      <c r="F48" s="19">
        <v>480000</v>
      </c>
      <c r="G48" s="24">
        <v>476.48</v>
      </c>
      <c r="H48" s="24">
        <v>4.01</v>
      </c>
      <c r="I48" s="31">
        <v>5.8602999999999996</v>
      </c>
      <c r="J48" s="31"/>
      <c r="K48" s="35"/>
    </row>
    <row r="49" spans="1:11" x14ac:dyDescent="0.25">
      <c r="B49" s="8" t="s">
        <v>3393</v>
      </c>
      <c r="C49" s="57" t="s">
        <v>3394</v>
      </c>
      <c r="D49" s="54" t="s">
        <v>3395</v>
      </c>
      <c r="E49" s="6" t="s">
        <v>189</v>
      </c>
      <c r="F49" s="19">
        <v>400000</v>
      </c>
      <c r="G49" s="24">
        <v>399.68</v>
      </c>
      <c r="H49" s="24">
        <v>3.37</v>
      </c>
      <c r="I49" s="31">
        <v>5.9323499999999996</v>
      </c>
      <c r="J49" s="31"/>
      <c r="K49" s="35"/>
    </row>
    <row r="50" spans="1:11" x14ac:dyDescent="0.25">
      <c r="B50" s="8" t="s">
        <v>3396</v>
      </c>
      <c r="C50" s="57" t="s">
        <v>3397</v>
      </c>
      <c r="D50" s="54" t="s">
        <v>3398</v>
      </c>
      <c r="E50" s="6" t="s">
        <v>189</v>
      </c>
      <c r="F50" s="19">
        <v>350000</v>
      </c>
      <c r="G50" s="24">
        <v>342.58</v>
      </c>
      <c r="H50" s="24">
        <v>2.88</v>
      </c>
      <c r="I50" s="31">
        <v>5.8984500000000004</v>
      </c>
      <c r="J50" s="31"/>
      <c r="K50" s="35"/>
    </row>
    <row r="51" spans="1:11" x14ac:dyDescent="0.25">
      <c r="B51" s="8" t="s">
        <v>3399</v>
      </c>
      <c r="C51" s="57" t="s">
        <v>3400</v>
      </c>
      <c r="D51" s="54" t="s">
        <v>3401</v>
      </c>
      <c r="E51" s="6" t="s">
        <v>189</v>
      </c>
      <c r="F51" s="19">
        <v>200000</v>
      </c>
      <c r="G51" s="24">
        <v>198.44</v>
      </c>
      <c r="H51" s="24">
        <v>1.67</v>
      </c>
      <c r="I51" s="31">
        <v>5.8614499999999996</v>
      </c>
      <c r="J51" s="31"/>
      <c r="K51" s="35"/>
    </row>
    <row r="52" spans="1:11" x14ac:dyDescent="0.25">
      <c r="B52" s="8" t="s">
        <v>3402</v>
      </c>
      <c r="C52" s="57" t="s">
        <v>3403</v>
      </c>
      <c r="D52" s="54" t="s">
        <v>3404</v>
      </c>
      <c r="E52" s="6" t="s">
        <v>189</v>
      </c>
      <c r="F52" s="19">
        <v>190000</v>
      </c>
      <c r="G52" s="24">
        <v>188.73</v>
      </c>
      <c r="H52" s="24">
        <v>1.59</v>
      </c>
      <c r="I52" s="31">
        <v>5.8588500000000003</v>
      </c>
      <c r="J52" s="31"/>
      <c r="K52" s="35"/>
    </row>
    <row r="53" spans="1:11" x14ac:dyDescent="0.25">
      <c r="C53" s="58" t="s">
        <v>175</v>
      </c>
      <c r="D53" s="54"/>
      <c r="E53" s="6"/>
      <c r="F53" s="19"/>
      <c r="G53" s="25">
        <v>2364.62</v>
      </c>
      <c r="H53" s="25">
        <v>19.91</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23</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24</v>
      </c>
      <c r="D66" s="54"/>
      <c r="E66" s="6"/>
      <c r="F66" s="19"/>
      <c r="G66" s="24"/>
      <c r="H66" s="24"/>
      <c r="I66" s="31"/>
      <c r="J66" s="31"/>
      <c r="K66" s="35"/>
    </row>
    <row r="67" spans="1:54" x14ac:dyDescent="0.25">
      <c r="B67" s="8" t="s">
        <v>190</v>
      </c>
      <c r="C67" s="57" t="s">
        <v>191</v>
      </c>
      <c r="D67" s="54"/>
      <c r="E67" s="6"/>
      <c r="F67" s="19"/>
      <c r="G67" s="24">
        <v>756.5</v>
      </c>
      <c r="H67" s="24">
        <v>6.37</v>
      </c>
      <c r="I67" s="31"/>
      <c r="J67" s="31"/>
      <c r="K67" s="35"/>
    </row>
    <row r="68" spans="1:54" x14ac:dyDescent="0.25">
      <c r="C68" s="58" t="s">
        <v>175</v>
      </c>
      <c r="D68" s="54"/>
      <c r="E68" s="6"/>
      <c r="F68" s="19"/>
      <c r="G68" s="25">
        <v>756.5</v>
      </c>
      <c r="H68" s="25">
        <v>6.37</v>
      </c>
      <c r="I68" s="31"/>
      <c r="J68" s="31"/>
      <c r="K68" s="35"/>
    </row>
    <row r="69" spans="1:54" x14ac:dyDescent="0.25">
      <c r="C69" s="57"/>
      <c r="D69" s="54"/>
      <c r="E69" s="6"/>
      <c r="F69" s="19"/>
      <c r="G69" s="24"/>
      <c r="H69" s="24"/>
      <c r="I69" s="31"/>
      <c r="J69" s="31"/>
      <c r="K69" s="35"/>
    </row>
    <row r="70" spans="1:54" x14ac:dyDescent="0.25">
      <c r="A70" s="10"/>
      <c r="B70" s="28"/>
      <c r="C70" s="58" t="s">
        <v>25</v>
      </c>
      <c r="D70" s="54"/>
      <c r="E70" s="6"/>
      <c r="F70" s="19"/>
      <c r="G70" s="24"/>
      <c r="H70" s="24"/>
      <c r="I70" s="31"/>
      <c r="J70" s="31"/>
      <c r="K70" s="35"/>
    </row>
    <row r="71" spans="1:54" s="2" customFormat="1" ht="13.5" x14ac:dyDescent="0.25">
      <c r="A71" s="28"/>
      <c r="B71" s="28"/>
      <c r="C71" s="57" t="s">
        <v>5188</v>
      </c>
      <c r="D71" s="54"/>
      <c r="E71" s="6"/>
      <c r="F71" s="19"/>
      <c r="G71" s="24" t="s">
        <v>2</v>
      </c>
      <c r="H71" s="24" t="s">
        <v>2</v>
      </c>
      <c r="I71" s="31"/>
      <c r="J71" s="31"/>
      <c r="K71" s="35"/>
      <c r="L71" s="3"/>
      <c r="AI71" s="3"/>
      <c r="AV71" s="3"/>
      <c r="AX71" s="3"/>
      <c r="BB71" s="3"/>
    </row>
    <row r="72" spans="1:54" x14ac:dyDescent="0.25">
      <c r="B72" s="8"/>
      <c r="C72" s="57" t="s">
        <v>192</v>
      </c>
      <c r="D72" s="54"/>
      <c r="E72" s="6"/>
      <c r="F72" s="19"/>
      <c r="G72" s="24">
        <v>128.91</v>
      </c>
      <c r="H72" s="24">
        <v>1.08</v>
      </c>
      <c r="I72" s="31"/>
      <c r="J72" s="31"/>
      <c r="K72" s="35"/>
    </row>
    <row r="73" spans="1:54" x14ac:dyDescent="0.25">
      <c r="C73" s="58" t="s">
        <v>175</v>
      </c>
      <c r="D73" s="54"/>
      <c r="E73" s="6"/>
      <c r="F73" s="19"/>
      <c r="G73" s="25">
        <v>128.91</v>
      </c>
      <c r="H73" s="25">
        <v>1.08</v>
      </c>
      <c r="I73" s="31"/>
      <c r="J73" s="31"/>
      <c r="K73" s="35"/>
    </row>
    <row r="74" spans="1:54" x14ac:dyDescent="0.25">
      <c r="C74" s="57"/>
      <c r="D74" s="54"/>
      <c r="E74" s="6"/>
      <c r="F74" s="19"/>
      <c r="G74" s="24"/>
      <c r="H74" s="24"/>
      <c r="I74" s="31"/>
      <c r="J74" s="31"/>
      <c r="K74" s="35"/>
    </row>
    <row r="75" spans="1:54" x14ac:dyDescent="0.25">
      <c r="C75" s="60" t="s">
        <v>193</v>
      </c>
      <c r="D75" s="55"/>
      <c r="E75" s="5"/>
      <c r="F75" s="20"/>
      <c r="G75" s="26">
        <v>11875.97</v>
      </c>
      <c r="H75" s="26">
        <v>100</v>
      </c>
      <c r="I75" s="32"/>
      <c r="J75" s="32"/>
      <c r="K75" s="36"/>
    </row>
    <row r="78" spans="1:54" x14ac:dyDescent="0.25">
      <c r="C78" s="1" t="s">
        <v>194</v>
      </c>
    </row>
    <row r="79" spans="1:54" x14ac:dyDescent="0.25">
      <c r="C79" s="37" t="s">
        <v>195</v>
      </c>
      <c r="D79" s="37"/>
      <c r="E79" s="37"/>
      <c r="F79" s="37"/>
      <c r="G79" s="37"/>
      <c r="H79" s="37"/>
      <c r="I79" s="37"/>
      <c r="J79" s="37"/>
      <c r="K79" s="37"/>
    </row>
    <row r="80" spans="1:54" x14ac:dyDescent="0.25">
      <c r="C80" s="2" t="s">
        <v>196</v>
      </c>
    </row>
    <row r="81" spans="1:11" x14ac:dyDescent="0.25">
      <c r="C81" s="2" t="s">
        <v>197</v>
      </c>
    </row>
    <row r="82" spans="1:11" ht="30" customHeight="1" x14ac:dyDescent="0.25">
      <c r="C82" s="80" t="s">
        <v>198</v>
      </c>
      <c r="D82" s="81"/>
      <c r="E82" s="81"/>
      <c r="F82" s="81"/>
      <c r="G82" s="81"/>
      <c r="H82" s="81"/>
      <c r="I82" s="81"/>
      <c r="J82" s="81"/>
      <c r="K82" s="81"/>
    </row>
    <row r="83" spans="1:11" x14ac:dyDescent="0.25">
      <c r="C83" s="2" t="s">
        <v>199</v>
      </c>
    </row>
    <row r="85" spans="1:11" x14ac:dyDescent="0.25">
      <c r="A85" s="76"/>
      <c r="B85" s="76" t="s">
        <v>5254</v>
      </c>
      <c r="C85" s="77" t="s">
        <v>5253</v>
      </c>
      <c r="E85" s="77" t="s">
        <v>5254</v>
      </c>
      <c r="F85" s="78"/>
    </row>
    <row r="86" spans="1:11" x14ac:dyDescent="0.25">
      <c r="E86" s="2" t="s">
        <v>5302</v>
      </c>
    </row>
  </sheetData>
  <mergeCells count="1">
    <mergeCell ref="C82:K82"/>
  </mergeCells>
  <hyperlinks>
    <hyperlink ref="J2" location="'Index'!A1" display="'Index'!A1" xr:uid="{F3802D6C-5580-4D38-B16A-B62C73F10EBD}"/>
  </hyperlinks>
  <pageMargins left="0.7" right="0.7" top="0.75" bottom="0.75" header="0.3" footer="0.3"/>
  <pageSetup orientation="portrait" horizontalDpi="4294967293"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7E80-C940-45C5-927F-9015E9554E47}">
  <sheetPr codeName="Sheet168"/>
  <dimension ref="A1:IV122"/>
  <sheetViews>
    <sheetView showGridLines="0" zoomScale="90" zoomScaleNormal="90" workbookViewId="0">
      <pane ySplit="6" topLeftCell="A104" activePane="bottomLeft" state="frozen"/>
      <selection activeCell="E1" sqref="E1"/>
      <selection pane="bottomLeft" activeCell="C121" sqref="C121:F12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3405</v>
      </c>
      <c r="J2" s="38" t="s">
        <v>4923</v>
      </c>
    </row>
    <row r="3" spans="1:54" ht="16.5" x14ac:dyDescent="0.3">
      <c r="C3" s="1" t="s">
        <v>28</v>
      </c>
      <c r="D3" s="21" t="s">
        <v>3406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533</v>
      </c>
      <c r="C10" s="57" t="s">
        <v>534</v>
      </c>
      <c r="D10" s="54" t="s">
        <v>535</v>
      </c>
      <c r="E10" s="6" t="s">
        <v>202</v>
      </c>
      <c r="F10" s="19">
        <v>141736</v>
      </c>
      <c r="G10" s="24">
        <v>7440.43</v>
      </c>
      <c r="H10" s="24">
        <v>4.57</v>
      </c>
      <c r="I10" s="31"/>
      <c r="J10" s="31"/>
      <c r="K10" s="35"/>
    </row>
    <row r="11" spans="1:54" x14ac:dyDescent="0.25">
      <c r="B11" s="8" t="s">
        <v>2220</v>
      </c>
      <c r="C11" s="57" t="s">
        <v>2221</v>
      </c>
      <c r="D11" s="54" t="s">
        <v>2222</v>
      </c>
      <c r="E11" s="6" t="s">
        <v>1075</v>
      </c>
      <c r="F11" s="19">
        <v>137276</v>
      </c>
      <c r="G11" s="24">
        <v>6160.81</v>
      </c>
      <c r="H11" s="24">
        <v>3.78</v>
      </c>
      <c r="I11" s="31"/>
      <c r="J11" s="31"/>
      <c r="K11" s="35"/>
    </row>
    <row r="12" spans="1:54" x14ac:dyDescent="0.25">
      <c r="B12" s="8" t="s">
        <v>90</v>
      </c>
      <c r="C12" s="57" t="s">
        <v>91</v>
      </c>
      <c r="D12" s="54" t="s">
        <v>92</v>
      </c>
      <c r="E12" s="6" t="s">
        <v>93</v>
      </c>
      <c r="F12" s="19">
        <v>91717</v>
      </c>
      <c r="G12" s="24">
        <v>5582.81</v>
      </c>
      <c r="H12" s="24">
        <v>3.43</v>
      </c>
      <c r="I12" s="31"/>
      <c r="J12" s="31"/>
      <c r="K12" s="35"/>
    </row>
    <row r="13" spans="1:54" x14ac:dyDescent="0.25">
      <c r="B13" s="8" t="s">
        <v>2155</v>
      </c>
      <c r="C13" s="57" t="s">
        <v>2156</v>
      </c>
      <c r="D13" s="54" t="s">
        <v>2157</v>
      </c>
      <c r="E13" s="6" t="s">
        <v>2158</v>
      </c>
      <c r="F13" s="19">
        <v>1225879</v>
      </c>
      <c r="G13" s="24">
        <v>5138.88</v>
      </c>
      <c r="H13" s="24">
        <v>3.15</v>
      </c>
      <c r="I13" s="31"/>
      <c r="J13" s="31"/>
      <c r="K13" s="35"/>
    </row>
    <row r="14" spans="1:54" x14ac:dyDescent="0.25">
      <c r="B14" s="8" t="s">
        <v>569</v>
      </c>
      <c r="C14" s="57" t="s">
        <v>570</v>
      </c>
      <c r="D14" s="54" t="s">
        <v>571</v>
      </c>
      <c r="E14" s="6" t="s">
        <v>262</v>
      </c>
      <c r="F14" s="19">
        <v>969132</v>
      </c>
      <c r="G14" s="24">
        <v>5062.26</v>
      </c>
      <c r="H14" s="24">
        <v>3.11</v>
      </c>
      <c r="I14" s="31"/>
      <c r="J14" s="31"/>
      <c r="K14" s="35"/>
    </row>
    <row r="15" spans="1:54" x14ac:dyDescent="0.25">
      <c r="B15" s="8" t="s">
        <v>2133</v>
      </c>
      <c r="C15" s="57" t="s">
        <v>2134</v>
      </c>
      <c r="D15" s="54" t="s">
        <v>2135</v>
      </c>
      <c r="E15" s="6" t="s">
        <v>127</v>
      </c>
      <c r="F15" s="19">
        <v>634426</v>
      </c>
      <c r="G15" s="24">
        <v>4997.37</v>
      </c>
      <c r="H15" s="24">
        <v>3.07</v>
      </c>
      <c r="I15" s="31"/>
      <c r="J15" s="31"/>
      <c r="K15" s="35"/>
    </row>
    <row r="16" spans="1:54" x14ac:dyDescent="0.25">
      <c r="B16" s="8" t="s">
        <v>2306</v>
      </c>
      <c r="C16" s="57" t="s">
        <v>2307</v>
      </c>
      <c r="D16" s="54" t="s">
        <v>2308</v>
      </c>
      <c r="E16" s="6" t="s">
        <v>115</v>
      </c>
      <c r="F16" s="19">
        <v>1213047</v>
      </c>
      <c r="G16" s="24">
        <v>4662.95</v>
      </c>
      <c r="H16" s="24">
        <v>2.86</v>
      </c>
      <c r="I16" s="31"/>
      <c r="J16" s="31"/>
      <c r="K16" s="35"/>
    </row>
    <row r="17" spans="2:11" x14ac:dyDescent="0.25">
      <c r="B17" s="8" t="s">
        <v>491</v>
      </c>
      <c r="C17" s="57" t="s">
        <v>492</v>
      </c>
      <c r="D17" s="54" t="s">
        <v>493</v>
      </c>
      <c r="E17" s="6" t="s">
        <v>319</v>
      </c>
      <c r="F17" s="19">
        <v>85203</v>
      </c>
      <c r="G17" s="24">
        <v>4634.1099999999997</v>
      </c>
      <c r="H17" s="24">
        <v>2.84</v>
      </c>
      <c r="I17" s="31"/>
      <c r="J17" s="31"/>
      <c r="K17" s="35"/>
    </row>
    <row r="18" spans="2:11" x14ac:dyDescent="0.25">
      <c r="B18" s="8" t="s">
        <v>83</v>
      </c>
      <c r="C18" s="57" t="s">
        <v>84</v>
      </c>
      <c r="D18" s="54" t="s">
        <v>85</v>
      </c>
      <c r="E18" s="6" t="s">
        <v>86</v>
      </c>
      <c r="F18" s="19">
        <v>304124</v>
      </c>
      <c r="G18" s="24">
        <v>4538.1400000000003</v>
      </c>
      <c r="H18" s="24">
        <v>2.78</v>
      </c>
      <c r="I18" s="31"/>
      <c r="J18" s="31"/>
      <c r="K18" s="35"/>
    </row>
    <row r="19" spans="2:11" x14ac:dyDescent="0.25">
      <c r="B19" s="8" t="s">
        <v>101</v>
      </c>
      <c r="C19" s="57" t="s">
        <v>102</v>
      </c>
      <c r="D19" s="54" t="s">
        <v>103</v>
      </c>
      <c r="E19" s="6" t="s">
        <v>71</v>
      </c>
      <c r="F19" s="19">
        <v>169674</v>
      </c>
      <c r="G19" s="24">
        <v>4533.6899999999996</v>
      </c>
      <c r="H19" s="24">
        <v>2.78</v>
      </c>
      <c r="I19" s="31"/>
      <c r="J19" s="31"/>
      <c r="K19" s="35"/>
    </row>
    <row r="20" spans="2:11" x14ac:dyDescent="0.25">
      <c r="B20" s="8" t="s">
        <v>536</v>
      </c>
      <c r="C20" s="57" t="s">
        <v>537</v>
      </c>
      <c r="D20" s="54" t="s">
        <v>538</v>
      </c>
      <c r="E20" s="6" t="s">
        <v>119</v>
      </c>
      <c r="F20" s="19">
        <v>106262</v>
      </c>
      <c r="G20" s="24">
        <v>4462.8999999999996</v>
      </c>
      <c r="H20" s="24">
        <v>2.74</v>
      </c>
      <c r="I20" s="31"/>
      <c r="J20" s="31"/>
      <c r="K20" s="35"/>
    </row>
    <row r="21" spans="2:11" x14ac:dyDescent="0.25">
      <c r="B21" s="8" t="s">
        <v>247</v>
      </c>
      <c r="C21" s="57" t="s">
        <v>248</v>
      </c>
      <c r="D21" s="54" t="s">
        <v>249</v>
      </c>
      <c r="E21" s="6" t="s">
        <v>167</v>
      </c>
      <c r="F21" s="19">
        <v>345990</v>
      </c>
      <c r="G21" s="24">
        <v>4361.2</v>
      </c>
      <c r="H21" s="24">
        <v>2.68</v>
      </c>
      <c r="I21" s="31"/>
      <c r="J21" s="31"/>
      <c r="K21" s="35"/>
    </row>
    <row r="22" spans="2:11" x14ac:dyDescent="0.25">
      <c r="B22" s="8" t="s">
        <v>405</v>
      </c>
      <c r="C22" s="57" t="s">
        <v>406</v>
      </c>
      <c r="D22" s="54" t="s">
        <v>407</v>
      </c>
      <c r="E22" s="6" t="s">
        <v>75</v>
      </c>
      <c r="F22" s="19">
        <v>1400241</v>
      </c>
      <c r="G22" s="24">
        <v>4341.45</v>
      </c>
      <c r="H22" s="24">
        <v>2.66</v>
      </c>
      <c r="I22" s="31"/>
      <c r="J22" s="31"/>
      <c r="K22" s="35"/>
    </row>
    <row r="23" spans="2:11" x14ac:dyDescent="0.25">
      <c r="B23" s="8" t="s">
        <v>2304</v>
      </c>
      <c r="C23" s="57" t="s">
        <v>654</v>
      </c>
      <c r="D23" s="54" t="s">
        <v>2305</v>
      </c>
      <c r="E23" s="6" t="s">
        <v>86</v>
      </c>
      <c r="F23" s="19">
        <v>1051855</v>
      </c>
      <c r="G23" s="24">
        <v>4285.26</v>
      </c>
      <c r="H23" s="24">
        <v>2.63</v>
      </c>
      <c r="I23" s="31"/>
      <c r="J23" s="31"/>
      <c r="K23" s="35"/>
    </row>
    <row r="24" spans="2:11" x14ac:dyDescent="0.25">
      <c r="B24" s="8" t="s">
        <v>2346</v>
      </c>
      <c r="C24" s="57" t="s">
        <v>2347</v>
      </c>
      <c r="D24" s="54" t="s">
        <v>2348</v>
      </c>
      <c r="E24" s="6" t="s">
        <v>119</v>
      </c>
      <c r="F24" s="19">
        <v>56070</v>
      </c>
      <c r="G24" s="24">
        <v>3963.87</v>
      </c>
      <c r="H24" s="24">
        <v>2.4300000000000002</v>
      </c>
      <c r="I24" s="31"/>
      <c r="J24" s="31"/>
      <c r="K24" s="35"/>
    </row>
    <row r="25" spans="2:11" x14ac:dyDescent="0.25">
      <c r="B25" s="8" t="s">
        <v>2299</v>
      </c>
      <c r="C25" s="57" t="s">
        <v>637</v>
      </c>
      <c r="D25" s="54" t="s">
        <v>2300</v>
      </c>
      <c r="E25" s="6" t="s">
        <v>86</v>
      </c>
      <c r="F25" s="19">
        <v>902304</v>
      </c>
      <c r="G25" s="24">
        <v>3790.58</v>
      </c>
      <c r="H25" s="24">
        <v>2.33</v>
      </c>
      <c r="I25" s="31"/>
      <c r="J25" s="31"/>
      <c r="K25" s="35"/>
    </row>
    <row r="26" spans="2:11" x14ac:dyDescent="0.25">
      <c r="B26" s="8" t="s">
        <v>2978</v>
      </c>
      <c r="C26" s="57" t="s">
        <v>2979</v>
      </c>
      <c r="D26" s="54" t="s">
        <v>2980</v>
      </c>
      <c r="E26" s="6" t="s">
        <v>86</v>
      </c>
      <c r="F26" s="19">
        <v>31275</v>
      </c>
      <c r="G26" s="24">
        <v>3744.56</v>
      </c>
      <c r="H26" s="24">
        <v>2.2999999999999998</v>
      </c>
      <c r="I26" s="31"/>
      <c r="J26" s="31"/>
      <c r="K26" s="35"/>
    </row>
    <row r="27" spans="2:11" x14ac:dyDescent="0.25">
      <c r="B27" s="8" t="s">
        <v>997</v>
      </c>
      <c r="C27" s="57" t="s">
        <v>998</v>
      </c>
      <c r="D27" s="54" t="s">
        <v>999</v>
      </c>
      <c r="E27" s="6" t="s">
        <v>75</v>
      </c>
      <c r="F27" s="19">
        <v>2699351</v>
      </c>
      <c r="G27" s="24">
        <v>3721.33</v>
      </c>
      <c r="H27" s="24">
        <v>2.2799999999999998</v>
      </c>
      <c r="I27" s="31"/>
      <c r="J27" s="31"/>
      <c r="K27" s="35"/>
    </row>
    <row r="28" spans="2:11" x14ac:dyDescent="0.25">
      <c r="B28" s="8" t="s">
        <v>396</v>
      </c>
      <c r="C28" s="57" t="s">
        <v>397</v>
      </c>
      <c r="D28" s="54" t="s">
        <v>398</v>
      </c>
      <c r="E28" s="6" t="s">
        <v>335</v>
      </c>
      <c r="F28" s="19">
        <v>1948755</v>
      </c>
      <c r="G28" s="24">
        <v>3684.9</v>
      </c>
      <c r="H28" s="24">
        <v>2.2599999999999998</v>
      </c>
      <c r="I28" s="31"/>
      <c r="J28" s="31"/>
      <c r="K28" s="35"/>
    </row>
    <row r="29" spans="2:11" x14ac:dyDescent="0.25">
      <c r="B29" s="8" t="s">
        <v>2309</v>
      </c>
      <c r="C29" s="57" t="s">
        <v>2310</v>
      </c>
      <c r="D29" s="54" t="s">
        <v>2311</v>
      </c>
      <c r="E29" s="6" t="s">
        <v>312</v>
      </c>
      <c r="F29" s="19">
        <v>111203</v>
      </c>
      <c r="G29" s="24">
        <v>3373.79</v>
      </c>
      <c r="H29" s="24">
        <v>2.0699999999999998</v>
      </c>
      <c r="I29" s="31"/>
      <c r="J29" s="31"/>
      <c r="K29" s="35"/>
    </row>
    <row r="30" spans="2:11" x14ac:dyDescent="0.25">
      <c r="B30" s="8" t="s">
        <v>281</v>
      </c>
      <c r="C30" s="57" t="s">
        <v>282</v>
      </c>
      <c r="D30" s="54" t="s">
        <v>283</v>
      </c>
      <c r="E30" s="6" t="s">
        <v>43</v>
      </c>
      <c r="F30" s="19">
        <v>1337884</v>
      </c>
      <c r="G30" s="24">
        <v>3343.77</v>
      </c>
      <c r="H30" s="24">
        <v>2.0499999999999998</v>
      </c>
      <c r="I30" s="31"/>
      <c r="J30" s="31"/>
      <c r="K30" s="35"/>
    </row>
    <row r="31" spans="2:11" x14ac:dyDescent="0.25">
      <c r="B31" s="8" t="s">
        <v>819</v>
      </c>
      <c r="C31" s="57" t="s">
        <v>820</v>
      </c>
      <c r="D31" s="54" t="s">
        <v>821</v>
      </c>
      <c r="E31" s="6" t="s">
        <v>262</v>
      </c>
      <c r="F31" s="19">
        <v>213341</v>
      </c>
      <c r="G31" s="24">
        <v>3336.44</v>
      </c>
      <c r="H31" s="24">
        <v>2.0499999999999998</v>
      </c>
      <c r="I31" s="31"/>
      <c r="J31" s="31"/>
      <c r="K31" s="35"/>
    </row>
    <row r="32" spans="2:11" x14ac:dyDescent="0.25">
      <c r="B32" s="8" t="s">
        <v>549</v>
      </c>
      <c r="C32" s="57" t="s">
        <v>550</v>
      </c>
      <c r="D32" s="54" t="s">
        <v>551</v>
      </c>
      <c r="E32" s="6" t="s">
        <v>82</v>
      </c>
      <c r="F32" s="19">
        <v>172845</v>
      </c>
      <c r="G32" s="24">
        <v>3243.44</v>
      </c>
      <c r="H32" s="24">
        <v>1.99</v>
      </c>
      <c r="I32" s="31"/>
      <c r="J32" s="31"/>
      <c r="K32" s="35"/>
    </row>
    <row r="33" spans="2:11" x14ac:dyDescent="0.25">
      <c r="B33" s="8" t="s">
        <v>2288</v>
      </c>
      <c r="C33" s="57" t="s">
        <v>2289</v>
      </c>
      <c r="D33" s="54" t="s">
        <v>2290</v>
      </c>
      <c r="E33" s="6" t="s">
        <v>153</v>
      </c>
      <c r="F33" s="19">
        <v>463480</v>
      </c>
      <c r="G33" s="24">
        <v>3125.25</v>
      </c>
      <c r="H33" s="24">
        <v>1.92</v>
      </c>
      <c r="I33" s="31"/>
      <c r="J33" s="31"/>
      <c r="K33" s="35"/>
    </row>
    <row r="34" spans="2:11" x14ac:dyDescent="0.25">
      <c r="B34" s="8" t="s">
        <v>98</v>
      </c>
      <c r="C34" s="57" t="s">
        <v>99</v>
      </c>
      <c r="D34" s="54" t="s">
        <v>100</v>
      </c>
      <c r="E34" s="6" t="s">
        <v>50</v>
      </c>
      <c r="F34" s="19">
        <v>66723</v>
      </c>
      <c r="G34" s="24">
        <v>3060.25</v>
      </c>
      <c r="H34" s="24">
        <v>1.88</v>
      </c>
      <c r="I34" s="31"/>
      <c r="J34" s="31"/>
      <c r="K34" s="35"/>
    </row>
    <row r="35" spans="2:11" x14ac:dyDescent="0.25">
      <c r="B35" s="8" t="s">
        <v>2981</v>
      </c>
      <c r="C35" s="57" t="s">
        <v>2982</v>
      </c>
      <c r="D35" s="54" t="s">
        <v>2983</v>
      </c>
      <c r="E35" s="6" t="s">
        <v>115</v>
      </c>
      <c r="F35" s="19">
        <v>568651</v>
      </c>
      <c r="G35" s="24">
        <v>3025.51</v>
      </c>
      <c r="H35" s="24">
        <v>1.86</v>
      </c>
      <c r="I35" s="31"/>
      <c r="J35" s="31"/>
      <c r="K35" s="35"/>
    </row>
    <row r="36" spans="2:11" x14ac:dyDescent="0.25">
      <c r="B36" s="8" t="s">
        <v>2343</v>
      </c>
      <c r="C36" s="57" t="s">
        <v>2344</v>
      </c>
      <c r="D36" s="54" t="s">
        <v>2345</v>
      </c>
      <c r="E36" s="6" t="s">
        <v>163</v>
      </c>
      <c r="F36" s="19">
        <v>182262</v>
      </c>
      <c r="G36" s="24">
        <v>2918.01</v>
      </c>
      <c r="H36" s="24">
        <v>1.79</v>
      </c>
      <c r="I36" s="31"/>
      <c r="J36" s="31"/>
      <c r="K36" s="35"/>
    </row>
    <row r="37" spans="2:11" x14ac:dyDescent="0.25">
      <c r="B37" s="8" t="s">
        <v>2455</v>
      </c>
      <c r="C37" s="57" t="s">
        <v>2456</v>
      </c>
      <c r="D37" s="54" t="s">
        <v>2457</v>
      </c>
      <c r="E37" s="6" t="s">
        <v>131</v>
      </c>
      <c r="F37" s="19">
        <v>462707</v>
      </c>
      <c r="G37" s="24">
        <v>2900.25</v>
      </c>
      <c r="H37" s="24">
        <v>1.78</v>
      </c>
      <c r="I37" s="31"/>
      <c r="J37" s="31"/>
      <c r="K37" s="35"/>
    </row>
    <row r="38" spans="2:11" x14ac:dyDescent="0.25">
      <c r="B38" s="8" t="s">
        <v>206</v>
      </c>
      <c r="C38" s="57" t="s">
        <v>207</v>
      </c>
      <c r="D38" s="54" t="s">
        <v>208</v>
      </c>
      <c r="E38" s="6" t="s">
        <v>64</v>
      </c>
      <c r="F38" s="19">
        <v>9661</v>
      </c>
      <c r="G38" s="24">
        <v>2870.28</v>
      </c>
      <c r="H38" s="24">
        <v>1.76</v>
      </c>
      <c r="I38" s="31"/>
      <c r="J38" s="31"/>
      <c r="K38" s="35"/>
    </row>
    <row r="39" spans="2:11" x14ac:dyDescent="0.25">
      <c r="B39" s="8" t="s">
        <v>501</v>
      </c>
      <c r="C39" s="57" t="s">
        <v>502</v>
      </c>
      <c r="D39" s="54" t="s">
        <v>503</v>
      </c>
      <c r="E39" s="6" t="s">
        <v>146</v>
      </c>
      <c r="F39" s="19">
        <v>2129989</v>
      </c>
      <c r="G39" s="24">
        <v>2838.64</v>
      </c>
      <c r="H39" s="24">
        <v>1.74</v>
      </c>
      <c r="I39" s="31"/>
      <c r="J39" s="31"/>
      <c r="K39" s="35"/>
    </row>
    <row r="40" spans="2:11" x14ac:dyDescent="0.25">
      <c r="B40" s="8" t="s">
        <v>2984</v>
      </c>
      <c r="C40" s="57" t="s">
        <v>2985</v>
      </c>
      <c r="D40" s="54" t="s">
        <v>2986</v>
      </c>
      <c r="E40" s="6" t="s">
        <v>153</v>
      </c>
      <c r="F40" s="19">
        <v>201861</v>
      </c>
      <c r="G40" s="24">
        <v>2683.34</v>
      </c>
      <c r="H40" s="24">
        <v>1.65</v>
      </c>
      <c r="I40" s="31"/>
      <c r="J40" s="31"/>
      <c r="K40" s="35"/>
    </row>
    <row r="41" spans="2:11" x14ac:dyDescent="0.25">
      <c r="B41" s="8" t="s">
        <v>2165</v>
      </c>
      <c r="C41" s="57" t="s">
        <v>2166</v>
      </c>
      <c r="D41" s="54" t="s">
        <v>2167</v>
      </c>
      <c r="E41" s="6" t="s">
        <v>64</v>
      </c>
      <c r="F41" s="19">
        <v>481244</v>
      </c>
      <c r="G41" s="24">
        <v>2597.27</v>
      </c>
      <c r="H41" s="24">
        <v>1.59</v>
      </c>
      <c r="I41" s="31"/>
      <c r="J41" s="31"/>
      <c r="K41" s="35"/>
    </row>
    <row r="42" spans="2:11" x14ac:dyDescent="0.25">
      <c r="B42" s="8" t="s">
        <v>950</v>
      </c>
      <c r="C42" s="57" t="s">
        <v>951</v>
      </c>
      <c r="D42" s="54" t="s">
        <v>952</v>
      </c>
      <c r="E42" s="6" t="s">
        <v>93</v>
      </c>
      <c r="F42" s="19">
        <v>75556</v>
      </c>
      <c r="G42" s="24">
        <v>2509.9699999999998</v>
      </c>
      <c r="H42" s="24">
        <v>1.54</v>
      </c>
      <c r="I42" s="31"/>
      <c r="J42" s="31"/>
      <c r="K42" s="35"/>
    </row>
    <row r="43" spans="2:11" x14ac:dyDescent="0.25">
      <c r="B43" s="8" t="s">
        <v>424</v>
      </c>
      <c r="C43" s="57" t="s">
        <v>425</v>
      </c>
      <c r="D43" s="54" t="s">
        <v>426</v>
      </c>
      <c r="E43" s="6" t="s">
        <v>43</v>
      </c>
      <c r="F43" s="19">
        <v>2490836</v>
      </c>
      <c r="G43" s="24">
        <v>2496.0700000000002</v>
      </c>
      <c r="H43" s="24">
        <v>1.53</v>
      </c>
      <c r="I43" s="31"/>
      <c r="J43" s="31"/>
      <c r="K43" s="35"/>
    </row>
    <row r="44" spans="2:11" x14ac:dyDescent="0.25">
      <c r="B44" s="8" t="s">
        <v>234</v>
      </c>
      <c r="C44" s="57" t="s">
        <v>235</v>
      </c>
      <c r="D44" s="54" t="s">
        <v>236</v>
      </c>
      <c r="E44" s="6" t="s">
        <v>200</v>
      </c>
      <c r="F44" s="19">
        <v>274485</v>
      </c>
      <c r="G44" s="24">
        <v>2458.42</v>
      </c>
      <c r="H44" s="24">
        <v>1.51</v>
      </c>
      <c r="I44" s="31"/>
      <c r="J44" s="31"/>
      <c r="K44" s="35"/>
    </row>
    <row r="45" spans="2:11" x14ac:dyDescent="0.25">
      <c r="B45" s="8" t="s">
        <v>2312</v>
      </c>
      <c r="C45" s="57" t="s">
        <v>1471</v>
      </c>
      <c r="D45" s="54" t="s">
        <v>2313</v>
      </c>
      <c r="E45" s="6" t="s">
        <v>43</v>
      </c>
      <c r="F45" s="19">
        <v>2435495</v>
      </c>
      <c r="G45" s="24">
        <v>2373.39</v>
      </c>
      <c r="H45" s="24">
        <v>1.46</v>
      </c>
      <c r="I45" s="31"/>
      <c r="J45" s="31"/>
      <c r="K45" s="35"/>
    </row>
    <row r="46" spans="2:11" x14ac:dyDescent="0.25">
      <c r="B46" s="8" t="s">
        <v>2382</v>
      </c>
      <c r="C46" s="57" t="s">
        <v>2383</v>
      </c>
      <c r="D46" s="54" t="s">
        <v>2384</v>
      </c>
      <c r="E46" s="6" t="s">
        <v>115</v>
      </c>
      <c r="F46" s="19">
        <v>261488</v>
      </c>
      <c r="G46" s="24">
        <v>2352.48</v>
      </c>
      <c r="H46" s="24">
        <v>1.44</v>
      </c>
      <c r="I46" s="31"/>
      <c r="J46" s="31"/>
      <c r="K46" s="35"/>
    </row>
    <row r="47" spans="2:11" x14ac:dyDescent="0.25">
      <c r="B47" s="8" t="s">
        <v>132</v>
      </c>
      <c r="C47" s="57" t="s">
        <v>133</v>
      </c>
      <c r="D47" s="54" t="s">
        <v>134</v>
      </c>
      <c r="E47" s="6" t="s">
        <v>131</v>
      </c>
      <c r="F47" s="19">
        <v>37880</v>
      </c>
      <c r="G47" s="24">
        <v>2091.92</v>
      </c>
      <c r="H47" s="24">
        <v>1.28</v>
      </c>
      <c r="I47" s="31"/>
      <c r="J47" s="31"/>
      <c r="K47" s="35"/>
    </row>
    <row r="48" spans="2:11" x14ac:dyDescent="0.25">
      <c r="B48" s="8" t="s">
        <v>985</v>
      </c>
      <c r="C48" s="57" t="s">
        <v>986</v>
      </c>
      <c r="D48" s="54" t="s">
        <v>987</v>
      </c>
      <c r="E48" s="6" t="s">
        <v>167</v>
      </c>
      <c r="F48" s="19">
        <v>426041</v>
      </c>
      <c r="G48" s="24">
        <v>2078.0100000000002</v>
      </c>
      <c r="H48" s="24">
        <v>1.28</v>
      </c>
      <c r="I48" s="31"/>
      <c r="J48" s="31"/>
      <c r="K48" s="35"/>
    </row>
    <row r="49" spans="2:11" x14ac:dyDescent="0.25">
      <c r="B49" s="8" t="s">
        <v>2314</v>
      </c>
      <c r="C49" s="57" t="s">
        <v>2315</v>
      </c>
      <c r="D49" s="54" t="s">
        <v>2316</v>
      </c>
      <c r="E49" s="6" t="s">
        <v>115</v>
      </c>
      <c r="F49" s="19">
        <v>221437</v>
      </c>
      <c r="G49" s="24">
        <v>1994.48</v>
      </c>
      <c r="H49" s="24">
        <v>1.22</v>
      </c>
      <c r="I49" s="31"/>
      <c r="J49" s="31"/>
      <c r="K49" s="35"/>
    </row>
    <row r="50" spans="2:11" x14ac:dyDescent="0.25">
      <c r="B50" s="8" t="s">
        <v>154</v>
      </c>
      <c r="C50" s="57" t="s">
        <v>155</v>
      </c>
      <c r="D50" s="54" t="s">
        <v>156</v>
      </c>
      <c r="E50" s="6" t="s">
        <v>131</v>
      </c>
      <c r="F50" s="19">
        <v>63878</v>
      </c>
      <c r="G50" s="24">
        <v>1853.42</v>
      </c>
      <c r="H50" s="24">
        <v>1.1399999999999999</v>
      </c>
      <c r="I50" s="31"/>
      <c r="J50" s="31"/>
      <c r="K50" s="35"/>
    </row>
    <row r="51" spans="2:11" x14ac:dyDescent="0.25">
      <c r="B51" s="8" t="s">
        <v>2320</v>
      </c>
      <c r="C51" s="57" t="s">
        <v>2321</v>
      </c>
      <c r="D51" s="54" t="s">
        <v>2322</v>
      </c>
      <c r="E51" s="6" t="s">
        <v>115</v>
      </c>
      <c r="F51" s="19">
        <v>386094</v>
      </c>
      <c r="G51" s="24">
        <v>1850.16</v>
      </c>
      <c r="H51" s="24">
        <v>1.1399999999999999</v>
      </c>
      <c r="I51" s="31"/>
      <c r="J51" s="31"/>
      <c r="K51" s="35"/>
    </row>
    <row r="52" spans="2:11" x14ac:dyDescent="0.25">
      <c r="B52" s="8" t="s">
        <v>2380</v>
      </c>
      <c r="C52" s="57" t="s">
        <v>576</v>
      </c>
      <c r="D52" s="54" t="s">
        <v>2381</v>
      </c>
      <c r="E52" s="6" t="s">
        <v>146</v>
      </c>
      <c r="F52" s="19">
        <v>6266</v>
      </c>
      <c r="G52" s="24">
        <v>1845.65</v>
      </c>
      <c r="H52" s="24">
        <v>1.1299999999999999</v>
      </c>
      <c r="I52" s="31"/>
      <c r="J52" s="31"/>
      <c r="K52" s="35"/>
    </row>
    <row r="53" spans="2:11" x14ac:dyDescent="0.25">
      <c r="B53" s="8" t="s">
        <v>408</v>
      </c>
      <c r="C53" s="57" t="s">
        <v>409</v>
      </c>
      <c r="D53" s="54" t="s">
        <v>410</v>
      </c>
      <c r="E53" s="6" t="s">
        <v>82</v>
      </c>
      <c r="F53" s="19">
        <v>282561</v>
      </c>
      <c r="G53" s="24">
        <v>1735.91</v>
      </c>
      <c r="H53" s="24">
        <v>1.07</v>
      </c>
      <c r="I53" s="31"/>
      <c r="J53" s="31"/>
      <c r="K53" s="35"/>
    </row>
    <row r="54" spans="2:11" x14ac:dyDescent="0.25">
      <c r="B54" s="8" t="s">
        <v>2990</v>
      </c>
      <c r="C54" s="57" t="s">
        <v>684</v>
      </c>
      <c r="D54" s="54" t="s">
        <v>2991</v>
      </c>
      <c r="E54" s="6" t="s">
        <v>86</v>
      </c>
      <c r="F54" s="19">
        <v>1290771</v>
      </c>
      <c r="G54" s="24">
        <v>1606.62</v>
      </c>
      <c r="H54" s="24">
        <v>0.99</v>
      </c>
      <c r="I54" s="31"/>
      <c r="J54" s="31"/>
      <c r="K54" s="35"/>
    </row>
    <row r="55" spans="2:11" x14ac:dyDescent="0.25">
      <c r="B55" s="8" t="s">
        <v>2403</v>
      </c>
      <c r="C55" s="57" t="s">
        <v>2404</v>
      </c>
      <c r="D55" s="54" t="s">
        <v>2405</v>
      </c>
      <c r="E55" s="6" t="s">
        <v>93</v>
      </c>
      <c r="F55" s="19">
        <v>180439</v>
      </c>
      <c r="G55" s="24">
        <v>1602.75</v>
      </c>
      <c r="H55" s="24">
        <v>0.98</v>
      </c>
      <c r="I55" s="31"/>
      <c r="J55" s="31"/>
      <c r="K55" s="35"/>
    </row>
    <row r="56" spans="2:11" x14ac:dyDescent="0.25">
      <c r="B56" s="8" t="s">
        <v>2987</v>
      </c>
      <c r="C56" s="57" t="s">
        <v>2988</v>
      </c>
      <c r="D56" s="54" t="s">
        <v>2989</v>
      </c>
      <c r="E56" s="6" t="s">
        <v>131</v>
      </c>
      <c r="F56" s="19">
        <v>62265</v>
      </c>
      <c r="G56" s="24">
        <v>1543.02</v>
      </c>
      <c r="H56" s="24">
        <v>0.95</v>
      </c>
      <c r="I56" s="31"/>
      <c r="J56" s="31"/>
      <c r="K56" s="35" t="s">
        <v>5241</v>
      </c>
    </row>
    <row r="57" spans="2:11" x14ac:dyDescent="0.25">
      <c r="B57" s="8" t="s">
        <v>498</v>
      </c>
      <c r="C57" s="57" t="s">
        <v>499</v>
      </c>
      <c r="D57" s="54" t="s">
        <v>500</v>
      </c>
      <c r="E57" s="6" t="s">
        <v>71</v>
      </c>
      <c r="F57" s="19">
        <v>87639</v>
      </c>
      <c r="G57" s="24">
        <v>1496.52</v>
      </c>
      <c r="H57" s="24">
        <v>0.92</v>
      </c>
      <c r="I57" s="31"/>
      <c r="J57" s="31"/>
      <c r="K57" s="35"/>
    </row>
    <row r="58" spans="2:11" x14ac:dyDescent="0.25">
      <c r="B58" s="8" t="s">
        <v>446</v>
      </c>
      <c r="C58" s="57" t="s">
        <v>447</v>
      </c>
      <c r="D58" s="54" t="s">
        <v>448</v>
      </c>
      <c r="E58" s="6" t="s">
        <v>82</v>
      </c>
      <c r="F58" s="19">
        <v>160363</v>
      </c>
      <c r="G58" s="24">
        <v>1276.0899999999999</v>
      </c>
      <c r="H58" s="24">
        <v>0.78</v>
      </c>
      <c r="I58" s="31"/>
      <c r="J58" s="31"/>
      <c r="K58" s="35"/>
    </row>
    <row r="59" spans="2:11" x14ac:dyDescent="0.25">
      <c r="B59" s="8" t="s">
        <v>2992</v>
      </c>
      <c r="C59" s="57" t="s">
        <v>620</v>
      </c>
      <c r="D59" s="54" t="s">
        <v>2993</v>
      </c>
      <c r="E59" s="6" t="s">
        <v>86</v>
      </c>
      <c r="F59" s="19">
        <v>672033</v>
      </c>
      <c r="G59" s="24">
        <v>819.88</v>
      </c>
      <c r="H59" s="24">
        <v>0.5</v>
      </c>
      <c r="I59" s="31"/>
      <c r="J59" s="31"/>
      <c r="K59" s="35"/>
    </row>
    <row r="60" spans="2:11" x14ac:dyDescent="0.25">
      <c r="B60" s="8" t="s">
        <v>464</v>
      </c>
      <c r="C60" s="57" t="s">
        <v>465</v>
      </c>
      <c r="D60" s="54" t="s">
        <v>466</v>
      </c>
      <c r="E60" s="6" t="s">
        <v>119</v>
      </c>
      <c r="F60" s="19">
        <v>194143</v>
      </c>
      <c r="G60" s="24">
        <v>614.27</v>
      </c>
      <c r="H60" s="24">
        <v>0.38</v>
      </c>
      <c r="I60" s="31"/>
      <c r="J60" s="31"/>
      <c r="K60" s="35"/>
    </row>
    <row r="61" spans="2:11" x14ac:dyDescent="0.25">
      <c r="C61" s="58" t="s">
        <v>175</v>
      </c>
      <c r="D61" s="54"/>
      <c r="E61" s="6"/>
      <c r="F61" s="19"/>
      <c r="G61" s="25">
        <v>163022.76999999999</v>
      </c>
      <c r="H61" s="25">
        <v>100.05</v>
      </c>
      <c r="I61" s="31"/>
      <c r="J61" s="31"/>
      <c r="K61" s="35"/>
    </row>
    <row r="62" spans="2:11" x14ac:dyDescent="0.25">
      <c r="C62" s="57"/>
      <c r="D62" s="54"/>
      <c r="E62" s="6"/>
      <c r="F62" s="19"/>
      <c r="G62" s="24"/>
      <c r="H62" s="24"/>
      <c r="I62" s="31"/>
      <c r="J62" s="31"/>
      <c r="K62" s="35"/>
    </row>
    <row r="63" spans="2:11" x14ac:dyDescent="0.25">
      <c r="C63" s="58" t="s">
        <v>3</v>
      </c>
      <c r="D63" s="54"/>
      <c r="E63" s="6"/>
      <c r="F63" s="19"/>
      <c r="G63" s="24" t="s">
        <v>2</v>
      </c>
      <c r="H63" s="24" t="s">
        <v>2</v>
      </c>
      <c r="I63" s="31"/>
      <c r="J63" s="31"/>
      <c r="K63" s="35"/>
    </row>
    <row r="64" spans="2:11" x14ac:dyDescent="0.25">
      <c r="C64" s="57"/>
      <c r="D64" s="54"/>
      <c r="E64" s="6"/>
      <c r="F64" s="19"/>
      <c r="G64" s="24"/>
      <c r="H64" s="24"/>
      <c r="I64" s="31"/>
      <c r="J64" s="31"/>
      <c r="K64" s="35"/>
    </row>
    <row r="65" spans="3:11" x14ac:dyDescent="0.25">
      <c r="C65" s="58" t="s">
        <v>4</v>
      </c>
      <c r="D65" s="54"/>
      <c r="E65" s="6"/>
      <c r="F65" s="19"/>
      <c r="G65" s="24" t="s">
        <v>2</v>
      </c>
      <c r="H65" s="24" t="s">
        <v>2</v>
      </c>
      <c r="I65" s="31"/>
      <c r="J65" s="31"/>
      <c r="K65" s="35"/>
    </row>
    <row r="66" spans="3:11" x14ac:dyDescent="0.25">
      <c r="C66" s="57"/>
      <c r="D66" s="54"/>
      <c r="E66" s="6"/>
      <c r="F66" s="19"/>
      <c r="G66" s="24"/>
      <c r="H66" s="24"/>
      <c r="I66" s="31"/>
      <c r="J66" s="31"/>
      <c r="K66" s="35"/>
    </row>
    <row r="67" spans="3:11" x14ac:dyDescent="0.25">
      <c r="C67" s="58" t="s">
        <v>5</v>
      </c>
      <c r="D67" s="54"/>
      <c r="E67" s="6"/>
      <c r="F67" s="19"/>
      <c r="G67" s="24"/>
      <c r="H67" s="24"/>
      <c r="I67" s="31"/>
      <c r="J67" s="31"/>
      <c r="K67" s="35"/>
    </row>
    <row r="68" spans="3:11" x14ac:dyDescent="0.25">
      <c r="C68" s="57"/>
      <c r="D68" s="54"/>
      <c r="E68" s="6"/>
      <c r="F68" s="19"/>
      <c r="G68" s="24"/>
      <c r="H68" s="24"/>
      <c r="I68" s="31"/>
      <c r="J68" s="31"/>
      <c r="K68" s="35"/>
    </row>
    <row r="69" spans="3:11" x14ac:dyDescent="0.25">
      <c r="C69" s="58" t="s">
        <v>6</v>
      </c>
      <c r="D69" s="54"/>
      <c r="E69" s="6"/>
      <c r="F69" s="19"/>
      <c r="G69" s="24" t="s">
        <v>2</v>
      </c>
      <c r="H69" s="24" t="s">
        <v>2</v>
      </c>
      <c r="I69" s="31"/>
      <c r="J69" s="31"/>
      <c r="K69" s="35"/>
    </row>
    <row r="70" spans="3:11" x14ac:dyDescent="0.25">
      <c r="C70" s="57"/>
      <c r="D70" s="54"/>
      <c r="E70" s="6"/>
      <c r="F70" s="19"/>
      <c r="G70" s="24"/>
      <c r="H70" s="24"/>
      <c r="I70" s="31"/>
      <c r="J70" s="31"/>
      <c r="K70" s="35"/>
    </row>
    <row r="71" spans="3:11" x14ac:dyDescent="0.25">
      <c r="C71" s="58" t="s">
        <v>7</v>
      </c>
      <c r="D71" s="54"/>
      <c r="E71" s="6"/>
      <c r="F71" s="19"/>
      <c r="G71" s="24" t="s">
        <v>2</v>
      </c>
      <c r="H71" s="24" t="s">
        <v>2</v>
      </c>
      <c r="I71" s="31"/>
      <c r="J71" s="31"/>
      <c r="K71" s="35"/>
    </row>
    <row r="72" spans="3:11" x14ac:dyDescent="0.25">
      <c r="C72" s="57"/>
      <c r="D72" s="54"/>
      <c r="E72" s="6"/>
      <c r="F72" s="19"/>
      <c r="G72" s="24"/>
      <c r="H72" s="24"/>
      <c r="I72" s="31"/>
      <c r="J72" s="31"/>
      <c r="K72" s="35"/>
    </row>
    <row r="73" spans="3:11" x14ac:dyDescent="0.25">
      <c r="C73" s="58" t="s">
        <v>8</v>
      </c>
      <c r="D73" s="54"/>
      <c r="E73" s="6"/>
      <c r="F73" s="19"/>
      <c r="G73" s="24" t="s">
        <v>2</v>
      </c>
      <c r="H73" s="24" t="s">
        <v>2</v>
      </c>
      <c r="I73" s="31"/>
      <c r="J73" s="31"/>
      <c r="K73" s="35"/>
    </row>
    <row r="74" spans="3:11" x14ac:dyDescent="0.25">
      <c r="C74" s="57"/>
      <c r="D74" s="54"/>
      <c r="E74" s="6"/>
      <c r="F74" s="19"/>
      <c r="G74" s="24"/>
      <c r="H74" s="24"/>
      <c r="I74" s="31"/>
      <c r="J74" s="31"/>
      <c r="K74" s="35"/>
    </row>
    <row r="75" spans="3:11" x14ac:dyDescent="0.25">
      <c r="C75" s="58" t="s">
        <v>9</v>
      </c>
      <c r="D75" s="54"/>
      <c r="E75" s="6"/>
      <c r="F75" s="19"/>
      <c r="G75" s="24" t="s">
        <v>2</v>
      </c>
      <c r="H75" s="24" t="s">
        <v>2</v>
      </c>
      <c r="I75" s="31"/>
      <c r="J75" s="31"/>
      <c r="K75" s="35"/>
    </row>
    <row r="76" spans="3:11" x14ac:dyDescent="0.25">
      <c r="C76" s="57"/>
      <c r="D76" s="54"/>
      <c r="E76" s="6"/>
      <c r="F76" s="19"/>
      <c r="G76" s="24"/>
      <c r="H76" s="24"/>
      <c r="I76" s="31"/>
      <c r="J76" s="31"/>
      <c r="K76" s="35"/>
    </row>
    <row r="77" spans="3:11" x14ac:dyDescent="0.25">
      <c r="C77" s="58" t="s">
        <v>10</v>
      </c>
      <c r="D77" s="54"/>
      <c r="E77" s="6"/>
      <c r="F77" s="19"/>
      <c r="G77" s="24" t="s">
        <v>2</v>
      </c>
      <c r="H77" s="24" t="s">
        <v>2</v>
      </c>
      <c r="I77" s="31"/>
      <c r="J77" s="31"/>
      <c r="K77" s="35"/>
    </row>
    <row r="78" spans="3:11" x14ac:dyDescent="0.25">
      <c r="C78" s="57"/>
      <c r="D78" s="54"/>
      <c r="E78" s="6"/>
      <c r="F78" s="19"/>
      <c r="G78" s="24"/>
      <c r="H78" s="24"/>
      <c r="I78" s="31"/>
      <c r="J78" s="31"/>
      <c r="K78" s="35"/>
    </row>
    <row r="79" spans="3:11" x14ac:dyDescent="0.25">
      <c r="C79" s="58" t="s">
        <v>11</v>
      </c>
      <c r="D79" s="54"/>
      <c r="E79" s="6"/>
      <c r="F79" s="19"/>
      <c r="G79" s="24"/>
      <c r="H79" s="24"/>
      <c r="I79" s="31"/>
      <c r="J79" s="31"/>
      <c r="K79" s="35"/>
    </row>
    <row r="80" spans="3:11" x14ac:dyDescent="0.25">
      <c r="C80" s="57"/>
      <c r="D80" s="54"/>
      <c r="E80" s="6"/>
      <c r="F80" s="19"/>
      <c r="G80" s="24"/>
      <c r="H80" s="24"/>
      <c r="I80" s="31"/>
      <c r="J80" s="31"/>
      <c r="K80" s="35"/>
    </row>
    <row r="81" spans="1:11" x14ac:dyDescent="0.25">
      <c r="C81" s="58" t="s">
        <v>13</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14</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15</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23</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C102" s="59" t="s">
        <v>24</v>
      </c>
      <c r="D102" s="54"/>
      <c r="E102" s="6"/>
      <c r="F102" s="19"/>
      <c r="G102" s="24"/>
      <c r="H102" s="24"/>
      <c r="I102" s="31"/>
      <c r="J102" s="31"/>
      <c r="K102" s="35"/>
    </row>
    <row r="103" spans="1:54" x14ac:dyDescent="0.25">
      <c r="B103" s="8" t="s">
        <v>190</v>
      </c>
      <c r="C103" s="57" t="s">
        <v>191</v>
      </c>
      <c r="D103" s="54"/>
      <c r="E103" s="6"/>
      <c r="F103" s="19"/>
      <c r="G103" s="24">
        <v>343.77</v>
      </c>
      <c r="H103" s="24">
        <v>0.21</v>
      </c>
      <c r="I103" s="31"/>
      <c r="J103" s="31"/>
      <c r="K103" s="35"/>
    </row>
    <row r="104" spans="1:54" x14ac:dyDescent="0.25">
      <c r="C104" s="58" t="s">
        <v>175</v>
      </c>
      <c r="D104" s="54"/>
      <c r="E104" s="6"/>
      <c r="F104" s="19"/>
      <c r="G104" s="25">
        <v>343.77</v>
      </c>
      <c r="H104" s="25">
        <v>0.21</v>
      </c>
      <c r="I104" s="31"/>
      <c r="J104" s="31"/>
      <c r="K104" s="35"/>
    </row>
    <row r="105" spans="1:54" x14ac:dyDescent="0.25">
      <c r="C105" s="57"/>
      <c r="D105" s="54"/>
      <c r="E105" s="6"/>
      <c r="F105" s="19"/>
      <c r="G105" s="24"/>
      <c r="H105" s="24"/>
      <c r="I105" s="31"/>
      <c r="J105" s="31"/>
      <c r="K105" s="35"/>
    </row>
    <row r="106" spans="1:54" x14ac:dyDescent="0.25">
      <c r="A106" s="10"/>
      <c r="B106" s="28"/>
      <c r="C106" s="58" t="s">
        <v>25</v>
      </c>
      <c r="D106" s="54"/>
      <c r="E106" s="6"/>
      <c r="F106" s="19"/>
      <c r="G106" s="24"/>
      <c r="H106" s="24"/>
      <c r="I106" s="31"/>
      <c r="J106" s="31"/>
      <c r="K106" s="35"/>
    </row>
    <row r="107" spans="1:54" s="2" customFormat="1" ht="13.5" x14ac:dyDescent="0.25">
      <c r="A107" s="28"/>
      <c r="B107" s="28"/>
      <c r="C107" s="57" t="s">
        <v>5188</v>
      </c>
      <c r="D107" s="54"/>
      <c r="E107" s="6"/>
      <c r="F107" s="19"/>
      <c r="G107" s="24" t="s">
        <v>2</v>
      </c>
      <c r="H107" s="24" t="s">
        <v>2</v>
      </c>
      <c r="I107" s="31"/>
      <c r="J107" s="31"/>
      <c r="K107" s="35"/>
      <c r="L107" s="3"/>
      <c r="AI107" s="3"/>
      <c r="AV107" s="3"/>
      <c r="AX107" s="3"/>
      <c r="BB107" s="3"/>
    </row>
    <row r="108" spans="1:54" x14ac:dyDescent="0.25">
      <c r="B108" s="8"/>
      <c r="C108" s="57" t="s">
        <v>192</v>
      </c>
      <c r="D108" s="54"/>
      <c r="E108" s="6"/>
      <c r="F108" s="19"/>
      <c r="G108" s="24">
        <v>-400.73</v>
      </c>
      <c r="H108" s="24">
        <v>-0.26</v>
      </c>
      <c r="I108" s="31"/>
      <c r="J108" s="31"/>
      <c r="K108" s="35"/>
    </row>
    <row r="109" spans="1:54" x14ac:dyDescent="0.25">
      <c r="C109" s="58" t="s">
        <v>175</v>
      </c>
      <c r="D109" s="54"/>
      <c r="E109" s="6"/>
      <c r="F109" s="19"/>
      <c r="G109" s="25">
        <v>-400.73</v>
      </c>
      <c r="H109" s="25">
        <v>-0.26</v>
      </c>
      <c r="I109" s="31"/>
      <c r="J109" s="31"/>
      <c r="K109" s="35"/>
    </row>
    <row r="110" spans="1:54" x14ac:dyDescent="0.25">
      <c r="C110" s="57"/>
      <c r="D110" s="54"/>
      <c r="E110" s="6"/>
      <c r="F110" s="19"/>
      <c r="G110" s="24"/>
      <c r="H110" s="24"/>
      <c r="I110" s="31"/>
      <c r="J110" s="31"/>
      <c r="K110" s="35"/>
    </row>
    <row r="111" spans="1:54" x14ac:dyDescent="0.25">
      <c r="C111" s="60" t="s">
        <v>193</v>
      </c>
      <c r="D111" s="55"/>
      <c r="E111" s="5"/>
      <c r="F111" s="20"/>
      <c r="G111" s="26">
        <v>162965.81</v>
      </c>
      <c r="H111" s="26">
        <v>99.999999999999986</v>
      </c>
      <c r="I111" s="32"/>
      <c r="J111" s="32"/>
      <c r="K111" s="36"/>
    </row>
    <row r="114" spans="1:11" x14ac:dyDescent="0.25">
      <c r="C114" s="1" t="s">
        <v>194</v>
      </c>
    </row>
    <row r="115" spans="1:11" x14ac:dyDescent="0.25">
      <c r="C115" s="37" t="s">
        <v>195</v>
      </c>
      <c r="D115" s="37"/>
      <c r="E115" s="37"/>
      <c r="F115" s="37"/>
      <c r="G115" s="37"/>
      <c r="H115" s="37"/>
      <c r="I115" s="37"/>
      <c r="J115" s="37"/>
      <c r="K115" s="37"/>
    </row>
    <row r="116" spans="1:11" x14ac:dyDescent="0.25">
      <c r="C116" s="2" t="s">
        <v>196</v>
      </c>
    </row>
    <row r="117" spans="1:11" x14ac:dyDescent="0.25">
      <c r="C117" s="2" t="s">
        <v>197</v>
      </c>
    </row>
    <row r="118" spans="1:11" ht="30" customHeight="1" x14ac:dyDescent="0.25">
      <c r="C118" s="80" t="s">
        <v>198</v>
      </c>
      <c r="D118" s="81"/>
      <c r="E118" s="81"/>
      <c r="F118" s="81"/>
      <c r="G118" s="81"/>
      <c r="H118" s="81"/>
      <c r="I118" s="81"/>
      <c r="J118" s="81"/>
      <c r="K118" s="81"/>
    </row>
    <row r="119" spans="1:11" x14ac:dyDescent="0.25">
      <c r="C119" s="2" t="s">
        <v>199</v>
      </c>
    </row>
    <row r="121" spans="1:11" x14ac:dyDescent="0.25">
      <c r="A121" s="76"/>
      <c r="B121" s="76" t="s">
        <v>5254</v>
      </c>
      <c r="C121" s="77" t="s">
        <v>5253</v>
      </c>
      <c r="E121" s="77" t="s">
        <v>5254</v>
      </c>
      <c r="F121" s="78"/>
    </row>
    <row r="122" spans="1:11" x14ac:dyDescent="0.25">
      <c r="E122" s="2" t="s">
        <v>5289</v>
      </c>
    </row>
  </sheetData>
  <mergeCells count="1">
    <mergeCell ref="C118:K118"/>
  </mergeCells>
  <hyperlinks>
    <hyperlink ref="J2" location="'Index'!A1" display="'Index'!A1" xr:uid="{66C8BFEC-B94E-4551-805A-3395AEF1A8D8}"/>
  </hyperlinks>
  <pageMargins left="0.7" right="0.7" top="0.75" bottom="0.75" header="0.3" footer="0.3"/>
  <pageSetup orientation="portrait" horizontalDpi="4294967293"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114F7-CAA3-42DD-92F8-9693999DD213}">
  <sheetPr codeName="Sheet169"/>
  <dimension ref="A1:IV87"/>
  <sheetViews>
    <sheetView showGridLines="0" zoomScale="90" zoomScaleNormal="90" workbookViewId="0">
      <pane ySplit="6" topLeftCell="A72" activePane="bottomLeft" state="frozen"/>
      <selection activeCell="E1" sqref="E1"/>
      <selection pane="bottomLeft" activeCell="C86" sqref="C86:F8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3407</v>
      </c>
      <c r="J2" s="38" t="s">
        <v>4923</v>
      </c>
    </row>
    <row r="3" spans="1:54" ht="16.5" x14ac:dyDescent="0.3">
      <c r="C3" s="1" t="s">
        <v>28</v>
      </c>
      <c r="D3" s="21" t="s">
        <v>3408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3409</v>
      </c>
      <c r="C26" s="57" t="s">
        <v>3410</v>
      </c>
      <c r="D26" s="54" t="s">
        <v>3411</v>
      </c>
      <c r="E26" s="6" t="s">
        <v>189</v>
      </c>
      <c r="F26" s="19">
        <v>9500000</v>
      </c>
      <c r="G26" s="24">
        <v>9683.5300000000007</v>
      </c>
      <c r="H26" s="24">
        <v>25.13</v>
      </c>
      <c r="I26" s="31">
        <v>6.3476720000000002</v>
      </c>
      <c r="J26" s="31"/>
      <c r="K26" s="35"/>
    </row>
    <row r="27" spans="1:11" x14ac:dyDescent="0.25">
      <c r="B27" s="8" t="s">
        <v>3412</v>
      </c>
      <c r="C27" s="57" t="s">
        <v>3413</v>
      </c>
      <c r="D27" s="54" t="s">
        <v>3414</v>
      </c>
      <c r="E27" s="6" t="s">
        <v>189</v>
      </c>
      <c r="F27" s="19">
        <v>6000000</v>
      </c>
      <c r="G27" s="24">
        <v>6116.54</v>
      </c>
      <c r="H27" s="24">
        <v>15.87</v>
      </c>
      <c r="I27" s="31">
        <v>6.3579781000000004</v>
      </c>
      <c r="J27" s="31"/>
      <c r="K27" s="35"/>
    </row>
    <row r="28" spans="1:11" x14ac:dyDescent="0.25">
      <c r="B28" s="8" t="s">
        <v>3415</v>
      </c>
      <c r="C28" s="57" t="s">
        <v>3416</v>
      </c>
      <c r="D28" s="54" t="s">
        <v>3417</v>
      </c>
      <c r="E28" s="6" t="s">
        <v>189</v>
      </c>
      <c r="F28" s="19">
        <v>4500000</v>
      </c>
      <c r="G28" s="24">
        <v>4587.66</v>
      </c>
      <c r="H28" s="24">
        <v>11.91</v>
      </c>
      <c r="I28" s="31">
        <v>6.3321719999999999</v>
      </c>
      <c r="J28" s="31"/>
      <c r="K28" s="35"/>
    </row>
    <row r="29" spans="1:11" x14ac:dyDescent="0.25">
      <c r="B29" s="8" t="s">
        <v>3418</v>
      </c>
      <c r="C29" s="57" t="s">
        <v>3419</v>
      </c>
      <c r="D29" s="54" t="s">
        <v>3420</v>
      </c>
      <c r="E29" s="6" t="s">
        <v>189</v>
      </c>
      <c r="F29" s="19">
        <v>2500000</v>
      </c>
      <c r="G29" s="24">
        <v>2543.17</v>
      </c>
      <c r="H29" s="24">
        <v>6.6</v>
      </c>
      <c r="I29" s="31">
        <v>6.3536595</v>
      </c>
      <c r="J29" s="31"/>
      <c r="K29" s="35"/>
    </row>
    <row r="30" spans="1:11" x14ac:dyDescent="0.25">
      <c r="B30" s="8" t="s">
        <v>3421</v>
      </c>
      <c r="C30" s="57" t="s">
        <v>3422</v>
      </c>
      <c r="D30" s="54" t="s">
        <v>3423</v>
      </c>
      <c r="E30" s="6" t="s">
        <v>189</v>
      </c>
      <c r="F30" s="19">
        <v>2000000</v>
      </c>
      <c r="G30" s="24">
        <v>2038.85</v>
      </c>
      <c r="H30" s="24">
        <v>5.29</v>
      </c>
      <c r="I30" s="31">
        <v>6.3579720000000002</v>
      </c>
      <c r="J30" s="31"/>
      <c r="K30" s="35"/>
    </row>
    <row r="31" spans="1:11" x14ac:dyDescent="0.25">
      <c r="B31" s="8" t="s">
        <v>3424</v>
      </c>
      <c r="C31" s="57" t="s">
        <v>3425</v>
      </c>
      <c r="D31" s="54" t="s">
        <v>3426</v>
      </c>
      <c r="E31" s="6" t="s">
        <v>189</v>
      </c>
      <c r="F31" s="19">
        <v>1000000</v>
      </c>
      <c r="G31" s="24">
        <v>1019.27</v>
      </c>
      <c r="H31" s="24">
        <v>2.65</v>
      </c>
      <c r="I31" s="31">
        <v>6.3321719999999999</v>
      </c>
      <c r="J31" s="31"/>
      <c r="K31" s="35"/>
    </row>
    <row r="32" spans="1:11" x14ac:dyDescent="0.25">
      <c r="C32" s="58" t="s">
        <v>175</v>
      </c>
      <c r="D32" s="54"/>
      <c r="E32" s="6"/>
      <c r="F32" s="19"/>
      <c r="G32" s="25">
        <v>25989.02</v>
      </c>
      <c r="H32" s="25">
        <v>67.45</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3427</v>
      </c>
      <c r="C44" s="57" t="s">
        <v>3428</v>
      </c>
      <c r="D44" s="54" t="s">
        <v>3429</v>
      </c>
      <c r="E44" s="6" t="s">
        <v>189</v>
      </c>
      <c r="F44" s="19">
        <v>4714500</v>
      </c>
      <c r="G44" s="24">
        <v>4412.2700000000004</v>
      </c>
      <c r="H44" s="24">
        <v>11.45</v>
      </c>
      <c r="I44" s="31">
        <v>6.0815805999999997</v>
      </c>
      <c r="J44" s="31"/>
      <c r="K44" s="35"/>
    </row>
    <row r="45" spans="1:11" x14ac:dyDescent="0.25">
      <c r="B45" s="8" t="s">
        <v>3430</v>
      </c>
      <c r="C45" s="57" t="s">
        <v>3431</v>
      </c>
      <c r="D45" s="54" t="s">
        <v>3432</v>
      </c>
      <c r="E45" s="6" t="s">
        <v>189</v>
      </c>
      <c r="F45" s="19">
        <v>1471900</v>
      </c>
      <c r="G45" s="24">
        <v>1377.31</v>
      </c>
      <c r="H45" s="24">
        <v>3.57</v>
      </c>
      <c r="I45" s="31">
        <v>6.0817864999999998</v>
      </c>
      <c r="J45" s="31"/>
      <c r="K45" s="35"/>
    </row>
    <row r="46" spans="1:11" x14ac:dyDescent="0.25">
      <c r="B46" s="8" t="s">
        <v>3346</v>
      </c>
      <c r="C46" s="57" t="s">
        <v>3347</v>
      </c>
      <c r="D46" s="54" t="s">
        <v>3348</v>
      </c>
      <c r="E46" s="6" t="s">
        <v>189</v>
      </c>
      <c r="F46" s="19">
        <v>1150000</v>
      </c>
      <c r="G46" s="24">
        <v>1085.72</v>
      </c>
      <c r="H46" s="24">
        <v>2.82</v>
      </c>
      <c r="I46" s="31">
        <v>6.0765874000000002</v>
      </c>
      <c r="J46" s="31"/>
      <c r="K46" s="35"/>
    </row>
    <row r="47" spans="1:11" x14ac:dyDescent="0.25">
      <c r="B47" s="8" t="s">
        <v>3433</v>
      </c>
      <c r="C47" s="57" t="s">
        <v>3434</v>
      </c>
      <c r="D47" s="54" t="s">
        <v>3435</v>
      </c>
      <c r="E47" s="6" t="s">
        <v>189</v>
      </c>
      <c r="F47" s="19">
        <v>1022000</v>
      </c>
      <c r="G47" s="24">
        <v>955.85</v>
      </c>
      <c r="H47" s="24">
        <v>2.48</v>
      </c>
      <c r="I47" s="31">
        <v>6.0823527000000004</v>
      </c>
      <c r="J47" s="31"/>
      <c r="K47" s="35"/>
    </row>
    <row r="48" spans="1:11" x14ac:dyDescent="0.25">
      <c r="B48" s="8" t="s">
        <v>3436</v>
      </c>
      <c r="C48" s="57" t="s">
        <v>3437</v>
      </c>
      <c r="D48" s="54" t="s">
        <v>3438</v>
      </c>
      <c r="E48" s="6" t="s">
        <v>189</v>
      </c>
      <c r="F48" s="19">
        <v>1015300</v>
      </c>
      <c r="G48" s="24">
        <v>948.95</v>
      </c>
      <c r="H48" s="24">
        <v>2.46</v>
      </c>
      <c r="I48" s="31">
        <v>6.0830734</v>
      </c>
      <c r="J48" s="31"/>
      <c r="K48" s="35"/>
    </row>
    <row r="49" spans="1:11" x14ac:dyDescent="0.25">
      <c r="B49" s="8" t="s">
        <v>3439</v>
      </c>
      <c r="C49" s="57" t="s">
        <v>3440</v>
      </c>
      <c r="D49" s="54" t="s">
        <v>3441</v>
      </c>
      <c r="E49" s="6" t="s">
        <v>189</v>
      </c>
      <c r="F49" s="19">
        <v>700000</v>
      </c>
      <c r="G49" s="24">
        <v>654.91</v>
      </c>
      <c r="H49" s="24">
        <v>1.7</v>
      </c>
      <c r="I49" s="31">
        <v>6.0819923999999999</v>
      </c>
      <c r="J49" s="31"/>
      <c r="K49" s="35"/>
    </row>
    <row r="50" spans="1:11" x14ac:dyDescent="0.25">
      <c r="B50" s="8" t="s">
        <v>3442</v>
      </c>
      <c r="C50" s="57" t="s">
        <v>3443</v>
      </c>
      <c r="D50" s="54" t="s">
        <v>3444</v>
      </c>
      <c r="E50" s="6" t="s">
        <v>189</v>
      </c>
      <c r="F50" s="19">
        <v>575000</v>
      </c>
      <c r="G50" s="24">
        <v>538.41</v>
      </c>
      <c r="H50" s="24">
        <v>1.4</v>
      </c>
      <c r="I50" s="31">
        <v>6.0810658000000002</v>
      </c>
      <c r="J50" s="31"/>
      <c r="K50" s="35"/>
    </row>
    <row r="51" spans="1:11" x14ac:dyDescent="0.25">
      <c r="B51" s="8" t="s">
        <v>3343</v>
      </c>
      <c r="C51" s="57" t="s">
        <v>3344</v>
      </c>
      <c r="D51" s="54" t="s">
        <v>3345</v>
      </c>
      <c r="E51" s="6" t="s">
        <v>189</v>
      </c>
      <c r="F51" s="19">
        <v>552000</v>
      </c>
      <c r="G51" s="24">
        <v>524.51</v>
      </c>
      <c r="H51" s="24">
        <v>1.36</v>
      </c>
      <c r="I51" s="31">
        <v>6.0907600999999998</v>
      </c>
      <c r="J51" s="31"/>
      <c r="K51" s="35"/>
    </row>
    <row r="52" spans="1:11" x14ac:dyDescent="0.25">
      <c r="B52" s="8" t="s">
        <v>3349</v>
      </c>
      <c r="C52" s="57" t="s">
        <v>3350</v>
      </c>
      <c r="D52" s="54" t="s">
        <v>3351</v>
      </c>
      <c r="E52" s="6" t="s">
        <v>189</v>
      </c>
      <c r="F52" s="19">
        <v>157000</v>
      </c>
      <c r="G52" s="24">
        <v>149.01</v>
      </c>
      <c r="H52" s="24">
        <v>0.39</v>
      </c>
      <c r="I52" s="31">
        <v>6.0907600999999998</v>
      </c>
      <c r="J52" s="31"/>
      <c r="K52" s="35"/>
    </row>
    <row r="53" spans="1:11" x14ac:dyDescent="0.25">
      <c r="B53" s="8" t="s">
        <v>3340</v>
      </c>
      <c r="C53" s="57" t="s">
        <v>3341</v>
      </c>
      <c r="D53" s="54" t="s">
        <v>3342</v>
      </c>
      <c r="E53" s="6" t="s">
        <v>189</v>
      </c>
      <c r="F53" s="19">
        <v>75000</v>
      </c>
      <c r="G53" s="24">
        <v>71.5</v>
      </c>
      <c r="H53" s="24">
        <v>0.19</v>
      </c>
      <c r="I53" s="31">
        <v>6.0907600999999998</v>
      </c>
      <c r="J53" s="31"/>
      <c r="K53" s="35"/>
    </row>
    <row r="54" spans="1:11" x14ac:dyDescent="0.25">
      <c r="C54" s="58" t="s">
        <v>175</v>
      </c>
      <c r="D54" s="54"/>
      <c r="E54" s="6"/>
      <c r="F54" s="19"/>
      <c r="G54" s="25">
        <v>10718.44</v>
      </c>
      <c r="H54" s="25">
        <v>27.82</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20</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21</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22</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23</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C67" s="59" t="s">
        <v>24</v>
      </c>
      <c r="D67" s="54"/>
      <c r="E67" s="6"/>
      <c r="F67" s="19"/>
      <c r="G67" s="24"/>
      <c r="H67" s="24"/>
      <c r="I67" s="31"/>
      <c r="J67" s="31"/>
      <c r="K67" s="35"/>
    </row>
    <row r="68" spans="1:54" x14ac:dyDescent="0.25">
      <c r="B68" s="8" t="s">
        <v>190</v>
      </c>
      <c r="C68" s="57" t="s">
        <v>191</v>
      </c>
      <c r="D68" s="54"/>
      <c r="E68" s="6"/>
      <c r="F68" s="19"/>
      <c r="G68" s="24">
        <v>1021.64</v>
      </c>
      <c r="H68" s="24">
        <v>2.65</v>
      </c>
      <c r="I68" s="31"/>
      <c r="J68" s="31"/>
      <c r="K68" s="35"/>
    </row>
    <row r="69" spans="1:54" x14ac:dyDescent="0.25">
      <c r="C69" s="58" t="s">
        <v>175</v>
      </c>
      <c r="D69" s="54"/>
      <c r="E69" s="6"/>
      <c r="F69" s="19"/>
      <c r="G69" s="25">
        <v>1021.64</v>
      </c>
      <c r="H69" s="25">
        <v>2.65</v>
      </c>
      <c r="I69" s="31"/>
      <c r="J69" s="31"/>
      <c r="K69" s="35"/>
    </row>
    <row r="70" spans="1:54" x14ac:dyDescent="0.25">
      <c r="C70" s="57"/>
      <c r="D70" s="54"/>
      <c r="E70" s="6"/>
      <c r="F70" s="19"/>
      <c r="G70" s="24"/>
      <c r="H70" s="24"/>
      <c r="I70" s="31"/>
      <c r="J70" s="31"/>
      <c r="K70" s="35"/>
    </row>
    <row r="71" spans="1:54" x14ac:dyDescent="0.25">
      <c r="A71" s="10"/>
      <c r="B71" s="28"/>
      <c r="C71" s="58" t="s">
        <v>25</v>
      </c>
      <c r="D71" s="54"/>
      <c r="E71" s="6"/>
      <c r="F71" s="19"/>
      <c r="G71" s="24"/>
      <c r="H71" s="24"/>
      <c r="I71" s="31"/>
      <c r="J71" s="31"/>
      <c r="K71" s="35"/>
    </row>
    <row r="72" spans="1:54" s="2" customFormat="1" ht="13.5" x14ac:dyDescent="0.25">
      <c r="A72" s="28"/>
      <c r="B72" s="28"/>
      <c r="C72" s="57" t="s">
        <v>5188</v>
      </c>
      <c r="D72" s="54"/>
      <c r="E72" s="6"/>
      <c r="F72" s="19"/>
      <c r="G72" s="24" t="s">
        <v>2</v>
      </c>
      <c r="H72" s="24" t="s">
        <v>2</v>
      </c>
      <c r="I72" s="31"/>
      <c r="J72" s="31"/>
      <c r="K72" s="35"/>
      <c r="L72" s="3"/>
      <c r="AI72" s="3"/>
      <c r="AV72" s="3"/>
      <c r="AX72" s="3"/>
      <c r="BB72" s="3"/>
    </row>
    <row r="73" spans="1:54" x14ac:dyDescent="0.25">
      <c r="B73" s="8"/>
      <c r="C73" s="57" t="s">
        <v>192</v>
      </c>
      <c r="D73" s="54"/>
      <c r="E73" s="6"/>
      <c r="F73" s="19"/>
      <c r="G73" s="24">
        <v>805.41</v>
      </c>
      <c r="H73" s="24">
        <v>2.08</v>
      </c>
      <c r="I73" s="31"/>
      <c r="J73" s="31"/>
      <c r="K73" s="35"/>
    </row>
    <row r="74" spans="1:54" x14ac:dyDescent="0.25">
      <c r="C74" s="58" t="s">
        <v>175</v>
      </c>
      <c r="D74" s="54"/>
      <c r="E74" s="6"/>
      <c r="F74" s="19"/>
      <c r="G74" s="25">
        <v>805.41</v>
      </c>
      <c r="H74" s="25">
        <v>2.08</v>
      </c>
      <c r="I74" s="31"/>
      <c r="J74" s="31"/>
      <c r="K74" s="35"/>
    </row>
    <row r="75" spans="1:54" x14ac:dyDescent="0.25">
      <c r="C75" s="57"/>
      <c r="D75" s="54"/>
      <c r="E75" s="6"/>
      <c r="F75" s="19"/>
      <c r="G75" s="24"/>
      <c r="H75" s="24"/>
      <c r="I75" s="31"/>
      <c r="J75" s="31"/>
      <c r="K75" s="35"/>
    </row>
    <row r="76" spans="1:54" x14ac:dyDescent="0.25">
      <c r="C76" s="60" t="s">
        <v>193</v>
      </c>
      <c r="D76" s="55"/>
      <c r="E76" s="5"/>
      <c r="F76" s="20"/>
      <c r="G76" s="26">
        <v>38534.51</v>
      </c>
      <c r="H76" s="26">
        <v>100.00000000000001</v>
      </c>
      <c r="I76" s="32"/>
      <c r="J76" s="32"/>
      <c r="K76" s="36"/>
    </row>
    <row r="79" spans="1:54" x14ac:dyDescent="0.25">
      <c r="C79" s="1" t="s">
        <v>194</v>
      </c>
    </row>
    <row r="80" spans="1:54" x14ac:dyDescent="0.25">
      <c r="C80" s="37" t="s">
        <v>195</v>
      </c>
      <c r="D80" s="37"/>
      <c r="E80" s="37"/>
      <c r="F80" s="37"/>
      <c r="G80" s="37"/>
      <c r="H80" s="37"/>
      <c r="I80" s="37"/>
      <c r="J80" s="37"/>
      <c r="K80" s="37"/>
    </row>
    <row r="81" spans="1:11" x14ac:dyDescent="0.25">
      <c r="C81" s="2" t="s">
        <v>196</v>
      </c>
    </row>
    <row r="82" spans="1:11" x14ac:dyDescent="0.25">
      <c r="C82" s="2" t="s">
        <v>197</v>
      </c>
    </row>
    <row r="83" spans="1:11" ht="30" customHeight="1" x14ac:dyDescent="0.25">
      <c r="C83" s="80" t="s">
        <v>198</v>
      </c>
      <c r="D83" s="81"/>
      <c r="E83" s="81"/>
      <c r="F83" s="81"/>
      <c r="G83" s="81"/>
      <c r="H83" s="81"/>
      <c r="I83" s="81"/>
      <c r="J83" s="81"/>
      <c r="K83" s="81"/>
    </row>
    <row r="84" spans="1:11" x14ac:dyDescent="0.25">
      <c r="C84" s="2" t="s">
        <v>199</v>
      </c>
    </row>
    <row r="86" spans="1:11" x14ac:dyDescent="0.25">
      <c r="A86" s="76"/>
      <c r="B86" s="76" t="s">
        <v>5254</v>
      </c>
      <c r="C86" s="77" t="s">
        <v>5253</v>
      </c>
      <c r="E86" s="77" t="s">
        <v>5254</v>
      </c>
      <c r="F86" s="78"/>
    </row>
    <row r="87" spans="1:11" x14ac:dyDescent="0.25">
      <c r="E87" s="2" t="s">
        <v>5260</v>
      </c>
    </row>
  </sheetData>
  <mergeCells count="1">
    <mergeCell ref="C83:K83"/>
  </mergeCells>
  <hyperlinks>
    <hyperlink ref="J2" location="'Index'!A1" display="'Index'!A1" xr:uid="{CECF5A87-38A2-4686-8DE7-927BD58EDC00}"/>
  </hyperlinks>
  <pageMargins left="0.7" right="0.7" top="0.75" bottom="0.75" header="0.3" footer="0.3"/>
  <pageSetup orientation="portrait" horizontalDpi="4294967293"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8C56-2A37-4D1E-8BD7-334937917C45}">
  <sheetPr codeName="Sheet170"/>
  <dimension ref="A1:IV89"/>
  <sheetViews>
    <sheetView showGridLines="0" zoomScale="90" zoomScaleNormal="90" workbookViewId="0">
      <pane ySplit="6" topLeftCell="A74" activePane="bottomLeft" state="frozen"/>
      <selection activeCell="E1" sqref="E1"/>
      <selection pane="bottomLeft" activeCell="C88" sqref="C88:F88"/>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3445</v>
      </c>
      <c r="J2" s="38" t="s">
        <v>4923</v>
      </c>
    </row>
    <row r="3" spans="1:54" ht="16.5" x14ac:dyDescent="0.3">
      <c r="C3" s="1" t="s">
        <v>28</v>
      </c>
      <c r="D3" s="21" t="s">
        <v>3446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3447</v>
      </c>
      <c r="C26" s="57" t="s">
        <v>3448</v>
      </c>
      <c r="D26" s="54" t="s">
        <v>3449</v>
      </c>
      <c r="E26" s="6" t="s">
        <v>189</v>
      </c>
      <c r="F26" s="19">
        <v>5500000</v>
      </c>
      <c r="G26" s="24">
        <v>5609.47</v>
      </c>
      <c r="H26" s="24">
        <v>24.82</v>
      </c>
      <c r="I26" s="31">
        <v>6.2548661000000001</v>
      </c>
      <c r="J26" s="31"/>
      <c r="K26" s="35"/>
    </row>
    <row r="27" spans="1:11" x14ac:dyDescent="0.25">
      <c r="B27" s="8" t="s">
        <v>3418</v>
      </c>
      <c r="C27" s="57" t="s">
        <v>3419</v>
      </c>
      <c r="D27" s="54" t="s">
        <v>3420</v>
      </c>
      <c r="E27" s="6" t="s">
        <v>189</v>
      </c>
      <c r="F27" s="19">
        <v>3500000</v>
      </c>
      <c r="G27" s="24">
        <v>3560.44</v>
      </c>
      <c r="H27" s="24">
        <v>15.75</v>
      </c>
      <c r="I27" s="31">
        <v>6.3536595</v>
      </c>
      <c r="J27" s="31"/>
      <c r="K27" s="35"/>
    </row>
    <row r="28" spans="1:11" x14ac:dyDescent="0.25">
      <c r="B28" s="8" t="s">
        <v>3314</v>
      </c>
      <c r="C28" s="57" t="s">
        <v>3315</v>
      </c>
      <c r="D28" s="54" t="s">
        <v>3316</v>
      </c>
      <c r="E28" s="6" t="s">
        <v>189</v>
      </c>
      <c r="F28" s="19">
        <v>2000000</v>
      </c>
      <c r="G28" s="24">
        <v>2034.79</v>
      </c>
      <c r="H28" s="24">
        <v>9</v>
      </c>
      <c r="I28" s="31">
        <v>6.2806160999999996</v>
      </c>
      <c r="J28" s="31"/>
      <c r="K28" s="35"/>
    </row>
    <row r="29" spans="1:11" x14ac:dyDescent="0.25">
      <c r="B29" s="8" t="s">
        <v>3450</v>
      </c>
      <c r="C29" s="57" t="s">
        <v>3451</v>
      </c>
      <c r="D29" s="54" t="s">
        <v>3452</v>
      </c>
      <c r="E29" s="6" t="s">
        <v>189</v>
      </c>
      <c r="F29" s="19">
        <v>2000000</v>
      </c>
      <c r="G29" s="24">
        <v>2034.75</v>
      </c>
      <c r="H29" s="24">
        <v>9</v>
      </c>
      <c r="I29" s="31">
        <v>6.3321719999999999</v>
      </c>
      <c r="J29" s="31"/>
      <c r="K29" s="35"/>
    </row>
    <row r="30" spans="1:11" x14ac:dyDescent="0.25">
      <c r="B30" s="8" t="s">
        <v>3453</v>
      </c>
      <c r="C30" s="57" t="s">
        <v>3454</v>
      </c>
      <c r="D30" s="54" t="s">
        <v>3455</v>
      </c>
      <c r="E30" s="6" t="s">
        <v>189</v>
      </c>
      <c r="F30" s="19">
        <v>1000000</v>
      </c>
      <c r="G30" s="24">
        <v>1018.78</v>
      </c>
      <c r="H30" s="24">
        <v>4.51</v>
      </c>
      <c r="I30" s="31">
        <v>6.3536595</v>
      </c>
      <c r="J30" s="31"/>
      <c r="K30" s="35"/>
    </row>
    <row r="31" spans="1:11" x14ac:dyDescent="0.25">
      <c r="B31" s="8" t="s">
        <v>3456</v>
      </c>
      <c r="C31" s="57" t="s">
        <v>3457</v>
      </c>
      <c r="D31" s="54" t="s">
        <v>3458</v>
      </c>
      <c r="E31" s="6" t="s">
        <v>189</v>
      </c>
      <c r="F31" s="19">
        <v>1000000</v>
      </c>
      <c r="G31" s="24">
        <v>1017.47</v>
      </c>
      <c r="H31" s="24">
        <v>4.5</v>
      </c>
      <c r="I31" s="31">
        <v>6.3431407000000002</v>
      </c>
      <c r="J31" s="31"/>
      <c r="K31" s="35"/>
    </row>
    <row r="32" spans="1:11" x14ac:dyDescent="0.25">
      <c r="B32" s="8" t="s">
        <v>3459</v>
      </c>
      <c r="C32" s="57" t="s">
        <v>3460</v>
      </c>
      <c r="D32" s="54" t="s">
        <v>3461</v>
      </c>
      <c r="E32" s="6" t="s">
        <v>189</v>
      </c>
      <c r="F32" s="19">
        <v>750000</v>
      </c>
      <c r="G32" s="24">
        <v>764.69</v>
      </c>
      <c r="H32" s="24">
        <v>3.38</v>
      </c>
      <c r="I32" s="31">
        <v>6.3321719999999999</v>
      </c>
      <c r="J32" s="31"/>
      <c r="K32" s="35"/>
    </row>
    <row r="33" spans="1:11" x14ac:dyDescent="0.25">
      <c r="B33" s="8" t="s">
        <v>3462</v>
      </c>
      <c r="C33" s="57" t="s">
        <v>3463</v>
      </c>
      <c r="D33" s="54" t="s">
        <v>3464</v>
      </c>
      <c r="E33" s="6" t="s">
        <v>189</v>
      </c>
      <c r="F33" s="19">
        <v>500000</v>
      </c>
      <c r="G33" s="24">
        <v>509.37</v>
      </c>
      <c r="H33" s="24">
        <v>2.25</v>
      </c>
      <c r="I33" s="31">
        <v>6.3682020000000001</v>
      </c>
      <c r="J33" s="31"/>
      <c r="K33" s="35"/>
    </row>
    <row r="34" spans="1:11" x14ac:dyDescent="0.25">
      <c r="C34" s="58" t="s">
        <v>175</v>
      </c>
      <c r="D34" s="54"/>
      <c r="E34" s="6"/>
      <c r="F34" s="19"/>
      <c r="G34" s="25">
        <v>16549.759999999998</v>
      </c>
      <c r="H34" s="25">
        <v>73.209999999999994</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3442</v>
      </c>
      <c r="C46" s="57" t="s">
        <v>3443</v>
      </c>
      <c r="D46" s="54" t="s">
        <v>3444</v>
      </c>
      <c r="E46" s="6" t="s">
        <v>189</v>
      </c>
      <c r="F46" s="19">
        <v>850000</v>
      </c>
      <c r="G46" s="24">
        <v>795.91</v>
      </c>
      <c r="H46" s="24">
        <v>3.52</v>
      </c>
      <c r="I46" s="31">
        <v>6.0810658000000002</v>
      </c>
      <c r="J46" s="31"/>
      <c r="K46" s="35"/>
    </row>
    <row r="47" spans="1:11" x14ac:dyDescent="0.25">
      <c r="B47" s="8" t="s">
        <v>3430</v>
      </c>
      <c r="C47" s="57" t="s">
        <v>3431</v>
      </c>
      <c r="D47" s="54" t="s">
        <v>3432</v>
      </c>
      <c r="E47" s="6" t="s">
        <v>189</v>
      </c>
      <c r="F47" s="19">
        <v>842900</v>
      </c>
      <c r="G47" s="24">
        <v>788.73</v>
      </c>
      <c r="H47" s="24">
        <v>3.49</v>
      </c>
      <c r="I47" s="31">
        <v>6.0817864999999998</v>
      </c>
      <c r="J47" s="31"/>
      <c r="K47" s="35"/>
    </row>
    <row r="48" spans="1:11" x14ac:dyDescent="0.25">
      <c r="B48" s="8" t="s">
        <v>3439</v>
      </c>
      <c r="C48" s="57" t="s">
        <v>3440</v>
      </c>
      <c r="D48" s="54" t="s">
        <v>3441</v>
      </c>
      <c r="E48" s="6" t="s">
        <v>189</v>
      </c>
      <c r="F48" s="19">
        <v>770000</v>
      </c>
      <c r="G48" s="24">
        <v>720.4</v>
      </c>
      <c r="H48" s="24">
        <v>3.19</v>
      </c>
      <c r="I48" s="31">
        <v>6.0819923999999999</v>
      </c>
      <c r="J48" s="31"/>
      <c r="K48" s="35"/>
    </row>
    <row r="49" spans="1:11" x14ac:dyDescent="0.25">
      <c r="B49" s="8" t="s">
        <v>3346</v>
      </c>
      <c r="C49" s="57" t="s">
        <v>3347</v>
      </c>
      <c r="D49" s="54" t="s">
        <v>3348</v>
      </c>
      <c r="E49" s="6" t="s">
        <v>189</v>
      </c>
      <c r="F49" s="19">
        <v>760000</v>
      </c>
      <c r="G49" s="24">
        <v>717.52</v>
      </c>
      <c r="H49" s="24">
        <v>3.17</v>
      </c>
      <c r="I49" s="31">
        <v>6.0765874000000002</v>
      </c>
      <c r="J49" s="31"/>
      <c r="K49" s="35"/>
    </row>
    <row r="50" spans="1:11" x14ac:dyDescent="0.25">
      <c r="B50" s="8" t="s">
        <v>3343</v>
      </c>
      <c r="C50" s="57" t="s">
        <v>3344</v>
      </c>
      <c r="D50" s="54" t="s">
        <v>3345</v>
      </c>
      <c r="E50" s="6" t="s">
        <v>189</v>
      </c>
      <c r="F50" s="19">
        <v>754000</v>
      </c>
      <c r="G50" s="24">
        <v>716.46</v>
      </c>
      <c r="H50" s="24">
        <v>3.17</v>
      </c>
      <c r="I50" s="31">
        <v>6.0907600999999998</v>
      </c>
      <c r="J50" s="31"/>
      <c r="K50" s="35"/>
    </row>
    <row r="51" spans="1:11" x14ac:dyDescent="0.25">
      <c r="B51" s="8" t="s">
        <v>3433</v>
      </c>
      <c r="C51" s="57" t="s">
        <v>3434</v>
      </c>
      <c r="D51" s="54" t="s">
        <v>3435</v>
      </c>
      <c r="E51" s="6" t="s">
        <v>189</v>
      </c>
      <c r="F51" s="19">
        <v>497000</v>
      </c>
      <c r="G51" s="24">
        <v>464.83</v>
      </c>
      <c r="H51" s="24">
        <v>2.06</v>
      </c>
      <c r="I51" s="31">
        <v>6.0823527000000004</v>
      </c>
      <c r="J51" s="31"/>
      <c r="K51" s="35"/>
    </row>
    <row r="52" spans="1:11" x14ac:dyDescent="0.25">
      <c r="B52" s="8" t="s">
        <v>2709</v>
      </c>
      <c r="C52" s="57" t="s">
        <v>2710</v>
      </c>
      <c r="D52" s="54" t="s">
        <v>2711</v>
      </c>
      <c r="E52" s="6" t="s">
        <v>189</v>
      </c>
      <c r="F52" s="19">
        <v>250000</v>
      </c>
      <c r="G52" s="24">
        <v>243.54</v>
      </c>
      <c r="H52" s="24">
        <v>1.08</v>
      </c>
      <c r="I52" s="31">
        <v>5.9073000000000002</v>
      </c>
      <c r="J52" s="31"/>
      <c r="K52" s="35"/>
    </row>
    <row r="53" spans="1:11" x14ac:dyDescent="0.25">
      <c r="B53" s="8" t="s">
        <v>3361</v>
      </c>
      <c r="C53" s="57" t="s">
        <v>3362</v>
      </c>
      <c r="D53" s="54" t="s">
        <v>3363</v>
      </c>
      <c r="E53" s="6" t="s">
        <v>189</v>
      </c>
      <c r="F53" s="19">
        <v>188000</v>
      </c>
      <c r="G53" s="24">
        <v>181.19</v>
      </c>
      <c r="H53" s="24">
        <v>0.8</v>
      </c>
      <c r="I53" s="31">
        <v>5.9973080000000003</v>
      </c>
      <c r="J53" s="31"/>
      <c r="K53" s="35"/>
    </row>
    <row r="54" spans="1:11" x14ac:dyDescent="0.25">
      <c r="B54" s="8" t="s">
        <v>3427</v>
      </c>
      <c r="C54" s="57" t="s">
        <v>3428</v>
      </c>
      <c r="D54" s="54" t="s">
        <v>3429</v>
      </c>
      <c r="E54" s="6" t="s">
        <v>189</v>
      </c>
      <c r="F54" s="19">
        <v>150000</v>
      </c>
      <c r="G54" s="24">
        <v>140.38</v>
      </c>
      <c r="H54" s="24">
        <v>0.62</v>
      </c>
      <c r="I54" s="31">
        <v>6.0815805999999997</v>
      </c>
      <c r="J54" s="31"/>
      <c r="K54" s="35"/>
    </row>
    <row r="55" spans="1:11" x14ac:dyDescent="0.25">
      <c r="B55" s="8" t="s">
        <v>3340</v>
      </c>
      <c r="C55" s="57" t="s">
        <v>3341</v>
      </c>
      <c r="D55" s="54" t="s">
        <v>3342</v>
      </c>
      <c r="E55" s="6" t="s">
        <v>189</v>
      </c>
      <c r="F55" s="19">
        <v>135000</v>
      </c>
      <c r="G55" s="24">
        <v>128.69999999999999</v>
      </c>
      <c r="H55" s="24">
        <v>0.56999999999999995</v>
      </c>
      <c r="I55" s="31">
        <v>6.0907600999999998</v>
      </c>
      <c r="J55" s="31"/>
      <c r="K55" s="35"/>
    </row>
    <row r="56" spans="1:11" x14ac:dyDescent="0.25">
      <c r="C56" s="58" t="s">
        <v>175</v>
      </c>
      <c r="D56" s="54"/>
      <c r="E56" s="6"/>
      <c r="F56" s="19"/>
      <c r="G56" s="25">
        <v>4897.66</v>
      </c>
      <c r="H56" s="25">
        <v>21.67</v>
      </c>
      <c r="I56" s="31"/>
      <c r="J56" s="31"/>
      <c r="K56" s="35"/>
    </row>
    <row r="57" spans="1:11" x14ac:dyDescent="0.25">
      <c r="C57" s="57"/>
      <c r="D57" s="54"/>
      <c r="E57" s="6"/>
      <c r="F57" s="19"/>
      <c r="G57" s="24"/>
      <c r="H57" s="24"/>
      <c r="I57" s="31"/>
      <c r="J57" s="31"/>
      <c r="K57" s="35"/>
    </row>
    <row r="58" spans="1:11" x14ac:dyDescent="0.25">
      <c r="A58" s="10"/>
      <c r="B58" s="28"/>
      <c r="C58" s="58" t="s">
        <v>18</v>
      </c>
      <c r="D58" s="54"/>
      <c r="E58" s="6"/>
      <c r="F58" s="19"/>
      <c r="G58" s="24"/>
      <c r="H58" s="24"/>
      <c r="I58" s="31"/>
      <c r="J58" s="31"/>
      <c r="K58" s="35"/>
    </row>
    <row r="59" spans="1:11" x14ac:dyDescent="0.25">
      <c r="A59" s="28"/>
      <c r="B59" s="28"/>
      <c r="C59" s="58" t="s">
        <v>19</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20</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21</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22</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23</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C69" s="59" t="s">
        <v>24</v>
      </c>
      <c r="D69" s="54"/>
      <c r="E69" s="6"/>
      <c r="F69" s="19"/>
      <c r="G69" s="24"/>
      <c r="H69" s="24"/>
      <c r="I69" s="31"/>
      <c r="J69" s="31"/>
      <c r="K69" s="35"/>
    </row>
    <row r="70" spans="1:54" x14ac:dyDescent="0.25">
      <c r="B70" s="8" t="s">
        <v>190</v>
      </c>
      <c r="C70" s="57" t="s">
        <v>191</v>
      </c>
      <c r="D70" s="54"/>
      <c r="E70" s="6"/>
      <c r="F70" s="19"/>
      <c r="G70" s="24">
        <v>731.77</v>
      </c>
      <c r="H70" s="24">
        <v>3.24</v>
      </c>
      <c r="I70" s="31"/>
      <c r="J70" s="31"/>
      <c r="K70" s="35"/>
    </row>
    <row r="71" spans="1:54" x14ac:dyDescent="0.25">
      <c r="C71" s="58" t="s">
        <v>175</v>
      </c>
      <c r="D71" s="54"/>
      <c r="E71" s="6"/>
      <c r="F71" s="19"/>
      <c r="G71" s="25">
        <v>731.77</v>
      </c>
      <c r="H71" s="25">
        <v>3.24</v>
      </c>
      <c r="I71" s="31"/>
      <c r="J71" s="31"/>
      <c r="K71" s="35"/>
    </row>
    <row r="72" spans="1:54" x14ac:dyDescent="0.25">
      <c r="C72" s="57"/>
      <c r="D72" s="54"/>
      <c r="E72" s="6"/>
      <c r="F72" s="19"/>
      <c r="G72" s="24"/>
      <c r="H72" s="24"/>
      <c r="I72" s="31"/>
      <c r="J72" s="31"/>
      <c r="K72" s="35"/>
    </row>
    <row r="73" spans="1:54" x14ac:dyDescent="0.25">
      <c r="A73" s="10"/>
      <c r="B73" s="28"/>
      <c r="C73" s="58" t="s">
        <v>25</v>
      </c>
      <c r="D73" s="54"/>
      <c r="E73" s="6"/>
      <c r="F73" s="19"/>
      <c r="G73" s="24"/>
      <c r="H73" s="24"/>
      <c r="I73" s="31"/>
      <c r="J73" s="31"/>
      <c r="K73" s="35"/>
    </row>
    <row r="74" spans="1:54" s="2" customFormat="1" ht="13.5" x14ac:dyDescent="0.25">
      <c r="A74" s="28"/>
      <c r="B74" s="28"/>
      <c r="C74" s="57" t="s">
        <v>5188</v>
      </c>
      <c r="D74" s="54"/>
      <c r="E74" s="6"/>
      <c r="F74" s="19"/>
      <c r="G74" s="24" t="s">
        <v>2</v>
      </c>
      <c r="H74" s="24" t="s">
        <v>2</v>
      </c>
      <c r="I74" s="31"/>
      <c r="J74" s="31"/>
      <c r="K74" s="35"/>
      <c r="L74" s="3"/>
      <c r="AI74" s="3"/>
      <c r="AV74" s="3"/>
      <c r="AX74" s="3"/>
      <c r="BB74" s="3"/>
    </row>
    <row r="75" spans="1:54" x14ac:dyDescent="0.25">
      <c r="B75" s="8"/>
      <c r="C75" s="57" t="s">
        <v>192</v>
      </c>
      <c r="D75" s="54"/>
      <c r="E75" s="6"/>
      <c r="F75" s="19"/>
      <c r="G75" s="24">
        <v>425.69</v>
      </c>
      <c r="H75" s="24">
        <v>1.88</v>
      </c>
      <c r="I75" s="31"/>
      <c r="J75" s="31"/>
      <c r="K75" s="35"/>
    </row>
    <row r="76" spans="1:54" x14ac:dyDescent="0.25">
      <c r="C76" s="58" t="s">
        <v>175</v>
      </c>
      <c r="D76" s="54"/>
      <c r="E76" s="6"/>
      <c r="F76" s="19"/>
      <c r="G76" s="25">
        <v>425.69</v>
      </c>
      <c r="H76" s="25">
        <v>1.88</v>
      </c>
      <c r="I76" s="31"/>
      <c r="J76" s="31"/>
      <c r="K76" s="35"/>
    </row>
    <row r="77" spans="1:54" x14ac:dyDescent="0.25">
      <c r="C77" s="57"/>
      <c r="D77" s="54"/>
      <c r="E77" s="6"/>
      <c r="F77" s="19"/>
      <c r="G77" s="24"/>
      <c r="H77" s="24"/>
      <c r="I77" s="31"/>
      <c r="J77" s="31"/>
      <c r="K77" s="35"/>
    </row>
    <row r="78" spans="1:54" x14ac:dyDescent="0.25">
      <c r="C78" s="60" t="s">
        <v>193</v>
      </c>
      <c r="D78" s="55"/>
      <c r="E78" s="5"/>
      <c r="F78" s="20"/>
      <c r="G78" s="26">
        <v>22604.880000000001</v>
      </c>
      <c r="H78" s="26">
        <v>99.999999999999986</v>
      </c>
      <c r="I78" s="32"/>
      <c r="J78" s="32"/>
      <c r="K78" s="36"/>
    </row>
    <row r="81" spans="1:11" x14ac:dyDescent="0.25">
      <c r="C81" s="1" t="s">
        <v>194</v>
      </c>
    </row>
    <row r="82" spans="1:11" x14ac:dyDescent="0.25">
      <c r="C82" s="37" t="s">
        <v>195</v>
      </c>
      <c r="D82" s="37"/>
      <c r="E82" s="37"/>
      <c r="F82" s="37"/>
      <c r="G82" s="37"/>
      <c r="H82" s="37"/>
      <c r="I82" s="37"/>
      <c r="J82" s="37"/>
      <c r="K82" s="37"/>
    </row>
    <row r="83" spans="1:11" x14ac:dyDescent="0.25">
      <c r="C83" s="2" t="s">
        <v>196</v>
      </c>
    </row>
    <row r="84" spans="1:11" x14ac:dyDescent="0.25">
      <c r="C84" s="2" t="s">
        <v>197</v>
      </c>
    </row>
    <row r="85" spans="1:11" ht="30" customHeight="1" x14ac:dyDescent="0.25">
      <c r="C85" s="80" t="s">
        <v>198</v>
      </c>
      <c r="D85" s="81"/>
      <c r="E85" s="81"/>
      <c r="F85" s="81"/>
      <c r="G85" s="81"/>
      <c r="H85" s="81"/>
      <c r="I85" s="81"/>
      <c r="J85" s="81"/>
      <c r="K85" s="81"/>
    </row>
    <row r="86" spans="1:11" x14ac:dyDescent="0.25">
      <c r="C86" s="2" t="s">
        <v>199</v>
      </c>
    </row>
    <row r="88" spans="1:11" x14ac:dyDescent="0.25">
      <c r="A88" s="76"/>
      <c r="B88" s="76" t="s">
        <v>5254</v>
      </c>
      <c r="C88" s="77" t="s">
        <v>5253</v>
      </c>
      <c r="E88" s="77" t="s">
        <v>5254</v>
      </c>
      <c r="F88" s="78"/>
    </row>
    <row r="89" spans="1:11" x14ac:dyDescent="0.25">
      <c r="E89" s="2" t="s">
        <v>5260</v>
      </c>
    </row>
  </sheetData>
  <mergeCells count="1">
    <mergeCell ref="C85:K85"/>
  </mergeCells>
  <hyperlinks>
    <hyperlink ref="J2" location="'Index'!A1" display="'Index'!A1" xr:uid="{DEAE6737-AA75-4A5D-A622-8ED26831ACE9}"/>
  </hyperlinks>
  <pageMargins left="0.7" right="0.7" top="0.75" bottom="0.75" header="0.3" footer="0.3"/>
  <pageSetup orientation="portrait" horizontalDpi="4294967293"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77B98-ABCC-409B-B2DB-A4A9E375B882}">
  <sheetPr codeName="Sheet171"/>
  <dimension ref="A1:IV101"/>
  <sheetViews>
    <sheetView showGridLines="0" zoomScale="90" zoomScaleNormal="90" workbookViewId="0">
      <pane ySplit="6" topLeftCell="A86" activePane="bottomLeft" state="frozen"/>
      <selection activeCell="E1" sqref="E1"/>
      <selection pane="bottomLeft" activeCell="C100" sqref="C100:F10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3465</v>
      </c>
      <c r="J2" s="38" t="s">
        <v>4923</v>
      </c>
    </row>
    <row r="3" spans="1:54" ht="16.5" x14ac:dyDescent="0.3">
      <c r="C3" s="1" t="s">
        <v>28</v>
      </c>
      <c r="D3" s="21" t="s">
        <v>3466</v>
      </c>
      <c r="F3" s="71" t="s">
        <v>5226</v>
      </c>
      <c r="G3" s="13" t="s">
        <v>4870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323</v>
      </c>
      <c r="C10" s="57" t="s">
        <v>324</v>
      </c>
      <c r="D10" s="54" t="s">
        <v>325</v>
      </c>
      <c r="E10" s="6" t="s">
        <v>240</v>
      </c>
      <c r="F10" s="19">
        <v>11657</v>
      </c>
      <c r="G10" s="24">
        <v>217.34</v>
      </c>
      <c r="H10" s="24">
        <v>10.25</v>
      </c>
      <c r="I10" s="31"/>
      <c r="J10" s="31"/>
      <c r="K10" s="35"/>
    </row>
    <row r="11" spans="1:54" x14ac:dyDescent="0.25">
      <c r="B11" s="8" t="s">
        <v>375</v>
      </c>
      <c r="C11" s="57" t="s">
        <v>376</v>
      </c>
      <c r="D11" s="54" t="s">
        <v>377</v>
      </c>
      <c r="E11" s="6" t="s">
        <v>97</v>
      </c>
      <c r="F11" s="19">
        <v>49224</v>
      </c>
      <c r="G11" s="24">
        <v>209.6</v>
      </c>
      <c r="H11" s="24">
        <v>9.8800000000000008</v>
      </c>
      <c r="I11" s="31"/>
      <c r="J11" s="31"/>
      <c r="K11" s="35"/>
    </row>
    <row r="12" spans="1:54" x14ac:dyDescent="0.25">
      <c r="B12" s="8" t="s">
        <v>378</v>
      </c>
      <c r="C12" s="57" t="s">
        <v>379</v>
      </c>
      <c r="D12" s="54" t="s">
        <v>380</v>
      </c>
      <c r="E12" s="6" t="s">
        <v>71</v>
      </c>
      <c r="F12" s="19">
        <v>6007</v>
      </c>
      <c r="G12" s="24">
        <v>175.93</v>
      </c>
      <c r="H12" s="24">
        <v>8.2899999999999991</v>
      </c>
      <c r="I12" s="31"/>
      <c r="J12" s="31"/>
      <c r="K12" s="35"/>
    </row>
    <row r="13" spans="1:54" x14ac:dyDescent="0.25">
      <c r="B13" s="8" t="s">
        <v>94</v>
      </c>
      <c r="C13" s="57" t="s">
        <v>95</v>
      </c>
      <c r="D13" s="54" t="s">
        <v>96</v>
      </c>
      <c r="E13" s="6" t="s">
        <v>97</v>
      </c>
      <c r="F13" s="19">
        <v>6016</v>
      </c>
      <c r="G13" s="24">
        <v>140.9</v>
      </c>
      <c r="H13" s="24">
        <v>6.64</v>
      </c>
      <c r="I13" s="31"/>
      <c r="J13" s="31"/>
      <c r="K13" s="35"/>
    </row>
    <row r="14" spans="1:54" x14ac:dyDescent="0.25">
      <c r="B14" s="8" t="s">
        <v>876</v>
      </c>
      <c r="C14" s="57" t="s">
        <v>877</v>
      </c>
      <c r="D14" s="54" t="s">
        <v>878</v>
      </c>
      <c r="E14" s="6" t="s">
        <v>119</v>
      </c>
      <c r="F14" s="19">
        <v>47095</v>
      </c>
      <c r="G14" s="24">
        <v>109.51</v>
      </c>
      <c r="H14" s="24">
        <v>5.16</v>
      </c>
      <c r="I14" s="31"/>
      <c r="J14" s="31"/>
      <c r="K14" s="35"/>
    </row>
    <row r="15" spans="1:54" x14ac:dyDescent="0.25">
      <c r="B15" s="8" t="s">
        <v>68</v>
      </c>
      <c r="C15" s="57" t="s">
        <v>69</v>
      </c>
      <c r="D15" s="54" t="s">
        <v>70</v>
      </c>
      <c r="E15" s="6" t="s">
        <v>71</v>
      </c>
      <c r="F15" s="19">
        <v>890</v>
      </c>
      <c r="G15" s="24">
        <v>109.09</v>
      </c>
      <c r="H15" s="24">
        <v>5.14</v>
      </c>
      <c r="I15" s="31"/>
      <c r="J15" s="31"/>
      <c r="K15" s="35"/>
    </row>
    <row r="16" spans="1:54" x14ac:dyDescent="0.25">
      <c r="B16" s="8" t="s">
        <v>843</v>
      </c>
      <c r="C16" s="57" t="s">
        <v>844</v>
      </c>
      <c r="D16" s="54" t="s">
        <v>845</v>
      </c>
      <c r="E16" s="6" t="s">
        <v>163</v>
      </c>
      <c r="F16" s="19">
        <v>2796</v>
      </c>
      <c r="G16" s="24">
        <v>94.5</v>
      </c>
      <c r="H16" s="24">
        <v>4.45</v>
      </c>
      <c r="I16" s="31"/>
      <c r="J16" s="31"/>
      <c r="K16" s="35"/>
    </row>
    <row r="17" spans="2:11" x14ac:dyDescent="0.25">
      <c r="B17" s="8" t="s">
        <v>828</v>
      </c>
      <c r="C17" s="57" t="s">
        <v>829</v>
      </c>
      <c r="D17" s="54" t="s">
        <v>830</v>
      </c>
      <c r="E17" s="6" t="s">
        <v>119</v>
      </c>
      <c r="F17" s="19">
        <v>1506</v>
      </c>
      <c r="G17" s="24">
        <v>77.900000000000006</v>
      </c>
      <c r="H17" s="24">
        <v>3.67</v>
      </c>
      <c r="I17" s="31"/>
      <c r="J17" s="31"/>
      <c r="K17" s="35"/>
    </row>
    <row r="18" spans="2:11" x14ac:dyDescent="0.25">
      <c r="B18" s="8" t="s">
        <v>1076</v>
      </c>
      <c r="C18" s="57" t="s">
        <v>1077</v>
      </c>
      <c r="D18" s="54" t="s">
        <v>1078</v>
      </c>
      <c r="E18" s="6" t="s">
        <v>163</v>
      </c>
      <c r="F18" s="19">
        <v>3066</v>
      </c>
      <c r="G18" s="24">
        <v>74.37</v>
      </c>
      <c r="H18" s="24">
        <v>3.51</v>
      </c>
      <c r="I18" s="31"/>
      <c r="J18" s="31"/>
      <c r="K18" s="35"/>
    </row>
    <row r="19" spans="2:11" x14ac:dyDescent="0.25">
      <c r="B19" s="8" t="s">
        <v>533</v>
      </c>
      <c r="C19" s="57" t="s">
        <v>534</v>
      </c>
      <c r="D19" s="54" t="s">
        <v>535</v>
      </c>
      <c r="E19" s="6" t="s">
        <v>202</v>
      </c>
      <c r="F19" s="19">
        <v>1330</v>
      </c>
      <c r="G19" s="24">
        <v>69.819999999999993</v>
      </c>
      <c r="H19" s="24">
        <v>3.29</v>
      </c>
      <c r="I19" s="31"/>
      <c r="J19" s="31"/>
      <c r="K19" s="35"/>
    </row>
    <row r="20" spans="2:11" x14ac:dyDescent="0.25">
      <c r="B20" s="8" t="s">
        <v>988</v>
      </c>
      <c r="C20" s="57" t="s">
        <v>989</v>
      </c>
      <c r="D20" s="54" t="s">
        <v>990</v>
      </c>
      <c r="E20" s="6" t="s">
        <v>71</v>
      </c>
      <c r="F20" s="19">
        <v>752</v>
      </c>
      <c r="G20" s="24">
        <v>60.39</v>
      </c>
      <c r="H20" s="24">
        <v>2.85</v>
      </c>
      <c r="I20" s="31"/>
      <c r="J20" s="31"/>
      <c r="K20" s="35"/>
    </row>
    <row r="21" spans="2:11" x14ac:dyDescent="0.25">
      <c r="B21" s="8" t="s">
        <v>522</v>
      </c>
      <c r="C21" s="57" t="s">
        <v>523</v>
      </c>
      <c r="D21" s="54" t="s">
        <v>524</v>
      </c>
      <c r="E21" s="6" t="s">
        <v>319</v>
      </c>
      <c r="F21" s="19">
        <v>2431</v>
      </c>
      <c r="G21" s="24">
        <v>58.06</v>
      </c>
      <c r="H21" s="24">
        <v>2.74</v>
      </c>
      <c r="I21" s="31"/>
      <c r="J21" s="31"/>
      <c r="K21" s="35"/>
    </row>
    <row r="22" spans="2:11" x14ac:dyDescent="0.25">
      <c r="B22" s="8" t="s">
        <v>543</v>
      </c>
      <c r="C22" s="57" t="s">
        <v>544</v>
      </c>
      <c r="D22" s="54" t="s">
        <v>545</v>
      </c>
      <c r="E22" s="6" t="s">
        <v>138</v>
      </c>
      <c r="F22" s="19">
        <v>5038</v>
      </c>
      <c r="G22" s="24">
        <v>55.33</v>
      </c>
      <c r="H22" s="24">
        <v>2.61</v>
      </c>
      <c r="I22" s="31"/>
      <c r="J22" s="31"/>
      <c r="K22" s="35"/>
    </row>
    <row r="23" spans="2:11" x14ac:dyDescent="0.25">
      <c r="B23" s="8" t="s">
        <v>87</v>
      </c>
      <c r="C23" s="57" t="s">
        <v>88</v>
      </c>
      <c r="D23" s="54" t="s">
        <v>89</v>
      </c>
      <c r="E23" s="6" t="s">
        <v>71</v>
      </c>
      <c r="F23" s="19">
        <v>932</v>
      </c>
      <c r="G23" s="24">
        <v>51.88</v>
      </c>
      <c r="H23" s="24">
        <v>2.4500000000000002</v>
      </c>
      <c r="I23" s="31"/>
      <c r="J23" s="31"/>
      <c r="K23" s="35"/>
    </row>
    <row r="24" spans="2:11" x14ac:dyDescent="0.25">
      <c r="B24" s="8" t="s">
        <v>1098</v>
      </c>
      <c r="C24" s="57" t="s">
        <v>1099</v>
      </c>
      <c r="D24" s="54" t="s">
        <v>1100</v>
      </c>
      <c r="E24" s="6" t="s">
        <v>490</v>
      </c>
      <c r="F24" s="19">
        <v>4414</v>
      </c>
      <c r="G24" s="24">
        <v>51.46</v>
      </c>
      <c r="H24" s="24">
        <v>2.4300000000000002</v>
      </c>
      <c r="I24" s="31"/>
      <c r="J24" s="31"/>
      <c r="K24" s="35"/>
    </row>
    <row r="25" spans="2:11" x14ac:dyDescent="0.25">
      <c r="B25" s="8" t="s">
        <v>1104</v>
      </c>
      <c r="C25" s="57" t="s">
        <v>1105</v>
      </c>
      <c r="D25" s="54" t="s">
        <v>1106</v>
      </c>
      <c r="E25" s="6" t="s">
        <v>138</v>
      </c>
      <c r="F25" s="19">
        <v>685</v>
      </c>
      <c r="G25" s="24">
        <v>47.79</v>
      </c>
      <c r="H25" s="24">
        <v>2.25</v>
      </c>
      <c r="I25" s="31"/>
      <c r="J25" s="31"/>
      <c r="K25" s="35"/>
    </row>
    <row r="26" spans="2:11" x14ac:dyDescent="0.25">
      <c r="B26" s="8" t="s">
        <v>569</v>
      </c>
      <c r="C26" s="57" t="s">
        <v>570</v>
      </c>
      <c r="D26" s="54" t="s">
        <v>571</v>
      </c>
      <c r="E26" s="6" t="s">
        <v>262</v>
      </c>
      <c r="F26" s="19">
        <v>9094</v>
      </c>
      <c r="G26" s="24">
        <v>47.5</v>
      </c>
      <c r="H26" s="24">
        <v>2.2400000000000002</v>
      </c>
      <c r="I26" s="31"/>
      <c r="J26" s="31"/>
      <c r="K26" s="35"/>
    </row>
    <row r="27" spans="2:11" x14ac:dyDescent="0.25">
      <c r="B27" s="8" t="s">
        <v>2133</v>
      </c>
      <c r="C27" s="57" t="s">
        <v>2134</v>
      </c>
      <c r="D27" s="54" t="s">
        <v>2135</v>
      </c>
      <c r="E27" s="6" t="s">
        <v>127</v>
      </c>
      <c r="F27" s="19">
        <v>5953</v>
      </c>
      <c r="G27" s="24">
        <v>46.89</v>
      </c>
      <c r="H27" s="24">
        <v>2.21</v>
      </c>
      <c r="I27" s="31"/>
      <c r="J27" s="31"/>
      <c r="K27" s="35"/>
    </row>
    <row r="28" spans="2:11" x14ac:dyDescent="0.25">
      <c r="B28" s="8" t="s">
        <v>2306</v>
      </c>
      <c r="C28" s="57" t="s">
        <v>2307</v>
      </c>
      <c r="D28" s="54" t="s">
        <v>2308</v>
      </c>
      <c r="E28" s="6" t="s">
        <v>115</v>
      </c>
      <c r="F28" s="19">
        <v>11382</v>
      </c>
      <c r="G28" s="24">
        <v>43.75</v>
      </c>
      <c r="H28" s="24">
        <v>2.06</v>
      </c>
      <c r="I28" s="31"/>
      <c r="J28" s="31"/>
      <c r="K28" s="35"/>
    </row>
    <row r="29" spans="2:11" x14ac:dyDescent="0.25">
      <c r="B29" s="8" t="s">
        <v>491</v>
      </c>
      <c r="C29" s="57" t="s">
        <v>492</v>
      </c>
      <c r="D29" s="54" t="s">
        <v>493</v>
      </c>
      <c r="E29" s="6" t="s">
        <v>319</v>
      </c>
      <c r="F29" s="19">
        <v>799</v>
      </c>
      <c r="G29" s="24">
        <v>43.46</v>
      </c>
      <c r="H29" s="24">
        <v>2.0499999999999998</v>
      </c>
      <c r="I29" s="31"/>
      <c r="J29" s="31"/>
      <c r="K29" s="35"/>
    </row>
    <row r="30" spans="2:11" x14ac:dyDescent="0.25">
      <c r="B30" s="8" t="s">
        <v>101</v>
      </c>
      <c r="C30" s="57" t="s">
        <v>102</v>
      </c>
      <c r="D30" s="54" t="s">
        <v>103</v>
      </c>
      <c r="E30" s="6" t="s">
        <v>71</v>
      </c>
      <c r="F30" s="19">
        <v>1592</v>
      </c>
      <c r="G30" s="24">
        <v>42.54</v>
      </c>
      <c r="H30" s="24">
        <v>2.0099999999999998</v>
      </c>
      <c r="I30" s="31"/>
      <c r="J30" s="31"/>
      <c r="K30" s="35"/>
    </row>
    <row r="31" spans="2:11" x14ac:dyDescent="0.25">
      <c r="B31" s="8" t="s">
        <v>536</v>
      </c>
      <c r="C31" s="57" t="s">
        <v>537</v>
      </c>
      <c r="D31" s="54" t="s">
        <v>538</v>
      </c>
      <c r="E31" s="6" t="s">
        <v>119</v>
      </c>
      <c r="F31" s="19">
        <v>997</v>
      </c>
      <c r="G31" s="24">
        <v>41.87</v>
      </c>
      <c r="H31" s="24">
        <v>1.97</v>
      </c>
      <c r="I31" s="31"/>
      <c r="J31" s="31"/>
      <c r="K31" s="35"/>
    </row>
    <row r="32" spans="2:11" x14ac:dyDescent="0.25">
      <c r="B32" s="8" t="s">
        <v>247</v>
      </c>
      <c r="C32" s="57" t="s">
        <v>248</v>
      </c>
      <c r="D32" s="54" t="s">
        <v>249</v>
      </c>
      <c r="E32" s="6" t="s">
        <v>167</v>
      </c>
      <c r="F32" s="19">
        <v>3247</v>
      </c>
      <c r="G32" s="24">
        <v>40.93</v>
      </c>
      <c r="H32" s="24">
        <v>1.93</v>
      </c>
      <c r="I32" s="31"/>
      <c r="J32" s="31"/>
      <c r="K32" s="35"/>
    </row>
    <row r="33" spans="2:11" x14ac:dyDescent="0.25">
      <c r="B33" s="8" t="s">
        <v>2346</v>
      </c>
      <c r="C33" s="57" t="s">
        <v>2347</v>
      </c>
      <c r="D33" s="54" t="s">
        <v>2348</v>
      </c>
      <c r="E33" s="6" t="s">
        <v>119</v>
      </c>
      <c r="F33" s="19">
        <v>526</v>
      </c>
      <c r="G33" s="24">
        <v>37.19</v>
      </c>
      <c r="H33" s="24">
        <v>1.75</v>
      </c>
      <c r="I33" s="31"/>
      <c r="J33" s="31"/>
      <c r="K33" s="35"/>
    </row>
    <row r="34" spans="2:11" x14ac:dyDescent="0.25">
      <c r="B34" s="8" t="s">
        <v>1016</v>
      </c>
      <c r="C34" s="57" t="s">
        <v>1017</v>
      </c>
      <c r="D34" s="54" t="s">
        <v>1018</v>
      </c>
      <c r="E34" s="6" t="s">
        <v>71</v>
      </c>
      <c r="F34" s="19">
        <v>880</v>
      </c>
      <c r="G34" s="24">
        <v>33.68</v>
      </c>
      <c r="H34" s="24">
        <v>1.59</v>
      </c>
      <c r="I34" s="31"/>
      <c r="J34" s="31"/>
      <c r="K34" s="35"/>
    </row>
    <row r="35" spans="2:11" x14ac:dyDescent="0.25">
      <c r="B35" s="8" t="s">
        <v>819</v>
      </c>
      <c r="C35" s="57" t="s">
        <v>820</v>
      </c>
      <c r="D35" s="54" t="s">
        <v>821</v>
      </c>
      <c r="E35" s="6" t="s">
        <v>262</v>
      </c>
      <c r="F35" s="19">
        <v>2002</v>
      </c>
      <c r="G35" s="24">
        <v>31.31</v>
      </c>
      <c r="H35" s="24">
        <v>1.48</v>
      </c>
      <c r="I35" s="31"/>
      <c r="J35" s="31"/>
      <c r="K35" s="35"/>
    </row>
    <row r="36" spans="2:11" x14ac:dyDescent="0.25">
      <c r="B36" s="8" t="s">
        <v>2288</v>
      </c>
      <c r="C36" s="57" t="s">
        <v>2289</v>
      </c>
      <c r="D36" s="54" t="s">
        <v>2290</v>
      </c>
      <c r="E36" s="6" t="s">
        <v>153</v>
      </c>
      <c r="F36" s="19">
        <v>4349</v>
      </c>
      <c r="G36" s="24">
        <v>29.33</v>
      </c>
      <c r="H36" s="24">
        <v>1.38</v>
      </c>
      <c r="I36" s="31"/>
      <c r="J36" s="31"/>
      <c r="K36" s="35"/>
    </row>
    <row r="37" spans="2:11" x14ac:dyDescent="0.25">
      <c r="B37" s="8" t="s">
        <v>2981</v>
      </c>
      <c r="C37" s="57" t="s">
        <v>2982</v>
      </c>
      <c r="D37" s="54" t="s">
        <v>2983</v>
      </c>
      <c r="E37" s="6" t="s">
        <v>115</v>
      </c>
      <c r="F37" s="19">
        <v>5336</v>
      </c>
      <c r="G37" s="24">
        <v>28.39</v>
      </c>
      <c r="H37" s="24">
        <v>1.34</v>
      </c>
      <c r="I37" s="31"/>
      <c r="J37" s="31"/>
      <c r="K37" s="35"/>
    </row>
    <row r="38" spans="2:11" x14ac:dyDescent="0.25">
      <c r="B38" s="8" t="s">
        <v>2343</v>
      </c>
      <c r="C38" s="57" t="s">
        <v>2344</v>
      </c>
      <c r="D38" s="54" t="s">
        <v>2345</v>
      </c>
      <c r="E38" s="6" t="s">
        <v>163</v>
      </c>
      <c r="F38" s="19">
        <v>1710</v>
      </c>
      <c r="G38" s="24">
        <v>27.38</v>
      </c>
      <c r="H38" s="24">
        <v>1.29</v>
      </c>
      <c r="I38" s="31"/>
      <c r="J38" s="31"/>
      <c r="K38" s="35"/>
    </row>
    <row r="39" spans="2:11" x14ac:dyDescent="0.25">
      <c r="B39" s="8" t="s">
        <v>164</v>
      </c>
      <c r="C39" s="57" t="s">
        <v>165</v>
      </c>
      <c r="D39" s="54" t="s">
        <v>166</v>
      </c>
      <c r="E39" s="6" t="s">
        <v>167</v>
      </c>
      <c r="F39" s="19">
        <v>893</v>
      </c>
      <c r="G39" s="24">
        <v>23.11</v>
      </c>
      <c r="H39" s="24">
        <v>1.0900000000000001</v>
      </c>
      <c r="I39" s="31"/>
      <c r="J39" s="31"/>
      <c r="K39" s="35"/>
    </row>
    <row r="40" spans="2:11" x14ac:dyDescent="0.25">
      <c r="C40" s="58" t="s">
        <v>175</v>
      </c>
      <c r="D40" s="54"/>
      <c r="E40" s="6"/>
      <c r="F40" s="19"/>
      <c r="G40" s="25">
        <v>2121.1999999999998</v>
      </c>
      <c r="H40" s="25">
        <v>100</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190</v>
      </c>
      <c r="C82" s="57" t="s">
        <v>191</v>
      </c>
      <c r="D82" s="54"/>
      <c r="E82" s="6"/>
      <c r="F82" s="19"/>
      <c r="G82" s="24">
        <v>0.44</v>
      </c>
      <c r="H82" s="24">
        <v>0.02</v>
      </c>
      <c r="I82" s="31"/>
      <c r="J82" s="31"/>
      <c r="K82" s="35"/>
    </row>
    <row r="83" spans="1:54" x14ac:dyDescent="0.25">
      <c r="C83" s="58" t="s">
        <v>175</v>
      </c>
      <c r="D83" s="54"/>
      <c r="E83" s="6"/>
      <c r="F83" s="19"/>
      <c r="G83" s="25">
        <v>0.44</v>
      </c>
      <c r="H83" s="25">
        <v>0.02</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5188</v>
      </c>
      <c r="D86" s="54"/>
      <c r="E86" s="6"/>
      <c r="F86" s="19"/>
      <c r="G86" s="24" t="s">
        <v>2</v>
      </c>
      <c r="H86" s="24" t="s">
        <v>2</v>
      </c>
      <c r="I86" s="31"/>
      <c r="J86" s="31"/>
      <c r="K86" s="35"/>
      <c r="L86" s="3"/>
      <c r="AI86" s="3"/>
      <c r="AV86" s="3"/>
      <c r="AX86" s="3"/>
      <c r="BB86" s="3"/>
    </row>
    <row r="87" spans="1:54" x14ac:dyDescent="0.25">
      <c r="B87" s="8"/>
      <c r="C87" s="57" t="s">
        <v>192</v>
      </c>
      <c r="D87" s="54"/>
      <c r="E87" s="6"/>
      <c r="F87" s="19"/>
      <c r="G87" s="24">
        <v>-0.46</v>
      </c>
      <c r="H87" s="24">
        <v>-0.02</v>
      </c>
      <c r="I87" s="31"/>
      <c r="J87" s="31"/>
      <c r="K87" s="35"/>
    </row>
    <row r="88" spans="1:54" x14ac:dyDescent="0.25">
      <c r="C88" s="58" t="s">
        <v>175</v>
      </c>
      <c r="D88" s="54"/>
      <c r="E88" s="6"/>
      <c r="F88" s="19"/>
      <c r="G88" s="25">
        <v>-0.46</v>
      </c>
      <c r="H88" s="25">
        <v>-0.02</v>
      </c>
      <c r="I88" s="31"/>
      <c r="J88" s="31"/>
      <c r="K88" s="35"/>
    </row>
    <row r="89" spans="1:54" x14ac:dyDescent="0.25">
      <c r="C89" s="57"/>
      <c r="D89" s="54"/>
      <c r="E89" s="6"/>
      <c r="F89" s="19"/>
      <c r="G89" s="24"/>
      <c r="H89" s="24"/>
      <c r="I89" s="31"/>
      <c r="J89" s="31"/>
      <c r="K89" s="35"/>
    </row>
    <row r="90" spans="1:54" x14ac:dyDescent="0.25">
      <c r="C90" s="60" t="s">
        <v>193</v>
      </c>
      <c r="D90" s="55"/>
      <c r="E90" s="5"/>
      <c r="F90" s="20"/>
      <c r="G90" s="26">
        <v>2121.1799999999998</v>
      </c>
      <c r="H90" s="26">
        <v>100</v>
      </c>
      <c r="I90" s="32"/>
      <c r="J90" s="32"/>
      <c r="K90" s="36"/>
    </row>
    <row r="93" spans="1:54" x14ac:dyDescent="0.25">
      <c r="C93" s="1" t="s">
        <v>194</v>
      </c>
    </row>
    <row r="94" spans="1:54" x14ac:dyDescent="0.25">
      <c r="C94" s="37" t="s">
        <v>195</v>
      </c>
      <c r="D94" s="37"/>
      <c r="E94" s="37"/>
      <c r="F94" s="37"/>
      <c r="G94" s="37"/>
      <c r="H94" s="37"/>
      <c r="I94" s="37"/>
      <c r="J94" s="37"/>
      <c r="K94" s="37"/>
    </row>
    <row r="95" spans="1:54" x14ac:dyDescent="0.25">
      <c r="C95" s="2" t="s">
        <v>196</v>
      </c>
    </row>
    <row r="96" spans="1:54" x14ac:dyDescent="0.25">
      <c r="C96" s="2" t="s">
        <v>197</v>
      </c>
    </row>
    <row r="97" spans="1:11" ht="30" customHeight="1" x14ac:dyDescent="0.25">
      <c r="C97" s="80" t="s">
        <v>198</v>
      </c>
      <c r="D97" s="81"/>
      <c r="E97" s="81"/>
      <c r="F97" s="81"/>
      <c r="G97" s="81"/>
      <c r="H97" s="81"/>
      <c r="I97" s="81"/>
      <c r="J97" s="81"/>
      <c r="K97" s="81"/>
    </row>
    <row r="98" spans="1:11" x14ac:dyDescent="0.25">
      <c r="C98" s="2" t="s">
        <v>199</v>
      </c>
    </row>
    <row r="100" spans="1:11" x14ac:dyDescent="0.25">
      <c r="A100" s="76"/>
      <c r="B100" s="76" t="s">
        <v>5254</v>
      </c>
      <c r="C100" s="77" t="s">
        <v>5253</v>
      </c>
      <c r="E100" s="77" t="s">
        <v>5254</v>
      </c>
      <c r="F100" s="78"/>
    </row>
    <row r="101" spans="1:11" x14ac:dyDescent="0.25">
      <c r="E101" s="2" t="s">
        <v>5261</v>
      </c>
    </row>
  </sheetData>
  <mergeCells count="1">
    <mergeCell ref="C97:K97"/>
  </mergeCells>
  <hyperlinks>
    <hyperlink ref="J2" location="'Index'!A1" display="'Index'!A1" xr:uid="{11F00311-4BFE-4003-9425-84A34F459390}"/>
  </hyperlinks>
  <pageMargins left="0.7" right="0.7" top="0.75" bottom="0.75" header="0.3" footer="0.3"/>
  <pageSetup orientation="portrait" horizontalDpi="4294967293"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4AA8C-1F9B-4762-BE16-7A9F806DE753}">
  <sheetPr codeName="Sheet172"/>
  <dimension ref="A1:IV82"/>
  <sheetViews>
    <sheetView showGridLines="0" zoomScale="90" zoomScaleNormal="90" workbookViewId="0">
      <pane ySplit="6" topLeftCell="A67" activePane="bottomLeft" state="frozen"/>
      <selection activeCell="E1" sqref="E1"/>
      <selection pane="bottomLeft" activeCell="C81" sqref="C81:F8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3467</v>
      </c>
      <c r="J2" s="38" t="s">
        <v>4923</v>
      </c>
    </row>
    <row r="3" spans="1:54" ht="16.5" x14ac:dyDescent="0.3">
      <c r="C3" s="1" t="s">
        <v>28</v>
      </c>
      <c r="D3" s="21" t="s">
        <v>3468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3469</v>
      </c>
      <c r="C26" s="57" t="s">
        <v>3470</v>
      </c>
      <c r="D26" s="54" t="s">
        <v>3471</v>
      </c>
      <c r="E26" s="6" t="s">
        <v>189</v>
      </c>
      <c r="F26" s="19">
        <v>4000000</v>
      </c>
      <c r="G26" s="24">
        <v>4071.47</v>
      </c>
      <c r="H26" s="24">
        <v>30.88</v>
      </c>
      <c r="I26" s="31">
        <v>6.3666478</v>
      </c>
      <c r="J26" s="31"/>
      <c r="K26" s="35"/>
    </row>
    <row r="27" spans="1:11" x14ac:dyDescent="0.25">
      <c r="B27" s="8" t="s">
        <v>3421</v>
      </c>
      <c r="C27" s="57" t="s">
        <v>3422</v>
      </c>
      <c r="D27" s="54" t="s">
        <v>3423</v>
      </c>
      <c r="E27" s="6" t="s">
        <v>189</v>
      </c>
      <c r="F27" s="19">
        <v>3562100</v>
      </c>
      <c r="G27" s="24">
        <v>3631.29</v>
      </c>
      <c r="H27" s="24">
        <v>27.54</v>
      </c>
      <c r="I27" s="31">
        <v>6.3579720000000002</v>
      </c>
      <c r="J27" s="31"/>
      <c r="K27" s="35"/>
    </row>
    <row r="28" spans="1:11" x14ac:dyDescent="0.25">
      <c r="B28" s="8" t="s">
        <v>3472</v>
      </c>
      <c r="C28" s="57" t="s">
        <v>3473</v>
      </c>
      <c r="D28" s="54" t="s">
        <v>3474</v>
      </c>
      <c r="E28" s="6" t="s">
        <v>189</v>
      </c>
      <c r="F28" s="19">
        <v>1800000</v>
      </c>
      <c r="G28" s="24">
        <v>1832.33</v>
      </c>
      <c r="H28" s="24">
        <v>13.9</v>
      </c>
      <c r="I28" s="31">
        <v>6.3682844999999997</v>
      </c>
      <c r="J28" s="31"/>
      <c r="K28" s="35"/>
    </row>
    <row r="29" spans="1:11" x14ac:dyDescent="0.25">
      <c r="B29" s="8" t="s">
        <v>3475</v>
      </c>
      <c r="C29" s="57" t="s">
        <v>3476</v>
      </c>
      <c r="D29" s="54" t="s">
        <v>3477</v>
      </c>
      <c r="E29" s="6" t="s">
        <v>189</v>
      </c>
      <c r="F29" s="19">
        <v>200000</v>
      </c>
      <c r="G29" s="24">
        <v>203.59</v>
      </c>
      <c r="H29" s="24">
        <v>1.54</v>
      </c>
      <c r="I29" s="31">
        <v>6.3373220000000003</v>
      </c>
      <c r="J29" s="31"/>
      <c r="K29" s="35"/>
    </row>
    <row r="30" spans="1:11" x14ac:dyDescent="0.25">
      <c r="C30" s="58" t="s">
        <v>175</v>
      </c>
      <c r="D30" s="54"/>
      <c r="E30" s="6"/>
      <c r="F30" s="19"/>
      <c r="G30" s="25">
        <v>9738.68</v>
      </c>
      <c r="H30" s="25">
        <v>73.86</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3442</v>
      </c>
      <c r="C42" s="57" t="s">
        <v>3443</v>
      </c>
      <c r="D42" s="54" t="s">
        <v>3444</v>
      </c>
      <c r="E42" s="6" t="s">
        <v>189</v>
      </c>
      <c r="F42" s="19">
        <v>619600</v>
      </c>
      <c r="G42" s="24">
        <v>580.16999999999996</v>
      </c>
      <c r="H42" s="24">
        <v>4.4000000000000004</v>
      </c>
      <c r="I42" s="31">
        <v>6.0810658000000002</v>
      </c>
      <c r="J42" s="31"/>
      <c r="K42" s="35"/>
    </row>
    <row r="43" spans="1:11" x14ac:dyDescent="0.25">
      <c r="B43" s="8" t="s">
        <v>3430</v>
      </c>
      <c r="C43" s="57" t="s">
        <v>3431</v>
      </c>
      <c r="D43" s="54" t="s">
        <v>3432</v>
      </c>
      <c r="E43" s="6" t="s">
        <v>189</v>
      </c>
      <c r="F43" s="19">
        <v>615000</v>
      </c>
      <c r="G43" s="24">
        <v>575.48</v>
      </c>
      <c r="H43" s="24">
        <v>4.37</v>
      </c>
      <c r="I43" s="31">
        <v>6.0817864999999998</v>
      </c>
      <c r="J43" s="31"/>
      <c r="K43" s="35"/>
    </row>
    <row r="44" spans="1:11" x14ac:dyDescent="0.25">
      <c r="B44" s="8" t="s">
        <v>3439</v>
      </c>
      <c r="C44" s="57" t="s">
        <v>3440</v>
      </c>
      <c r="D44" s="54" t="s">
        <v>3441</v>
      </c>
      <c r="E44" s="6" t="s">
        <v>189</v>
      </c>
      <c r="F44" s="19">
        <v>575000</v>
      </c>
      <c r="G44" s="24">
        <v>537.96</v>
      </c>
      <c r="H44" s="24">
        <v>4.08</v>
      </c>
      <c r="I44" s="31">
        <v>6.0819923999999999</v>
      </c>
      <c r="J44" s="31"/>
      <c r="K44" s="35"/>
    </row>
    <row r="45" spans="1:11" x14ac:dyDescent="0.25">
      <c r="B45" s="8" t="s">
        <v>3433</v>
      </c>
      <c r="C45" s="57" t="s">
        <v>3434</v>
      </c>
      <c r="D45" s="54" t="s">
        <v>3435</v>
      </c>
      <c r="E45" s="6" t="s">
        <v>189</v>
      </c>
      <c r="F45" s="19">
        <v>461100</v>
      </c>
      <c r="G45" s="24">
        <v>431.25</v>
      </c>
      <c r="H45" s="24">
        <v>3.27</v>
      </c>
      <c r="I45" s="31">
        <v>6.0823527000000004</v>
      </c>
      <c r="J45" s="31"/>
      <c r="K45" s="35"/>
    </row>
    <row r="46" spans="1:11" x14ac:dyDescent="0.25">
      <c r="B46" s="8" t="s">
        <v>3346</v>
      </c>
      <c r="C46" s="57" t="s">
        <v>3347</v>
      </c>
      <c r="D46" s="54" t="s">
        <v>3348</v>
      </c>
      <c r="E46" s="6" t="s">
        <v>189</v>
      </c>
      <c r="F46" s="19">
        <v>455000</v>
      </c>
      <c r="G46" s="24">
        <v>429.57</v>
      </c>
      <c r="H46" s="24">
        <v>3.26</v>
      </c>
      <c r="I46" s="31">
        <v>6.0765874000000002</v>
      </c>
      <c r="J46" s="31"/>
      <c r="K46" s="35"/>
    </row>
    <row r="47" spans="1:11" x14ac:dyDescent="0.25">
      <c r="B47" s="8" t="s">
        <v>3427</v>
      </c>
      <c r="C47" s="57" t="s">
        <v>3428</v>
      </c>
      <c r="D47" s="54" t="s">
        <v>3429</v>
      </c>
      <c r="E47" s="6" t="s">
        <v>189</v>
      </c>
      <c r="F47" s="19">
        <v>200000</v>
      </c>
      <c r="G47" s="24">
        <v>187.18</v>
      </c>
      <c r="H47" s="24">
        <v>1.42</v>
      </c>
      <c r="I47" s="31">
        <v>6.0815805999999997</v>
      </c>
      <c r="J47" s="31"/>
      <c r="K47" s="35"/>
    </row>
    <row r="48" spans="1:11" x14ac:dyDescent="0.25">
      <c r="B48" s="8" t="s">
        <v>3343</v>
      </c>
      <c r="C48" s="57" t="s">
        <v>3344</v>
      </c>
      <c r="D48" s="54" t="s">
        <v>3345</v>
      </c>
      <c r="E48" s="6" t="s">
        <v>189</v>
      </c>
      <c r="F48" s="19">
        <v>55000</v>
      </c>
      <c r="G48" s="24">
        <v>52.26</v>
      </c>
      <c r="H48" s="24">
        <v>0.4</v>
      </c>
      <c r="I48" s="31">
        <v>6.0907600999999998</v>
      </c>
      <c r="J48" s="31"/>
      <c r="K48" s="35"/>
    </row>
    <row r="49" spans="1:11" x14ac:dyDescent="0.25">
      <c r="C49" s="58" t="s">
        <v>175</v>
      </c>
      <c r="D49" s="54"/>
      <c r="E49" s="6"/>
      <c r="F49" s="19"/>
      <c r="G49" s="25">
        <v>2793.87</v>
      </c>
      <c r="H49" s="25">
        <v>21.2</v>
      </c>
      <c r="I49" s="31"/>
      <c r="J49" s="31"/>
      <c r="K49" s="35"/>
    </row>
    <row r="50" spans="1:11" x14ac:dyDescent="0.25">
      <c r="C50" s="57"/>
      <c r="D50" s="54"/>
      <c r="E50" s="6"/>
      <c r="F50" s="19"/>
      <c r="G50" s="24"/>
      <c r="H50" s="24"/>
      <c r="I50" s="31"/>
      <c r="J50" s="31"/>
      <c r="K50" s="35"/>
    </row>
    <row r="51" spans="1:11" x14ac:dyDescent="0.25">
      <c r="A51" s="10"/>
      <c r="B51" s="28"/>
      <c r="C51" s="58" t="s">
        <v>18</v>
      </c>
      <c r="D51" s="54"/>
      <c r="E51" s="6"/>
      <c r="F51" s="19"/>
      <c r="G51" s="24"/>
      <c r="H51" s="24"/>
      <c r="I51" s="31"/>
      <c r="J51" s="31"/>
      <c r="K51" s="35"/>
    </row>
    <row r="52" spans="1:11" x14ac:dyDescent="0.25">
      <c r="A52" s="28"/>
      <c r="B52" s="28"/>
      <c r="C52" s="58" t="s">
        <v>19</v>
      </c>
      <c r="D52" s="54"/>
      <c r="E52" s="6"/>
      <c r="F52" s="19"/>
      <c r="G52" s="24" t="s">
        <v>2</v>
      </c>
      <c r="H52" s="24" t="s">
        <v>2</v>
      </c>
      <c r="I52" s="31"/>
      <c r="J52" s="31"/>
      <c r="K52" s="35"/>
    </row>
    <row r="53" spans="1:11" x14ac:dyDescent="0.25">
      <c r="A53" s="28"/>
      <c r="B53" s="28"/>
      <c r="C53" s="58"/>
      <c r="D53" s="54"/>
      <c r="E53" s="6"/>
      <c r="F53" s="19"/>
      <c r="G53" s="24"/>
      <c r="H53" s="24"/>
      <c r="I53" s="31"/>
      <c r="J53" s="31"/>
      <c r="K53" s="35"/>
    </row>
    <row r="54" spans="1:11" x14ac:dyDescent="0.25">
      <c r="A54" s="28"/>
      <c r="B54" s="28"/>
      <c r="C54" s="58" t="s">
        <v>20</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21</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22</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23</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24</v>
      </c>
      <c r="D62" s="54"/>
      <c r="E62" s="6"/>
      <c r="F62" s="19"/>
      <c r="G62" s="24"/>
      <c r="H62" s="24"/>
      <c r="I62" s="31"/>
      <c r="J62" s="31"/>
      <c r="K62" s="35"/>
    </row>
    <row r="63" spans="1:11" x14ac:dyDescent="0.25">
      <c r="B63" s="8" t="s">
        <v>190</v>
      </c>
      <c r="C63" s="57" t="s">
        <v>191</v>
      </c>
      <c r="D63" s="54"/>
      <c r="E63" s="6"/>
      <c r="F63" s="19"/>
      <c r="G63" s="24">
        <v>391.27</v>
      </c>
      <c r="H63" s="24">
        <v>2.97</v>
      </c>
      <c r="I63" s="31"/>
      <c r="J63" s="31"/>
      <c r="K63" s="35"/>
    </row>
    <row r="64" spans="1:11" x14ac:dyDescent="0.25">
      <c r="C64" s="58" t="s">
        <v>175</v>
      </c>
      <c r="D64" s="54"/>
      <c r="E64" s="6"/>
      <c r="F64" s="19"/>
      <c r="G64" s="25">
        <v>391.27</v>
      </c>
      <c r="H64" s="25">
        <v>2.97</v>
      </c>
      <c r="I64" s="31"/>
      <c r="J64" s="31"/>
      <c r="K64" s="35"/>
    </row>
    <row r="65" spans="1:54" x14ac:dyDescent="0.25">
      <c r="C65" s="57"/>
      <c r="D65" s="54"/>
      <c r="E65" s="6"/>
      <c r="F65" s="19"/>
      <c r="G65" s="24"/>
      <c r="H65" s="24"/>
      <c r="I65" s="31"/>
      <c r="J65" s="31"/>
      <c r="K65" s="35"/>
    </row>
    <row r="66" spans="1:54" x14ac:dyDescent="0.25">
      <c r="A66" s="10"/>
      <c r="B66" s="28"/>
      <c r="C66" s="58" t="s">
        <v>25</v>
      </c>
      <c r="D66" s="54"/>
      <c r="E66" s="6"/>
      <c r="F66" s="19"/>
      <c r="G66" s="24"/>
      <c r="H66" s="24"/>
      <c r="I66" s="31"/>
      <c r="J66" s="31"/>
      <c r="K66" s="35"/>
    </row>
    <row r="67" spans="1:54" s="2" customFormat="1" ht="13.5" x14ac:dyDescent="0.25">
      <c r="A67" s="28"/>
      <c r="B67" s="28"/>
      <c r="C67" s="57" t="s">
        <v>5188</v>
      </c>
      <c r="D67" s="54"/>
      <c r="E67" s="6"/>
      <c r="F67" s="19"/>
      <c r="G67" s="24" t="s">
        <v>2</v>
      </c>
      <c r="H67" s="24" t="s">
        <v>2</v>
      </c>
      <c r="I67" s="31"/>
      <c r="J67" s="31"/>
      <c r="K67" s="35"/>
      <c r="L67" s="3"/>
      <c r="AI67" s="3"/>
      <c r="AV67" s="3"/>
      <c r="AX67" s="3"/>
      <c r="BB67" s="3"/>
    </row>
    <row r="68" spans="1:54" x14ac:dyDescent="0.25">
      <c r="B68" s="8"/>
      <c r="C68" s="57" t="s">
        <v>192</v>
      </c>
      <c r="D68" s="54"/>
      <c r="E68" s="6"/>
      <c r="F68" s="19"/>
      <c r="G68" s="24">
        <v>259.52999999999997</v>
      </c>
      <c r="H68" s="24">
        <v>1.97</v>
      </c>
      <c r="I68" s="31"/>
      <c r="J68" s="31"/>
      <c r="K68" s="35"/>
    </row>
    <row r="69" spans="1:54" x14ac:dyDescent="0.25">
      <c r="C69" s="58" t="s">
        <v>175</v>
      </c>
      <c r="D69" s="54"/>
      <c r="E69" s="6"/>
      <c r="F69" s="19"/>
      <c r="G69" s="25">
        <v>259.52999999999997</v>
      </c>
      <c r="H69" s="25">
        <v>1.97</v>
      </c>
      <c r="I69" s="31"/>
      <c r="J69" s="31"/>
      <c r="K69" s="35"/>
    </row>
    <row r="70" spans="1:54" x14ac:dyDescent="0.25">
      <c r="C70" s="57"/>
      <c r="D70" s="54"/>
      <c r="E70" s="6"/>
      <c r="F70" s="19"/>
      <c r="G70" s="24"/>
      <c r="H70" s="24"/>
      <c r="I70" s="31"/>
      <c r="J70" s="31"/>
      <c r="K70" s="35"/>
    </row>
    <row r="71" spans="1:54" x14ac:dyDescent="0.25">
      <c r="C71" s="60" t="s">
        <v>193</v>
      </c>
      <c r="D71" s="55"/>
      <c r="E71" s="5"/>
      <c r="F71" s="20"/>
      <c r="G71" s="26">
        <v>13183.35</v>
      </c>
      <c r="H71" s="26">
        <v>100</v>
      </c>
      <c r="I71" s="32"/>
      <c r="J71" s="32"/>
      <c r="K71" s="36"/>
    </row>
    <row r="74" spans="1:54" x14ac:dyDescent="0.25">
      <c r="C74" s="1" t="s">
        <v>194</v>
      </c>
    </row>
    <row r="75" spans="1:54" x14ac:dyDescent="0.25">
      <c r="C75" s="37" t="s">
        <v>195</v>
      </c>
      <c r="D75" s="37"/>
      <c r="E75" s="37"/>
      <c r="F75" s="37"/>
      <c r="G75" s="37"/>
      <c r="H75" s="37"/>
      <c r="I75" s="37"/>
      <c r="J75" s="37"/>
      <c r="K75" s="37"/>
    </row>
    <row r="76" spans="1:54" x14ac:dyDescent="0.25">
      <c r="C76" s="2" t="s">
        <v>196</v>
      </c>
    </row>
    <row r="77" spans="1:54" x14ac:dyDescent="0.25">
      <c r="C77" s="2" t="s">
        <v>197</v>
      </c>
    </row>
    <row r="78" spans="1:54" ht="30" customHeight="1" x14ac:dyDescent="0.25">
      <c r="C78" s="80" t="s">
        <v>198</v>
      </c>
      <c r="D78" s="81"/>
      <c r="E78" s="81"/>
      <c r="F78" s="81"/>
      <c r="G78" s="81"/>
      <c r="H78" s="81"/>
      <c r="I78" s="81"/>
      <c r="J78" s="81"/>
      <c r="K78" s="81"/>
    </row>
    <row r="79" spans="1:54" x14ac:dyDescent="0.25">
      <c r="C79" s="2" t="s">
        <v>199</v>
      </c>
    </row>
    <row r="81" spans="1:6" x14ac:dyDescent="0.25">
      <c r="A81" s="76"/>
      <c r="B81" s="76" t="s">
        <v>5254</v>
      </c>
      <c r="C81" s="77" t="s">
        <v>5253</v>
      </c>
      <c r="E81" s="77" t="s">
        <v>5254</v>
      </c>
      <c r="F81" s="78"/>
    </row>
    <row r="82" spans="1:6" x14ac:dyDescent="0.25">
      <c r="E82" s="2" t="s">
        <v>5260</v>
      </c>
    </row>
  </sheetData>
  <mergeCells count="1">
    <mergeCell ref="C78:K78"/>
  </mergeCells>
  <hyperlinks>
    <hyperlink ref="J2" location="'Index'!A1" display="'Index'!A1" xr:uid="{8BB76F8E-5BBB-41CF-867E-5CC1E816AEE9}"/>
  </hyperlinks>
  <pageMargins left="0.7" right="0.7" top="0.75" bottom="0.75" header="0.3" footer="0.3"/>
  <pageSetup orientation="portrait" horizontalDpi="4294967293"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E300-CAA6-4039-8EF0-6D7EEB7EC12B}">
  <sheetPr codeName="Sheet173"/>
  <dimension ref="A1:IV79"/>
  <sheetViews>
    <sheetView showGridLines="0" zoomScale="90" zoomScaleNormal="90" workbookViewId="0">
      <pane ySplit="6" topLeftCell="A64" activePane="bottomLeft" state="frozen"/>
      <selection activeCell="E1" sqref="E1"/>
      <selection pane="bottomLeft" activeCell="C78" sqref="C78:F78"/>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3478</v>
      </c>
      <c r="J2" s="38" t="s">
        <v>4923</v>
      </c>
    </row>
    <row r="3" spans="1:54" ht="16.5" x14ac:dyDescent="0.3">
      <c r="C3" s="1" t="s">
        <v>28</v>
      </c>
      <c r="D3" s="21" t="s">
        <v>3479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3480</v>
      </c>
      <c r="C26" s="57" t="s">
        <v>3481</v>
      </c>
      <c r="D26" s="54" t="s">
        <v>3482</v>
      </c>
      <c r="E26" s="6" t="s">
        <v>189</v>
      </c>
      <c r="F26" s="19">
        <v>6000000</v>
      </c>
      <c r="G26" s="24">
        <v>6016.89</v>
      </c>
      <c r="H26" s="24">
        <v>41.92</v>
      </c>
      <c r="I26" s="31">
        <v>6.0745500000000003</v>
      </c>
      <c r="J26" s="31"/>
      <c r="K26" s="35"/>
    </row>
    <row r="27" spans="1:11" x14ac:dyDescent="0.25">
      <c r="B27" s="8" t="s">
        <v>3483</v>
      </c>
      <c r="C27" s="57" t="s">
        <v>3484</v>
      </c>
      <c r="D27" s="54" t="s">
        <v>3485</v>
      </c>
      <c r="E27" s="6" t="s">
        <v>189</v>
      </c>
      <c r="F27" s="19">
        <v>3947900</v>
      </c>
      <c r="G27" s="24">
        <v>3959.21</v>
      </c>
      <c r="H27" s="24">
        <v>27.58</v>
      </c>
      <c r="I27" s="31">
        <v>6.0401999999999996</v>
      </c>
      <c r="J27" s="31"/>
      <c r="K27" s="35"/>
    </row>
    <row r="28" spans="1:11" x14ac:dyDescent="0.25">
      <c r="C28" s="58" t="s">
        <v>175</v>
      </c>
      <c r="D28" s="54"/>
      <c r="E28" s="6"/>
      <c r="F28" s="19"/>
      <c r="G28" s="25">
        <v>9976.1</v>
      </c>
      <c r="H28" s="25">
        <v>69.5</v>
      </c>
      <c r="I28" s="31"/>
      <c r="J28" s="31"/>
      <c r="K28" s="35"/>
    </row>
    <row r="29" spans="1:11" x14ac:dyDescent="0.25">
      <c r="C29" s="57"/>
      <c r="D29" s="54"/>
      <c r="E29" s="6"/>
      <c r="F29" s="19"/>
      <c r="G29" s="24"/>
      <c r="H29" s="24"/>
      <c r="I29" s="31"/>
      <c r="J29" s="31"/>
      <c r="K29" s="35"/>
    </row>
    <row r="30" spans="1:11" x14ac:dyDescent="0.25">
      <c r="A30" s="10"/>
      <c r="B30" s="28"/>
      <c r="C30" s="58" t="s">
        <v>11</v>
      </c>
      <c r="D30" s="54"/>
      <c r="E30" s="6"/>
      <c r="F30" s="19"/>
      <c r="G30" s="24"/>
      <c r="H30" s="24"/>
      <c r="I30" s="31"/>
      <c r="J30" s="31"/>
      <c r="K30" s="35"/>
    </row>
    <row r="31" spans="1:11" x14ac:dyDescent="0.25">
      <c r="A31" s="28"/>
      <c r="B31" s="28"/>
      <c r="C31" s="58" t="s">
        <v>13</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14</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15</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16</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C39" s="59" t="s">
        <v>17</v>
      </c>
      <c r="D39" s="54"/>
      <c r="E39" s="6"/>
      <c r="F39" s="19"/>
      <c r="G39" s="24"/>
      <c r="H39" s="24"/>
      <c r="I39" s="31"/>
      <c r="J39" s="31"/>
      <c r="K39" s="35"/>
    </row>
    <row r="40" spans="1:11" x14ac:dyDescent="0.25">
      <c r="B40" s="8" t="s">
        <v>3402</v>
      </c>
      <c r="C40" s="57" t="s">
        <v>3403</v>
      </c>
      <c r="D40" s="54" t="s">
        <v>3404</v>
      </c>
      <c r="E40" s="6" t="s">
        <v>189</v>
      </c>
      <c r="F40" s="19">
        <v>637500</v>
      </c>
      <c r="G40" s="24">
        <v>633.23</v>
      </c>
      <c r="H40" s="24">
        <v>4.41</v>
      </c>
      <c r="I40" s="31">
        <v>5.8588500000000003</v>
      </c>
      <c r="J40" s="31"/>
      <c r="K40" s="35"/>
    </row>
    <row r="41" spans="1:11" x14ac:dyDescent="0.25">
      <c r="B41" s="8" t="s">
        <v>3486</v>
      </c>
      <c r="C41" s="57" t="s">
        <v>3487</v>
      </c>
      <c r="D41" s="54" t="s">
        <v>3488</v>
      </c>
      <c r="E41" s="6" t="s">
        <v>189</v>
      </c>
      <c r="F41" s="19">
        <v>500000</v>
      </c>
      <c r="G41" s="24">
        <v>496.41</v>
      </c>
      <c r="H41" s="24">
        <v>3.46</v>
      </c>
      <c r="I41" s="31">
        <v>5.8599500000000004</v>
      </c>
      <c r="J41" s="31"/>
      <c r="K41" s="35"/>
    </row>
    <row r="42" spans="1:11" x14ac:dyDescent="0.25">
      <c r="B42" s="8" t="s">
        <v>3489</v>
      </c>
      <c r="C42" s="57" t="s">
        <v>3490</v>
      </c>
      <c r="D42" s="54" t="s">
        <v>3491</v>
      </c>
      <c r="E42" s="6" t="s">
        <v>189</v>
      </c>
      <c r="F42" s="19">
        <v>500000</v>
      </c>
      <c r="G42" s="24">
        <v>496.26</v>
      </c>
      <c r="H42" s="24">
        <v>3.46</v>
      </c>
      <c r="I42" s="31">
        <v>5.8606999999999996</v>
      </c>
      <c r="J42" s="31"/>
      <c r="K42" s="35"/>
    </row>
    <row r="43" spans="1:11" x14ac:dyDescent="0.25">
      <c r="B43" s="8" t="s">
        <v>3492</v>
      </c>
      <c r="C43" s="57" t="s">
        <v>3493</v>
      </c>
      <c r="D43" s="54" t="s">
        <v>3494</v>
      </c>
      <c r="E43" s="6" t="s">
        <v>189</v>
      </c>
      <c r="F43" s="19">
        <v>440000</v>
      </c>
      <c r="G43" s="24">
        <v>438.31</v>
      </c>
      <c r="H43" s="24">
        <v>3.05</v>
      </c>
      <c r="I43" s="31">
        <v>5.8814500000000001</v>
      </c>
      <c r="J43" s="31"/>
      <c r="K43" s="35"/>
    </row>
    <row r="44" spans="1:11" x14ac:dyDescent="0.25">
      <c r="B44" s="8" t="s">
        <v>3390</v>
      </c>
      <c r="C44" s="57" t="s">
        <v>3391</v>
      </c>
      <c r="D44" s="54" t="s">
        <v>3392</v>
      </c>
      <c r="E44" s="6" t="s">
        <v>189</v>
      </c>
      <c r="F44" s="19">
        <v>425000</v>
      </c>
      <c r="G44" s="24">
        <v>421.88</v>
      </c>
      <c r="H44" s="24">
        <v>2.94</v>
      </c>
      <c r="I44" s="31">
        <v>5.8602999999999996</v>
      </c>
      <c r="J44" s="31"/>
      <c r="K44" s="35"/>
    </row>
    <row r="45" spans="1:11" x14ac:dyDescent="0.25">
      <c r="B45" s="8" t="s">
        <v>3399</v>
      </c>
      <c r="C45" s="57" t="s">
        <v>3400</v>
      </c>
      <c r="D45" s="54" t="s">
        <v>3401</v>
      </c>
      <c r="E45" s="6" t="s">
        <v>189</v>
      </c>
      <c r="F45" s="19">
        <v>213000</v>
      </c>
      <c r="G45" s="24">
        <v>211.34</v>
      </c>
      <c r="H45" s="24">
        <v>1.47</v>
      </c>
      <c r="I45" s="31">
        <v>5.8614499999999996</v>
      </c>
      <c r="J45" s="31"/>
      <c r="K45" s="35"/>
    </row>
    <row r="46" spans="1:11" x14ac:dyDescent="0.25">
      <c r="C46" s="58" t="s">
        <v>175</v>
      </c>
      <c r="D46" s="54"/>
      <c r="E46" s="6"/>
      <c r="F46" s="19"/>
      <c r="G46" s="25">
        <v>2697.43</v>
      </c>
      <c r="H46" s="25">
        <v>18.79</v>
      </c>
      <c r="I46" s="31"/>
      <c r="J46" s="31"/>
      <c r="K46" s="35"/>
    </row>
    <row r="47" spans="1:11" x14ac:dyDescent="0.25">
      <c r="C47" s="57"/>
      <c r="D47" s="54"/>
      <c r="E47" s="6"/>
      <c r="F47" s="19"/>
      <c r="G47" s="24"/>
      <c r="H47" s="24"/>
      <c r="I47" s="31"/>
      <c r="J47" s="31"/>
      <c r="K47" s="35"/>
    </row>
    <row r="48" spans="1:11" x14ac:dyDescent="0.25">
      <c r="A48" s="10"/>
      <c r="B48" s="28"/>
      <c r="C48" s="58" t="s">
        <v>18</v>
      </c>
      <c r="D48" s="54"/>
      <c r="E48" s="6"/>
      <c r="F48" s="19"/>
      <c r="G48" s="24"/>
      <c r="H48" s="24"/>
      <c r="I48" s="31"/>
      <c r="J48" s="31"/>
      <c r="K48" s="35"/>
    </row>
    <row r="49" spans="1:54" x14ac:dyDescent="0.25">
      <c r="A49" s="28"/>
      <c r="B49" s="28"/>
      <c r="C49" s="58" t="s">
        <v>19</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20</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21</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22</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23</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24</v>
      </c>
      <c r="D59" s="54"/>
      <c r="E59" s="6"/>
      <c r="F59" s="19"/>
      <c r="G59" s="24"/>
      <c r="H59" s="24"/>
      <c r="I59" s="31"/>
      <c r="J59" s="31"/>
      <c r="K59" s="35"/>
    </row>
    <row r="60" spans="1:54" x14ac:dyDescent="0.25">
      <c r="B60" s="8" t="s">
        <v>190</v>
      </c>
      <c r="C60" s="57" t="s">
        <v>191</v>
      </c>
      <c r="D60" s="54"/>
      <c r="E60" s="6"/>
      <c r="F60" s="19"/>
      <c r="G60" s="24">
        <v>1381.88</v>
      </c>
      <c r="H60" s="24">
        <v>9.6300000000000008</v>
      </c>
      <c r="I60" s="31"/>
      <c r="J60" s="31"/>
      <c r="K60" s="35"/>
    </row>
    <row r="61" spans="1:54" x14ac:dyDescent="0.25">
      <c r="C61" s="58" t="s">
        <v>175</v>
      </c>
      <c r="D61" s="54"/>
      <c r="E61" s="6"/>
      <c r="F61" s="19"/>
      <c r="G61" s="25">
        <v>1381.88</v>
      </c>
      <c r="H61" s="25">
        <v>9.6300000000000008</v>
      </c>
      <c r="I61" s="31"/>
      <c r="J61" s="31"/>
      <c r="K61" s="35"/>
    </row>
    <row r="62" spans="1:54" x14ac:dyDescent="0.25">
      <c r="C62" s="57"/>
      <c r="D62" s="54"/>
      <c r="E62" s="6"/>
      <c r="F62" s="19"/>
      <c r="G62" s="24"/>
      <c r="H62" s="24"/>
      <c r="I62" s="31"/>
      <c r="J62" s="31"/>
      <c r="K62" s="35"/>
    </row>
    <row r="63" spans="1:54" x14ac:dyDescent="0.25">
      <c r="A63" s="10"/>
      <c r="B63" s="28"/>
      <c r="C63" s="58" t="s">
        <v>25</v>
      </c>
      <c r="D63" s="54"/>
      <c r="E63" s="6"/>
      <c r="F63" s="19"/>
      <c r="G63" s="24"/>
      <c r="H63" s="24"/>
      <c r="I63" s="31"/>
      <c r="J63" s="31"/>
      <c r="K63" s="35"/>
    </row>
    <row r="64" spans="1:54" s="2" customFormat="1" ht="13.5" x14ac:dyDescent="0.25">
      <c r="A64" s="28"/>
      <c r="B64" s="28"/>
      <c r="C64" s="57" t="s">
        <v>5188</v>
      </c>
      <c r="D64" s="54"/>
      <c r="E64" s="6"/>
      <c r="F64" s="19"/>
      <c r="G64" s="24" t="s">
        <v>2</v>
      </c>
      <c r="H64" s="24" t="s">
        <v>2</v>
      </c>
      <c r="I64" s="31"/>
      <c r="J64" s="31"/>
      <c r="K64" s="35"/>
      <c r="L64" s="3"/>
      <c r="AI64" s="3"/>
      <c r="AV64" s="3"/>
      <c r="AX64" s="3"/>
      <c r="BB64" s="3"/>
    </row>
    <row r="65" spans="1:11" x14ac:dyDescent="0.25">
      <c r="B65" s="8"/>
      <c r="C65" s="57" t="s">
        <v>192</v>
      </c>
      <c r="D65" s="54"/>
      <c r="E65" s="6"/>
      <c r="F65" s="19"/>
      <c r="G65" s="24">
        <v>297.89</v>
      </c>
      <c r="H65" s="24">
        <v>2.08</v>
      </c>
      <c r="I65" s="31"/>
      <c r="J65" s="31"/>
      <c r="K65" s="35"/>
    </row>
    <row r="66" spans="1:11" x14ac:dyDescent="0.25">
      <c r="C66" s="58" t="s">
        <v>175</v>
      </c>
      <c r="D66" s="54"/>
      <c r="E66" s="6"/>
      <c r="F66" s="19"/>
      <c r="G66" s="25">
        <v>297.89</v>
      </c>
      <c r="H66" s="25">
        <v>2.08</v>
      </c>
      <c r="I66" s="31"/>
      <c r="J66" s="31"/>
      <c r="K66" s="35"/>
    </row>
    <row r="67" spans="1:11" x14ac:dyDescent="0.25">
      <c r="C67" s="57"/>
      <c r="D67" s="54"/>
      <c r="E67" s="6"/>
      <c r="F67" s="19"/>
      <c r="G67" s="24"/>
      <c r="H67" s="24"/>
      <c r="I67" s="31"/>
      <c r="J67" s="31"/>
      <c r="K67" s="35"/>
    </row>
    <row r="68" spans="1:11" x14ac:dyDescent="0.25">
      <c r="C68" s="60" t="s">
        <v>193</v>
      </c>
      <c r="D68" s="55"/>
      <c r="E68" s="5"/>
      <c r="F68" s="20"/>
      <c r="G68" s="26">
        <v>14353.3</v>
      </c>
      <c r="H68" s="26">
        <v>99.999999999999986</v>
      </c>
      <c r="I68" s="32"/>
      <c r="J68" s="32"/>
      <c r="K68" s="36"/>
    </row>
    <row r="71" spans="1:11" x14ac:dyDescent="0.25">
      <c r="C71" s="1" t="s">
        <v>194</v>
      </c>
    </row>
    <row r="72" spans="1:11" x14ac:dyDescent="0.25">
      <c r="C72" s="37" t="s">
        <v>195</v>
      </c>
      <c r="D72" s="37"/>
      <c r="E72" s="37"/>
      <c r="F72" s="37"/>
      <c r="G72" s="37"/>
      <c r="H72" s="37"/>
      <c r="I72" s="37"/>
      <c r="J72" s="37"/>
      <c r="K72" s="37"/>
    </row>
    <row r="73" spans="1:11" x14ac:dyDescent="0.25">
      <c r="C73" s="2" t="s">
        <v>196</v>
      </c>
    </row>
    <row r="74" spans="1:11" x14ac:dyDescent="0.25">
      <c r="C74" s="2" t="s">
        <v>197</v>
      </c>
    </row>
    <row r="75" spans="1:11" ht="30" customHeight="1" x14ac:dyDescent="0.25">
      <c r="C75" s="80" t="s">
        <v>198</v>
      </c>
      <c r="D75" s="81"/>
      <c r="E75" s="81"/>
      <c r="F75" s="81"/>
      <c r="G75" s="81"/>
      <c r="H75" s="81"/>
      <c r="I75" s="81"/>
      <c r="J75" s="81"/>
      <c r="K75" s="81"/>
    </row>
    <row r="76" spans="1:11" x14ac:dyDescent="0.25">
      <c r="C76" s="2" t="s">
        <v>199</v>
      </c>
    </row>
    <row r="78" spans="1:11" x14ac:dyDescent="0.25">
      <c r="A78" s="76"/>
      <c r="B78" s="76" t="s">
        <v>5254</v>
      </c>
      <c r="C78" s="77" t="s">
        <v>5253</v>
      </c>
      <c r="E78" s="77" t="s">
        <v>5254</v>
      </c>
      <c r="F78" s="78"/>
    </row>
    <row r="79" spans="1:11" x14ac:dyDescent="0.25">
      <c r="E79" s="2" t="s">
        <v>5302</v>
      </c>
    </row>
  </sheetData>
  <mergeCells count="1">
    <mergeCell ref="C75:K75"/>
  </mergeCells>
  <hyperlinks>
    <hyperlink ref="J2" location="'Index'!A1" display="'Index'!A1" xr:uid="{FA56C14E-C3DD-4D01-9060-53353B9CF897}"/>
  </hyperlinks>
  <pageMargins left="0.7" right="0.7" top="0.75" bottom="0.75" header="0.3" footer="0.3"/>
  <pageSetup orientation="portrait" horizontalDpi="4294967293"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63FF-0DDE-40BE-9707-285D980D99C1}">
  <sheetPr codeName="Sheet174"/>
  <dimension ref="A1:IV78"/>
  <sheetViews>
    <sheetView showGridLines="0" zoomScale="90" zoomScaleNormal="90" workbookViewId="0">
      <pane ySplit="6" topLeftCell="A63" activePane="bottomLeft" state="frozen"/>
      <selection activeCell="E1" sqref="E1"/>
      <selection pane="bottomLeft" activeCell="C77" sqref="C77:F7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3495</v>
      </c>
      <c r="J2" s="38" t="s">
        <v>4923</v>
      </c>
    </row>
    <row r="3" spans="1:54" ht="16.5" x14ac:dyDescent="0.3">
      <c r="C3" s="1" t="s">
        <v>28</v>
      </c>
      <c r="D3" s="21" t="s">
        <v>3496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3497</v>
      </c>
      <c r="C26" s="57" t="s">
        <v>3498</v>
      </c>
      <c r="D26" s="54" t="s">
        <v>3499</v>
      </c>
      <c r="E26" s="6" t="s">
        <v>189</v>
      </c>
      <c r="F26" s="19">
        <v>2000000</v>
      </c>
      <c r="G26" s="24">
        <v>2010.07</v>
      </c>
      <c r="H26" s="24">
        <v>43.3</v>
      </c>
      <c r="I26" s="31">
        <v>6.10555</v>
      </c>
      <c r="J26" s="31"/>
      <c r="K26" s="35"/>
    </row>
    <row r="27" spans="1:11" x14ac:dyDescent="0.25">
      <c r="B27" s="8" t="s">
        <v>3500</v>
      </c>
      <c r="C27" s="57" t="s">
        <v>3501</v>
      </c>
      <c r="D27" s="54" t="s">
        <v>3502</v>
      </c>
      <c r="E27" s="6" t="s">
        <v>189</v>
      </c>
      <c r="F27" s="19">
        <v>1000000</v>
      </c>
      <c r="G27" s="24">
        <v>1001.42</v>
      </c>
      <c r="H27" s="24">
        <v>21.57</v>
      </c>
      <c r="I27" s="31">
        <v>6.0513500000000002</v>
      </c>
      <c r="J27" s="31"/>
      <c r="K27" s="35"/>
    </row>
    <row r="28" spans="1:11" x14ac:dyDescent="0.25">
      <c r="B28" s="8" t="s">
        <v>3334</v>
      </c>
      <c r="C28" s="57" t="s">
        <v>3335</v>
      </c>
      <c r="D28" s="54" t="s">
        <v>3336</v>
      </c>
      <c r="E28" s="6" t="s">
        <v>189</v>
      </c>
      <c r="F28" s="19">
        <v>450000</v>
      </c>
      <c r="G28" s="24">
        <v>452.24</v>
      </c>
      <c r="H28" s="24">
        <v>9.74</v>
      </c>
      <c r="I28" s="31">
        <v>6.125</v>
      </c>
      <c r="J28" s="31"/>
      <c r="K28" s="35"/>
    </row>
    <row r="29" spans="1:11" x14ac:dyDescent="0.25">
      <c r="C29" s="58" t="s">
        <v>175</v>
      </c>
      <c r="D29" s="54"/>
      <c r="E29" s="6"/>
      <c r="F29" s="19"/>
      <c r="G29" s="25">
        <v>3463.73</v>
      </c>
      <c r="H29" s="25">
        <v>74.61</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3390</v>
      </c>
      <c r="C41" s="57" t="s">
        <v>3391</v>
      </c>
      <c r="D41" s="54" t="s">
        <v>3392</v>
      </c>
      <c r="E41" s="6" t="s">
        <v>189</v>
      </c>
      <c r="F41" s="19">
        <v>165000</v>
      </c>
      <c r="G41" s="24">
        <v>163.79</v>
      </c>
      <c r="H41" s="24">
        <v>3.53</v>
      </c>
      <c r="I41" s="31">
        <v>5.8602999999999996</v>
      </c>
      <c r="J41" s="31"/>
      <c r="K41" s="35"/>
    </row>
    <row r="42" spans="1:11" x14ac:dyDescent="0.25">
      <c r="B42" s="8" t="s">
        <v>3486</v>
      </c>
      <c r="C42" s="57" t="s">
        <v>3487</v>
      </c>
      <c r="D42" s="54" t="s">
        <v>3488</v>
      </c>
      <c r="E42" s="6" t="s">
        <v>189</v>
      </c>
      <c r="F42" s="19">
        <v>120000</v>
      </c>
      <c r="G42" s="24">
        <v>119.14</v>
      </c>
      <c r="H42" s="24">
        <v>2.57</v>
      </c>
      <c r="I42" s="31">
        <v>5.8599500000000004</v>
      </c>
      <c r="J42" s="31"/>
      <c r="K42" s="35"/>
    </row>
    <row r="43" spans="1:11" x14ac:dyDescent="0.25">
      <c r="B43" s="8" t="s">
        <v>3399</v>
      </c>
      <c r="C43" s="57" t="s">
        <v>3400</v>
      </c>
      <c r="D43" s="54" t="s">
        <v>3401</v>
      </c>
      <c r="E43" s="6" t="s">
        <v>189</v>
      </c>
      <c r="F43" s="19">
        <v>115000</v>
      </c>
      <c r="G43" s="24">
        <v>114.1</v>
      </c>
      <c r="H43" s="24">
        <v>2.46</v>
      </c>
      <c r="I43" s="31">
        <v>5.8614499999999996</v>
      </c>
      <c r="J43" s="31"/>
      <c r="K43" s="35"/>
    </row>
    <row r="44" spans="1:11" x14ac:dyDescent="0.25">
      <c r="B44" s="8" t="s">
        <v>3402</v>
      </c>
      <c r="C44" s="57" t="s">
        <v>3403</v>
      </c>
      <c r="D44" s="54" t="s">
        <v>3404</v>
      </c>
      <c r="E44" s="6" t="s">
        <v>189</v>
      </c>
      <c r="F44" s="19">
        <v>100000</v>
      </c>
      <c r="G44" s="24">
        <v>99.33</v>
      </c>
      <c r="H44" s="24">
        <v>2.14</v>
      </c>
      <c r="I44" s="31">
        <v>5.8588500000000003</v>
      </c>
      <c r="J44" s="31"/>
      <c r="K44" s="35"/>
    </row>
    <row r="45" spans="1:11" x14ac:dyDescent="0.25">
      <c r="C45" s="58" t="s">
        <v>175</v>
      </c>
      <c r="D45" s="54"/>
      <c r="E45" s="6"/>
      <c r="F45" s="19"/>
      <c r="G45" s="25">
        <v>496.36</v>
      </c>
      <c r="H45" s="25">
        <v>10.7</v>
      </c>
      <c r="I45" s="31"/>
      <c r="J45" s="31"/>
      <c r="K45" s="35"/>
    </row>
    <row r="46" spans="1:11" x14ac:dyDescent="0.25">
      <c r="C46" s="57"/>
      <c r="D46" s="54"/>
      <c r="E46" s="6"/>
      <c r="F46" s="19"/>
      <c r="G46" s="24"/>
      <c r="H46" s="24"/>
      <c r="I46" s="31"/>
      <c r="J46" s="31"/>
      <c r="K46" s="35"/>
    </row>
    <row r="47" spans="1:11" x14ac:dyDescent="0.25">
      <c r="A47" s="10"/>
      <c r="B47" s="28"/>
      <c r="C47" s="58" t="s">
        <v>18</v>
      </c>
      <c r="D47" s="54"/>
      <c r="E47" s="6"/>
      <c r="F47" s="19"/>
      <c r="G47" s="24"/>
      <c r="H47" s="24"/>
      <c r="I47" s="31"/>
      <c r="J47" s="31"/>
      <c r="K47" s="35"/>
    </row>
    <row r="48" spans="1:11" x14ac:dyDescent="0.25">
      <c r="A48" s="28"/>
      <c r="B48" s="28"/>
      <c r="C48" s="58" t="s">
        <v>19</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20</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21</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22</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A56" s="28"/>
      <c r="B56" s="28"/>
      <c r="C56" s="58" t="s">
        <v>23</v>
      </c>
      <c r="D56" s="54"/>
      <c r="E56" s="6"/>
      <c r="F56" s="19"/>
      <c r="G56" s="24" t="s">
        <v>2</v>
      </c>
      <c r="H56" s="24" t="s">
        <v>2</v>
      </c>
      <c r="I56" s="31"/>
      <c r="J56" s="31"/>
      <c r="K56" s="35"/>
    </row>
    <row r="57" spans="1:54" x14ac:dyDescent="0.25">
      <c r="A57" s="28"/>
      <c r="B57" s="28"/>
      <c r="C57" s="58"/>
      <c r="D57" s="54"/>
      <c r="E57" s="6"/>
      <c r="F57" s="19"/>
      <c r="G57" s="24"/>
      <c r="H57" s="24"/>
      <c r="I57" s="31"/>
      <c r="J57" s="31"/>
      <c r="K57" s="35"/>
    </row>
    <row r="58" spans="1:54" x14ac:dyDescent="0.25">
      <c r="C58" s="59" t="s">
        <v>24</v>
      </c>
      <c r="D58" s="54"/>
      <c r="E58" s="6"/>
      <c r="F58" s="19"/>
      <c r="G58" s="24"/>
      <c r="H58" s="24"/>
      <c r="I58" s="31"/>
      <c r="J58" s="31"/>
      <c r="K58" s="35"/>
    </row>
    <row r="59" spans="1:54" x14ac:dyDescent="0.25">
      <c r="B59" s="8" t="s">
        <v>190</v>
      </c>
      <c r="C59" s="57" t="s">
        <v>191</v>
      </c>
      <c r="D59" s="54"/>
      <c r="E59" s="6"/>
      <c r="F59" s="19"/>
      <c r="G59" s="24">
        <v>584.78</v>
      </c>
      <c r="H59" s="24">
        <v>12.6</v>
      </c>
      <c r="I59" s="31"/>
      <c r="J59" s="31"/>
      <c r="K59" s="35"/>
    </row>
    <row r="60" spans="1:54" x14ac:dyDescent="0.25">
      <c r="C60" s="58" t="s">
        <v>175</v>
      </c>
      <c r="D60" s="54"/>
      <c r="E60" s="6"/>
      <c r="F60" s="19"/>
      <c r="G60" s="25">
        <v>584.78</v>
      </c>
      <c r="H60" s="25">
        <v>12.6</v>
      </c>
      <c r="I60" s="31"/>
      <c r="J60" s="31"/>
      <c r="K60" s="35"/>
    </row>
    <row r="61" spans="1:54" x14ac:dyDescent="0.25">
      <c r="C61" s="57"/>
      <c r="D61" s="54"/>
      <c r="E61" s="6"/>
      <c r="F61" s="19"/>
      <c r="G61" s="24"/>
      <c r="H61" s="24"/>
      <c r="I61" s="31"/>
      <c r="J61" s="31"/>
      <c r="K61" s="35"/>
    </row>
    <row r="62" spans="1:54" x14ac:dyDescent="0.25">
      <c r="A62" s="10"/>
      <c r="B62" s="28"/>
      <c r="C62" s="58" t="s">
        <v>25</v>
      </c>
      <c r="D62" s="54"/>
      <c r="E62" s="6"/>
      <c r="F62" s="19"/>
      <c r="G62" s="24"/>
      <c r="H62" s="24"/>
      <c r="I62" s="31"/>
      <c r="J62" s="31"/>
      <c r="K62" s="35"/>
    </row>
    <row r="63" spans="1:54" s="2" customFormat="1" ht="13.5" x14ac:dyDescent="0.25">
      <c r="A63" s="28"/>
      <c r="B63" s="28"/>
      <c r="C63" s="57" t="s">
        <v>5188</v>
      </c>
      <c r="D63" s="54"/>
      <c r="E63" s="6"/>
      <c r="F63" s="19"/>
      <c r="G63" s="24" t="s">
        <v>2</v>
      </c>
      <c r="H63" s="24" t="s">
        <v>2</v>
      </c>
      <c r="I63" s="31"/>
      <c r="J63" s="31"/>
      <c r="K63" s="35"/>
      <c r="L63" s="3"/>
      <c r="AI63" s="3"/>
      <c r="AV63" s="3"/>
      <c r="AX63" s="3"/>
      <c r="BB63" s="3"/>
    </row>
    <row r="64" spans="1:54" x14ac:dyDescent="0.25">
      <c r="B64" s="8"/>
      <c r="C64" s="57" t="s">
        <v>192</v>
      </c>
      <c r="D64" s="54"/>
      <c r="E64" s="6"/>
      <c r="F64" s="19"/>
      <c r="G64" s="24">
        <v>97.04</v>
      </c>
      <c r="H64" s="24">
        <v>2.09</v>
      </c>
      <c r="I64" s="31"/>
      <c r="J64" s="31"/>
      <c r="K64" s="35"/>
    </row>
    <row r="65" spans="1:11" x14ac:dyDescent="0.25">
      <c r="C65" s="58" t="s">
        <v>175</v>
      </c>
      <c r="D65" s="54"/>
      <c r="E65" s="6"/>
      <c r="F65" s="19"/>
      <c r="G65" s="25">
        <v>97.04</v>
      </c>
      <c r="H65" s="25">
        <v>2.09</v>
      </c>
      <c r="I65" s="31"/>
      <c r="J65" s="31"/>
      <c r="K65" s="35"/>
    </row>
    <row r="66" spans="1:11" x14ac:dyDescent="0.25">
      <c r="C66" s="57"/>
      <c r="D66" s="54"/>
      <c r="E66" s="6"/>
      <c r="F66" s="19"/>
      <c r="G66" s="24"/>
      <c r="H66" s="24"/>
      <c r="I66" s="31"/>
      <c r="J66" s="31"/>
      <c r="K66" s="35"/>
    </row>
    <row r="67" spans="1:11" x14ac:dyDescent="0.25">
      <c r="C67" s="60" t="s">
        <v>193</v>
      </c>
      <c r="D67" s="55"/>
      <c r="E67" s="5"/>
      <c r="F67" s="20"/>
      <c r="G67" s="26">
        <v>4641.91</v>
      </c>
      <c r="H67" s="26">
        <v>100</v>
      </c>
      <c r="I67" s="32"/>
      <c r="J67" s="32"/>
      <c r="K67" s="36"/>
    </row>
    <row r="70" spans="1:11" x14ac:dyDescent="0.25">
      <c r="C70" s="1" t="s">
        <v>194</v>
      </c>
    </row>
    <row r="71" spans="1:11" x14ac:dyDescent="0.25">
      <c r="C71" s="37" t="s">
        <v>195</v>
      </c>
      <c r="D71" s="37"/>
      <c r="E71" s="37"/>
      <c r="F71" s="37"/>
      <c r="G71" s="37"/>
      <c r="H71" s="37"/>
      <c r="I71" s="37"/>
      <c r="J71" s="37"/>
      <c r="K71" s="37"/>
    </row>
    <row r="72" spans="1:11" x14ac:dyDescent="0.25">
      <c r="C72" s="2" t="s">
        <v>196</v>
      </c>
    </row>
    <row r="73" spans="1:11" x14ac:dyDescent="0.25">
      <c r="C73" s="2" t="s">
        <v>197</v>
      </c>
    </row>
    <row r="74" spans="1:11" ht="30" customHeight="1" x14ac:dyDescent="0.25">
      <c r="C74" s="80" t="s">
        <v>198</v>
      </c>
      <c r="D74" s="81"/>
      <c r="E74" s="81"/>
      <c r="F74" s="81"/>
      <c r="G74" s="81"/>
      <c r="H74" s="81"/>
      <c r="I74" s="81"/>
      <c r="J74" s="81"/>
      <c r="K74" s="81"/>
    </row>
    <row r="75" spans="1:11" x14ac:dyDescent="0.25">
      <c r="C75" s="2" t="s">
        <v>199</v>
      </c>
    </row>
    <row r="77" spans="1:11" x14ac:dyDescent="0.25">
      <c r="A77" s="76"/>
      <c r="B77" s="76" t="s">
        <v>5254</v>
      </c>
      <c r="C77" s="77" t="s">
        <v>5253</v>
      </c>
      <c r="E77" s="77" t="s">
        <v>5254</v>
      </c>
      <c r="F77" s="78"/>
    </row>
    <row r="78" spans="1:11" x14ac:dyDescent="0.25">
      <c r="E78" s="2" t="s">
        <v>5302</v>
      </c>
    </row>
  </sheetData>
  <mergeCells count="1">
    <mergeCell ref="C74:K74"/>
  </mergeCells>
  <hyperlinks>
    <hyperlink ref="J2" location="'Index'!A1" display="'Index'!A1" xr:uid="{4B921D81-B1ED-4AF9-BBE9-E1167BE7B56B}"/>
  </hyperlinks>
  <pageMargins left="0.7" right="0.7" top="0.75" bottom="0.75" header="0.3" footer="0.3"/>
  <pageSetup orientation="portrait" horizontalDpi="4294967293"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28FB-7AD7-4FF6-AD3B-21DECD509664}">
  <sheetPr codeName="Sheet175"/>
  <dimension ref="A1:IV282"/>
  <sheetViews>
    <sheetView showGridLines="0" zoomScale="90" zoomScaleNormal="90" workbookViewId="0">
      <pane ySplit="6" topLeftCell="A263" activePane="bottomLeft" state="frozen"/>
      <selection activeCell="E1" sqref="E1"/>
      <selection pane="bottomLeft" activeCell="C281" sqref="C281:F28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3503</v>
      </c>
      <c r="J2" s="38" t="s">
        <v>4923</v>
      </c>
    </row>
    <row r="3" spans="1:54" ht="16.5" x14ac:dyDescent="0.3">
      <c r="C3" s="1" t="s">
        <v>28</v>
      </c>
      <c r="D3" s="21" t="s">
        <v>3504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72</v>
      </c>
      <c r="C10" s="57" t="s">
        <v>73</v>
      </c>
      <c r="D10" s="54" t="s">
        <v>74</v>
      </c>
      <c r="E10" s="6" t="s">
        <v>75</v>
      </c>
      <c r="F10" s="19">
        <v>14685042</v>
      </c>
      <c r="G10" s="24">
        <v>206324.84</v>
      </c>
      <c r="H10" s="24">
        <v>5.91</v>
      </c>
      <c r="I10" s="31"/>
      <c r="J10" s="31"/>
      <c r="K10" s="35"/>
    </row>
    <row r="11" spans="1:54" x14ac:dyDescent="0.25">
      <c r="B11" s="8" t="s">
        <v>40</v>
      </c>
      <c r="C11" s="57" t="s">
        <v>41</v>
      </c>
      <c r="D11" s="54" t="s">
        <v>42</v>
      </c>
      <c r="E11" s="6" t="s">
        <v>43</v>
      </c>
      <c r="F11" s="19">
        <v>9823677</v>
      </c>
      <c r="G11" s="24">
        <v>189105.78</v>
      </c>
      <c r="H11" s="24">
        <v>5.42</v>
      </c>
      <c r="I11" s="31"/>
      <c r="J11" s="31"/>
      <c r="K11" s="35"/>
    </row>
    <row r="12" spans="1:54" x14ac:dyDescent="0.25">
      <c r="B12" s="8" t="s">
        <v>396</v>
      </c>
      <c r="C12" s="57" t="s">
        <v>397</v>
      </c>
      <c r="D12" s="54" t="s">
        <v>398</v>
      </c>
      <c r="E12" s="6" t="s">
        <v>335</v>
      </c>
      <c r="F12" s="19">
        <v>57193068</v>
      </c>
      <c r="G12" s="24">
        <v>108146.37</v>
      </c>
      <c r="H12" s="24">
        <v>3.1</v>
      </c>
      <c r="I12" s="31"/>
      <c r="J12" s="31"/>
      <c r="K12" s="35"/>
    </row>
    <row r="13" spans="1:54" x14ac:dyDescent="0.25">
      <c r="B13" s="8" t="s">
        <v>323</v>
      </c>
      <c r="C13" s="57" t="s">
        <v>324</v>
      </c>
      <c r="D13" s="54" t="s">
        <v>325</v>
      </c>
      <c r="E13" s="6" t="s">
        <v>240</v>
      </c>
      <c r="F13" s="19">
        <v>4734450</v>
      </c>
      <c r="G13" s="24">
        <v>88273.82</v>
      </c>
      <c r="H13" s="24">
        <v>2.5299999999999998</v>
      </c>
      <c r="I13" s="31"/>
      <c r="J13" s="31"/>
      <c r="K13" s="35"/>
    </row>
    <row r="14" spans="1:54" x14ac:dyDescent="0.25">
      <c r="B14" s="8" t="s">
        <v>303</v>
      </c>
      <c r="C14" s="57" t="s">
        <v>304</v>
      </c>
      <c r="D14" s="54" t="s">
        <v>305</v>
      </c>
      <c r="E14" s="6" t="s">
        <v>200</v>
      </c>
      <c r="F14" s="19">
        <v>56002730</v>
      </c>
      <c r="G14" s="24">
        <v>78448.62</v>
      </c>
      <c r="H14" s="24">
        <v>2.25</v>
      </c>
      <c r="I14" s="31"/>
      <c r="J14" s="31"/>
      <c r="K14" s="35"/>
    </row>
    <row r="15" spans="1:54" x14ac:dyDescent="0.25">
      <c r="B15" s="8" t="s">
        <v>51</v>
      </c>
      <c r="C15" s="57" t="s">
        <v>52</v>
      </c>
      <c r="D15" s="54" t="s">
        <v>53</v>
      </c>
      <c r="E15" s="6" t="s">
        <v>43</v>
      </c>
      <c r="F15" s="19">
        <v>5950362</v>
      </c>
      <c r="G15" s="24">
        <v>70511.789999999994</v>
      </c>
      <c r="H15" s="24">
        <v>2.02</v>
      </c>
      <c r="I15" s="31"/>
      <c r="J15" s="31"/>
      <c r="K15" s="35"/>
    </row>
    <row r="16" spans="1:54" x14ac:dyDescent="0.25">
      <c r="B16" s="8" t="s">
        <v>879</v>
      </c>
      <c r="C16" s="57" t="s">
        <v>880</v>
      </c>
      <c r="D16" s="54" t="s">
        <v>881</v>
      </c>
      <c r="E16" s="6" t="s">
        <v>50</v>
      </c>
      <c r="F16" s="19">
        <v>4319651</v>
      </c>
      <c r="G16" s="24">
        <v>67710.53</v>
      </c>
      <c r="H16" s="24">
        <v>1.94</v>
      </c>
      <c r="I16" s="31"/>
      <c r="J16" s="31"/>
      <c r="K16" s="35"/>
    </row>
    <row r="17" spans="2:11" x14ac:dyDescent="0.25">
      <c r="B17" s="8" t="s">
        <v>378</v>
      </c>
      <c r="C17" s="57" t="s">
        <v>379</v>
      </c>
      <c r="D17" s="54" t="s">
        <v>380</v>
      </c>
      <c r="E17" s="6" t="s">
        <v>71</v>
      </c>
      <c r="F17" s="19">
        <v>2191684</v>
      </c>
      <c r="G17" s="24">
        <v>64190.04</v>
      </c>
      <c r="H17" s="24">
        <v>1.84</v>
      </c>
      <c r="I17" s="31"/>
      <c r="J17" s="31"/>
      <c r="K17" s="35"/>
    </row>
    <row r="18" spans="2:11" x14ac:dyDescent="0.25">
      <c r="B18" s="8" t="s">
        <v>387</v>
      </c>
      <c r="C18" s="57" t="s">
        <v>388</v>
      </c>
      <c r="D18" s="54" t="s">
        <v>389</v>
      </c>
      <c r="E18" s="6" t="s">
        <v>50</v>
      </c>
      <c r="F18" s="19">
        <v>4203887</v>
      </c>
      <c r="G18" s="24">
        <v>63184.42</v>
      </c>
      <c r="H18" s="24">
        <v>1.81</v>
      </c>
      <c r="I18" s="31"/>
      <c r="J18" s="31"/>
      <c r="K18" s="35"/>
    </row>
    <row r="19" spans="2:11" x14ac:dyDescent="0.25">
      <c r="B19" s="8" t="s">
        <v>222</v>
      </c>
      <c r="C19" s="57" t="s">
        <v>223</v>
      </c>
      <c r="D19" s="54" t="s">
        <v>224</v>
      </c>
      <c r="E19" s="6" t="s">
        <v>115</v>
      </c>
      <c r="F19" s="19">
        <v>4090223</v>
      </c>
      <c r="G19" s="24">
        <v>62952.62</v>
      </c>
      <c r="H19" s="24">
        <v>1.8</v>
      </c>
      <c r="I19" s="31"/>
      <c r="J19" s="31"/>
      <c r="K19" s="35"/>
    </row>
    <row r="20" spans="2:11" x14ac:dyDescent="0.25">
      <c r="B20" s="8" t="s">
        <v>997</v>
      </c>
      <c r="C20" s="57" t="s">
        <v>998</v>
      </c>
      <c r="D20" s="54" t="s">
        <v>999</v>
      </c>
      <c r="E20" s="6" t="s">
        <v>75</v>
      </c>
      <c r="F20" s="19">
        <v>44040307</v>
      </c>
      <c r="G20" s="24">
        <v>60713.97</v>
      </c>
      <c r="H20" s="24">
        <v>1.74</v>
      </c>
      <c r="I20" s="31"/>
      <c r="J20" s="31"/>
      <c r="K20" s="35"/>
    </row>
    <row r="21" spans="2:11" x14ac:dyDescent="0.25">
      <c r="B21" s="8" t="s">
        <v>393</v>
      </c>
      <c r="C21" s="57" t="s">
        <v>394</v>
      </c>
      <c r="D21" s="54" t="s">
        <v>395</v>
      </c>
      <c r="E21" s="6" t="s">
        <v>71</v>
      </c>
      <c r="F21" s="19">
        <v>9314596</v>
      </c>
      <c r="G21" s="24">
        <v>60009.279999999999</v>
      </c>
      <c r="H21" s="24">
        <v>1.72</v>
      </c>
      <c r="I21" s="31"/>
      <c r="J21" s="31"/>
      <c r="K21" s="35"/>
    </row>
    <row r="22" spans="2:11" x14ac:dyDescent="0.25">
      <c r="B22" s="8" t="s">
        <v>375</v>
      </c>
      <c r="C22" s="57" t="s">
        <v>376</v>
      </c>
      <c r="D22" s="54" t="s">
        <v>377</v>
      </c>
      <c r="E22" s="6" t="s">
        <v>97</v>
      </c>
      <c r="F22" s="19">
        <v>13866820</v>
      </c>
      <c r="G22" s="24">
        <v>59044.92</v>
      </c>
      <c r="H22" s="24">
        <v>1.69</v>
      </c>
      <c r="I22" s="31"/>
      <c r="J22" s="31"/>
      <c r="K22" s="35"/>
    </row>
    <row r="23" spans="2:11" x14ac:dyDescent="0.25">
      <c r="B23" s="8" t="s">
        <v>424</v>
      </c>
      <c r="C23" s="57" t="s">
        <v>425</v>
      </c>
      <c r="D23" s="54" t="s">
        <v>426</v>
      </c>
      <c r="E23" s="6" t="s">
        <v>43</v>
      </c>
      <c r="F23" s="19">
        <v>55770108</v>
      </c>
      <c r="G23" s="24">
        <v>55887.23</v>
      </c>
      <c r="H23" s="24">
        <v>1.6</v>
      </c>
      <c r="I23" s="31"/>
      <c r="J23" s="31"/>
      <c r="K23" s="35"/>
    </row>
    <row r="24" spans="2:11" x14ac:dyDescent="0.25">
      <c r="B24" s="8" t="s">
        <v>991</v>
      </c>
      <c r="C24" s="57" t="s">
        <v>992</v>
      </c>
      <c r="D24" s="54" t="s">
        <v>993</v>
      </c>
      <c r="E24" s="6" t="s">
        <v>115</v>
      </c>
      <c r="F24" s="19">
        <v>34000000</v>
      </c>
      <c r="G24" s="24">
        <v>54063.4</v>
      </c>
      <c r="H24" s="24">
        <v>1.55</v>
      </c>
      <c r="I24" s="31"/>
      <c r="J24" s="31"/>
      <c r="K24" s="35"/>
    </row>
    <row r="25" spans="2:11" x14ac:dyDescent="0.25">
      <c r="B25" s="8" t="s">
        <v>76</v>
      </c>
      <c r="C25" s="57" t="s">
        <v>77</v>
      </c>
      <c r="D25" s="54" t="s">
        <v>78</v>
      </c>
      <c r="E25" s="6" t="s">
        <v>43</v>
      </c>
      <c r="F25" s="19">
        <v>6823709</v>
      </c>
      <c r="G25" s="24">
        <v>53815.18</v>
      </c>
      <c r="H25" s="24">
        <v>1.54</v>
      </c>
      <c r="I25" s="31"/>
      <c r="J25" s="31"/>
      <c r="K25" s="35"/>
    </row>
    <row r="26" spans="2:11" x14ac:dyDescent="0.25">
      <c r="B26" s="8" t="s">
        <v>449</v>
      </c>
      <c r="C26" s="57" t="s">
        <v>450</v>
      </c>
      <c r="D26" s="54" t="s">
        <v>451</v>
      </c>
      <c r="E26" s="6" t="s">
        <v>93</v>
      </c>
      <c r="F26" s="19">
        <v>2889699</v>
      </c>
      <c r="G26" s="24">
        <v>52947.95</v>
      </c>
      <c r="H26" s="24">
        <v>1.52</v>
      </c>
      <c r="I26" s="31"/>
      <c r="J26" s="31"/>
      <c r="K26" s="35"/>
    </row>
    <row r="27" spans="2:11" x14ac:dyDescent="0.25">
      <c r="B27" s="8" t="s">
        <v>58</v>
      </c>
      <c r="C27" s="57" t="s">
        <v>59</v>
      </c>
      <c r="D27" s="54" t="s">
        <v>60</v>
      </c>
      <c r="E27" s="6" t="s">
        <v>43</v>
      </c>
      <c r="F27" s="19">
        <v>2363600</v>
      </c>
      <c r="G27" s="24">
        <v>52190.65</v>
      </c>
      <c r="H27" s="24">
        <v>1.5</v>
      </c>
      <c r="I27" s="31"/>
      <c r="J27" s="31"/>
      <c r="K27" s="35"/>
    </row>
    <row r="28" spans="2:11" x14ac:dyDescent="0.25">
      <c r="B28" s="8" t="s">
        <v>54</v>
      </c>
      <c r="C28" s="57" t="s">
        <v>55</v>
      </c>
      <c r="D28" s="54" t="s">
        <v>56</v>
      </c>
      <c r="E28" s="6" t="s">
        <v>57</v>
      </c>
      <c r="F28" s="19">
        <v>1442250</v>
      </c>
      <c r="G28" s="24">
        <v>48185.57</v>
      </c>
      <c r="H28" s="24">
        <v>1.38</v>
      </c>
      <c r="I28" s="31"/>
      <c r="J28" s="31"/>
      <c r="K28" s="35"/>
    </row>
    <row r="29" spans="2:11" x14ac:dyDescent="0.25">
      <c r="B29" s="8" t="s">
        <v>281</v>
      </c>
      <c r="C29" s="57" t="s">
        <v>282</v>
      </c>
      <c r="D29" s="54" t="s">
        <v>283</v>
      </c>
      <c r="E29" s="6" t="s">
        <v>43</v>
      </c>
      <c r="F29" s="19">
        <v>19264628</v>
      </c>
      <c r="G29" s="24">
        <v>48148.08</v>
      </c>
      <c r="H29" s="24">
        <v>1.38</v>
      </c>
      <c r="I29" s="31"/>
      <c r="J29" s="31"/>
      <c r="K29" s="35"/>
    </row>
    <row r="30" spans="2:11" x14ac:dyDescent="0.25">
      <c r="B30" s="8" t="s">
        <v>68</v>
      </c>
      <c r="C30" s="57" t="s">
        <v>69</v>
      </c>
      <c r="D30" s="54" t="s">
        <v>70</v>
      </c>
      <c r="E30" s="6" t="s">
        <v>71</v>
      </c>
      <c r="F30" s="19">
        <v>387350</v>
      </c>
      <c r="G30" s="24">
        <v>47477.49</v>
      </c>
      <c r="H30" s="24">
        <v>1.36</v>
      </c>
      <c r="I30" s="31"/>
      <c r="J30" s="31"/>
      <c r="K30" s="35"/>
    </row>
    <row r="31" spans="2:11" x14ac:dyDescent="0.25">
      <c r="B31" s="8" t="s">
        <v>171</v>
      </c>
      <c r="C31" s="57" t="s">
        <v>172</v>
      </c>
      <c r="D31" s="54" t="s">
        <v>173</v>
      </c>
      <c r="E31" s="6" t="s">
        <v>174</v>
      </c>
      <c r="F31" s="19">
        <v>18247500</v>
      </c>
      <c r="G31" s="24">
        <v>41113.440000000002</v>
      </c>
      <c r="H31" s="24">
        <v>1.18</v>
      </c>
      <c r="I31" s="31"/>
      <c r="J31" s="31"/>
      <c r="K31" s="35"/>
    </row>
    <row r="32" spans="2:11" x14ac:dyDescent="0.25">
      <c r="B32" s="8" t="s">
        <v>44</v>
      </c>
      <c r="C32" s="57" t="s">
        <v>45</v>
      </c>
      <c r="D32" s="54" t="s">
        <v>46</v>
      </c>
      <c r="E32" s="6" t="s">
        <v>43</v>
      </c>
      <c r="F32" s="19">
        <v>2641621</v>
      </c>
      <c r="G32" s="24">
        <v>37695.93</v>
      </c>
      <c r="H32" s="24">
        <v>1.08</v>
      </c>
      <c r="I32" s="31"/>
      <c r="J32" s="31"/>
      <c r="K32" s="35"/>
    </row>
    <row r="33" spans="2:11" x14ac:dyDescent="0.25">
      <c r="B33" s="8" t="s">
        <v>2288</v>
      </c>
      <c r="C33" s="57" t="s">
        <v>2289</v>
      </c>
      <c r="D33" s="54" t="s">
        <v>2290</v>
      </c>
      <c r="E33" s="6" t="s">
        <v>153</v>
      </c>
      <c r="F33" s="19">
        <v>5323725</v>
      </c>
      <c r="G33" s="24">
        <v>35897.879999999997</v>
      </c>
      <c r="H33" s="24">
        <v>1.03</v>
      </c>
      <c r="I33" s="31"/>
      <c r="J33" s="31"/>
      <c r="K33" s="35"/>
    </row>
    <row r="34" spans="2:11" x14ac:dyDescent="0.25">
      <c r="B34" s="8" t="s">
        <v>819</v>
      </c>
      <c r="C34" s="57" t="s">
        <v>820</v>
      </c>
      <c r="D34" s="54" t="s">
        <v>821</v>
      </c>
      <c r="E34" s="6" t="s">
        <v>262</v>
      </c>
      <c r="F34" s="19">
        <v>2246700</v>
      </c>
      <c r="G34" s="24">
        <v>35136.14</v>
      </c>
      <c r="H34" s="24">
        <v>1.01</v>
      </c>
      <c r="I34" s="31"/>
      <c r="J34" s="31"/>
      <c r="K34" s="35"/>
    </row>
    <row r="35" spans="2:11" x14ac:dyDescent="0.25">
      <c r="B35" s="8" t="s">
        <v>381</v>
      </c>
      <c r="C35" s="57" t="s">
        <v>382</v>
      </c>
      <c r="D35" s="54" t="s">
        <v>383</v>
      </c>
      <c r="E35" s="6" t="s">
        <v>93</v>
      </c>
      <c r="F35" s="19">
        <v>2136949</v>
      </c>
      <c r="G35" s="24">
        <v>33124.85</v>
      </c>
      <c r="H35" s="24">
        <v>0.95</v>
      </c>
      <c r="I35" s="31"/>
      <c r="J35" s="31"/>
      <c r="K35" s="35"/>
    </row>
    <row r="36" spans="2:11" x14ac:dyDescent="0.25">
      <c r="B36" s="8" t="s">
        <v>959</v>
      </c>
      <c r="C36" s="57" t="s">
        <v>960</v>
      </c>
      <c r="D36" s="54" t="s">
        <v>961</v>
      </c>
      <c r="E36" s="6" t="s">
        <v>93</v>
      </c>
      <c r="F36" s="19">
        <v>10021205</v>
      </c>
      <c r="G36" s="24">
        <v>32248.240000000002</v>
      </c>
      <c r="H36" s="24">
        <v>0.92</v>
      </c>
      <c r="I36" s="31"/>
      <c r="J36" s="31"/>
      <c r="K36" s="35"/>
    </row>
    <row r="37" spans="2:11" x14ac:dyDescent="0.25">
      <c r="B37" s="8" t="s">
        <v>533</v>
      </c>
      <c r="C37" s="57" t="s">
        <v>534</v>
      </c>
      <c r="D37" s="54" t="s">
        <v>535</v>
      </c>
      <c r="E37" s="6" t="s">
        <v>202</v>
      </c>
      <c r="F37" s="19">
        <v>594750</v>
      </c>
      <c r="G37" s="24">
        <v>31221.4</v>
      </c>
      <c r="H37" s="24">
        <v>0.89</v>
      </c>
      <c r="I37" s="31"/>
      <c r="J37" s="31"/>
      <c r="K37" s="35"/>
    </row>
    <row r="38" spans="2:11" x14ac:dyDescent="0.25">
      <c r="B38" s="8" t="s">
        <v>418</v>
      </c>
      <c r="C38" s="57" t="s">
        <v>419</v>
      </c>
      <c r="D38" s="54" t="s">
        <v>420</v>
      </c>
      <c r="E38" s="6" t="s">
        <v>335</v>
      </c>
      <c r="F38" s="19">
        <v>9826000</v>
      </c>
      <c r="G38" s="24">
        <v>30829.08</v>
      </c>
      <c r="H38" s="24">
        <v>0.88</v>
      </c>
      <c r="I38" s="31"/>
      <c r="J38" s="31"/>
      <c r="K38" s="35"/>
    </row>
    <row r="39" spans="2:11" x14ac:dyDescent="0.25">
      <c r="B39" s="8" t="s">
        <v>65</v>
      </c>
      <c r="C39" s="57" t="s">
        <v>66</v>
      </c>
      <c r="D39" s="54" t="s">
        <v>67</v>
      </c>
      <c r="E39" s="6" t="s">
        <v>50</v>
      </c>
      <c r="F39" s="19">
        <v>856562</v>
      </c>
      <c r="G39" s="24">
        <v>29583.08</v>
      </c>
      <c r="H39" s="24">
        <v>0.85</v>
      </c>
      <c r="I39" s="31"/>
      <c r="J39" s="31"/>
      <c r="K39" s="35"/>
    </row>
    <row r="40" spans="2:11" x14ac:dyDescent="0.25">
      <c r="B40" s="8" t="s">
        <v>985</v>
      </c>
      <c r="C40" s="57" t="s">
        <v>986</v>
      </c>
      <c r="D40" s="54" t="s">
        <v>987</v>
      </c>
      <c r="E40" s="6" t="s">
        <v>167</v>
      </c>
      <c r="F40" s="19">
        <v>5820171</v>
      </c>
      <c r="G40" s="24">
        <v>28387.88</v>
      </c>
      <c r="H40" s="24">
        <v>0.81</v>
      </c>
      <c r="I40" s="31"/>
      <c r="J40" s="31"/>
      <c r="K40" s="35"/>
    </row>
    <row r="41" spans="2:11" x14ac:dyDescent="0.25">
      <c r="B41" s="8" t="s">
        <v>112</v>
      </c>
      <c r="C41" s="57" t="s">
        <v>113</v>
      </c>
      <c r="D41" s="54" t="s">
        <v>114</v>
      </c>
      <c r="E41" s="6" t="s">
        <v>115</v>
      </c>
      <c r="F41" s="19">
        <v>9079200</v>
      </c>
      <c r="G41" s="24">
        <v>27914</v>
      </c>
      <c r="H41" s="24">
        <v>0.8</v>
      </c>
      <c r="I41" s="31"/>
      <c r="J41" s="31"/>
      <c r="K41" s="35"/>
    </row>
    <row r="42" spans="2:11" x14ac:dyDescent="0.25">
      <c r="B42" s="8" t="s">
        <v>408</v>
      </c>
      <c r="C42" s="57" t="s">
        <v>409</v>
      </c>
      <c r="D42" s="54" t="s">
        <v>410</v>
      </c>
      <c r="E42" s="6" t="s">
        <v>82</v>
      </c>
      <c r="F42" s="19">
        <v>4309217</v>
      </c>
      <c r="G42" s="24">
        <v>26473.67</v>
      </c>
      <c r="H42" s="24">
        <v>0.76</v>
      </c>
      <c r="I42" s="31"/>
      <c r="J42" s="31"/>
      <c r="K42" s="35"/>
    </row>
    <row r="43" spans="2:11" x14ac:dyDescent="0.25">
      <c r="B43" s="8" t="s">
        <v>411</v>
      </c>
      <c r="C43" s="57" t="s">
        <v>412</v>
      </c>
      <c r="D43" s="54" t="s">
        <v>413</v>
      </c>
      <c r="E43" s="6" t="s">
        <v>414</v>
      </c>
      <c r="F43" s="19">
        <v>10577500</v>
      </c>
      <c r="G43" s="24">
        <v>25856.7</v>
      </c>
      <c r="H43" s="24">
        <v>0.74</v>
      </c>
      <c r="I43" s="31"/>
      <c r="J43" s="31"/>
      <c r="K43" s="35"/>
    </row>
    <row r="44" spans="2:11" x14ac:dyDescent="0.25">
      <c r="B44" s="8" t="s">
        <v>405</v>
      </c>
      <c r="C44" s="57" t="s">
        <v>406</v>
      </c>
      <c r="D44" s="54" t="s">
        <v>407</v>
      </c>
      <c r="E44" s="6" t="s">
        <v>75</v>
      </c>
      <c r="F44" s="19">
        <v>7310800</v>
      </c>
      <c r="G44" s="24">
        <v>22667.14</v>
      </c>
      <c r="H44" s="24">
        <v>0.65</v>
      </c>
      <c r="I44" s="31"/>
      <c r="J44" s="31"/>
      <c r="K44" s="35"/>
    </row>
    <row r="45" spans="2:11" x14ac:dyDescent="0.25">
      <c r="B45" s="8" t="s">
        <v>2306</v>
      </c>
      <c r="C45" s="57" t="s">
        <v>2307</v>
      </c>
      <c r="D45" s="54" t="s">
        <v>2308</v>
      </c>
      <c r="E45" s="6" t="s">
        <v>115</v>
      </c>
      <c r="F45" s="19">
        <v>5599800</v>
      </c>
      <c r="G45" s="24">
        <v>21525.63</v>
      </c>
      <c r="H45" s="24">
        <v>0.62</v>
      </c>
      <c r="I45" s="31"/>
      <c r="J45" s="31"/>
      <c r="K45" s="35"/>
    </row>
    <row r="46" spans="2:11" x14ac:dyDescent="0.25">
      <c r="B46" s="8" t="s">
        <v>94</v>
      </c>
      <c r="C46" s="57" t="s">
        <v>95</v>
      </c>
      <c r="D46" s="54" t="s">
        <v>96</v>
      </c>
      <c r="E46" s="6" t="s">
        <v>97</v>
      </c>
      <c r="F46" s="19">
        <v>894600</v>
      </c>
      <c r="G46" s="24">
        <v>20952.43</v>
      </c>
      <c r="H46" s="24">
        <v>0.6</v>
      </c>
      <c r="I46" s="31"/>
      <c r="J46" s="31"/>
      <c r="K46" s="35"/>
    </row>
    <row r="47" spans="2:11" x14ac:dyDescent="0.25">
      <c r="B47" s="8" t="s">
        <v>446</v>
      </c>
      <c r="C47" s="57" t="s">
        <v>447</v>
      </c>
      <c r="D47" s="54" t="s">
        <v>448</v>
      </c>
      <c r="E47" s="6" t="s">
        <v>82</v>
      </c>
      <c r="F47" s="19">
        <v>2418084</v>
      </c>
      <c r="G47" s="24">
        <v>19241.900000000001</v>
      </c>
      <c r="H47" s="24">
        <v>0.55000000000000004</v>
      </c>
      <c r="I47" s="31"/>
      <c r="J47" s="31"/>
      <c r="K47" s="35"/>
    </row>
    <row r="48" spans="2:11" x14ac:dyDescent="0.25">
      <c r="B48" s="8" t="s">
        <v>168</v>
      </c>
      <c r="C48" s="57" t="s">
        <v>169</v>
      </c>
      <c r="D48" s="54" t="s">
        <v>170</v>
      </c>
      <c r="E48" s="6" t="s">
        <v>142</v>
      </c>
      <c r="F48" s="19">
        <v>596000</v>
      </c>
      <c r="G48" s="24">
        <v>17256.580000000002</v>
      </c>
      <c r="H48" s="24">
        <v>0.49</v>
      </c>
      <c r="I48" s="31"/>
      <c r="J48" s="31"/>
      <c r="K48" s="35"/>
    </row>
    <row r="49" spans="2:11" x14ac:dyDescent="0.25">
      <c r="B49" s="8" t="s">
        <v>1028</v>
      </c>
      <c r="C49" s="57" t="s">
        <v>1029</v>
      </c>
      <c r="D49" s="54" t="s">
        <v>1030</v>
      </c>
      <c r="E49" s="6" t="s">
        <v>142</v>
      </c>
      <c r="F49" s="19">
        <v>1578981</v>
      </c>
      <c r="G49" s="24">
        <v>16140.34</v>
      </c>
      <c r="H49" s="24">
        <v>0.46</v>
      </c>
      <c r="I49" s="31"/>
      <c r="J49" s="31"/>
      <c r="K49" s="35"/>
    </row>
    <row r="50" spans="2:11" x14ac:dyDescent="0.25">
      <c r="B50" s="8" t="s">
        <v>336</v>
      </c>
      <c r="C50" s="57" t="s">
        <v>337</v>
      </c>
      <c r="D50" s="54" t="s">
        <v>338</v>
      </c>
      <c r="E50" s="6" t="s">
        <v>50</v>
      </c>
      <c r="F50" s="19">
        <v>5542698</v>
      </c>
      <c r="G50" s="24">
        <v>13385.62</v>
      </c>
      <c r="H50" s="24">
        <v>0.38</v>
      </c>
      <c r="I50" s="31"/>
      <c r="J50" s="31"/>
      <c r="K50" s="35"/>
    </row>
    <row r="51" spans="2:11" x14ac:dyDescent="0.25">
      <c r="B51" s="8" t="s">
        <v>390</v>
      </c>
      <c r="C51" s="57" t="s">
        <v>391</v>
      </c>
      <c r="D51" s="54" t="s">
        <v>392</v>
      </c>
      <c r="E51" s="6" t="s">
        <v>93</v>
      </c>
      <c r="F51" s="19">
        <v>631975</v>
      </c>
      <c r="G51" s="24">
        <v>13243.67</v>
      </c>
      <c r="H51" s="24">
        <v>0.38</v>
      </c>
      <c r="I51" s="31"/>
      <c r="J51" s="31"/>
      <c r="K51" s="35"/>
    </row>
    <row r="52" spans="2:11" x14ac:dyDescent="0.25">
      <c r="B52" s="8" t="s">
        <v>549</v>
      </c>
      <c r="C52" s="57" t="s">
        <v>550</v>
      </c>
      <c r="D52" s="54" t="s">
        <v>551</v>
      </c>
      <c r="E52" s="6" t="s">
        <v>82</v>
      </c>
      <c r="F52" s="19">
        <v>670360</v>
      </c>
      <c r="G52" s="24">
        <v>12579.31</v>
      </c>
      <c r="H52" s="24">
        <v>0.36</v>
      </c>
      <c r="I52" s="31"/>
      <c r="J52" s="31"/>
      <c r="K52" s="35"/>
    </row>
    <row r="53" spans="2:11" x14ac:dyDescent="0.25">
      <c r="B53" s="8" t="s">
        <v>1031</v>
      </c>
      <c r="C53" s="57" t="s">
        <v>1032</v>
      </c>
      <c r="D53" s="54" t="s">
        <v>1033</v>
      </c>
      <c r="E53" s="6" t="s">
        <v>202</v>
      </c>
      <c r="F53" s="19">
        <v>21008663</v>
      </c>
      <c r="G53" s="24">
        <v>12563.18</v>
      </c>
      <c r="H53" s="24">
        <v>0.36</v>
      </c>
      <c r="I53" s="31"/>
      <c r="J53" s="31"/>
      <c r="K53" s="35"/>
    </row>
    <row r="54" spans="2:11" x14ac:dyDescent="0.25">
      <c r="B54" s="8" t="s">
        <v>290</v>
      </c>
      <c r="C54" s="57" t="s">
        <v>291</v>
      </c>
      <c r="D54" s="54" t="s">
        <v>292</v>
      </c>
      <c r="E54" s="6" t="s">
        <v>202</v>
      </c>
      <c r="F54" s="19">
        <v>4000000</v>
      </c>
      <c r="G54" s="24">
        <v>12222</v>
      </c>
      <c r="H54" s="24">
        <v>0.35</v>
      </c>
      <c r="I54" s="31"/>
      <c r="J54" s="31"/>
      <c r="K54" s="35"/>
    </row>
    <row r="55" spans="2:11" x14ac:dyDescent="0.25">
      <c r="B55" s="8" t="s">
        <v>994</v>
      </c>
      <c r="C55" s="57" t="s">
        <v>995</v>
      </c>
      <c r="D55" s="54" t="s">
        <v>996</v>
      </c>
      <c r="E55" s="6" t="s">
        <v>64</v>
      </c>
      <c r="F55" s="19">
        <v>416543</v>
      </c>
      <c r="G55" s="24">
        <v>11402.86</v>
      </c>
      <c r="H55" s="24">
        <v>0.33</v>
      </c>
      <c r="I55" s="31"/>
      <c r="J55" s="31"/>
      <c r="K55" s="35"/>
    </row>
    <row r="56" spans="2:11" x14ac:dyDescent="0.25">
      <c r="B56" s="8" t="s">
        <v>1111</v>
      </c>
      <c r="C56" s="57" t="s">
        <v>1112</v>
      </c>
      <c r="D56" s="54" t="s">
        <v>1113</v>
      </c>
      <c r="E56" s="6" t="s">
        <v>43</v>
      </c>
      <c r="F56" s="19">
        <v>1276000</v>
      </c>
      <c r="G56" s="24">
        <v>10697.98</v>
      </c>
      <c r="H56" s="24">
        <v>0.31</v>
      </c>
      <c r="I56" s="31"/>
      <c r="J56" s="31"/>
      <c r="K56" s="35"/>
    </row>
    <row r="57" spans="2:11" x14ac:dyDescent="0.25">
      <c r="B57" s="8" t="s">
        <v>143</v>
      </c>
      <c r="C57" s="57" t="s">
        <v>144</v>
      </c>
      <c r="D57" s="54" t="s">
        <v>145</v>
      </c>
      <c r="E57" s="6" t="s">
        <v>146</v>
      </c>
      <c r="F57" s="19">
        <v>2190500</v>
      </c>
      <c r="G57" s="24">
        <v>10539.59</v>
      </c>
      <c r="H57" s="24">
        <v>0.3</v>
      </c>
      <c r="I57" s="31"/>
      <c r="J57" s="31"/>
      <c r="K57" s="35"/>
    </row>
    <row r="58" spans="2:11" x14ac:dyDescent="0.25">
      <c r="B58" s="8" t="s">
        <v>1079</v>
      </c>
      <c r="C58" s="57" t="s">
        <v>1080</v>
      </c>
      <c r="D58" s="54" t="s">
        <v>1081</v>
      </c>
      <c r="E58" s="6" t="s">
        <v>86</v>
      </c>
      <c r="F58" s="19">
        <v>507090</v>
      </c>
      <c r="G58" s="24">
        <v>9896.3700000000008</v>
      </c>
      <c r="H58" s="24">
        <v>0.28000000000000003</v>
      </c>
      <c r="I58" s="31"/>
      <c r="J58" s="31"/>
      <c r="K58" s="35"/>
    </row>
    <row r="59" spans="2:11" x14ac:dyDescent="0.25">
      <c r="B59" s="8" t="s">
        <v>216</v>
      </c>
      <c r="C59" s="57" t="s">
        <v>217</v>
      </c>
      <c r="D59" s="54" t="s">
        <v>218</v>
      </c>
      <c r="E59" s="6" t="s">
        <v>93</v>
      </c>
      <c r="F59" s="19">
        <v>179590</v>
      </c>
      <c r="G59" s="24">
        <v>9187.82</v>
      </c>
      <c r="H59" s="24">
        <v>0.26</v>
      </c>
      <c r="I59" s="31"/>
      <c r="J59" s="31"/>
      <c r="K59" s="35"/>
    </row>
    <row r="60" spans="2:11" x14ac:dyDescent="0.25">
      <c r="B60" s="8" t="s">
        <v>2363</v>
      </c>
      <c r="C60" s="57" t="s">
        <v>2364</v>
      </c>
      <c r="D60" s="54" t="s">
        <v>2365</v>
      </c>
      <c r="E60" s="6" t="s">
        <v>202</v>
      </c>
      <c r="F60" s="19">
        <v>1140187</v>
      </c>
      <c r="G60" s="24">
        <v>7681.44</v>
      </c>
      <c r="H60" s="24">
        <v>0.22</v>
      </c>
      <c r="I60" s="31"/>
      <c r="J60" s="31"/>
      <c r="K60" s="35"/>
    </row>
    <row r="61" spans="2:11" x14ac:dyDescent="0.25">
      <c r="B61" s="8" t="s">
        <v>237</v>
      </c>
      <c r="C61" s="57" t="s">
        <v>238</v>
      </c>
      <c r="D61" s="54" t="s">
        <v>239</v>
      </c>
      <c r="E61" s="6" t="s">
        <v>240</v>
      </c>
      <c r="F61" s="19">
        <v>1815600</v>
      </c>
      <c r="G61" s="24">
        <v>7411.28</v>
      </c>
      <c r="H61" s="24">
        <v>0.21</v>
      </c>
      <c r="I61" s="31"/>
      <c r="J61" s="31"/>
      <c r="K61" s="35"/>
    </row>
    <row r="62" spans="2:11" x14ac:dyDescent="0.25">
      <c r="B62" s="8" t="s">
        <v>843</v>
      </c>
      <c r="C62" s="57" t="s">
        <v>844</v>
      </c>
      <c r="D62" s="54" t="s">
        <v>845</v>
      </c>
      <c r="E62" s="6" t="s">
        <v>163</v>
      </c>
      <c r="F62" s="19">
        <v>219100</v>
      </c>
      <c r="G62" s="24">
        <v>7404.92</v>
      </c>
      <c r="H62" s="24">
        <v>0.21</v>
      </c>
      <c r="I62" s="31"/>
      <c r="J62" s="31"/>
      <c r="K62" s="35"/>
    </row>
    <row r="63" spans="2:11" x14ac:dyDescent="0.25">
      <c r="B63" s="8" t="s">
        <v>47</v>
      </c>
      <c r="C63" s="57" t="s">
        <v>48</v>
      </c>
      <c r="D63" s="54" t="s">
        <v>49</v>
      </c>
      <c r="E63" s="6" t="s">
        <v>50</v>
      </c>
      <c r="F63" s="19">
        <v>488690</v>
      </c>
      <c r="G63" s="24">
        <v>7330.84</v>
      </c>
      <c r="H63" s="24">
        <v>0.21</v>
      </c>
      <c r="I63" s="31"/>
      <c r="J63" s="31"/>
      <c r="K63" s="35"/>
    </row>
    <row r="64" spans="2:11" x14ac:dyDescent="0.25">
      <c r="B64" s="8" t="s">
        <v>852</v>
      </c>
      <c r="C64" s="57" t="s">
        <v>853</v>
      </c>
      <c r="D64" s="54" t="s">
        <v>854</v>
      </c>
      <c r="E64" s="6" t="s">
        <v>119</v>
      </c>
      <c r="F64" s="19">
        <v>926274</v>
      </c>
      <c r="G64" s="24">
        <v>7279.59</v>
      </c>
      <c r="H64" s="24">
        <v>0.21</v>
      </c>
      <c r="I64" s="31"/>
      <c r="J64" s="31"/>
      <c r="K64" s="35"/>
    </row>
    <row r="65" spans="2:11" x14ac:dyDescent="0.25">
      <c r="B65" s="8" t="s">
        <v>2323</v>
      </c>
      <c r="C65" s="57" t="s">
        <v>1250</v>
      </c>
      <c r="D65" s="54" t="s">
        <v>2324</v>
      </c>
      <c r="E65" s="6" t="s">
        <v>86</v>
      </c>
      <c r="F65" s="19">
        <v>3626100</v>
      </c>
      <c r="G65" s="24">
        <v>7120.21</v>
      </c>
      <c r="H65" s="24">
        <v>0.2</v>
      </c>
      <c r="I65" s="31"/>
      <c r="J65" s="31"/>
      <c r="K65" s="35"/>
    </row>
    <row r="66" spans="2:11" x14ac:dyDescent="0.25">
      <c r="B66" s="8" t="s">
        <v>988</v>
      </c>
      <c r="C66" s="57" t="s">
        <v>989</v>
      </c>
      <c r="D66" s="54" t="s">
        <v>990</v>
      </c>
      <c r="E66" s="6" t="s">
        <v>71</v>
      </c>
      <c r="F66" s="19">
        <v>85575</v>
      </c>
      <c r="G66" s="24">
        <v>6871.67</v>
      </c>
      <c r="H66" s="24">
        <v>0.2</v>
      </c>
      <c r="I66" s="31"/>
      <c r="J66" s="31"/>
      <c r="K66" s="35"/>
    </row>
    <row r="67" spans="2:11" x14ac:dyDescent="0.25">
      <c r="B67" s="8" t="s">
        <v>2312</v>
      </c>
      <c r="C67" s="57" t="s">
        <v>1471</v>
      </c>
      <c r="D67" s="54" t="s">
        <v>2313</v>
      </c>
      <c r="E67" s="6" t="s">
        <v>43</v>
      </c>
      <c r="F67" s="19">
        <v>7020000</v>
      </c>
      <c r="G67" s="24">
        <v>6840.99</v>
      </c>
      <c r="H67" s="24">
        <v>0.2</v>
      </c>
      <c r="I67" s="31"/>
      <c r="J67" s="31"/>
      <c r="K67" s="35"/>
    </row>
    <row r="68" spans="2:11" x14ac:dyDescent="0.25">
      <c r="B68" s="8" t="s">
        <v>1095</v>
      </c>
      <c r="C68" s="57" t="s">
        <v>1096</v>
      </c>
      <c r="D68" s="54" t="s">
        <v>1097</v>
      </c>
      <c r="E68" s="6" t="s">
        <v>82</v>
      </c>
      <c r="F68" s="19">
        <v>366375</v>
      </c>
      <c r="G68" s="24">
        <v>6469.45</v>
      </c>
      <c r="H68" s="24">
        <v>0.19</v>
      </c>
      <c r="I68" s="31"/>
      <c r="J68" s="31"/>
      <c r="K68" s="35"/>
    </row>
    <row r="69" spans="2:11" x14ac:dyDescent="0.25">
      <c r="B69" s="8" t="s">
        <v>61</v>
      </c>
      <c r="C69" s="57" t="s">
        <v>62</v>
      </c>
      <c r="D69" s="54" t="s">
        <v>63</v>
      </c>
      <c r="E69" s="6" t="s">
        <v>64</v>
      </c>
      <c r="F69" s="19">
        <v>54600</v>
      </c>
      <c r="G69" s="24">
        <v>6355.99</v>
      </c>
      <c r="H69" s="24">
        <v>0.18</v>
      </c>
      <c r="I69" s="31"/>
      <c r="J69" s="31"/>
      <c r="K69" s="35"/>
    </row>
    <row r="70" spans="2:11" x14ac:dyDescent="0.25">
      <c r="B70" s="8" t="s">
        <v>278</v>
      </c>
      <c r="C70" s="57" t="s">
        <v>279</v>
      </c>
      <c r="D70" s="54" t="s">
        <v>280</v>
      </c>
      <c r="E70" s="6" t="s">
        <v>64</v>
      </c>
      <c r="F70" s="19">
        <v>325000</v>
      </c>
      <c r="G70" s="24">
        <v>6136</v>
      </c>
      <c r="H70" s="24">
        <v>0.18</v>
      </c>
      <c r="I70" s="31"/>
      <c r="J70" s="31"/>
      <c r="K70" s="35"/>
    </row>
    <row r="71" spans="2:11" x14ac:dyDescent="0.25">
      <c r="B71" s="8" t="s">
        <v>104</v>
      </c>
      <c r="C71" s="57" t="s">
        <v>105</v>
      </c>
      <c r="D71" s="54" t="s">
        <v>106</v>
      </c>
      <c r="E71" s="6" t="s">
        <v>107</v>
      </c>
      <c r="F71" s="19">
        <v>966000</v>
      </c>
      <c r="G71" s="24">
        <v>6034.12</v>
      </c>
      <c r="H71" s="24">
        <v>0.17</v>
      </c>
      <c r="I71" s="31"/>
      <c r="J71" s="31"/>
      <c r="K71" s="35"/>
    </row>
    <row r="72" spans="2:11" x14ac:dyDescent="0.25">
      <c r="B72" s="8" t="s">
        <v>2131</v>
      </c>
      <c r="C72" s="57" t="s">
        <v>1288</v>
      </c>
      <c r="D72" s="54" t="s">
        <v>2132</v>
      </c>
      <c r="E72" s="6" t="s">
        <v>75</v>
      </c>
      <c r="F72" s="19">
        <v>1460025</v>
      </c>
      <c r="G72" s="24">
        <v>5529.11</v>
      </c>
      <c r="H72" s="24">
        <v>0.16</v>
      </c>
      <c r="I72" s="31"/>
      <c r="J72" s="31"/>
      <c r="K72" s="35"/>
    </row>
    <row r="73" spans="2:11" x14ac:dyDescent="0.25">
      <c r="B73" s="8" t="s">
        <v>209</v>
      </c>
      <c r="C73" s="57" t="s">
        <v>210</v>
      </c>
      <c r="D73" s="54" t="s">
        <v>211</v>
      </c>
      <c r="E73" s="6" t="s">
        <v>212</v>
      </c>
      <c r="F73" s="19">
        <v>123607</v>
      </c>
      <c r="G73" s="24">
        <v>5407.06</v>
      </c>
      <c r="H73" s="24">
        <v>0.15</v>
      </c>
      <c r="I73" s="31"/>
      <c r="J73" s="31"/>
      <c r="K73" s="35"/>
    </row>
    <row r="74" spans="2:11" x14ac:dyDescent="0.25">
      <c r="B74" s="8" t="s">
        <v>1085</v>
      </c>
      <c r="C74" s="57" t="s">
        <v>1086</v>
      </c>
      <c r="D74" s="54" t="s">
        <v>1087</v>
      </c>
      <c r="E74" s="6" t="s">
        <v>1088</v>
      </c>
      <c r="F74" s="19">
        <v>1195950</v>
      </c>
      <c r="G74" s="24">
        <v>4608</v>
      </c>
      <c r="H74" s="24">
        <v>0.13</v>
      </c>
      <c r="I74" s="31"/>
      <c r="J74" s="31"/>
      <c r="K74" s="35"/>
    </row>
    <row r="75" spans="2:11" x14ac:dyDescent="0.25">
      <c r="B75" s="8" t="s">
        <v>1082</v>
      </c>
      <c r="C75" s="57" t="s">
        <v>1083</v>
      </c>
      <c r="D75" s="54" t="s">
        <v>1084</v>
      </c>
      <c r="E75" s="6" t="s">
        <v>200</v>
      </c>
      <c r="F75" s="19">
        <v>375300</v>
      </c>
      <c r="G75" s="24">
        <v>3864.84</v>
      </c>
      <c r="H75" s="24">
        <v>0.11</v>
      </c>
      <c r="I75" s="31"/>
      <c r="J75" s="31"/>
      <c r="K75" s="35"/>
    </row>
    <row r="76" spans="2:11" x14ac:dyDescent="0.25">
      <c r="B76" s="8" t="s">
        <v>2116</v>
      </c>
      <c r="C76" s="57" t="s">
        <v>2117</v>
      </c>
      <c r="D76" s="54" t="s">
        <v>2118</v>
      </c>
      <c r="E76" s="6" t="s">
        <v>43</v>
      </c>
      <c r="F76" s="19">
        <v>1575000</v>
      </c>
      <c r="G76" s="24">
        <v>3097.71</v>
      </c>
      <c r="H76" s="24">
        <v>0.09</v>
      </c>
      <c r="I76" s="31"/>
      <c r="J76" s="31"/>
      <c r="K76" s="35"/>
    </row>
    <row r="77" spans="2:11" x14ac:dyDescent="0.25">
      <c r="B77" s="8" t="s">
        <v>234</v>
      </c>
      <c r="C77" s="57" t="s">
        <v>235</v>
      </c>
      <c r="D77" s="54" t="s">
        <v>236</v>
      </c>
      <c r="E77" s="6" t="s">
        <v>200</v>
      </c>
      <c r="F77" s="19">
        <v>341250</v>
      </c>
      <c r="G77" s="24">
        <v>3056.41</v>
      </c>
      <c r="H77" s="24">
        <v>0.09</v>
      </c>
      <c r="I77" s="31"/>
      <c r="J77" s="31"/>
      <c r="K77" s="35"/>
    </row>
    <row r="78" spans="2:11" x14ac:dyDescent="0.25">
      <c r="B78" s="8" t="s">
        <v>546</v>
      </c>
      <c r="C78" s="57" t="s">
        <v>547</v>
      </c>
      <c r="D78" s="54" t="s">
        <v>548</v>
      </c>
      <c r="E78" s="6" t="s">
        <v>115</v>
      </c>
      <c r="F78" s="19">
        <v>804000</v>
      </c>
      <c r="G78" s="24">
        <v>2850.58</v>
      </c>
      <c r="H78" s="24">
        <v>0.08</v>
      </c>
      <c r="I78" s="31"/>
      <c r="J78" s="31"/>
      <c r="K78" s="35"/>
    </row>
    <row r="79" spans="2:11" x14ac:dyDescent="0.25">
      <c r="B79" s="8" t="s">
        <v>1016</v>
      </c>
      <c r="C79" s="57" t="s">
        <v>1017</v>
      </c>
      <c r="D79" s="54" t="s">
        <v>1018</v>
      </c>
      <c r="E79" s="6" t="s">
        <v>71</v>
      </c>
      <c r="F79" s="19">
        <v>59700</v>
      </c>
      <c r="G79" s="24">
        <v>2284.96</v>
      </c>
      <c r="H79" s="24">
        <v>7.0000000000000007E-2</v>
      </c>
      <c r="I79" s="31"/>
      <c r="J79" s="31"/>
      <c r="K79" s="35"/>
    </row>
    <row r="80" spans="2:11" x14ac:dyDescent="0.25">
      <c r="B80" s="8" t="s">
        <v>2331</v>
      </c>
      <c r="C80" s="57" t="s">
        <v>2332</v>
      </c>
      <c r="D80" s="54" t="s">
        <v>2333</v>
      </c>
      <c r="E80" s="6" t="s">
        <v>131</v>
      </c>
      <c r="F80" s="19">
        <v>947625</v>
      </c>
      <c r="G80" s="24">
        <v>2149.59</v>
      </c>
      <c r="H80" s="24">
        <v>0.06</v>
      </c>
      <c r="I80" s="31"/>
      <c r="J80" s="31"/>
      <c r="K80" s="35"/>
    </row>
    <row r="81" spans="2:11" x14ac:dyDescent="0.25">
      <c r="B81" s="8" t="s">
        <v>876</v>
      </c>
      <c r="C81" s="57" t="s">
        <v>877</v>
      </c>
      <c r="D81" s="54" t="s">
        <v>878</v>
      </c>
      <c r="E81" s="6" t="s">
        <v>119</v>
      </c>
      <c r="F81" s="19">
        <v>622000</v>
      </c>
      <c r="G81" s="24">
        <v>1446.27</v>
      </c>
      <c r="H81" s="24">
        <v>0.04</v>
      </c>
      <c r="I81" s="31"/>
      <c r="J81" s="31"/>
      <c r="K81" s="35"/>
    </row>
    <row r="82" spans="2:11" x14ac:dyDescent="0.25">
      <c r="B82" s="8" t="s">
        <v>1098</v>
      </c>
      <c r="C82" s="57" t="s">
        <v>1099</v>
      </c>
      <c r="D82" s="54" t="s">
        <v>1100</v>
      </c>
      <c r="E82" s="6" t="s">
        <v>490</v>
      </c>
      <c r="F82" s="19">
        <v>115368</v>
      </c>
      <c r="G82" s="24">
        <v>1344.96</v>
      </c>
      <c r="H82" s="24">
        <v>0.04</v>
      </c>
      <c r="I82" s="31"/>
      <c r="J82" s="31"/>
      <c r="K82" s="35"/>
    </row>
    <row r="83" spans="2:11" x14ac:dyDescent="0.25">
      <c r="B83" s="8" t="s">
        <v>2234</v>
      </c>
      <c r="C83" s="57" t="s">
        <v>2235</v>
      </c>
      <c r="D83" s="54" t="s">
        <v>2236</v>
      </c>
      <c r="E83" s="6" t="s">
        <v>43</v>
      </c>
      <c r="F83" s="19">
        <v>764400</v>
      </c>
      <c r="G83" s="24">
        <v>1266</v>
      </c>
      <c r="H83" s="24">
        <v>0.04</v>
      </c>
      <c r="I83" s="31"/>
      <c r="J83" s="31"/>
      <c r="K83" s="35"/>
    </row>
    <row r="84" spans="2:11" x14ac:dyDescent="0.25">
      <c r="B84" s="8" t="s">
        <v>1012</v>
      </c>
      <c r="C84" s="57" t="s">
        <v>1013</v>
      </c>
      <c r="D84" s="54" t="s">
        <v>1014</v>
      </c>
      <c r="E84" s="6" t="s">
        <v>1015</v>
      </c>
      <c r="F84" s="19">
        <v>1863000</v>
      </c>
      <c r="G84" s="24">
        <v>1207.04</v>
      </c>
      <c r="H84" s="24">
        <v>0.03</v>
      </c>
      <c r="I84" s="31"/>
      <c r="J84" s="31"/>
      <c r="K84" s="35"/>
    </row>
    <row r="85" spans="2:11" x14ac:dyDescent="0.25">
      <c r="B85" s="8" t="s">
        <v>2358</v>
      </c>
      <c r="C85" s="57" t="s">
        <v>590</v>
      </c>
      <c r="D85" s="54" t="s">
        <v>2359</v>
      </c>
      <c r="E85" s="6" t="s">
        <v>86</v>
      </c>
      <c r="F85" s="19">
        <v>200000</v>
      </c>
      <c r="G85" s="24">
        <v>1201.9000000000001</v>
      </c>
      <c r="H85" s="24">
        <v>0.03</v>
      </c>
      <c r="I85" s="31"/>
      <c r="J85" s="31"/>
      <c r="K85" s="35"/>
    </row>
    <row r="86" spans="2:11" x14ac:dyDescent="0.25">
      <c r="B86" s="8" t="s">
        <v>2299</v>
      </c>
      <c r="C86" s="57" t="s">
        <v>637</v>
      </c>
      <c r="D86" s="54" t="s">
        <v>2300</v>
      </c>
      <c r="E86" s="6" t="s">
        <v>86</v>
      </c>
      <c r="F86" s="19">
        <v>260000</v>
      </c>
      <c r="G86" s="24">
        <v>1092.26</v>
      </c>
      <c r="H86" s="24">
        <v>0.03</v>
      </c>
      <c r="I86" s="31"/>
      <c r="J86" s="31"/>
      <c r="K86" s="35"/>
    </row>
    <row r="87" spans="2:11" x14ac:dyDescent="0.25">
      <c r="B87" s="8" t="s">
        <v>247</v>
      </c>
      <c r="C87" s="57" t="s">
        <v>248</v>
      </c>
      <c r="D87" s="54" t="s">
        <v>249</v>
      </c>
      <c r="E87" s="6" t="s">
        <v>167</v>
      </c>
      <c r="F87" s="19">
        <v>85000</v>
      </c>
      <c r="G87" s="24">
        <v>1071.43</v>
      </c>
      <c r="H87" s="24">
        <v>0.03</v>
      </c>
      <c r="I87" s="31"/>
      <c r="J87" s="31"/>
      <c r="K87" s="35"/>
    </row>
    <row r="88" spans="2:11" x14ac:dyDescent="0.25">
      <c r="B88" s="8" t="s">
        <v>2337</v>
      </c>
      <c r="C88" s="57" t="s">
        <v>2338</v>
      </c>
      <c r="D88" s="54" t="s">
        <v>2339</v>
      </c>
      <c r="E88" s="6" t="s">
        <v>240</v>
      </c>
      <c r="F88" s="19">
        <v>15000000</v>
      </c>
      <c r="G88" s="24">
        <v>1068</v>
      </c>
      <c r="H88" s="24">
        <v>0.03</v>
      </c>
      <c r="I88" s="31"/>
      <c r="J88" s="31"/>
      <c r="K88" s="35"/>
    </row>
    <row r="89" spans="2:11" x14ac:dyDescent="0.25">
      <c r="B89" s="8" t="s">
        <v>2317</v>
      </c>
      <c r="C89" s="57" t="s">
        <v>2318</v>
      </c>
      <c r="D89" s="54" t="s">
        <v>2319</v>
      </c>
      <c r="E89" s="6" t="s">
        <v>163</v>
      </c>
      <c r="F89" s="19">
        <v>302546</v>
      </c>
      <c r="G89" s="24">
        <v>1020.49</v>
      </c>
      <c r="H89" s="24">
        <v>0.03</v>
      </c>
      <c r="I89" s="31"/>
      <c r="J89" s="31"/>
      <c r="K89" s="35"/>
    </row>
    <row r="90" spans="2:11" x14ac:dyDescent="0.25">
      <c r="B90" s="8" t="s">
        <v>313</v>
      </c>
      <c r="C90" s="57" t="s">
        <v>314</v>
      </c>
      <c r="D90" s="54" t="s">
        <v>315</v>
      </c>
      <c r="E90" s="6" t="s">
        <v>146</v>
      </c>
      <c r="F90" s="19">
        <v>34497</v>
      </c>
      <c r="G90" s="24">
        <v>999.93</v>
      </c>
      <c r="H90" s="24">
        <v>0.03</v>
      </c>
      <c r="I90" s="31"/>
      <c r="J90" s="31"/>
      <c r="K90" s="35"/>
    </row>
    <row r="91" spans="2:11" x14ac:dyDescent="0.25">
      <c r="B91" s="8" t="s">
        <v>2420</v>
      </c>
      <c r="C91" s="57" t="s">
        <v>2421</v>
      </c>
      <c r="D91" s="54" t="s">
        <v>2422</v>
      </c>
      <c r="E91" s="6" t="s">
        <v>490</v>
      </c>
      <c r="F91" s="19">
        <v>140400</v>
      </c>
      <c r="G91" s="24">
        <v>997.47</v>
      </c>
      <c r="H91" s="24">
        <v>0.03</v>
      </c>
      <c r="I91" s="31"/>
      <c r="J91" s="31"/>
      <c r="K91" s="35"/>
    </row>
    <row r="92" spans="2:11" x14ac:dyDescent="0.25">
      <c r="B92" s="8" t="s">
        <v>79</v>
      </c>
      <c r="C92" s="57" t="s">
        <v>80</v>
      </c>
      <c r="D92" s="54" t="s">
        <v>81</v>
      </c>
      <c r="E92" s="6" t="s">
        <v>82</v>
      </c>
      <c r="F92" s="19">
        <v>122100</v>
      </c>
      <c r="G92" s="24">
        <v>908.06</v>
      </c>
      <c r="H92" s="24">
        <v>0.03</v>
      </c>
      <c r="I92" s="31"/>
      <c r="J92" s="31"/>
      <c r="K92" s="35"/>
    </row>
    <row r="93" spans="2:11" x14ac:dyDescent="0.25">
      <c r="B93" s="8" t="s">
        <v>2220</v>
      </c>
      <c r="C93" s="57" t="s">
        <v>2221</v>
      </c>
      <c r="D93" s="54" t="s">
        <v>2222</v>
      </c>
      <c r="E93" s="6" t="s">
        <v>1075</v>
      </c>
      <c r="F93" s="19">
        <v>13500</v>
      </c>
      <c r="G93" s="24">
        <v>605.87</v>
      </c>
      <c r="H93" s="24">
        <v>0.02</v>
      </c>
      <c r="I93" s="31"/>
      <c r="J93" s="31"/>
      <c r="K93" s="35"/>
    </row>
    <row r="94" spans="2:11" x14ac:dyDescent="0.25">
      <c r="B94" s="8" t="s">
        <v>1000</v>
      </c>
      <c r="C94" s="57" t="s">
        <v>1001</v>
      </c>
      <c r="D94" s="54" t="s">
        <v>1002</v>
      </c>
      <c r="E94" s="6" t="s">
        <v>212</v>
      </c>
      <c r="F94" s="19">
        <v>315000</v>
      </c>
      <c r="G94" s="24">
        <v>599.6</v>
      </c>
      <c r="H94" s="24">
        <v>0.02</v>
      </c>
      <c r="I94" s="31"/>
      <c r="J94" s="31"/>
      <c r="K94" s="35"/>
    </row>
    <row r="95" spans="2:11" x14ac:dyDescent="0.25">
      <c r="B95" s="8" t="s">
        <v>953</v>
      </c>
      <c r="C95" s="57" t="s">
        <v>954</v>
      </c>
      <c r="D95" s="54" t="s">
        <v>955</v>
      </c>
      <c r="E95" s="6" t="s">
        <v>93</v>
      </c>
      <c r="F95" s="19">
        <v>31900</v>
      </c>
      <c r="G95" s="24">
        <v>392.08</v>
      </c>
      <c r="H95" s="24">
        <v>0.01</v>
      </c>
      <c r="I95" s="31"/>
      <c r="J95" s="31"/>
      <c r="K95" s="35"/>
    </row>
    <row r="96" spans="2:11" x14ac:dyDescent="0.25">
      <c r="B96" s="8" t="s">
        <v>1022</v>
      </c>
      <c r="C96" s="57" t="s">
        <v>1023</v>
      </c>
      <c r="D96" s="54" t="s">
        <v>1024</v>
      </c>
      <c r="E96" s="6" t="s">
        <v>200</v>
      </c>
      <c r="F96" s="19">
        <v>340000</v>
      </c>
      <c r="G96" s="24">
        <v>386.61</v>
      </c>
      <c r="H96" s="24">
        <v>0.01</v>
      </c>
      <c r="I96" s="31"/>
      <c r="J96" s="31"/>
      <c r="K96" s="35"/>
    </row>
    <row r="97" spans="2:11" x14ac:dyDescent="0.25">
      <c r="B97" s="8" t="s">
        <v>2343</v>
      </c>
      <c r="C97" s="57" t="s">
        <v>2344</v>
      </c>
      <c r="D97" s="54" t="s">
        <v>2345</v>
      </c>
      <c r="E97" s="6" t="s">
        <v>163</v>
      </c>
      <c r="F97" s="19">
        <v>13500</v>
      </c>
      <c r="G97" s="24">
        <v>216.14</v>
      </c>
      <c r="H97" s="24">
        <v>0.01</v>
      </c>
      <c r="I97" s="31"/>
      <c r="J97" s="31"/>
      <c r="K97" s="35"/>
    </row>
    <row r="98" spans="2:11" x14ac:dyDescent="0.25">
      <c r="B98" s="8" t="s">
        <v>250</v>
      </c>
      <c r="C98" s="57" t="s">
        <v>251</v>
      </c>
      <c r="D98" s="54" t="s">
        <v>252</v>
      </c>
      <c r="E98" s="6" t="s">
        <v>50</v>
      </c>
      <c r="F98" s="19">
        <v>1875</v>
      </c>
      <c r="G98" s="24">
        <v>136.97</v>
      </c>
      <c r="H98" s="24" t="s">
        <v>5189</v>
      </c>
      <c r="I98" s="31"/>
      <c r="J98" s="31"/>
      <c r="K98" s="35"/>
    </row>
    <row r="99" spans="2:11" x14ac:dyDescent="0.25">
      <c r="B99" s="8" t="s">
        <v>530</v>
      </c>
      <c r="C99" s="57" t="s">
        <v>531</v>
      </c>
      <c r="D99" s="54" t="s">
        <v>532</v>
      </c>
      <c r="E99" s="6" t="s">
        <v>86</v>
      </c>
      <c r="F99" s="19">
        <v>105</v>
      </c>
      <c r="G99" s="24">
        <v>9.07</v>
      </c>
      <c r="H99" s="24" t="s">
        <v>5189</v>
      </c>
      <c r="I99" s="31"/>
      <c r="J99" s="31"/>
      <c r="K99" s="35"/>
    </row>
    <row r="100" spans="2:11" x14ac:dyDescent="0.25">
      <c r="B100" s="8" t="s">
        <v>1101</v>
      </c>
      <c r="C100" s="57" t="s">
        <v>1102</v>
      </c>
      <c r="D100" s="54" t="s">
        <v>1103</v>
      </c>
      <c r="E100" s="6" t="s">
        <v>93</v>
      </c>
      <c r="F100" s="19">
        <v>250</v>
      </c>
      <c r="G100" s="24">
        <v>2.96</v>
      </c>
      <c r="H100" s="24" t="s">
        <v>5189</v>
      </c>
      <c r="I100" s="31"/>
      <c r="J100" s="31"/>
      <c r="K100" s="35"/>
    </row>
    <row r="101" spans="2:11" x14ac:dyDescent="0.25">
      <c r="C101" s="58" t="s">
        <v>175</v>
      </c>
      <c r="D101" s="54"/>
      <c r="E101" s="6"/>
      <c r="F101" s="19"/>
      <c r="G101" s="25">
        <f>SUM(XDO_?FINAL_MV?393?)</f>
        <v>2372075.1299999994</v>
      </c>
      <c r="H101" s="25">
        <f>SUM(XDO_?FINAL_PER_NET?393?)</f>
        <v>67.960000000000036</v>
      </c>
      <c r="I101" s="31"/>
      <c r="J101" s="31"/>
      <c r="K101" s="35"/>
    </row>
    <row r="102" spans="2:11" x14ac:dyDescent="0.25">
      <c r="C102" s="57"/>
      <c r="D102" s="54"/>
      <c r="E102" s="6"/>
      <c r="F102" s="19"/>
      <c r="G102" s="24"/>
      <c r="H102" s="24"/>
      <c r="I102" s="31"/>
      <c r="J102" s="31"/>
      <c r="K102" s="35"/>
    </row>
    <row r="103" spans="2:11" x14ac:dyDescent="0.25">
      <c r="C103" s="58" t="s">
        <v>3</v>
      </c>
      <c r="D103" s="54"/>
      <c r="E103" s="6"/>
      <c r="F103" s="19"/>
      <c r="G103" s="24" t="s">
        <v>2</v>
      </c>
      <c r="H103" s="24" t="s">
        <v>2</v>
      </c>
      <c r="I103" s="31"/>
      <c r="J103" s="31"/>
      <c r="K103" s="35"/>
    </row>
    <row r="104" spans="2:11" x14ac:dyDescent="0.25">
      <c r="C104" s="57"/>
      <c r="D104" s="54"/>
      <c r="E104" s="6"/>
      <c r="F104" s="19"/>
      <c r="G104" s="24"/>
      <c r="H104" s="24"/>
      <c r="I104" s="31"/>
      <c r="J104" s="31"/>
      <c r="K104" s="35"/>
    </row>
    <row r="105" spans="2:11" x14ac:dyDescent="0.25">
      <c r="C105" s="58" t="s">
        <v>4</v>
      </c>
      <c r="D105" s="54"/>
      <c r="E105" s="6"/>
      <c r="F105" s="19"/>
      <c r="G105" s="24" t="s">
        <v>2</v>
      </c>
      <c r="H105" s="24" t="s">
        <v>2</v>
      </c>
      <c r="I105" s="31"/>
      <c r="J105" s="31"/>
      <c r="K105" s="35"/>
    </row>
    <row r="106" spans="2:11" x14ac:dyDescent="0.25">
      <c r="C106" s="57"/>
      <c r="D106" s="54"/>
      <c r="E106" s="6"/>
      <c r="F106" s="19"/>
      <c r="G106" s="24"/>
      <c r="H106" s="24"/>
      <c r="I106" s="31"/>
      <c r="J106" s="31"/>
      <c r="K106" s="35"/>
    </row>
    <row r="107" spans="2:11" x14ac:dyDescent="0.25">
      <c r="C107" s="59" t="s">
        <v>578</v>
      </c>
      <c r="D107" s="54"/>
      <c r="E107" s="6"/>
      <c r="F107" s="19"/>
      <c r="G107" s="24"/>
      <c r="H107" s="24"/>
      <c r="I107" s="31"/>
      <c r="J107" s="31"/>
      <c r="K107" s="35"/>
    </row>
    <row r="108" spans="2:11" x14ac:dyDescent="0.25">
      <c r="B108" s="8" t="s">
        <v>582</v>
      </c>
      <c r="C108" s="57" t="s">
        <v>583</v>
      </c>
      <c r="D108" s="54" t="s">
        <v>584</v>
      </c>
      <c r="E108" s="6" t="s">
        <v>542</v>
      </c>
      <c r="F108" s="19">
        <v>29035260</v>
      </c>
      <c r="G108" s="24">
        <v>39052.42</v>
      </c>
      <c r="H108" s="24">
        <v>1.1200000000000001</v>
      </c>
      <c r="I108" s="31"/>
      <c r="J108" s="31"/>
      <c r="K108" s="35"/>
    </row>
    <row r="109" spans="2:11" x14ac:dyDescent="0.25">
      <c r="C109" s="58" t="s">
        <v>175</v>
      </c>
      <c r="D109" s="54"/>
      <c r="E109" s="6"/>
      <c r="F109" s="19"/>
      <c r="G109" s="25">
        <v>39052.42</v>
      </c>
      <c r="H109" s="25">
        <v>1.1200000000000001</v>
      </c>
      <c r="I109" s="31"/>
      <c r="J109" s="31"/>
      <c r="K109" s="35"/>
    </row>
    <row r="110" spans="2:11" x14ac:dyDescent="0.25">
      <c r="C110" s="57"/>
      <c r="D110" s="54"/>
      <c r="E110" s="6"/>
      <c r="F110" s="19"/>
      <c r="G110" s="24"/>
      <c r="H110" s="24"/>
      <c r="I110" s="31"/>
      <c r="J110" s="31"/>
      <c r="K110" s="35"/>
    </row>
    <row r="111" spans="2:11" x14ac:dyDescent="0.25">
      <c r="C111" s="59" t="s">
        <v>585</v>
      </c>
      <c r="D111" s="54"/>
      <c r="E111" s="6"/>
      <c r="F111" s="19"/>
      <c r="G111" s="24"/>
      <c r="H111" s="24"/>
      <c r="I111" s="31"/>
      <c r="J111" s="31"/>
      <c r="K111" s="35"/>
    </row>
    <row r="112" spans="2:11" x14ac:dyDescent="0.25">
      <c r="B112" s="8" t="s">
        <v>2253</v>
      </c>
      <c r="C112" s="57" t="s">
        <v>2254</v>
      </c>
      <c r="D112" s="54" t="s">
        <v>2255</v>
      </c>
      <c r="E112" s="6" t="s">
        <v>153</v>
      </c>
      <c r="F112" s="19">
        <v>14080463</v>
      </c>
      <c r="G112" s="24">
        <v>40755.9</v>
      </c>
      <c r="H112" s="24">
        <v>1.17</v>
      </c>
      <c r="I112" s="31"/>
      <c r="J112" s="31"/>
      <c r="K112" s="35"/>
    </row>
    <row r="113" spans="1:11" x14ac:dyDescent="0.25">
      <c r="B113" s="8" t="s">
        <v>586</v>
      </c>
      <c r="C113" s="57" t="s">
        <v>587</v>
      </c>
      <c r="D113" s="54" t="s">
        <v>588</v>
      </c>
      <c r="E113" s="6" t="s">
        <v>153</v>
      </c>
      <c r="F113" s="19">
        <v>8340000</v>
      </c>
      <c r="G113" s="24">
        <v>31839.62</v>
      </c>
      <c r="H113" s="24">
        <v>0.91</v>
      </c>
      <c r="I113" s="31"/>
      <c r="J113" s="31"/>
      <c r="K113" s="35"/>
    </row>
    <row r="114" spans="1:11" x14ac:dyDescent="0.25">
      <c r="C114" s="58" t="s">
        <v>175</v>
      </c>
      <c r="D114" s="54"/>
      <c r="E114" s="6"/>
      <c r="F114" s="19"/>
      <c r="G114" s="25">
        <v>72595.520000000004</v>
      </c>
      <c r="H114" s="25">
        <v>2.08</v>
      </c>
      <c r="I114" s="31"/>
      <c r="J114" s="31"/>
      <c r="K114" s="35"/>
    </row>
    <row r="115" spans="1:11" x14ac:dyDescent="0.25">
      <c r="C115" s="57"/>
      <c r="D115" s="54"/>
      <c r="E115" s="6"/>
      <c r="F115" s="19"/>
      <c r="G115" s="24"/>
      <c r="H115" s="24"/>
      <c r="I115" s="31"/>
      <c r="J115" s="31"/>
      <c r="K115" s="35"/>
    </row>
    <row r="116" spans="1:11" x14ac:dyDescent="0.25">
      <c r="C116" s="59" t="s">
        <v>5206</v>
      </c>
      <c r="D116" s="54"/>
      <c r="E116" s="6"/>
      <c r="F116" s="19"/>
      <c r="G116" s="24"/>
      <c r="H116" s="24"/>
      <c r="I116" s="31"/>
      <c r="J116" s="31"/>
      <c r="K116" s="35"/>
    </row>
    <row r="117" spans="1:11" x14ac:dyDescent="0.25">
      <c r="B117" s="8" t="s">
        <v>2237</v>
      </c>
      <c r="C117" s="57" t="s">
        <v>84</v>
      </c>
      <c r="D117" s="54" t="s">
        <v>2238</v>
      </c>
      <c r="E117" s="6" t="s">
        <v>86</v>
      </c>
      <c r="F117" s="19">
        <v>54000</v>
      </c>
      <c r="G117" s="24">
        <v>61809.23</v>
      </c>
      <c r="H117" s="24">
        <v>1.77</v>
      </c>
      <c r="I117" s="31">
        <v>7.53</v>
      </c>
      <c r="J117" s="31"/>
      <c r="K117" s="35" t="s">
        <v>593</v>
      </c>
    </row>
    <row r="118" spans="1:11" x14ac:dyDescent="0.25">
      <c r="C118" s="58" t="s">
        <v>175</v>
      </c>
      <c r="D118" s="54"/>
      <c r="E118" s="6"/>
      <c r="F118" s="19"/>
      <c r="G118" s="25">
        <v>61809.23</v>
      </c>
      <c r="H118" s="25">
        <v>1.77</v>
      </c>
      <c r="I118" s="31"/>
      <c r="J118" s="31"/>
      <c r="K118" s="35"/>
    </row>
    <row r="119" spans="1:11" x14ac:dyDescent="0.25">
      <c r="C119" s="57"/>
      <c r="D119" s="54"/>
      <c r="E119" s="6"/>
      <c r="F119" s="19"/>
      <c r="G119" s="24"/>
      <c r="H119" s="24"/>
      <c r="I119" s="31"/>
      <c r="J119" s="31"/>
      <c r="K119" s="35"/>
    </row>
    <row r="120" spans="1:11" x14ac:dyDescent="0.25">
      <c r="A120" s="10"/>
      <c r="B120" s="28"/>
      <c r="C120" s="58" t="s">
        <v>5</v>
      </c>
      <c r="D120" s="54"/>
      <c r="E120" s="6"/>
      <c r="F120" s="19"/>
      <c r="G120" s="24"/>
      <c r="H120" s="24"/>
      <c r="I120" s="31"/>
      <c r="J120" s="31"/>
      <c r="K120" s="35"/>
    </row>
    <row r="121" spans="1:11" x14ac:dyDescent="0.25">
      <c r="C121" s="59" t="s">
        <v>6</v>
      </c>
      <c r="D121" s="54"/>
      <c r="E121" s="6"/>
      <c r="F121" s="19"/>
      <c r="G121" s="24"/>
      <c r="H121" s="24"/>
      <c r="I121" s="31"/>
      <c r="J121" s="31"/>
      <c r="K121" s="35"/>
    </row>
    <row r="122" spans="1:11" x14ac:dyDescent="0.25">
      <c r="B122" s="8" t="s">
        <v>3505</v>
      </c>
      <c r="C122" s="57" t="s">
        <v>84</v>
      </c>
      <c r="D122" s="54" t="s">
        <v>3506</v>
      </c>
      <c r="E122" s="6" t="s">
        <v>628</v>
      </c>
      <c r="F122" s="19">
        <v>39500</v>
      </c>
      <c r="G122" s="24">
        <v>40534.86</v>
      </c>
      <c r="H122" s="24">
        <v>1.1599999999999999</v>
      </c>
      <c r="I122" s="31">
        <v>7.7725</v>
      </c>
      <c r="J122" s="31"/>
      <c r="K122" s="35" t="s">
        <v>593</v>
      </c>
    </row>
    <row r="123" spans="1:11" x14ac:dyDescent="0.25">
      <c r="B123" s="8" t="s">
        <v>639</v>
      </c>
      <c r="C123" s="57" t="s">
        <v>531</v>
      </c>
      <c r="D123" s="54" t="s">
        <v>640</v>
      </c>
      <c r="E123" s="6" t="s">
        <v>592</v>
      </c>
      <c r="F123" s="19">
        <v>37500</v>
      </c>
      <c r="G123" s="24">
        <v>38257.129999999997</v>
      </c>
      <c r="H123" s="24">
        <v>1.1000000000000001</v>
      </c>
      <c r="I123" s="31">
        <v>7.49</v>
      </c>
      <c r="J123" s="31"/>
      <c r="K123" s="35" t="s">
        <v>593</v>
      </c>
    </row>
    <row r="124" spans="1:11" x14ac:dyDescent="0.25">
      <c r="B124" s="8" t="s">
        <v>1858</v>
      </c>
      <c r="C124" s="57" t="s">
        <v>654</v>
      </c>
      <c r="D124" s="54" t="s">
        <v>1859</v>
      </c>
      <c r="E124" s="6" t="s">
        <v>592</v>
      </c>
      <c r="F124" s="19">
        <v>35000</v>
      </c>
      <c r="G124" s="24">
        <v>35842.660000000003</v>
      </c>
      <c r="H124" s="24">
        <v>1.03</v>
      </c>
      <c r="I124" s="31">
        <v>6.9149000000000003</v>
      </c>
      <c r="J124" s="31"/>
      <c r="K124" s="35" t="s">
        <v>593</v>
      </c>
    </row>
    <row r="125" spans="1:11" x14ac:dyDescent="0.25">
      <c r="B125" s="8" t="s">
        <v>681</v>
      </c>
      <c r="C125" s="57" t="s">
        <v>603</v>
      </c>
      <c r="D125" s="54" t="s">
        <v>682</v>
      </c>
      <c r="E125" s="6" t="s">
        <v>605</v>
      </c>
      <c r="F125" s="19">
        <v>30000</v>
      </c>
      <c r="G125" s="24">
        <v>30742.53</v>
      </c>
      <c r="H125" s="24">
        <v>0.88</v>
      </c>
      <c r="I125" s="31">
        <v>7.8879000000000001</v>
      </c>
      <c r="J125" s="31"/>
      <c r="K125" s="35" t="s">
        <v>593</v>
      </c>
    </row>
    <row r="126" spans="1:11" x14ac:dyDescent="0.25">
      <c r="B126" s="8" t="s">
        <v>589</v>
      </c>
      <c r="C126" s="57" t="s">
        <v>590</v>
      </c>
      <c r="D126" s="54" t="s">
        <v>591</v>
      </c>
      <c r="E126" s="6" t="s">
        <v>592</v>
      </c>
      <c r="F126" s="19">
        <v>30000</v>
      </c>
      <c r="G126" s="24">
        <v>30700.86</v>
      </c>
      <c r="H126" s="24">
        <v>0.88</v>
      </c>
      <c r="I126" s="31">
        <v>6.8650000000000002</v>
      </c>
      <c r="J126" s="31"/>
      <c r="K126" s="35" t="s">
        <v>593</v>
      </c>
    </row>
    <row r="127" spans="1:11" x14ac:dyDescent="0.25">
      <c r="B127" s="8" t="s">
        <v>1874</v>
      </c>
      <c r="C127" s="57" t="s">
        <v>1875</v>
      </c>
      <c r="D127" s="54" t="s">
        <v>1876</v>
      </c>
      <c r="E127" s="6" t="s">
        <v>592</v>
      </c>
      <c r="F127" s="19">
        <v>25000</v>
      </c>
      <c r="G127" s="24">
        <v>25268.03</v>
      </c>
      <c r="H127" s="24">
        <v>0.72</v>
      </c>
      <c r="I127" s="31">
        <v>7.26</v>
      </c>
      <c r="J127" s="31"/>
      <c r="K127" s="35" t="s">
        <v>593</v>
      </c>
    </row>
    <row r="128" spans="1:11" x14ac:dyDescent="0.25">
      <c r="B128" s="8" t="s">
        <v>3507</v>
      </c>
      <c r="C128" s="57" t="s">
        <v>409</v>
      </c>
      <c r="D128" s="54" t="s">
        <v>3508</v>
      </c>
      <c r="E128" s="6" t="s">
        <v>592</v>
      </c>
      <c r="F128" s="19">
        <v>24500</v>
      </c>
      <c r="G128" s="24">
        <v>24828.89</v>
      </c>
      <c r="H128" s="24">
        <v>0.71</v>
      </c>
      <c r="I128" s="31">
        <v>7.7869999999999999</v>
      </c>
      <c r="J128" s="31"/>
      <c r="K128" s="35" t="s">
        <v>593</v>
      </c>
    </row>
    <row r="129" spans="2:11" x14ac:dyDescent="0.25">
      <c r="B129" s="8" t="s">
        <v>771</v>
      </c>
      <c r="C129" s="57" t="s">
        <v>151</v>
      </c>
      <c r="D129" s="54" t="s">
        <v>772</v>
      </c>
      <c r="E129" s="6" t="s">
        <v>628</v>
      </c>
      <c r="F129" s="19">
        <v>22500</v>
      </c>
      <c r="G129" s="24">
        <v>22819.59</v>
      </c>
      <c r="H129" s="24">
        <v>0.65</v>
      </c>
      <c r="I129" s="31">
        <v>7.4599000000000002</v>
      </c>
      <c r="J129" s="31"/>
      <c r="K129" s="35" t="s">
        <v>593</v>
      </c>
    </row>
    <row r="130" spans="2:11" x14ac:dyDescent="0.25">
      <c r="B130" s="8" t="s">
        <v>3509</v>
      </c>
      <c r="C130" s="57" t="s">
        <v>1686</v>
      </c>
      <c r="D130" s="54" t="s">
        <v>3510</v>
      </c>
      <c r="E130" s="6" t="s">
        <v>592</v>
      </c>
      <c r="F130" s="19">
        <v>2000</v>
      </c>
      <c r="G130" s="24">
        <v>20840.939999999999</v>
      </c>
      <c r="H130" s="24">
        <v>0.6</v>
      </c>
      <c r="I130" s="31">
        <v>7.3525</v>
      </c>
      <c r="J130" s="31"/>
      <c r="K130" s="35" t="s">
        <v>593</v>
      </c>
    </row>
    <row r="131" spans="2:11" x14ac:dyDescent="0.25">
      <c r="B131" s="8" t="s">
        <v>619</v>
      </c>
      <c r="C131" s="57" t="s">
        <v>620</v>
      </c>
      <c r="D131" s="54" t="s">
        <v>621</v>
      </c>
      <c r="E131" s="6" t="s">
        <v>592</v>
      </c>
      <c r="F131" s="19">
        <v>20000</v>
      </c>
      <c r="G131" s="24">
        <v>20712.3</v>
      </c>
      <c r="H131" s="24">
        <v>0.59</v>
      </c>
      <c r="I131" s="31">
        <v>7.3372999999999999</v>
      </c>
      <c r="J131" s="31"/>
      <c r="K131" s="35" t="s">
        <v>593</v>
      </c>
    </row>
    <row r="132" spans="2:11" x14ac:dyDescent="0.25">
      <c r="B132" s="8" t="s">
        <v>662</v>
      </c>
      <c r="C132" s="57" t="s">
        <v>603</v>
      </c>
      <c r="D132" s="54" t="s">
        <v>663</v>
      </c>
      <c r="E132" s="6" t="s">
        <v>605</v>
      </c>
      <c r="F132" s="19">
        <v>20000</v>
      </c>
      <c r="G132" s="24">
        <v>20689.54</v>
      </c>
      <c r="H132" s="24">
        <v>0.59</v>
      </c>
      <c r="I132" s="31">
        <v>7.7929000000000004</v>
      </c>
      <c r="J132" s="31"/>
      <c r="K132" s="35" t="s">
        <v>593</v>
      </c>
    </row>
    <row r="133" spans="2:11" x14ac:dyDescent="0.25">
      <c r="B133" s="8" t="s">
        <v>3511</v>
      </c>
      <c r="C133" s="57" t="s">
        <v>609</v>
      </c>
      <c r="D133" s="54" t="s">
        <v>3512</v>
      </c>
      <c r="E133" s="6" t="s">
        <v>605</v>
      </c>
      <c r="F133" s="19">
        <v>200</v>
      </c>
      <c r="G133" s="24">
        <v>20497.66</v>
      </c>
      <c r="H133" s="24">
        <v>0.59</v>
      </c>
      <c r="I133" s="31">
        <v>7.5914000000000001</v>
      </c>
      <c r="J133" s="31"/>
      <c r="K133" s="35"/>
    </row>
    <row r="134" spans="2:11" x14ac:dyDescent="0.25">
      <c r="B134" s="8" t="s">
        <v>1854</v>
      </c>
      <c r="C134" s="57" t="s">
        <v>1686</v>
      </c>
      <c r="D134" s="54" t="s">
        <v>1855</v>
      </c>
      <c r="E134" s="6" t="s">
        <v>592</v>
      </c>
      <c r="F134" s="19">
        <v>20000</v>
      </c>
      <c r="G134" s="24">
        <v>20327.72</v>
      </c>
      <c r="H134" s="24">
        <v>0.57999999999999996</v>
      </c>
      <c r="I134" s="31">
        <v>7.35</v>
      </c>
      <c r="J134" s="31"/>
      <c r="K134" s="35" t="s">
        <v>593</v>
      </c>
    </row>
    <row r="135" spans="2:11" x14ac:dyDescent="0.25">
      <c r="B135" s="8" t="s">
        <v>2256</v>
      </c>
      <c r="C135" s="57" t="s">
        <v>1686</v>
      </c>
      <c r="D135" s="54" t="s">
        <v>2257</v>
      </c>
      <c r="E135" s="6" t="s">
        <v>592</v>
      </c>
      <c r="F135" s="19">
        <v>20000</v>
      </c>
      <c r="G135" s="24">
        <v>20177.48</v>
      </c>
      <c r="H135" s="24">
        <v>0.57999999999999996</v>
      </c>
      <c r="I135" s="31">
        <v>7.3949999999999996</v>
      </c>
      <c r="J135" s="31"/>
      <c r="K135" s="35" t="s">
        <v>593</v>
      </c>
    </row>
    <row r="136" spans="2:11" x14ac:dyDescent="0.25">
      <c r="B136" s="8" t="s">
        <v>629</v>
      </c>
      <c r="C136" s="57" t="s">
        <v>226</v>
      </c>
      <c r="D136" s="54" t="s">
        <v>630</v>
      </c>
      <c r="E136" s="6" t="s">
        <v>605</v>
      </c>
      <c r="F136" s="19">
        <v>20000</v>
      </c>
      <c r="G136" s="24">
        <v>20073.88</v>
      </c>
      <c r="H136" s="24">
        <v>0.57999999999999996</v>
      </c>
      <c r="I136" s="31">
        <v>7.8098999999999998</v>
      </c>
      <c r="J136" s="31"/>
      <c r="K136" s="35" t="s">
        <v>593</v>
      </c>
    </row>
    <row r="137" spans="2:11" x14ac:dyDescent="0.25">
      <c r="B137" s="8" t="s">
        <v>2753</v>
      </c>
      <c r="C137" s="57" t="s">
        <v>2030</v>
      </c>
      <c r="D137" s="54" t="s">
        <v>2754</v>
      </c>
      <c r="E137" s="6" t="s">
        <v>592</v>
      </c>
      <c r="F137" s="19">
        <v>19000</v>
      </c>
      <c r="G137" s="24">
        <v>19231.439999999999</v>
      </c>
      <c r="H137" s="24">
        <v>0.55000000000000004</v>
      </c>
      <c r="I137" s="31">
        <v>7.43</v>
      </c>
      <c r="J137" s="31"/>
      <c r="K137" s="35" t="s">
        <v>593</v>
      </c>
    </row>
    <row r="138" spans="2:11" x14ac:dyDescent="0.25">
      <c r="B138" s="8" t="s">
        <v>3513</v>
      </c>
      <c r="C138" s="57" t="s">
        <v>80</v>
      </c>
      <c r="D138" s="54" t="s">
        <v>3514</v>
      </c>
      <c r="E138" s="6" t="s">
        <v>635</v>
      </c>
      <c r="F138" s="19">
        <v>17100</v>
      </c>
      <c r="G138" s="24">
        <v>17346.330000000002</v>
      </c>
      <c r="H138" s="24">
        <v>0.5</v>
      </c>
      <c r="I138" s="31">
        <v>7.7461500000000001</v>
      </c>
      <c r="J138" s="31"/>
      <c r="K138" s="35" t="s">
        <v>593</v>
      </c>
    </row>
    <row r="139" spans="2:11" x14ac:dyDescent="0.25">
      <c r="B139" s="8" t="s">
        <v>636</v>
      </c>
      <c r="C139" s="57" t="s">
        <v>637</v>
      </c>
      <c r="D139" s="54" t="s">
        <v>638</v>
      </c>
      <c r="E139" s="6" t="s">
        <v>592</v>
      </c>
      <c r="F139" s="19">
        <v>150</v>
      </c>
      <c r="G139" s="24">
        <v>15385.97</v>
      </c>
      <c r="H139" s="24">
        <v>0.44</v>
      </c>
      <c r="I139" s="31">
        <v>7.6026999999999996</v>
      </c>
      <c r="J139" s="31"/>
      <c r="K139" s="35"/>
    </row>
    <row r="140" spans="2:11" x14ac:dyDescent="0.25">
      <c r="B140" s="8" t="s">
        <v>2273</v>
      </c>
      <c r="C140" s="57" t="s">
        <v>1267</v>
      </c>
      <c r="D140" s="54" t="s">
        <v>2274</v>
      </c>
      <c r="E140" s="6" t="s">
        <v>592</v>
      </c>
      <c r="F140" s="19">
        <v>15000</v>
      </c>
      <c r="G140" s="24">
        <v>15341.67</v>
      </c>
      <c r="H140" s="24">
        <v>0.44</v>
      </c>
      <c r="I140" s="31">
        <v>7.6875</v>
      </c>
      <c r="J140" s="31"/>
      <c r="K140" s="35" t="s">
        <v>593</v>
      </c>
    </row>
    <row r="141" spans="2:11" x14ac:dyDescent="0.25">
      <c r="B141" s="8" t="s">
        <v>656</v>
      </c>
      <c r="C141" s="57" t="s">
        <v>657</v>
      </c>
      <c r="D141" s="54" t="s">
        <v>658</v>
      </c>
      <c r="E141" s="6" t="s">
        <v>592</v>
      </c>
      <c r="F141" s="19">
        <v>15000</v>
      </c>
      <c r="G141" s="24">
        <v>15253.05</v>
      </c>
      <c r="H141" s="24">
        <v>0.44</v>
      </c>
      <c r="I141" s="31">
        <v>7.4450000000000003</v>
      </c>
      <c r="J141" s="31"/>
      <c r="K141" s="35" t="s">
        <v>593</v>
      </c>
    </row>
    <row r="142" spans="2:11" x14ac:dyDescent="0.25">
      <c r="B142" s="8" t="s">
        <v>3515</v>
      </c>
      <c r="C142" s="57" t="s">
        <v>223</v>
      </c>
      <c r="D142" s="54" t="s">
        <v>3516</v>
      </c>
      <c r="E142" s="6" t="s">
        <v>605</v>
      </c>
      <c r="F142" s="19">
        <v>10000</v>
      </c>
      <c r="G142" s="24">
        <v>10408.549999999999</v>
      </c>
      <c r="H142" s="24">
        <v>0.3</v>
      </c>
      <c r="I142" s="31">
        <v>7.6315999999999997</v>
      </c>
      <c r="J142" s="31"/>
      <c r="K142" s="35" t="s">
        <v>593</v>
      </c>
    </row>
    <row r="143" spans="2:11" x14ac:dyDescent="0.25">
      <c r="B143" s="8" t="s">
        <v>633</v>
      </c>
      <c r="C143" s="57" t="s">
        <v>623</v>
      </c>
      <c r="D143" s="54" t="s">
        <v>634</v>
      </c>
      <c r="E143" s="6" t="s">
        <v>635</v>
      </c>
      <c r="F143" s="19">
        <v>10000</v>
      </c>
      <c r="G143" s="24">
        <v>10261.719999999999</v>
      </c>
      <c r="H143" s="24">
        <v>0.28999999999999998</v>
      </c>
      <c r="I143" s="31">
        <v>6.94</v>
      </c>
      <c r="J143" s="31"/>
      <c r="K143" s="35"/>
    </row>
    <row r="144" spans="2:11" x14ac:dyDescent="0.25">
      <c r="B144" s="8" t="s">
        <v>1136</v>
      </c>
      <c r="C144" s="57" t="s">
        <v>226</v>
      </c>
      <c r="D144" s="54" t="s">
        <v>1137</v>
      </c>
      <c r="E144" s="6" t="s">
        <v>605</v>
      </c>
      <c r="F144" s="19">
        <v>7500</v>
      </c>
      <c r="G144" s="24">
        <v>7660.43</v>
      </c>
      <c r="H144" s="24">
        <v>0.22</v>
      </c>
      <c r="I144" s="31">
        <v>8.1213999999999995</v>
      </c>
      <c r="J144" s="31"/>
      <c r="K144" s="35" t="s">
        <v>593</v>
      </c>
    </row>
    <row r="145" spans="2:11" x14ac:dyDescent="0.25">
      <c r="B145" s="8" t="s">
        <v>2780</v>
      </c>
      <c r="C145" s="57" t="s">
        <v>654</v>
      </c>
      <c r="D145" s="54" t="s">
        <v>2781</v>
      </c>
      <c r="E145" s="6" t="s">
        <v>592</v>
      </c>
      <c r="F145" s="19">
        <v>7500</v>
      </c>
      <c r="G145" s="24">
        <v>7613.13</v>
      </c>
      <c r="H145" s="24">
        <v>0.22</v>
      </c>
      <c r="I145" s="31">
        <v>6.835</v>
      </c>
      <c r="J145" s="31"/>
      <c r="K145" s="35"/>
    </row>
    <row r="146" spans="2:11" x14ac:dyDescent="0.25">
      <c r="B146" s="8" t="s">
        <v>686</v>
      </c>
      <c r="C146" s="57" t="s">
        <v>223</v>
      </c>
      <c r="D146" s="54" t="s">
        <v>687</v>
      </c>
      <c r="E146" s="6" t="s">
        <v>605</v>
      </c>
      <c r="F146" s="19">
        <v>5000</v>
      </c>
      <c r="G146" s="24">
        <v>5230.04</v>
      </c>
      <c r="H146" s="24">
        <v>0.15</v>
      </c>
      <c r="I146" s="31">
        <v>7.6315999999999997</v>
      </c>
      <c r="J146" s="31"/>
      <c r="K146" s="35" t="s">
        <v>593</v>
      </c>
    </row>
    <row r="147" spans="2:11" x14ac:dyDescent="0.25">
      <c r="B147" s="8" t="s">
        <v>3517</v>
      </c>
      <c r="C147" s="57" t="s">
        <v>425</v>
      </c>
      <c r="D147" s="54" t="s">
        <v>3518</v>
      </c>
      <c r="E147" s="6" t="s">
        <v>592</v>
      </c>
      <c r="F147" s="19">
        <v>5000</v>
      </c>
      <c r="G147" s="24">
        <v>5094.58</v>
      </c>
      <c r="H147" s="24">
        <v>0.15</v>
      </c>
      <c r="I147" s="31">
        <v>7.06</v>
      </c>
      <c r="J147" s="31"/>
      <c r="K147" s="35" t="s">
        <v>593</v>
      </c>
    </row>
    <row r="148" spans="2:11" x14ac:dyDescent="0.25">
      <c r="B148" s="8" t="s">
        <v>1884</v>
      </c>
      <c r="C148" s="57" t="s">
        <v>1885</v>
      </c>
      <c r="D148" s="54" t="s">
        <v>1886</v>
      </c>
      <c r="E148" s="6" t="s">
        <v>592</v>
      </c>
      <c r="F148" s="19">
        <v>50</v>
      </c>
      <c r="G148" s="24">
        <v>5076.33</v>
      </c>
      <c r="H148" s="24">
        <v>0.15</v>
      </c>
      <c r="I148" s="31">
        <v>7.23</v>
      </c>
      <c r="J148" s="31">
        <v>7.1749585072499995</v>
      </c>
      <c r="K148" s="35" t="s">
        <v>593</v>
      </c>
    </row>
    <row r="149" spans="2:11" x14ac:dyDescent="0.25">
      <c r="B149" s="8" t="s">
        <v>611</v>
      </c>
      <c r="C149" s="57" t="s">
        <v>612</v>
      </c>
      <c r="D149" s="54" t="s">
        <v>613</v>
      </c>
      <c r="E149" s="6" t="s">
        <v>614</v>
      </c>
      <c r="F149" s="19">
        <v>5000</v>
      </c>
      <c r="G149" s="24">
        <v>5044.09</v>
      </c>
      <c r="H149" s="24">
        <v>0.14000000000000001</v>
      </c>
      <c r="I149" s="31">
        <v>6.9850000000000003</v>
      </c>
      <c r="J149" s="31"/>
      <c r="K149" s="35" t="s">
        <v>593</v>
      </c>
    </row>
    <row r="150" spans="2:11" x14ac:dyDescent="0.25">
      <c r="B150" s="8" t="s">
        <v>679</v>
      </c>
      <c r="C150" s="57" t="s">
        <v>223</v>
      </c>
      <c r="D150" s="54" t="s">
        <v>680</v>
      </c>
      <c r="E150" s="6" t="s">
        <v>605</v>
      </c>
      <c r="F150" s="19">
        <v>2500</v>
      </c>
      <c r="G150" s="24">
        <v>2615.02</v>
      </c>
      <c r="H150" s="24">
        <v>7.0000000000000007E-2</v>
      </c>
      <c r="I150" s="31">
        <v>7.6315999999999997</v>
      </c>
      <c r="J150" s="31"/>
      <c r="K150" s="35" t="s">
        <v>593</v>
      </c>
    </row>
    <row r="151" spans="2:11" x14ac:dyDescent="0.25">
      <c r="B151" s="8" t="s">
        <v>1870</v>
      </c>
      <c r="C151" s="57" t="s">
        <v>590</v>
      </c>
      <c r="D151" s="54" t="s">
        <v>1871</v>
      </c>
      <c r="E151" s="6" t="s">
        <v>592</v>
      </c>
      <c r="F151" s="19">
        <v>250</v>
      </c>
      <c r="G151" s="24">
        <v>2575.06</v>
      </c>
      <c r="H151" s="24">
        <v>7.0000000000000007E-2</v>
      </c>
      <c r="I151" s="31">
        <v>7.125</v>
      </c>
      <c r="J151" s="31"/>
      <c r="K151" s="35" t="s">
        <v>593</v>
      </c>
    </row>
    <row r="152" spans="2:11" x14ac:dyDescent="0.25">
      <c r="C152" s="58" t="s">
        <v>175</v>
      </c>
      <c r="D152" s="54"/>
      <c r="E152" s="6"/>
      <c r="F152" s="19"/>
      <c r="G152" s="25">
        <v>536451.48</v>
      </c>
      <c r="H152" s="25">
        <v>15.37</v>
      </c>
      <c r="I152" s="31"/>
      <c r="J152" s="31"/>
      <c r="K152" s="35"/>
    </row>
    <row r="153" spans="2:11" x14ac:dyDescent="0.25">
      <c r="C153" s="57"/>
      <c r="D153" s="54"/>
      <c r="E153" s="6"/>
      <c r="F153" s="19"/>
      <c r="G153" s="24"/>
      <c r="H153" s="24"/>
      <c r="I153" s="31"/>
      <c r="J153" s="31"/>
      <c r="K153" s="35"/>
    </row>
    <row r="154" spans="2:11" x14ac:dyDescent="0.25">
      <c r="C154" s="58" t="s">
        <v>7</v>
      </c>
      <c r="D154" s="54"/>
      <c r="E154" s="6"/>
      <c r="F154" s="19"/>
      <c r="G154" s="24" t="s">
        <v>2</v>
      </c>
      <c r="H154" s="24" t="s">
        <v>2</v>
      </c>
      <c r="I154" s="31"/>
      <c r="J154" s="31"/>
      <c r="K154" s="35"/>
    </row>
    <row r="155" spans="2:11" x14ac:dyDescent="0.25">
      <c r="C155" s="57"/>
      <c r="D155" s="54"/>
      <c r="E155" s="6"/>
      <c r="F155" s="19"/>
      <c r="G155" s="24"/>
      <c r="H155" s="24"/>
      <c r="I155" s="31"/>
      <c r="J155" s="31"/>
      <c r="K155" s="35"/>
    </row>
    <row r="156" spans="2:11" x14ac:dyDescent="0.25">
      <c r="C156" s="58" t="s">
        <v>8</v>
      </c>
      <c r="D156" s="54"/>
      <c r="E156" s="6"/>
      <c r="F156" s="19"/>
      <c r="G156" s="24" t="s">
        <v>2</v>
      </c>
      <c r="H156" s="24" t="s">
        <v>2</v>
      </c>
      <c r="I156" s="31"/>
      <c r="J156" s="31"/>
      <c r="K156" s="35"/>
    </row>
    <row r="157" spans="2:11" x14ac:dyDescent="0.25">
      <c r="C157" s="57"/>
      <c r="D157" s="54"/>
      <c r="E157" s="6"/>
      <c r="F157" s="19"/>
      <c r="G157" s="24"/>
      <c r="H157" s="24"/>
      <c r="I157" s="31"/>
      <c r="J157" s="31"/>
      <c r="K157" s="35"/>
    </row>
    <row r="158" spans="2:11" x14ac:dyDescent="0.25">
      <c r="C158" s="59" t="s">
        <v>9</v>
      </c>
      <c r="D158" s="54"/>
      <c r="E158" s="6"/>
      <c r="F158" s="19"/>
      <c r="G158" s="24"/>
      <c r="H158" s="24"/>
      <c r="I158" s="31"/>
      <c r="J158" s="31"/>
      <c r="K158" s="35"/>
    </row>
    <row r="159" spans="2:11" x14ac:dyDescent="0.25">
      <c r="B159" s="8" t="s">
        <v>2799</v>
      </c>
      <c r="C159" s="57" t="s">
        <v>2800</v>
      </c>
      <c r="D159" s="54" t="s">
        <v>2801</v>
      </c>
      <c r="E159" s="6" t="s">
        <v>189</v>
      </c>
      <c r="F159" s="19">
        <v>70000000</v>
      </c>
      <c r="G159" s="24">
        <v>73855.39</v>
      </c>
      <c r="H159" s="24">
        <v>2.12</v>
      </c>
      <c r="I159" s="31">
        <v>6.2244788</v>
      </c>
      <c r="J159" s="31"/>
      <c r="K159" s="35"/>
    </row>
    <row r="160" spans="2:11" x14ac:dyDescent="0.25">
      <c r="B160" s="8" t="s">
        <v>710</v>
      </c>
      <c r="C160" s="57" t="s">
        <v>711</v>
      </c>
      <c r="D160" s="54" t="s">
        <v>712</v>
      </c>
      <c r="E160" s="6" t="s">
        <v>189</v>
      </c>
      <c r="F160" s="19">
        <v>50000000</v>
      </c>
      <c r="G160" s="24">
        <v>53040.6</v>
      </c>
      <c r="H160" s="24">
        <v>1.52</v>
      </c>
      <c r="I160" s="31">
        <v>6.5558822000000001</v>
      </c>
      <c r="J160" s="31"/>
      <c r="K160" s="35"/>
    </row>
    <row r="161" spans="1:11" x14ac:dyDescent="0.25">
      <c r="B161" s="8" t="s">
        <v>722</v>
      </c>
      <c r="C161" s="57" t="s">
        <v>723</v>
      </c>
      <c r="D161" s="54" t="s">
        <v>724</v>
      </c>
      <c r="E161" s="6" t="s">
        <v>189</v>
      </c>
      <c r="F161" s="19">
        <v>50000000</v>
      </c>
      <c r="G161" s="24">
        <v>52632.75</v>
      </c>
      <c r="H161" s="24">
        <v>1.51</v>
      </c>
      <c r="I161" s="31">
        <v>6.4516157999999999</v>
      </c>
      <c r="J161" s="31"/>
      <c r="K161" s="35"/>
    </row>
    <row r="162" spans="1:11" x14ac:dyDescent="0.25">
      <c r="B162" s="8" t="s">
        <v>804</v>
      </c>
      <c r="C162" s="57" t="s">
        <v>805</v>
      </c>
      <c r="D162" s="54" t="s">
        <v>806</v>
      </c>
      <c r="E162" s="6" t="s">
        <v>189</v>
      </c>
      <c r="F162" s="19">
        <v>30000000</v>
      </c>
      <c r="G162" s="24">
        <v>31318.53</v>
      </c>
      <c r="H162" s="24">
        <v>0.9</v>
      </c>
      <c r="I162" s="31">
        <v>6.5532918000000002</v>
      </c>
      <c r="J162" s="31"/>
      <c r="K162" s="35"/>
    </row>
    <row r="163" spans="1:11" x14ac:dyDescent="0.25">
      <c r="B163" s="8" t="s">
        <v>801</v>
      </c>
      <c r="C163" s="57" t="s">
        <v>802</v>
      </c>
      <c r="D163" s="54" t="s">
        <v>803</v>
      </c>
      <c r="E163" s="6" t="s">
        <v>189</v>
      </c>
      <c r="F163" s="19">
        <v>12500000</v>
      </c>
      <c r="G163" s="24">
        <v>13400.04</v>
      </c>
      <c r="H163" s="24">
        <v>0.38</v>
      </c>
      <c r="I163" s="31">
        <v>6.9264786000000003</v>
      </c>
      <c r="J163" s="31"/>
      <c r="K163" s="35"/>
    </row>
    <row r="164" spans="1:11" x14ac:dyDescent="0.25">
      <c r="C164" s="58" t="s">
        <v>175</v>
      </c>
      <c r="D164" s="54"/>
      <c r="E164" s="6"/>
      <c r="F164" s="19"/>
      <c r="G164" s="25">
        <v>224247.31</v>
      </c>
      <c r="H164" s="25">
        <v>6.43</v>
      </c>
      <c r="I164" s="31"/>
      <c r="J164" s="31"/>
      <c r="K164" s="35"/>
    </row>
    <row r="165" spans="1:11" x14ac:dyDescent="0.25">
      <c r="C165" s="57"/>
      <c r="D165" s="54"/>
      <c r="E165" s="6"/>
      <c r="F165" s="19"/>
      <c r="G165" s="24"/>
      <c r="H165" s="24"/>
      <c r="I165" s="31"/>
      <c r="J165" s="31"/>
      <c r="K165" s="35"/>
    </row>
    <row r="166" spans="1:11" x14ac:dyDescent="0.25">
      <c r="C166" s="59" t="s">
        <v>10</v>
      </c>
      <c r="D166" s="54"/>
      <c r="E166" s="6"/>
      <c r="F166" s="19"/>
      <c r="G166" s="24"/>
      <c r="H166" s="24"/>
      <c r="I166" s="31"/>
      <c r="J166" s="31"/>
      <c r="K166" s="35"/>
    </row>
    <row r="167" spans="1:11" x14ac:dyDescent="0.25">
      <c r="B167" s="8" t="s">
        <v>3519</v>
      </c>
      <c r="C167" s="57" t="s">
        <v>3520</v>
      </c>
      <c r="D167" s="54" t="s">
        <v>3521</v>
      </c>
      <c r="E167" s="6" t="s">
        <v>189</v>
      </c>
      <c r="F167" s="19">
        <v>30000000</v>
      </c>
      <c r="G167" s="24">
        <v>30951.21</v>
      </c>
      <c r="H167" s="24">
        <v>0.89</v>
      </c>
      <c r="I167" s="31">
        <v>6.9056869000000001</v>
      </c>
      <c r="J167" s="31"/>
      <c r="K167" s="35"/>
    </row>
    <row r="168" spans="1:11" x14ac:dyDescent="0.25">
      <c r="B168" s="8" t="s">
        <v>3522</v>
      </c>
      <c r="C168" s="57" t="s">
        <v>3523</v>
      </c>
      <c r="D168" s="54" t="s">
        <v>3524</v>
      </c>
      <c r="E168" s="6" t="s">
        <v>189</v>
      </c>
      <c r="F168" s="19">
        <v>25000000</v>
      </c>
      <c r="G168" s="24">
        <v>25939.35</v>
      </c>
      <c r="H168" s="24">
        <v>0.74</v>
      </c>
      <c r="I168" s="31">
        <v>6.8860384999999997</v>
      </c>
      <c r="J168" s="31"/>
      <c r="K168" s="35"/>
    </row>
    <row r="169" spans="1:11" x14ac:dyDescent="0.25">
      <c r="B169" s="8" t="s">
        <v>3525</v>
      </c>
      <c r="C169" s="57" t="s">
        <v>3526</v>
      </c>
      <c r="D169" s="54" t="s">
        <v>3527</v>
      </c>
      <c r="E169" s="6" t="s">
        <v>189</v>
      </c>
      <c r="F169" s="19">
        <v>20000000</v>
      </c>
      <c r="G169" s="24">
        <v>20833.919999999998</v>
      </c>
      <c r="H169" s="24">
        <v>0.6</v>
      </c>
      <c r="I169" s="31">
        <v>6.9127150000000004</v>
      </c>
      <c r="J169" s="31"/>
      <c r="K169" s="35"/>
    </row>
    <row r="170" spans="1:11" x14ac:dyDescent="0.25">
      <c r="C170" s="58" t="s">
        <v>175</v>
      </c>
      <c r="D170" s="54"/>
      <c r="E170" s="6"/>
      <c r="F170" s="19"/>
      <c r="G170" s="25">
        <v>77724.479999999996</v>
      </c>
      <c r="H170" s="25">
        <v>2.23</v>
      </c>
      <c r="I170" s="31"/>
      <c r="J170" s="31"/>
      <c r="K170" s="35"/>
    </row>
    <row r="171" spans="1:11" x14ac:dyDescent="0.25">
      <c r="C171" s="57"/>
      <c r="D171" s="54"/>
      <c r="E171" s="6"/>
      <c r="F171" s="19"/>
      <c r="G171" s="24"/>
      <c r="H171" s="24"/>
      <c r="I171" s="31"/>
      <c r="J171" s="31"/>
      <c r="K171" s="35"/>
    </row>
    <row r="172" spans="1:11" x14ac:dyDescent="0.25">
      <c r="A172" s="10"/>
      <c r="B172" s="28"/>
      <c r="C172" s="58" t="s">
        <v>11</v>
      </c>
      <c r="D172" s="54"/>
      <c r="E172" s="6"/>
      <c r="F172" s="19"/>
      <c r="G172" s="24"/>
      <c r="H172" s="24"/>
      <c r="I172" s="31"/>
      <c r="J172" s="31"/>
      <c r="K172" s="35"/>
    </row>
    <row r="173" spans="1:11" x14ac:dyDescent="0.25">
      <c r="C173" s="59" t="s">
        <v>13</v>
      </c>
      <c r="D173" s="54"/>
      <c r="E173" s="6"/>
      <c r="F173" s="19"/>
      <c r="G173" s="24"/>
      <c r="H173" s="24"/>
      <c r="I173" s="31"/>
      <c r="J173" s="31"/>
      <c r="K173" s="35"/>
    </row>
    <row r="174" spans="1:11" x14ac:dyDescent="0.25">
      <c r="B174" s="8" t="s">
        <v>2053</v>
      </c>
      <c r="C174" s="57" t="s">
        <v>1320</v>
      </c>
      <c r="D174" s="54" t="s">
        <v>2054</v>
      </c>
      <c r="E174" s="6" t="s">
        <v>754</v>
      </c>
      <c r="F174" s="19">
        <v>5000</v>
      </c>
      <c r="G174" s="24">
        <v>24581.78</v>
      </c>
      <c r="H174" s="24">
        <v>0.7</v>
      </c>
      <c r="I174" s="31">
        <v>6.9000788000000002</v>
      </c>
      <c r="J174" s="31"/>
      <c r="K174" s="35" t="s">
        <v>593</v>
      </c>
    </row>
    <row r="175" spans="1:11" x14ac:dyDescent="0.25">
      <c r="C175" s="58" t="s">
        <v>175</v>
      </c>
      <c r="D175" s="54"/>
      <c r="E175" s="6"/>
      <c r="F175" s="19"/>
      <c r="G175" s="25">
        <v>24581.78</v>
      </c>
      <c r="H175" s="25">
        <v>0.7</v>
      </c>
      <c r="I175" s="31"/>
      <c r="J175" s="31"/>
      <c r="K175" s="35"/>
    </row>
    <row r="176" spans="1:11" x14ac:dyDescent="0.25">
      <c r="C176" s="57"/>
      <c r="D176" s="54"/>
      <c r="E176" s="6"/>
      <c r="F176" s="19"/>
      <c r="G176" s="24"/>
      <c r="H176" s="24"/>
      <c r="I176" s="31"/>
      <c r="J176" s="31"/>
      <c r="K176" s="35"/>
    </row>
    <row r="177" spans="1:11" x14ac:dyDescent="0.25">
      <c r="C177" s="58" t="s">
        <v>14</v>
      </c>
      <c r="D177" s="54"/>
      <c r="E177" s="6"/>
      <c r="F177" s="19"/>
      <c r="G177" s="24" t="s">
        <v>2</v>
      </c>
      <c r="H177" s="24" t="s">
        <v>2</v>
      </c>
      <c r="I177" s="31"/>
      <c r="J177" s="31"/>
      <c r="K177" s="35"/>
    </row>
    <row r="178" spans="1:11" x14ac:dyDescent="0.25">
      <c r="C178" s="57"/>
      <c r="D178" s="54"/>
      <c r="E178" s="6"/>
      <c r="F178" s="19"/>
      <c r="G178" s="24"/>
      <c r="H178" s="24"/>
      <c r="I178" s="31"/>
      <c r="J178" s="31"/>
      <c r="K178" s="35"/>
    </row>
    <row r="179" spans="1:11" x14ac:dyDescent="0.25">
      <c r="C179" s="58" t="s">
        <v>15</v>
      </c>
      <c r="D179" s="54"/>
      <c r="E179" s="6"/>
      <c r="F179" s="19"/>
      <c r="G179" s="24" t="s">
        <v>2</v>
      </c>
      <c r="H179" s="24" t="s">
        <v>2</v>
      </c>
      <c r="I179" s="31"/>
      <c r="J179" s="31"/>
      <c r="K179" s="35"/>
    </row>
    <row r="180" spans="1:11" x14ac:dyDescent="0.25">
      <c r="C180" s="57"/>
      <c r="D180" s="54"/>
      <c r="E180" s="6"/>
      <c r="F180" s="19"/>
      <c r="G180" s="24"/>
      <c r="H180" s="24"/>
      <c r="I180" s="31"/>
      <c r="J180" s="31"/>
      <c r="K180" s="35"/>
    </row>
    <row r="181" spans="1:11" x14ac:dyDescent="0.25">
      <c r="C181" s="58" t="s">
        <v>16</v>
      </c>
      <c r="D181" s="54"/>
      <c r="E181" s="6"/>
      <c r="F181" s="19"/>
      <c r="G181" s="24" t="s">
        <v>2</v>
      </c>
      <c r="H181" s="24" t="s">
        <v>2</v>
      </c>
      <c r="I181" s="31"/>
      <c r="J181" s="31"/>
      <c r="K181" s="35"/>
    </row>
    <row r="182" spans="1:11" x14ac:dyDescent="0.25">
      <c r="C182" s="57"/>
      <c r="D182" s="54"/>
      <c r="E182" s="6"/>
      <c r="F182" s="19"/>
      <c r="G182" s="24"/>
      <c r="H182" s="24"/>
      <c r="I182" s="31"/>
      <c r="J182" s="31"/>
      <c r="K182" s="35"/>
    </row>
    <row r="183" spans="1:11" x14ac:dyDescent="0.25">
      <c r="C183" s="58" t="s">
        <v>17</v>
      </c>
      <c r="D183" s="54"/>
      <c r="E183" s="6"/>
      <c r="F183" s="19"/>
      <c r="G183" s="24" t="s">
        <v>2</v>
      </c>
      <c r="H183" s="24" t="s">
        <v>2</v>
      </c>
      <c r="I183" s="31"/>
      <c r="J183" s="31"/>
      <c r="K183" s="35"/>
    </row>
    <row r="184" spans="1:11" x14ac:dyDescent="0.25">
      <c r="C184" s="57"/>
      <c r="D184" s="54"/>
      <c r="E184" s="6"/>
      <c r="F184" s="19"/>
      <c r="G184" s="24"/>
      <c r="H184" s="24"/>
      <c r="I184" s="31"/>
      <c r="J184" s="31"/>
      <c r="K184" s="35"/>
    </row>
    <row r="185" spans="1:11" x14ac:dyDescent="0.25">
      <c r="A185" s="10"/>
      <c r="B185" s="28"/>
      <c r="C185" s="58" t="s">
        <v>18</v>
      </c>
      <c r="D185" s="54"/>
      <c r="E185" s="6"/>
      <c r="F185" s="19"/>
      <c r="G185" s="24"/>
      <c r="H185" s="24"/>
      <c r="I185" s="31"/>
      <c r="J185" s="31"/>
      <c r="K185" s="35"/>
    </row>
    <row r="186" spans="1:11" x14ac:dyDescent="0.25">
      <c r="A186" s="28"/>
      <c r="B186" s="28"/>
      <c r="C186" s="58" t="s">
        <v>19</v>
      </c>
      <c r="D186" s="54"/>
      <c r="E186" s="6"/>
      <c r="F186" s="19"/>
      <c r="G186" s="24" t="s">
        <v>2</v>
      </c>
      <c r="H186" s="24" t="s">
        <v>2</v>
      </c>
      <c r="I186" s="31"/>
      <c r="J186" s="31"/>
      <c r="K186" s="35"/>
    </row>
    <row r="187" spans="1:11" x14ac:dyDescent="0.25">
      <c r="A187" s="28"/>
      <c r="B187" s="28"/>
      <c r="C187" s="58"/>
      <c r="D187" s="54"/>
      <c r="E187" s="6"/>
      <c r="F187" s="19"/>
      <c r="G187" s="24"/>
      <c r="H187" s="24"/>
      <c r="I187" s="31"/>
      <c r="J187" s="31"/>
      <c r="K187" s="35"/>
    </row>
    <row r="188" spans="1:11" x14ac:dyDescent="0.25">
      <c r="A188" s="28"/>
      <c r="B188" s="28"/>
      <c r="C188" s="58" t="s">
        <v>20</v>
      </c>
      <c r="D188" s="54"/>
      <c r="E188" s="6"/>
      <c r="F188" s="19"/>
      <c r="G188" s="24" t="s">
        <v>2</v>
      </c>
      <c r="H188" s="24" t="s">
        <v>2</v>
      </c>
      <c r="I188" s="31"/>
      <c r="J188" s="31"/>
      <c r="K188" s="35"/>
    </row>
    <row r="189" spans="1:11" x14ac:dyDescent="0.25">
      <c r="A189" s="28"/>
      <c r="B189" s="28"/>
      <c r="C189" s="58"/>
      <c r="D189" s="54"/>
      <c r="E189" s="6"/>
      <c r="F189" s="19"/>
      <c r="G189" s="24"/>
      <c r="H189" s="24"/>
      <c r="I189" s="31"/>
      <c r="J189" s="31"/>
      <c r="K189" s="35"/>
    </row>
    <row r="190" spans="1:11" x14ac:dyDescent="0.25">
      <c r="A190" s="28"/>
      <c r="B190" s="28"/>
      <c r="C190" s="58" t="s">
        <v>21</v>
      </c>
      <c r="D190" s="54"/>
      <c r="E190" s="6"/>
      <c r="F190" s="19"/>
      <c r="G190" s="24" t="s">
        <v>2</v>
      </c>
      <c r="H190" s="24" t="s">
        <v>2</v>
      </c>
      <c r="I190" s="31"/>
      <c r="J190" s="31"/>
      <c r="K190" s="35"/>
    </row>
    <row r="191" spans="1:11" x14ac:dyDescent="0.25">
      <c r="A191" s="28"/>
      <c r="B191" s="28"/>
      <c r="C191" s="58"/>
      <c r="D191" s="54"/>
      <c r="E191" s="6"/>
      <c r="F191" s="19"/>
      <c r="G191" s="24"/>
      <c r="H191" s="24"/>
      <c r="I191" s="31"/>
      <c r="J191" s="31"/>
      <c r="K191" s="35"/>
    </row>
    <row r="192" spans="1:11" x14ac:dyDescent="0.25">
      <c r="A192" s="28"/>
      <c r="B192" s="28"/>
      <c r="C192" s="58" t="s">
        <v>22</v>
      </c>
      <c r="D192" s="54"/>
      <c r="E192" s="6"/>
      <c r="F192" s="19"/>
      <c r="G192" s="24" t="s">
        <v>2</v>
      </c>
      <c r="H192" s="24" t="s">
        <v>2</v>
      </c>
      <c r="I192" s="31"/>
      <c r="J192" s="31"/>
      <c r="K192" s="35"/>
    </row>
    <row r="193" spans="1:54" x14ac:dyDescent="0.25">
      <c r="A193" s="28"/>
      <c r="B193" s="28"/>
      <c r="C193" s="58"/>
      <c r="D193" s="54"/>
      <c r="E193" s="6"/>
      <c r="F193" s="19"/>
      <c r="G193" s="24"/>
      <c r="H193" s="24"/>
      <c r="I193" s="31"/>
      <c r="J193" s="31"/>
      <c r="K193" s="35"/>
    </row>
    <row r="194" spans="1:54" x14ac:dyDescent="0.25">
      <c r="A194" s="28"/>
      <c r="B194" s="28"/>
      <c r="C194" s="58" t="s">
        <v>23</v>
      </c>
      <c r="D194" s="54"/>
      <c r="E194" s="6"/>
      <c r="F194" s="19"/>
      <c r="G194" s="24" t="s">
        <v>2</v>
      </c>
      <c r="H194" s="24" t="s">
        <v>2</v>
      </c>
      <c r="I194" s="31"/>
      <c r="J194" s="31"/>
      <c r="K194" s="35"/>
    </row>
    <row r="195" spans="1:54" x14ac:dyDescent="0.25">
      <c r="A195" s="28"/>
      <c r="B195" s="28"/>
      <c r="C195" s="58"/>
      <c r="D195" s="54"/>
      <c r="E195" s="6"/>
      <c r="F195" s="19"/>
      <c r="G195" s="24"/>
      <c r="H195" s="24"/>
      <c r="I195" s="31"/>
      <c r="J195" s="31"/>
      <c r="K195" s="35"/>
    </row>
    <row r="196" spans="1:54" x14ac:dyDescent="0.25">
      <c r="C196" s="59" t="s">
        <v>24</v>
      </c>
      <c r="D196" s="54"/>
      <c r="E196" s="6"/>
      <c r="F196" s="19"/>
      <c r="G196" s="24"/>
      <c r="H196" s="24"/>
      <c r="I196" s="31"/>
      <c r="J196" s="31"/>
      <c r="K196" s="35"/>
    </row>
    <row r="197" spans="1:54" x14ac:dyDescent="0.25">
      <c r="B197" s="8" t="s">
        <v>190</v>
      </c>
      <c r="C197" s="57" t="s">
        <v>191</v>
      </c>
      <c r="D197" s="54"/>
      <c r="E197" s="6"/>
      <c r="F197" s="19"/>
      <c r="G197" s="24">
        <v>70306.880000000005</v>
      </c>
      <c r="H197" s="24">
        <v>2.0099999999999998</v>
      </c>
      <c r="I197" s="31"/>
      <c r="J197" s="31"/>
      <c r="K197" s="35"/>
    </row>
    <row r="198" spans="1:54" x14ac:dyDescent="0.25">
      <c r="C198" s="58" t="s">
        <v>175</v>
      </c>
      <c r="D198" s="54"/>
      <c r="E198" s="6"/>
      <c r="F198" s="19"/>
      <c r="G198" s="25">
        <v>70306.880000000005</v>
      </c>
      <c r="H198" s="25">
        <v>2.0099999999999998</v>
      </c>
      <c r="I198" s="31"/>
      <c r="J198" s="31"/>
      <c r="K198" s="35"/>
    </row>
    <row r="199" spans="1:54" x14ac:dyDescent="0.25">
      <c r="C199" s="57"/>
      <c r="D199" s="54"/>
      <c r="E199" s="6"/>
      <c r="F199" s="19"/>
      <c r="G199" s="24"/>
      <c r="H199" s="24"/>
      <c r="I199" s="31"/>
      <c r="J199" s="31"/>
      <c r="K199" s="35"/>
    </row>
    <row r="200" spans="1:54" x14ac:dyDescent="0.25">
      <c r="A200" s="10"/>
      <c r="B200" s="28"/>
      <c r="C200" s="58" t="s">
        <v>25</v>
      </c>
      <c r="D200" s="54"/>
      <c r="E200" s="6"/>
      <c r="F200" s="19"/>
      <c r="G200" s="24"/>
      <c r="H200" s="24"/>
      <c r="I200" s="31"/>
      <c r="J200" s="31"/>
      <c r="K200" s="35"/>
    </row>
    <row r="201" spans="1:54" s="2" customFormat="1" ht="13.5" x14ac:dyDescent="0.25">
      <c r="A201" s="28"/>
      <c r="B201" s="28"/>
      <c r="C201" s="57" t="s">
        <v>5188</v>
      </c>
      <c r="D201" s="54"/>
      <c r="E201" s="6"/>
      <c r="F201" s="19"/>
      <c r="G201" s="24">
        <v>750</v>
      </c>
      <c r="H201" s="24">
        <v>0.02</v>
      </c>
      <c r="I201" s="31"/>
      <c r="J201" s="31"/>
      <c r="K201" s="35"/>
      <c r="L201" s="3"/>
      <c r="AI201" s="3"/>
      <c r="AV201" s="3"/>
      <c r="AX201" s="3"/>
      <c r="BB201" s="3"/>
    </row>
    <row r="202" spans="1:54" x14ac:dyDescent="0.25">
      <c r="B202" s="8"/>
      <c r="C202" s="57" t="s">
        <v>192</v>
      </c>
      <c r="D202" s="54"/>
      <c r="E202" s="6"/>
      <c r="F202" s="19"/>
      <c r="G202" s="24">
        <v>9862.9699999999993</v>
      </c>
      <c r="H202" s="24">
        <v>0.30999999999999994</v>
      </c>
      <c r="I202" s="31"/>
      <c r="J202" s="31"/>
      <c r="K202" s="35"/>
    </row>
    <row r="203" spans="1:54" x14ac:dyDescent="0.25">
      <c r="C203" s="58" t="s">
        <v>175</v>
      </c>
      <c r="D203" s="54"/>
      <c r="E203" s="6"/>
      <c r="F203" s="19"/>
      <c r="G203" s="25">
        <v>10612.97</v>
      </c>
      <c r="H203" s="25">
        <v>0.32999999999999996</v>
      </c>
      <c r="I203" s="31"/>
      <c r="J203" s="31"/>
      <c r="K203" s="35"/>
    </row>
    <row r="204" spans="1:54" x14ac:dyDescent="0.25">
      <c r="C204" s="57"/>
      <c r="D204" s="54"/>
      <c r="E204" s="6"/>
      <c r="F204" s="19"/>
      <c r="G204" s="24"/>
      <c r="H204" s="24"/>
      <c r="I204" s="31"/>
      <c r="J204" s="31"/>
      <c r="K204" s="35"/>
    </row>
    <row r="205" spans="1:54" x14ac:dyDescent="0.25">
      <c r="C205" s="60" t="s">
        <v>193</v>
      </c>
      <c r="D205" s="55"/>
      <c r="E205" s="5"/>
      <c r="F205" s="20"/>
      <c r="G205" s="26">
        <v>3489457.2</v>
      </c>
      <c r="H205" s="26">
        <v>100.00000000000003</v>
      </c>
      <c r="I205" s="32"/>
      <c r="J205" s="32"/>
      <c r="K205" s="36"/>
    </row>
    <row r="207" spans="1:54" s="50" customFormat="1" ht="15.75" x14ac:dyDescent="0.3">
      <c r="C207" s="50" t="s">
        <v>4937</v>
      </c>
      <c r="F207" s="51"/>
      <c r="G207" s="51"/>
      <c r="H207" s="51"/>
    </row>
    <row r="208" spans="1:54" s="42" customFormat="1" ht="27" x14ac:dyDescent="0.25">
      <c r="B208" s="43"/>
      <c r="C208" s="43" t="s">
        <v>4932</v>
      </c>
      <c r="D208" s="43" t="s">
        <v>4933</v>
      </c>
      <c r="E208" s="43" t="s">
        <v>4934</v>
      </c>
      <c r="F208" s="44" t="s">
        <v>34</v>
      </c>
      <c r="G208" s="45" t="s">
        <v>4935</v>
      </c>
      <c r="H208" s="44" t="s">
        <v>36</v>
      </c>
      <c r="I208" s="43" t="s">
        <v>39</v>
      </c>
    </row>
    <row r="209" spans="2:9" s="42" customFormat="1" ht="13.5" x14ac:dyDescent="0.25">
      <c r="B209" s="43"/>
      <c r="C209" s="43" t="s">
        <v>4930</v>
      </c>
      <c r="D209" s="43"/>
      <c r="E209" s="43"/>
      <c r="F209" s="44"/>
      <c r="G209" s="45"/>
      <c r="H209" s="44"/>
      <c r="I209" s="43"/>
    </row>
    <row r="210" spans="2:9" s="2" customFormat="1" ht="13.5" x14ac:dyDescent="0.25">
      <c r="B210" s="46">
        <v>2219572</v>
      </c>
      <c r="C210" s="46" t="s">
        <v>5006</v>
      </c>
      <c r="D210" s="46" t="s">
        <v>4940</v>
      </c>
      <c r="E210" s="46" t="s">
        <v>71</v>
      </c>
      <c r="F210" s="47">
        <v>-2191175</v>
      </c>
      <c r="G210" s="47">
        <v>-64416.162649999998</v>
      </c>
      <c r="H210" s="47">
        <v>-1.85</v>
      </c>
      <c r="I210" s="46"/>
    </row>
    <row r="211" spans="2:9" s="2" customFormat="1" ht="13.5" x14ac:dyDescent="0.25">
      <c r="B211" s="46">
        <v>2219654</v>
      </c>
      <c r="C211" s="46" t="s">
        <v>4972</v>
      </c>
      <c r="D211" s="46" t="s">
        <v>4940</v>
      </c>
      <c r="E211" s="46" t="s">
        <v>153</v>
      </c>
      <c r="F211" s="47">
        <v>-5323725</v>
      </c>
      <c r="G211" s="47">
        <v>-36028.308937499998</v>
      </c>
      <c r="H211" s="47">
        <v>-1.03</v>
      </c>
      <c r="I211" s="46"/>
    </row>
    <row r="212" spans="2:9" s="2" customFormat="1" ht="13.5" x14ac:dyDescent="0.25">
      <c r="B212" s="46">
        <v>2219567</v>
      </c>
      <c r="C212" s="46" t="s">
        <v>5000</v>
      </c>
      <c r="D212" s="46" t="s">
        <v>4940</v>
      </c>
      <c r="E212" s="46" t="s">
        <v>202</v>
      </c>
      <c r="F212" s="47">
        <v>-594600</v>
      </c>
      <c r="G212" s="47">
        <v>-31359.204000000002</v>
      </c>
      <c r="H212" s="47">
        <v>-0.9</v>
      </c>
      <c r="I212" s="46"/>
    </row>
    <row r="213" spans="2:9" s="2" customFormat="1" ht="13.5" x14ac:dyDescent="0.25">
      <c r="B213" s="46">
        <v>2219720</v>
      </c>
      <c r="C213" s="46" t="s">
        <v>4990</v>
      </c>
      <c r="D213" s="46" t="s">
        <v>4940</v>
      </c>
      <c r="E213" s="46" t="s">
        <v>335</v>
      </c>
      <c r="F213" s="47">
        <v>-15641600</v>
      </c>
      <c r="G213" s="47">
        <v>-29631.447039999999</v>
      </c>
      <c r="H213" s="47">
        <v>-0.85</v>
      </c>
      <c r="I213" s="46"/>
    </row>
    <row r="214" spans="2:9" s="2" customFormat="1" ht="13.5" x14ac:dyDescent="0.25">
      <c r="B214" s="46">
        <v>2219573</v>
      </c>
      <c r="C214" s="46" t="s">
        <v>5021</v>
      </c>
      <c r="D214" s="46" t="s">
        <v>4940</v>
      </c>
      <c r="E214" s="46" t="s">
        <v>115</v>
      </c>
      <c r="F214" s="47">
        <v>-9021600</v>
      </c>
      <c r="G214" s="47">
        <v>-27831.635999999999</v>
      </c>
      <c r="H214" s="47">
        <v>-0.8</v>
      </c>
      <c r="I214" s="46"/>
    </row>
    <row r="215" spans="2:9" s="2" customFormat="1" ht="13.5" x14ac:dyDescent="0.25">
      <c r="B215" s="46">
        <v>2219581</v>
      </c>
      <c r="C215" s="46" t="s">
        <v>4943</v>
      </c>
      <c r="D215" s="46" t="s">
        <v>4940</v>
      </c>
      <c r="E215" s="46" t="s">
        <v>75</v>
      </c>
      <c r="F215" s="47">
        <v>-18749250</v>
      </c>
      <c r="G215" s="47">
        <v>-25958.336625</v>
      </c>
      <c r="H215" s="47">
        <v>-0.74</v>
      </c>
      <c r="I215" s="46"/>
    </row>
    <row r="216" spans="2:9" s="2" customFormat="1" ht="13.5" x14ac:dyDescent="0.25">
      <c r="B216" s="46">
        <v>2219663</v>
      </c>
      <c r="C216" s="46" t="s">
        <v>4971</v>
      </c>
      <c r="D216" s="46" t="s">
        <v>4940</v>
      </c>
      <c r="E216" s="46" t="s">
        <v>115</v>
      </c>
      <c r="F216" s="47">
        <v>-5599800</v>
      </c>
      <c r="G216" s="47">
        <v>-21609.628199999999</v>
      </c>
      <c r="H216" s="47">
        <v>-0.62</v>
      </c>
      <c r="I216" s="46"/>
    </row>
    <row r="217" spans="2:9" s="2" customFormat="1" ht="13.5" x14ac:dyDescent="0.25">
      <c r="B217" s="46">
        <v>2219688</v>
      </c>
      <c r="C217" s="46" t="s">
        <v>5053</v>
      </c>
      <c r="D217" s="46" t="s">
        <v>4940</v>
      </c>
      <c r="E217" s="46" t="s">
        <v>93</v>
      </c>
      <c r="F217" s="47">
        <v>-1059100</v>
      </c>
      <c r="G217" s="47">
        <v>-19453.5488</v>
      </c>
      <c r="H217" s="47">
        <v>-0.56000000000000005</v>
      </c>
      <c r="I217" s="46"/>
    </row>
    <row r="218" spans="2:9" s="2" customFormat="1" ht="13.5" x14ac:dyDescent="0.25">
      <c r="B218" s="46">
        <v>2219634</v>
      </c>
      <c r="C218" s="46" t="s">
        <v>4939</v>
      </c>
      <c r="D218" s="46" t="s">
        <v>4940</v>
      </c>
      <c r="E218" s="46" t="s">
        <v>43</v>
      </c>
      <c r="F218" s="47">
        <v>-2322750</v>
      </c>
      <c r="G218" s="47">
        <v>-18227.780624999999</v>
      </c>
      <c r="H218" s="47">
        <v>-0.52</v>
      </c>
      <c r="I218" s="46"/>
    </row>
    <row r="219" spans="2:9" s="2" customFormat="1" ht="13.5" x14ac:dyDescent="0.25">
      <c r="B219" s="46">
        <v>2219620</v>
      </c>
      <c r="C219" s="46" t="s">
        <v>4968</v>
      </c>
      <c r="D219" s="46" t="s">
        <v>4940</v>
      </c>
      <c r="E219" s="46" t="s">
        <v>57</v>
      </c>
      <c r="F219" s="47">
        <v>-542250</v>
      </c>
      <c r="G219" s="47">
        <v>-18163.748250000001</v>
      </c>
      <c r="H219" s="47">
        <v>-0.52</v>
      </c>
      <c r="I219" s="46"/>
    </row>
    <row r="220" spans="2:9" s="2" customFormat="1" ht="13.5" x14ac:dyDescent="0.25">
      <c r="B220" s="46">
        <v>2219696</v>
      </c>
      <c r="C220" s="46" t="s">
        <v>5092</v>
      </c>
      <c r="D220" s="46" t="s">
        <v>4940</v>
      </c>
      <c r="E220" s="46" t="s">
        <v>142</v>
      </c>
      <c r="F220" s="47">
        <v>-595800</v>
      </c>
      <c r="G220" s="47">
        <v>-17292.499199999998</v>
      </c>
      <c r="H220" s="47">
        <v>-0.5</v>
      </c>
      <c r="I220" s="46"/>
    </row>
    <row r="221" spans="2:9" s="2" customFormat="1" ht="13.5" x14ac:dyDescent="0.25">
      <c r="B221" s="46">
        <v>2219554</v>
      </c>
      <c r="C221" s="46" t="s">
        <v>4974</v>
      </c>
      <c r="D221" s="46" t="s">
        <v>4940</v>
      </c>
      <c r="E221" s="46" t="s">
        <v>43</v>
      </c>
      <c r="F221" s="47">
        <v>-744400</v>
      </c>
      <c r="G221" s="47">
        <v>-16492.182000000001</v>
      </c>
      <c r="H221" s="47">
        <v>-0.47</v>
      </c>
      <c r="I221" s="46"/>
    </row>
    <row r="222" spans="2:9" s="2" customFormat="1" ht="13.5" x14ac:dyDescent="0.25">
      <c r="B222" s="46">
        <v>2219723</v>
      </c>
      <c r="C222" s="46" t="s">
        <v>5040</v>
      </c>
      <c r="D222" s="46" t="s">
        <v>4940</v>
      </c>
      <c r="E222" s="46" t="s">
        <v>335</v>
      </c>
      <c r="F222" s="47">
        <v>-4926000</v>
      </c>
      <c r="G222" s="47">
        <v>-15484.880999999999</v>
      </c>
      <c r="H222" s="47">
        <v>-0.44</v>
      </c>
      <c r="I222" s="46"/>
    </row>
    <row r="223" spans="2:9" s="2" customFormat="1" ht="13.5" x14ac:dyDescent="0.25">
      <c r="B223" s="46">
        <v>2219945</v>
      </c>
      <c r="C223" s="46" t="s">
        <v>4955</v>
      </c>
      <c r="D223" s="46" t="s">
        <v>4940</v>
      </c>
      <c r="E223" s="46" t="s">
        <v>50</v>
      </c>
      <c r="F223" s="47">
        <v>-421750</v>
      </c>
      <c r="G223" s="47">
        <v>-14563.0275</v>
      </c>
      <c r="H223" s="47">
        <v>-0.42</v>
      </c>
      <c r="I223" s="46"/>
    </row>
    <row r="224" spans="2:9" s="2" customFormat="1" ht="13.5" x14ac:dyDescent="0.25">
      <c r="B224" s="46">
        <v>2219657</v>
      </c>
      <c r="C224" s="46" t="s">
        <v>5051</v>
      </c>
      <c r="D224" s="46" t="s">
        <v>4940</v>
      </c>
      <c r="E224" s="46" t="s">
        <v>93</v>
      </c>
      <c r="F224" s="47">
        <v>-631975</v>
      </c>
      <c r="G224" s="47">
        <v>-13296.754000000001</v>
      </c>
      <c r="H224" s="47">
        <v>-0.38</v>
      </c>
      <c r="I224" s="46"/>
    </row>
    <row r="225" spans="2:9" s="2" customFormat="1" ht="13.5" x14ac:dyDescent="0.25">
      <c r="B225" s="46">
        <v>2219718</v>
      </c>
      <c r="C225" s="46" t="s">
        <v>4947</v>
      </c>
      <c r="D225" s="46" t="s">
        <v>4940</v>
      </c>
      <c r="E225" s="46" t="s">
        <v>43</v>
      </c>
      <c r="F225" s="47">
        <v>-915600</v>
      </c>
      <c r="G225" s="47">
        <v>-13124.2104</v>
      </c>
      <c r="H225" s="47">
        <v>-0.38</v>
      </c>
      <c r="I225" s="46"/>
    </row>
    <row r="226" spans="2:9" s="2" customFormat="1" ht="13.5" x14ac:dyDescent="0.25">
      <c r="B226" s="46">
        <v>2219564</v>
      </c>
      <c r="C226" s="46" t="s">
        <v>5093</v>
      </c>
      <c r="D226" s="46" t="s">
        <v>4940</v>
      </c>
      <c r="E226" s="46" t="s">
        <v>82</v>
      </c>
      <c r="F226" s="47">
        <v>-669000</v>
      </c>
      <c r="G226" s="47">
        <v>-12606.636</v>
      </c>
      <c r="H226" s="47">
        <v>-0.36</v>
      </c>
      <c r="I226" s="46"/>
    </row>
    <row r="227" spans="2:9" s="2" customFormat="1" ht="13.5" x14ac:dyDescent="0.25">
      <c r="B227" s="46">
        <v>2219656</v>
      </c>
      <c r="C227" s="46" t="s">
        <v>4998</v>
      </c>
      <c r="D227" s="46" t="s">
        <v>4940</v>
      </c>
      <c r="E227" s="46" t="s">
        <v>97</v>
      </c>
      <c r="F227" s="47">
        <v>-471600</v>
      </c>
      <c r="G227" s="47">
        <v>-11087.316000000001</v>
      </c>
      <c r="H227" s="47">
        <v>-0.32</v>
      </c>
      <c r="I227" s="46"/>
    </row>
    <row r="228" spans="2:9" s="2" customFormat="1" ht="13.5" x14ac:dyDescent="0.25">
      <c r="B228" s="46">
        <v>2219699</v>
      </c>
      <c r="C228" s="46" t="s">
        <v>4950</v>
      </c>
      <c r="D228" s="46" t="s">
        <v>4940</v>
      </c>
      <c r="E228" s="46" t="s">
        <v>43</v>
      </c>
      <c r="F228" s="47">
        <v>-1276000</v>
      </c>
      <c r="G228" s="47">
        <v>-10696.708000000001</v>
      </c>
      <c r="H228" s="47">
        <v>-0.31</v>
      </c>
      <c r="I228" s="46"/>
    </row>
    <row r="229" spans="2:9" s="2" customFormat="1" ht="13.5" x14ac:dyDescent="0.25">
      <c r="B229" s="46">
        <v>2219623</v>
      </c>
      <c r="C229" s="46" t="s">
        <v>4965</v>
      </c>
      <c r="D229" s="46" t="s">
        <v>4940</v>
      </c>
      <c r="E229" s="46" t="s">
        <v>163</v>
      </c>
      <c r="F229" s="47">
        <v>-219100</v>
      </c>
      <c r="G229" s="47">
        <v>-7441.5123999999996</v>
      </c>
      <c r="H229" s="47">
        <v>-0.21</v>
      </c>
      <c r="I229" s="46"/>
    </row>
    <row r="230" spans="2:9" s="2" customFormat="1" ht="13.5" x14ac:dyDescent="0.25">
      <c r="B230" s="46">
        <v>2219676</v>
      </c>
      <c r="C230" s="46" t="s">
        <v>4941</v>
      </c>
      <c r="D230" s="46" t="s">
        <v>4940</v>
      </c>
      <c r="E230" s="46" t="s">
        <v>240</v>
      </c>
      <c r="F230" s="47">
        <v>-1815600</v>
      </c>
      <c r="G230" s="47">
        <v>-7407.6480000000001</v>
      </c>
      <c r="H230" s="47">
        <v>-0.21</v>
      </c>
      <c r="I230" s="46"/>
    </row>
    <row r="231" spans="2:9" s="2" customFormat="1" ht="13.5" x14ac:dyDescent="0.25">
      <c r="B231" s="46">
        <v>2219646</v>
      </c>
      <c r="C231" s="46" t="s">
        <v>4995</v>
      </c>
      <c r="D231" s="46" t="s">
        <v>4940</v>
      </c>
      <c r="E231" s="46" t="s">
        <v>86</v>
      </c>
      <c r="F231" s="47">
        <v>-3626100</v>
      </c>
      <c r="G231" s="47">
        <v>-7153.2074700000003</v>
      </c>
      <c r="H231" s="47">
        <v>-0.2</v>
      </c>
      <c r="I231" s="46"/>
    </row>
    <row r="232" spans="2:9" s="2" customFormat="1" ht="13.5" x14ac:dyDescent="0.25">
      <c r="B232" s="46">
        <v>2219668</v>
      </c>
      <c r="C232" s="46" t="s">
        <v>5004</v>
      </c>
      <c r="D232" s="46" t="s">
        <v>4940</v>
      </c>
      <c r="E232" s="46" t="s">
        <v>200</v>
      </c>
      <c r="F232" s="47">
        <v>-5054500</v>
      </c>
      <c r="G232" s="47">
        <v>-7099.5506999999998</v>
      </c>
      <c r="H232" s="47">
        <v>-0.2</v>
      </c>
      <c r="I232" s="46"/>
    </row>
    <row r="233" spans="2:9" s="2" customFormat="1" ht="13.5" x14ac:dyDescent="0.25">
      <c r="B233" s="46">
        <v>2219635</v>
      </c>
      <c r="C233" s="46" t="s">
        <v>5008</v>
      </c>
      <c r="D233" s="46" t="s">
        <v>4940</v>
      </c>
      <c r="E233" s="46" t="s">
        <v>71</v>
      </c>
      <c r="F233" s="47">
        <v>-85575</v>
      </c>
      <c r="G233" s="47">
        <v>-6902.4795000000004</v>
      </c>
      <c r="H233" s="47">
        <v>-0.2</v>
      </c>
      <c r="I233" s="46"/>
    </row>
    <row r="234" spans="2:9" s="2" customFormat="1" ht="13.5" x14ac:dyDescent="0.25">
      <c r="B234" s="46">
        <v>2219695</v>
      </c>
      <c r="C234" s="46" t="s">
        <v>4980</v>
      </c>
      <c r="D234" s="46" t="s">
        <v>4940</v>
      </c>
      <c r="E234" s="46" t="s">
        <v>43</v>
      </c>
      <c r="F234" s="47">
        <v>-7020000</v>
      </c>
      <c r="G234" s="47">
        <v>-6854.3280000000004</v>
      </c>
      <c r="H234" s="47">
        <v>-0.2</v>
      </c>
      <c r="I234" s="46"/>
    </row>
    <row r="235" spans="2:9" s="2" customFormat="1" ht="13.5" x14ac:dyDescent="0.25">
      <c r="B235" s="46">
        <v>2219625</v>
      </c>
      <c r="C235" s="46" t="s">
        <v>5074</v>
      </c>
      <c r="D235" s="46" t="s">
        <v>4940</v>
      </c>
      <c r="E235" s="46" t="s">
        <v>82</v>
      </c>
      <c r="F235" s="47">
        <v>-366375</v>
      </c>
      <c r="G235" s="47">
        <v>-6490.6994999999997</v>
      </c>
      <c r="H235" s="47">
        <v>-0.19</v>
      </c>
      <c r="I235" s="46"/>
    </row>
    <row r="236" spans="2:9" s="2" customFormat="1" ht="13.5" x14ac:dyDescent="0.25">
      <c r="B236" s="46">
        <v>2219576</v>
      </c>
      <c r="C236" s="46" t="s">
        <v>4956</v>
      </c>
      <c r="D236" s="46" t="s">
        <v>4940</v>
      </c>
      <c r="E236" s="46" t="s">
        <v>64</v>
      </c>
      <c r="F236" s="47">
        <v>-54600</v>
      </c>
      <c r="G236" s="47">
        <v>-6387.1080000000002</v>
      </c>
      <c r="H236" s="47">
        <v>-0.18</v>
      </c>
      <c r="I236" s="46"/>
    </row>
    <row r="237" spans="2:9" s="2" customFormat="1" ht="13.5" x14ac:dyDescent="0.25">
      <c r="B237" s="46">
        <v>2219642</v>
      </c>
      <c r="C237" s="46" t="s">
        <v>5017</v>
      </c>
      <c r="D237" s="46" t="s">
        <v>4940</v>
      </c>
      <c r="E237" s="46" t="s">
        <v>107</v>
      </c>
      <c r="F237" s="47">
        <v>-966000</v>
      </c>
      <c r="G237" s="47">
        <v>-6049.5749999999998</v>
      </c>
      <c r="H237" s="47">
        <v>-0.17</v>
      </c>
      <c r="I237" s="46"/>
    </row>
    <row r="238" spans="2:9" s="2" customFormat="1" ht="13.5" x14ac:dyDescent="0.25">
      <c r="B238" s="46">
        <v>2219592</v>
      </c>
      <c r="C238" s="46" t="s">
        <v>5049</v>
      </c>
      <c r="D238" s="46" t="s">
        <v>4940</v>
      </c>
      <c r="E238" s="46" t="s">
        <v>75</v>
      </c>
      <c r="F238" s="47">
        <v>-1460025</v>
      </c>
      <c r="G238" s="47">
        <v>-5540.7948749999996</v>
      </c>
      <c r="H238" s="47">
        <v>-0.16</v>
      </c>
      <c r="I238" s="46"/>
    </row>
    <row r="239" spans="2:9" s="2" customFormat="1" ht="13.5" x14ac:dyDescent="0.25">
      <c r="B239" s="46">
        <v>2219701</v>
      </c>
      <c r="C239" s="46" t="s">
        <v>5011</v>
      </c>
      <c r="D239" s="46" t="s">
        <v>4940</v>
      </c>
      <c r="E239" s="46" t="s">
        <v>212</v>
      </c>
      <c r="F239" s="47">
        <v>-120600</v>
      </c>
      <c r="G239" s="47">
        <v>-5301.4553999999998</v>
      </c>
      <c r="H239" s="47">
        <v>-0.15</v>
      </c>
      <c r="I239" s="46"/>
    </row>
    <row r="240" spans="2:9" s="2" customFormat="1" ht="13.5" x14ac:dyDescent="0.25">
      <c r="B240" s="46">
        <v>2219705</v>
      </c>
      <c r="C240" s="46" t="s">
        <v>5032</v>
      </c>
      <c r="D240" s="46" t="s">
        <v>4940</v>
      </c>
      <c r="E240" s="46" t="s">
        <v>1088</v>
      </c>
      <c r="F240" s="47">
        <v>-1195950</v>
      </c>
      <c r="G240" s="47">
        <v>-4629.5224500000004</v>
      </c>
      <c r="H240" s="47">
        <v>-0.13</v>
      </c>
      <c r="I240" s="46"/>
    </row>
    <row r="241" spans="2:9" s="2" customFormat="1" ht="13.5" x14ac:dyDescent="0.25">
      <c r="B241" s="46">
        <v>2219578</v>
      </c>
      <c r="C241" s="46" t="s">
        <v>4975</v>
      </c>
      <c r="D241" s="46" t="s">
        <v>4940</v>
      </c>
      <c r="E241" s="46" t="s">
        <v>200</v>
      </c>
      <c r="F241" s="47">
        <v>-375300</v>
      </c>
      <c r="G241" s="47">
        <v>-3885.1055999999999</v>
      </c>
      <c r="H241" s="47">
        <v>-0.11</v>
      </c>
      <c r="I241" s="46"/>
    </row>
    <row r="242" spans="2:9" s="2" customFormat="1" ht="13.5" x14ac:dyDescent="0.25">
      <c r="B242" s="46">
        <v>2219588</v>
      </c>
      <c r="C242" s="46" t="s">
        <v>5050</v>
      </c>
      <c r="D242" s="46" t="s">
        <v>4940</v>
      </c>
      <c r="E242" s="46" t="s">
        <v>43</v>
      </c>
      <c r="F242" s="47">
        <v>-1575000</v>
      </c>
      <c r="G242" s="47">
        <v>-3109.2075</v>
      </c>
      <c r="H242" s="47">
        <v>-0.09</v>
      </c>
      <c r="I242" s="46"/>
    </row>
    <row r="243" spans="2:9" s="2" customFormat="1" ht="13.5" x14ac:dyDescent="0.25">
      <c r="B243" s="46">
        <v>2219700</v>
      </c>
      <c r="C243" s="46" t="s">
        <v>5062</v>
      </c>
      <c r="D243" s="46" t="s">
        <v>4940</v>
      </c>
      <c r="E243" s="46" t="s">
        <v>200</v>
      </c>
      <c r="F243" s="47">
        <v>-341250</v>
      </c>
      <c r="G243" s="47">
        <v>-3073.4681249999999</v>
      </c>
      <c r="H243" s="47">
        <v>-0.09</v>
      </c>
      <c r="I243" s="46"/>
    </row>
    <row r="244" spans="2:9" s="2" customFormat="1" ht="13.5" x14ac:dyDescent="0.25">
      <c r="B244" s="46">
        <v>2219569</v>
      </c>
      <c r="C244" s="46" t="s">
        <v>5019</v>
      </c>
      <c r="D244" s="46" t="s">
        <v>4940</v>
      </c>
      <c r="E244" s="46" t="s">
        <v>115</v>
      </c>
      <c r="F244" s="47">
        <v>-804000</v>
      </c>
      <c r="G244" s="47">
        <v>-2864.652</v>
      </c>
      <c r="H244" s="47">
        <v>-0.08</v>
      </c>
      <c r="I244" s="46"/>
    </row>
    <row r="245" spans="2:9" s="2" customFormat="1" ht="13.5" x14ac:dyDescent="0.25">
      <c r="B245" s="46">
        <v>2219662</v>
      </c>
      <c r="C245" s="46" t="s">
        <v>4984</v>
      </c>
      <c r="D245" s="46" t="s">
        <v>4940</v>
      </c>
      <c r="E245" s="46" t="s">
        <v>71</v>
      </c>
      <c r="F245" s="47">
        <v>-59700</v>
      </c>
      <c r="G245" s="47">
        <v>-2290.2114000000001</v>
      </c>
      <c r="H245" s="47">
        <v>-7.0000000000000007E-2</v>
      </c>
      <c r="I245" s="46"/>
    </row>
    <row r="246" spans="2:9" s="2" customFormat="1" ht="13.5" x14ac:dyDescent="0.25">
      <c r="B246" s="46">
        <v>2219568</v>
      </c>
      <c r="C246" s="46" t="s">
        <v>5009</v>
      </c>
      <c r="D246" s="46" t="s">
        <v>4940</v>
      </c>
      <c r="E246" s="46" t="s">
        <v>131</v>
      </c>
      <c r="F246" s="47">
        <v>-947625</v>
      </c>
      <c r="G246" s="47">
        <v>-2158.7845124999999</v>
      </c>
      <c r="H246" s="47">
        <v>-0.06</v>
      </c>
      <c r="I246" s="46"/>
    </row>
    <row r="247" spans="2:9" s="2" customFormat="1" ht="13.5" x14ac:dyDescent="0.25">
      <c r="B247" s="46">
        <v>2219597</v>
      </c>
      <c r="C247" s="46" t="s">
        <v>4970</v>
      </c>
      <c r="D247" s="46" t="s">
        <v>4940</v>
      </c>
      <c r="E247" s="46" t="s">
        <v>240</v>
      </c>
      <c r="F247" s="47">
        <v>-94050</v>
      </c>
      <c r="G247" s="47">
        <v>-1757.6063999999999</v>
      </c>
      <c r="H247" s="47">
        <v>-0.05</v>
      </c>
      <c r="I247" s="46"/>
    </row>
    <row r="248" spans="2:9" s="2" customFormat="1" ht="13.5" x14ac:dyDescent="0.25">
      <c r="B248" s="46">
        <v>2219673</v>
      </c>
      <c r="C248" s="46" t="s">
        <v>4969</v>
      </c>
      <c r="D248" s="46" t="s">
        <v>4940</v>
      </c>
      <c r="E248" s="46" t="s">
        <v>414</v>
      </c>
      <c r="F248" s="47">
        <v>-617925</v>
      </c>
      <c r="G248" s="47">
        <v>-1515.0903075000001</v>
      </c>
      <c r="H248" s="47">
        <v>-0.04</v>
      </c>
      <c r="I248" s="46"/>
    </row>
    <row r="249" spans="2:9" s="2" customFormat="1" ht="13.5" x14ac:dyDescent="0.25">
      <c r="B249" s="46">
        <v>2219763</v>
      </c>
      <c r="C249" s="46" t="s">
        <v>5097</v>
      </c>
      <c r="D249" s="46" t="s">
        <v>4940</v>
      </c>
      <c r="E249" s="46" t="s">
        <v>119</v>
      </c>
      <c r="F249" s="47">
        <v>-622000</v>
      </c>
      <c r="G249" s="47">
        <v>-1451.6858</v>
      </c>
      <c r="H249" s="47">
        <v>-0.04</v>
      </c>
      <c r="I249" s="46"/>
    </row>
    <row r="250" spans="2:9" s="2" customFormat="1" ht="13.5" x14ac:dyDescent="0.25">
      <c r="B250" s="46">
        <v>2219704</v>
      </c>
      <c r="C250" s="46" t="s">
        <v>4981</v>
      </c>
      <c r="D250" s="46" t="s">
        <v>4940</v>
      </c>
      <c r="E250" s="46" t="s">
        <v>490</v>
      </c>
      <c r="F250" s="47">
        <v>-115368</v>
      </c>
      <c r="G250" s="47">
        <v>-1343.46036</v>
      </c>
      <c r="H250" s="47">
        <v>-0.04</v>
      </c>
      <c r="I250" s="46"/>
    </row>
    <row r="251" spans="2:9" s="2" customFormat="1" ht="13.5" x14ac:dyDescent="0.25">
      <c r="B251" s="46">
        <v>2219561</v>
      </c>
      <c r="C251" s="46" t="s">
        <v>4942</v>
      </c>
      <c r="D251" s="46" t="s">
        <v>4940</v>
      </c>
      <c r="E251" s="46" t="s">
        <v>43</v>
      </c>
      <c r="F251" s="47">
        <v>-764400</v>
      </c>
      <c r="G251" s="47">
        <v>-1272.0380399999999</v>
      </c>
      <c r="H251" s="47">
        <v>-0.04</v>
      </c>
      <c r="I251" s="46"/>
    </row>
    <row r="252" spans="2:9" s="2" customFormat="1" ht="13.5" x14ac:dyDescent="0.25">
      <c r="B252" s="46">
        <v>2219565</v>
      </c>
      <c r="C252" s="46" t="s">
        <v>5016</v>
      </c>
      <c r="D252" s="46" t="s">
        <v>4940</v>
      </c>
      <c r="E252" s="46" t="s">
        <v>1015</v>
      </c>
      <c r="F252" s="47">
        <v>-1863000</v>
      </c>
      <c r="G252" s="47">
        <v>-1208.7144000000001</v>
      </c>
      <c r="H252" s="47">
        <v>-0.03</v>
      </c>
      <c r="I252" s="46"/>
    </row>
    <row r="253" spans="2:9" s="2" customFormat="1" ht="13.5" x14ac:dyDescent="0.25">
      <c r="B253" s="46">
        <v>2219549</v>
      </c>
      <c r="C253" s="46" t="s">
        <v>5031</v>
      </c>
      <c r="D253" s="46" t="s">
        <v>4940</v>
      </c>
      <c r="E253" s="46" t="s">
        <v>86</v>
      </c>
      <c r="F253" s="47">
        <v>-200000</v>
      </c>
      <c r="G253" s="47">
        <v>-1205</v>
      </c>
      <c r="H253" s="47">
        <v>-0.03</v>
      </c>
      <c r="I253" s="46"/>
    </row>
    <row r="254" spans="2:9" s="2" customFormat="1" ht="13.5" x14ac:dyDescent="0.25">
      <c r="B254" s="46">
        <v>2219601</v>
      </c>
      <c r="C254" s="46" t="s">
        <v>4946</v>
      </c>
      <c r="D254" s="46" t="s">
        <v>4940</v>
      </c>
      <c r="E254" s="46" t="s">
        <v>43</v>
      </c>
      <c r="F254" s="47">
        <v>-62150</v>
      </c>
      <c r="G254" s="47">
        <v>-1201.981</v>
      </c>
      <c r="H254" s="47">
        <v>-0.03</v>
      </c>
      <c r="I254" s="46"/>
    </row>
    <row r="255" spans="2:9" s="2" customFormat="1" ht="13.5" x14ac:dyDescent="0.25">
      <c r="B255" s="46">
        <v>2219711</v>
      </c>
      <c r="C255" s="46" t="s">
        <v>4952</v>
      </c>
      <c r="D255" s="46" t="s">
        <v>4940</v>
      </c>
      <c r="E255" s="46" t="s">
        <v>86</v>
      </c>
      <c r="F255" s="47">
        <v>-260000</v>
      </c>
      <c r="G255" s="47">
        <v>-1094.47</v>
      </c>
      <c r="H255" s="47">
        <v>-0.03</v>
      </c>
      <c r="I255" s="46"/>
    </row>
    <row r="256" spans="2:9" s="2" customFormat="1" ht="13.5" x14ac:dyDescent="0.25">
      <c r="B256" s="46">
        <v>2219686</v>
      </c>
      <c r="C256" s="46" t="s">
        <v>4954</v>
      </c>
      <c r="D256" s="46" t="s">
        <v>4940</v>
      </c>
      <c r="E256" s="46" t="s">
        <v>167</v>
      </c>
      <c r="F256" s="47">
        <v>-85000</v>
      </c>
      <c r="G256" s="47">
        <v>-1073.3800000000001</v>
      </c>
      <c r="H256" s="47">
        <v>-0.03</v>
      </c>
      <c r="I256" s="46"/>
    </row>
    <row r="257" spans="2:9" s="2" customFormat="1" ht="13.5" x14ac:dyDescent="0.25">
      <c r="B257" s="46">
        <v>2219708</v>
      </c>
      <c r="C257" s="46" t="s">
        <v>5010</v>
      </c>
      <c r="D257" s="46" t="s">
        <v>4940</v>
      </c>
      <c r="E257" s="46" t="s">
        <v>64</v>
      </c>
      <c r="F257" s="47">
        <v>-39000</v>
      </c>
      <c r="G257" s="47">
        <v>-1072.383</v>
      </c>
      <c r="H257" s="47">
        <v>-0.03</v>
      </c>
      <c r="I257" s="46"/>
    </row>
    <row r="258" spans="2:9" s="2" customFormat="1" ht="13.5" x14ac:dyDescent="0.25">
      <c r="B258" s="46">
        <v>2219664</v>
      </c>
      <c r="C258" s="46" t="s">
        <v>5033</v>
      </c>
      <c r="D258" s="46" t="s">
        <v>4940</v>
      </c>
      <c r="E258" s="46" t="s">
        <v>240</v>
      </c>
      <c r="F258" s="47">
        <v>-15000000</v>
      </c>
      <c r="G258" s="47">
        <v>-1068</v>
      </c>
      <c r="H258" s="47">
        <v>-0.03</v>
      </c>
      <c r="I258" s="46"/>
    </row>
    <row r="259" spans="2:9" s="2" customFormat="1" ht="13.5" x14ac:dyDescent="0.25">
      <c r="B259" s="46">
        <v>2219703</v>
      </c>
      <c r="C259" s="46" t="s">
        <v>5083</v>
      </c>
      <c r="D259" s="46" t="s">
        <v>4940</v>
      </c>
      <c r="E259" s="46" t="s">
        <v>490</v>
      </c>
      <c r="F259" s="47">
        <v>-140400</v>
      </c>
      <c r="G259" s="47">
        <v>-1001.403</v>
      </c>
      <c r="H259" s="47">
        <v>-0.03</v>
      </c>
      <c r="I259" s="46"/>
    </row>
    <row r="260" spans="2:9" s="2" customFormat="1" ht="13.5" x14ac:dyDescent="0.25">
      <c r="B260" s="46">
        <v>2219721</v>
      </c>
      <c r="C260" s="46" t="s">
        <v>4976</v>
      </c>
      <c r="D260" s="46" t="s">
        <v>4940</v>
      </c>
      <c r="E260" s="46" t="s">
        <v>50</v>
      </c>
      <c r="F260" s="47">
        <v>-66400</v>
      </c>
      <c r="G260" s="47">
        <v>-999.05439999999999</v>
      </c>
      <c r="H260" s="47">
        <v>-0.03</v>
      </c>
      <c r="I260" s="46"/>
    </row>
    <row r="261" spans="2:9" s="2" customFormat="1" ht="13.5" x14ac:dyDescent="0.25">
      <c r="B261" s="46">
        <v>2219683</v>
      </c>
      <c r="C261" s="46" t="s">
        <v>5123</v>
      </c>
      <c r="D261" s="46" t="s">
        <v>4940</v>
      </c>
      <c r="E261" s="46" t="s">
        <v>82</v>
      </c>
      <c r="F261" s="47">
        <v>-122100</v>
      </c>
      <c r="G261" s="47">
        <v>-909.82815000000005</v>
      </c>
      <c r="H261" s="47">
        <v>-0.03</v>
      </c>
      <c r="I261" s="46"/>
    </row>
    <row r="262" spans="2:9" s="2" customFormat="1" ht="13.5" x14ac:dyDescent="0.25">
      <c r="B262" s="46">
        <v>2219571</v>
      </c>
      <c r="C262" s="46" t="s">
        <v>4953</v>
      </c>
      <c r="D262" s="46" t="s">
        <v>4940</v>
      </c>
      <c r="E262" s="46" t="s">
        <v>1075</v>
      </c>
      <c r="F262" s="47">
        <v>-13500</v>
      </c>
      <c r="G262" s="47">
        <v>-608.08050000000003</v>
      </c>
      <c r="H262" s="47">
        <v>-0.02</v>
      </c>
      <c r="I262" s="46"/>
    </row>
    <row r="263" spans="2:9" s="2" customFormat="1" ht="13.5" x14ac:dyDescent="0.25">
      <c r="B263" s="46">
        <v>2219624</v>
      </c>
      <c r="C263" s="46" t="s">
        <v>5187</v>
      </c>
      <c r="D263" s="46" t="s">
        <v>4940</v>
      </c>
      <c r="E263" s="46" t="s">
        <v>212</v>
      </c>
      <c r="F263" s="47">
        <v>-315000</v>
      </c>
      <c r="G263" s="47">
        <v>-597.68100000000004</v>
      </c>
      <c r="H263" s="47">
        <v>-0.02</v>
      </c>
      <c r="I263" s="46"/>
    </row>
    <row r="264" spans="2:9" s="2" customFormat="1" ht="13.5" x14ac:dyDescent="0.25">
      <c r="B264" s="46">
        <v>2219675</v>
      </c>
      <c r="C264" s="46" t="s">
        <v>5012</v>
      </c>
      <c r="D264" s="46" t="s">
        <v>4940</v>
      </c>
      <c r="E264" s="46" t="s">
        <v>50</v>
      </c>
      <c r="F264" s="47">
        <v>-31200</v>
      </c>
      <c r="G264" s="47">
        <v>-470.09039999999999</v>
      </c>
      <c r="H264" s="47">
        <v>-0.01</v>
      </c>
      <c r="I264" s="46"/>
    </row>
    <row r="265" spans="2:9" s="2" customFormat="1" ht="13.5" x14ac:dyDescent="0.25">
      <c r="B265" s="46">
        <v>2219629</v>
      </c>
      <c r="C265" s="46" t="s">
        <v>4978</v>
      </c>
      <c r="D265" s="46" t="s">
        <v>4940</v>
      </c>
      <c r="E265" s="46" t="s">
        <v>93</v>
      </c>
      <c r="F265" s="47">
        <v>-31900</v>
      </c>
      <c r="G265" s="47">
        <v>-393.42270000000002</v>
      </c>
      <c r="H265" s="47">
        <v>-0.01</v>
      </c>
      <c r="I265" s="46"/>
    </row>
    <row r="266" spans="2:9" s="2" customFormat="1" ht="13.5" x14ac:dyDescent="0.25">
      <c r="B266" s="46">
        <v>2219610</v>
      </c>
      <c r="C266" s="46" t="s">
        <v>5005</v>
      </c>
      <c r="D266" s="46" t="s">
        <v>4940</v>
      </c>
      <c r="E266" s="46" t="s">
        <v>200</v>
      </c>
      <c r="F266" s="47">
        <v>-340000</v>
      </c>
      <c r="G266" s="47">
        <v>-387.80399999999997</v>
      </c>
      <c r="H266" s="47">
        <v>-0.01</v>
      </c>
      <c r="I266" s="46"/>
    </row>
    <row r="267" spans="2:9" s="2" customFormat="1" ht="13.5" x14ac:dyDescent="0.25">
      <c r="B267" s="46">
        <v>2219719</v>
      </c>
      <c r="C267" s="46" t="s">
        <v>4951</v>
      </c>
      <c r="D267" s="46" t="s">
        <v>4940</v>
      </c>
      <c r="E267" s="46" t="s">
        <v>71</v>
      </c>
      <c r="F267" s="47">
        <v>-34100</v>
      </c>
      <c r="G267" s="47">
        <v>-220.3201</v>
      </c>
      <c r="H267" s="47">
        <v>-0.01</v>
      </c>
      <c r="I267" s="46"/>
    </row>
    <row r="268" spans="2:9" s="2" customFormat="1" ht="13.5" x14ac:dyDescent="0.25">
      <c r="B268" s="46">
        <v>2219659</v>
      </c>
      <c r="C268" s="46" t="s">
        <v>5024</v>
      </c>
      <c r="D268" s="46" t="s">
        <v>4940</v>
      </c>
      <c r="E268" s="46" t="s">
        <v>163</v>
      </c>
      <c r="F268" s="47">
        <v>-13500</v>
      </c>
      <c r="G268" s="47">
        <v>-215.91900000000001</v>
      </c>
      <c r="H268" s="47">
        <v>-0.01</v>
      </c>
      <c r="I268" s="46"/>
    </row>
    <row r="269" spans="2:9" s="2" customFormat="1" ht="13.5" x14ac:dyDescent="0.25">
      <c r="B269" s="46">
        <v>2219600</v>
      </c>
      <c r="C269" s="46" t="s">
        <v>5029</v>
      </c>
      <c r="D269" s="46" t="s">
        <v>4940</v>
      </c>
      <c r="E269" s="46" t="s">
        <v>86</v>
      </c>
      <c r="F269" s="47">
        <v>-7500</v>
      </c>
      <c r="G269" s="47">
        <v>-146.8425</v>
      </c>
      <c r="H269" s="47" t="s">
        <v>5189</v>
      </c>
      <c r="I269" s="46"/>
    </row>
    <row r="270" spans="2:9" s="2" customFormat="1" ht="13.5" x14ac:dyDescent="0.25">
      <c r="B270" s="46">
        <v>2219680</v>
      </c>
      <c r="C270" s="46" t="s">
        <v>4963</v>
      </c>
      <c r="D270" s="46" t="s">
        <v>4940</v>
      </c>
      <c r="E270" s="46" t="s">
        <v>50</v>
      </c>
      <c r="F270" s="47">
        <v>-1875</v>
      </c>
      <c r="G270" s="47">
        <v>-137.23124999999999</v>
      </c>
      <c r="H270" s="47" t="s">
        <v>5189</v>
      </c>
      <c r="I270" s="46"/>
    </row>
    <row r="271" spans="2:9" s="2" customFormat="1" ht="13.5" x14ac:dyDescent="0.25">
      <c r="B271" s="46">
        <v>2219764</v>
      </c>
      <c r="C271" s="46" t="s">
        <v>4929</v>
      </c>
      <c r="D271" s="46" t="s">
        <v>4927</v>
      </c>
      <c r="E271" s="46" t="s">
        <v>146</v>
      </c>
      <c r="F271" s="47">
        <v>1689500</v>
      </c>
      <c r="G271" s="47">
        <v>8055.5360000000001</v>
      </c>
      <c r="H271" s="47">
        <v>0.23</v>
      </c>
      <c r="I271" s="46"/>
    </row>
    <row r="272" spans="2:9" s="1" customFormat="1" ht="13.5" x14ac:dyDescent="0.25">
      <c r="B272" s="48"/>
      <c r="C272" s="48" t="s">
        <v>4936</v>
      </c>
      <c r="D272" s="48"/>
      <c r="E272" s="48"/>
      <c r="F272" s="49"/>
      <c r="G272" s="49">
        <v>-525259.27596750006</v>
      </c>
      <c r="H272" s="49">
        <v>-15.039999999999988</v>
      </c>
      <c r="I272" s="48"/>
    </row>
    <row r="274" spans="1:11" x14ac:dyDescent="0.25">
      <c r="C274" s="1" t="s">
        <v>194</v>
      </c>
    </row>
    <row r="275" spans="1:11" x14ac:dyDescent="0.25">
      <c r="C275" s="37" t="s">
        <v>195</v>
      </c>
      <c r="D275" s="37"/>
      <c r="E275" s="37"/>
      <c r="F275" s="37"/>
      <c r="G275" s="37"/>
      <c r="H275" s="37"/>
      <c r="I275" s="37"/>
      <c r="J275" s="37"/>
      <c r="K275" s="37"/>
    </row>
    <row r="276" spans="1:11" x14ac:dyDescent="0.25">
      <c r="C276" s="2" t="s">
        <v>196</v>
      </c>
    </row>
    <row r="277" spans="1:11" x14ac:dyDescent="0.25">
      <c r="C277" s="2" t="s">
        <v>197</v>
      </c>
    </row>
    <row r="278" spans="1:11" ht="30" customHeight="1" x14ac:dyDescent="0.25">
      <c r="C278" s="80" t="s">
        <v>198</v>
      </c>
      <c r="D278" s="81"/>
      <c r="E278" s="81"/>
      <c r="F278" s="81"/>
      <c r="G278" s="81"/>
      <c r="H278" s="81"/>
      <c r="I278" s="81"/>
      <c r="J278" s="81"/>
      <c r="K278" s="81"/>
    </row>
    <row r="279" spans="1:11" x14ac:dyDescent="0.25">
      <c r="C279" s="2" t="s">
        <v>199</v>
      </c>
    </row>
    <row r="281" spans="1:11" x14ac:dyDescent="0.25">
      <c r="A281" s="76"/>
      <c r="B281" s="76" t="s">
        <v>5254</v>
      </c>
      <c r="C281" s="77" t="s">
        <v>5253</v>
      </c>
      <c r="E281" s="77" t="s">
        <v>5254</v>
      </c>
      <c r="F281" s="78"/>
    </row>
    <row r="282" spans="1:11" x14ac:dyDescent="0.25">
      <c r="E282" s="2" t="s">
        <v>5303</v>
      </c>
    </row>
  </sheetData>
  <mergeCells count="1">
    <mergeCell ref="C278:K278"/>
  </mergeCells>
  <hyperlinks>
    <hyperlink ref="J2" location="'Index'!A1" display="'Index'!A1" xr:uid="{2C3799EC-F394-4705-9F7B-64996CD004E0}"/>
  </hyperlinks>
  <pageMargins left="0.7" right="0.7" top="0.75" bottom="0.75" header="0.3" footer="0.3"/>
  <pageSetup orientation="portrait" horizontalDpi="4294967293"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2101-62B2-44F4-AC44-45FE6FE35D81}">
  <sheetPr codeName="Sheet176"/>
  <dimension ref="A1:IV87"/>
  <sheetViews>
    <sheetView showGridLines="0" zoomScale="90" zoomScaleNormal="90" workbookViewId="0">
      <pane ySplit="6" topLeftCell="A72" activePane="bottomLeft" state="frozen"/>
      <selection activeCell="E1" sqref="E1"/>
      <selection pane="bottomLeft" activeCell="C86" sqref="C86:F8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3528</v>
      </c>
      <c r="J2" s="38" t="s">
        <v>4923</v>
      </c>
    </row>
    <row r="3" spans="1:54" ht="16.5" x14ac:dyDescent="0.3">
      <c r="C3" s="1" t="s">
        <v>28</v>
      </c>
      <c r="D3" s="21" t="s">
        <v>3529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3530</v>
      </c>
      <c r="C26" s="57" t="s">
        <v>3531</v>
      </c>
      <c r="D26" s="54" t="s">
        <v>3532</v>
      </c>
      <c r="E26" s="6" t="s">
        <v>189</v>
      </c>
      <c r="F26" s="19">
        <v>20000000</v>
      </c>
      <c r="G26" s="24">
        <v>20359.259999999998</v>
      </c>
      <c r="H26" s="24">
        <v>51.85</v>
      </c>
      <c r="I26" s="31">
        <v>6.3682464000000003</v>
      </c>
      <c r="J26" s="31"/>
      <c r="K26" s="35"/>
    </row>
    <row r="27" spans="1:11" x14ac:dyDescent="0.25">
      <c r="B27" s="8" t="s">
        <v>3533</v>
      </c>
      <c r="C27" s="57" t="s">
        <v>3534</v>
      </c>
      <c r="D27" s="54" t="s">
        <v>3535</v>
      </c>
      <c r="E27" s="6" t="s">
        <v>189</v>
      </c>
      <c r="F27" s="19">
        <v>2500000</v>
      </c>
      <c r="G27" s="24">
        <v>2547.48</v>
      </c>
      <c r="H27" s="24">
        <v>6.49</v>
      </c>
      <c r="I27" s="31">
        <v>6.3442312999999997</v>
      </c>
      <c r="J27" s="31"/>
      <c r="K27" s="35"/>
    </row>
    <row r="28" spans="1:11" x14ac:dyDescent="0.25">
      <c r="B28" s="8" t="s">
        <v>3536</v>
      </c>
      <c r="C28" s="57" t="s">
        <v>3537</v>
      </c>
      <c r="D28" s="54" t="s">
        <v>3538</v>
      </c>
      <c r="E28" s="6" t="s">
        <v>189</v>
      </c>
      <c r="F28" s="19">
        <v>2500000</v>
      </c>
      <c r="G28" s="24">
        <v>2539.7199999999998</v>
      </c>
      <c r="H28" s="24">
        <v>6.47</v>
      </c>
      <c r="I28" s="31">
        <v>6.3776326000000001</v>
      </c>
      <c r="J28" s="31"/>
      <c r="K28" s="35"/>
    </row>
    <row r="29" spans="1:11" x14ac:dyDescent="0.25">
      <c r="B29" s="8" t="s">
        <v>3539</v>
      </c>
      <c r="C29" s="57" t="s">
        <v>3540</v>
      </c>
      <c r="D29" s="54" t="s">
        <v>3541</v>
      </c>
      <c r="E29" s="6" t="s">
        <v>189</v>
      </c>
      <c r="F29" s="19">
        <v>1500000</v>
      </c>
      <c r="G29" s="24">
        <v>1528.65</v>
      </c>
      <c r="H29" s="24">
        <v>3.89</v>
      </c>
      <c r="I29" s="31">
        <v>6.3682020000000001</v>
      </c>
      <c r="J29" s="31"/>
      <c r="K29" s="35"/>
    </row>
    <row r="30" spans="1:11" x14ac:dyDescent="0.25">
      <c r="B30" s="8" t="s">
        <v>3542</v>
      </c>
      <c r="C30" s="57" t="s">
        <v>3543</v>
      </c>
      <c r="D30" s="54" t="s">
        <v>3544</v>
      </c>
      <c r="E30" s="6" t="s">
        <v>189</v>
      </c>
      <c r="F30" s="19">
        <v>1507600</v>
      </c>
      <c r="G30" s="24">
        <v>1507.79</v>
      </c>
      <c r="H30" s="24">
        <v>3.84</v>
      </c>
      <c r="I30" s="31">
        <v>6.3167220000000004</v>
      </c>
      <c r="J30" s="31"/>
      <c r="K30" s="35"/>
    </row>
    <row r="31" spans="1:11" x14ac:dyDescent="0.25">
      <c r="B31" s="8" t="s">
        <v>3475</v>
      </c>
      <c r="C31" s="57" t="s">
        <v>3476</v>
      </c>
      <c r="D31" s="54" t="s">
        <v>3477</v>
      </c>
      <c r="E31" s="6" t="s">
        <v>189</v>
      </c>
      <c r="F31" s="19">
        <v>800000</v>
      </c>
      <c r="G31" s="24">
        <v>814.37</v>
      </c>
      <c r="H31" s="24">
        <v>2.0699999999999998</v>
      </c>
      <c r="I31" s="31">
        <v>6.3373220000000003</v>
      </c>
      <c r="J31" s="31"/>
      <c r="K31" s="35"/>
    </row>
    <row r="32" spans="1:11" x14ac:dyDescent="0.25">
      <c r="B32" s="8" t="s">
        <v>3545</v>
      </c>
      <c r="C32" s="57" t="s">
        <v>3419</v>
      </c>
      <c r="D32" s="54" t="s">
        <v>3546</v>
      </c>
      <c r="E32" s="6" t="s">
        <v>189</v>
      </c>
      <c r="F32" s="19">
        <v>700000</v>
      </c>
      <c r="G32" s="24">
        <v>712.5</v>
      </c>
      <c r="H32" s="24">
        <v>1.81</v>
      </c>
      <c r="I32" s="31">
        <v>6.3536595</v>
      </c>
      <c r="J32" s="31"/>
      <c r="K32" s="35"/>
    </row>
    <row r="33" spans="1:11" x14ac:dyDescent="0.25">
      <c r="B33" s="8" t="s">
        <v>3547</v>
      </c>
      <c r="C33" s="57" t="s">
        <v>3548</v>
      </c>
      <c r="D33" s="54" t="s">
        <v>3549</v>
      </c>
      <c r="E33" s="6" t="s">
        <v>189</v>
      </c>
      <c r="F33" s="19">
        <v>500000</v>
      </c>
      <c r="G33" s="24">
        <v>508.92</v>
      </c>
      <c r="H33" s="24">
        <v>1.3</v>
      </c>
      <c r="I33" s="31">
        <v>6.3682781000000004</v>
      </c>
      <c r="J33" s="31"/>
      <c r="K33" s="35"/>
    </row>
    <row r="34" spans="1:11" x14ac:dyDescent="0.25">
      <c r="C34" s="58" t="s">
        <v>175</v>
      </c>
      <c r="D34" s="54"/>
      <c r="E34" s="6"/>
      <c r="F34" s="19"/>
      <c r="G34" s="25">
        <v>30518.69</v>
      </c>
      <c r="H34" s="25">
        <v>77.72</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3433</v>
      </c>
      <c r="C46" s="57" t="s">
        <v>3434</v>
      </c>
      <c r="D46" s="54" t="s">
        <v>3435</v>
      </c>
      <c r="E46" s="6" t="s">
        <v>189</v>
      </c>
      <c r="F46" s="19">
        <v>2010000</v>
      </c>
      <c r="G46" s="24">
        <v>1879.9</v>
      </c>
      <c r="H46" s="24">
        <v>4.79</v>
      </c>
      <c r="I46" s="31">
        <v>6.0823527000000004</v>
      </c>
      <c r="J46" s="31"/>
      <c r="K46" s="35"/>
    </row>
    <row r="47" spans="1:11" x14ac:dyDescent="0.25">
      <c r="B47" s="8" t="s">
        <v>3346</v>
      </c>
      <c r="C47" s="57" t="s">
        <v>3347</v>
      </c>
      <c r="D47" s="54" t="s">
        <v>3348</v>
      </c>
      <c r="E47" s="6" t="s">
        <v>189</v>
      </c>
      <c r="F47" s="19">
        <v>1334000</v>
      </c>
      <c r="G47" s="24">
        <v>1259.44</v>
      </c>
      <c r="H47" s="24">
        <v>3.21</v>
      </c>
      <c r="I47" s="31">
        <v>6.0765874000000002</v>
      </c>
      <c r="J47" s="31"/>
      <c r="K47" s="35"/>
    </row>
    <row r="48" spans="1:11" x14ac:dyDescent="0.25">
      <c r="B48" s="8" t="s">
        <v>3430</v>
      </c>
      <c r="C48" s="57" t="s">
        <v>3431</v>
      </c>
      <c r="D48" s="54" t="s">
        <v>3432</v>
      </c>
      <c r="E48" s="6" t="s">
        <v>189</v>
      </c>
      <c r="F48" s="19">
        <v>1260000</v>
      </c>
      <c r="G48" s="24">
        <v>1179.03</v>
      </c>
      <c r="H48" s="24">
        <v>3</v>
      </c>
      <c r="I48" s="31">
        <v>6.0817864999999998</v>
      </c>
      <c r="J48" s="31"/>
      <c r="K48" s="35"/>
    </row>
    <row r="49" spans="1:11" x14ac:dyDescent="0.25">
      <c r="B49" s="8" t="s">
        <v>3442</v>
      </c>
      <c r="C49" s="57" t="s">
        <v>3443</v>
      </c>
      <c r="D49" s="54" t="s">
        <v>3444</v>
      </c>
      <c r="E49" s="6" t="s">
        <v>189</v>
      </c>
      <c r="F49" s="19">
        <v>891500</v>
      </c>
      <c r="G49" s="24">
        <v>834.76</v>
      </c>
      <c r="H49" s="24">
        <v>2.13</v>
      </c>
      <c r="I49" s="31">
        <v>6.0810658000000002</v>
      </c>
      <c r="J49" s="31"/>
      <c r="K49" s="35"/>
    </row>
    <row r="50" spans="1:11" x14ac:dyDescent="0.25">
      <c r="B50" s="8" t="s">
        <v>3439</v>
      </c>
      <c r="C50" s="57" t="s">
        <v>3440</v>
      </c>
      <c r="D50" s="54" t="s">
        <v>3441</v>
      </c>
      <c r="E50" s="6" t="s">
        <v>189</v>
      </c>
      <c r="F50" s="19">
        <v>807500</v>
      </c>
      <c r="G50" s="24">
        <v>755.48</v>
      </c>
      <c r="H50" s="24">
        <v>1.92</v>
      </c>
      <c r="I50" s="31">
        <v>6.0819923999999999</v>
      </c>
      <c r="J50" s="31"/>
      <c r="K50" s="35"/>
    </row>
    <row r="51" spans="1:11" x14ac:dyDescent="0.25">
      <c r="B51" s="8" t="s">
        <v>3343</v>
      </c>
      <c r="C51" s="57" t="s">
        <v>3344</v>
      </c>
      <c r="D51" s="54" t="s">
        <v>3345</v>
      </c>
      <c r="E51" s="6" t="s">
        <v>189</v>
      </c>
      <c r="F51" s="19">
        <v>665000</v>
      </c>
      <c r="G51" s="24">
        <v>631.89</v>
      </c>
      <c r="H51" s="24">
        <v>1.61</v>
      </c>
      <c r="I51" s="31">
        <v>6.0907600999999998</v>
      </c>
      <c r="J51" s="31"/>
      <c r="K51" s="35"/>
    </row>
    <row r="52" spans="1:11" x14ac:dyDescent="0.25">
      <c r="B52" s="8" t="s">
        <v>3427</v>
      </c>
      <c r="C52" s="57" t="s">
        <v>3428</v>
      </c>
      <c r="D52" s="54" t="s">
        <v>3429</v>
      </c>
      <c r="E52" s="6" t="s">
        <v>189</v>
      </c>
      <c r="F52" s="19">
        <v>265000</v>
      </c>
      <c r="G52" s="24">
        <v>248.01</v>
      </c>
      <c r="H52" s="24">
        <v>0.63</v>
      </c>
      <c r="I52" s="31">
        <v>6.0815805999999997</v>
      </c>
      <c r="J52" s="31"/>
      <c r="K52" s="35"/>
    </row>
    <row r="53" spans="1:11" x14ac:dyDescent="0.25">
      <c r="B53" s="8" t="s">
        <v>3349</v>
      </c>
      <c r="C53" s="57" t="s">
        <v>3350</v>
      </c>
      <c r="D53" s="54" t="s">
        <v>3351</v>
      </c>
      <c r="E53" s="6" t="s">
        <v>189</v>
      </c>
      <c r="F53" s="19">
        <v>50000</v>
      </c>
      <c r="G53" s="24">
        <v>47.46</v>
      </c>
      <c r="H53" s="24">
        <v>0.12</v>
      </c>
      <c r="I53" s="31">
        <v>6.0907600999999998</v>
      </c>
      <c r="J53" s="31"/>
      <c r="K53" s="35"/>
    </row>
    <row r="54" spans="1:11" x14ac:dyDescent="0.25">
      <c r="C54" s="58" t="s">
        <v>175</v>
      </c>
      <c r="D54" s="54"/>
      <c r="E54" s="6"/>
      <c r="F54" s="19"/>
      <c r="G54" s="25">
        <v>6835.97</v>
      </c>
      <c r="H54" s="25">
        <v>17.41</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20</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21</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22</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23</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C67" s="59" t="s">
        <v>24</v>
      </c>
      <c r="D67" s="54"/>
      <c r="E67" s="6"/>
      <c r="F67" s="19"/>
      <c r="G67" s="24"/>
      <c r="H67" s="24"/>
      <c r="I67" s="31"/>
      <c r="J67" s="31"/>
      <c r="K67" s="35"/>
    </row>
    <row r="68" spans="1:54" x14ac:dyDescent="0.25">
      <c r="B68" s="8" t="s">
        <v>190</v>
      </c>
      <c r="C68" s="57" t="s">
        <v>191</v>
      </c>
      <c r="D68" s="54"/>
      <c r="E68" s="6"/>
      <c r="F68" s="19"/>
      <c r="G68" s="24">
        <v>1204.6500000000001</v>
      </c>
      <c r="H68" s="24">
        <v>3.07</v>
      </c>
      <c r="I68" s="31"/>
      <c r="J68" s="31"/>
      <c r="K68" s="35"/>
    </row>
    <row r="69" spans="1:54" x14ac:dyDescent="0.25">
      <c r="C69" s="58" t="s">
        <v>175</v>
      </c>
      <c r="D69" s="54"/>
      <c r="E69" s="6"/>
      <c r="F69" s="19"/>
      <c r="G69" s="25">
        <v>1204.6500000000001</v>
      </c>
      <c r="H69" s="25">
        <v>3.07</v>
      </c>
      <c r="I69" s="31"/>
      <c r="J69" s="31"/>
      <c r="K69" s="35"/>
    </row>
    <row r="70" spans="1:54" x14ac:dyDescent="0.25">
      <c r="C70" s="57"/>
      <c r="D70" s="54"/>
      <c r="E70" s="6"/>
      <c r="F70" s="19"/>
      <c r="G70" s="24"/>
      <c r="H70" s="24"/>
      <c r="I70" s="31"/>
      <c r="J70" s="31"/>
      <c r="K70" s="35"/>
    </row>
    <row r="71" spans="1:54" x14ac:dyDescent="0.25">
      <c r="A71" s="10"/>
      <c r="B71" s="28"/>
      <c r="C71" s="58" t="s">
        <v>25</v>
      </c>
      <c r="D71" s="54"/>
      <c r="E71" s="6"/>
      <c r="F71" s="19"/>
      <c r="G71" s="24"/>
      <c r="H71" s="24"/>
      <c r="I71" s="31"/>
      <c r="J71" s="31"/>
      <c r="K71" s="35"/>
    </row>
    <row r="72" spans="1:54" s="2" customFormat="1" ht="13.5" x14ac:dyDescent="0.25">
      <c r="A72" s="28"/>
      <c r="B72" s="28"/>
      <c r="C72" s="57" t="s">
        <v>5188</v>
      </c>
      <c r="D72" s="54"/>
      <c r="E72" s="6"/>
      <c r="F72" s="19"/>
      <c r="G72" s="24" t="s">
        <v>2</v>
      </c>
      <c r="H72" s="24" t="s">
        <v>2</v>
      </c>
      <c r="I72" s="31"/>
      <c r="J72" s="31"/>
      <c r="K72" s="35"/>
      <c r="L72" s="3"/>
      <c r="AI72" s="3"/>
      <c r="AV72" s="3"/>
      <c r="AX72" s="3"/>
      <c r="BB72" s="3"/>
    </row>
    <row r="73" spans="1:54" x14ac:dyDescent="0.25">
      <c r="B73" s="8"/>
      <c r="C73" s="57" t="s">
        <v>192</v>
      </c>
      <c r="D73" s="54"/>
      <c r="E73" s="6"/>
      <c r="F73" s="19"/>
      <c r="G73" s="24">
        <v>708.98</v>
      </c>
      <c r="H73" s="24">
        <v>1.8</v>
      </c>
      <c r="I73" s="31"/>
      <c r="J73" s="31"/>
      <c r="K73" s="35"/>
    </row>
    <row r="74" spans="1:54" x14ac:dyDescent="0.25">
      <c r="C74" s="58" t="s">
        <v>175</v>
      </c>
      <c r="D74" s="54"/>
      <c r="E74" s="6"/>
      <c r="F74" s="19"/>
      <c r="G74" s="25">
        <v>708.98</v>
      </c>
      <c r="H74" s="25">
        <v>1.8</v>
      </c>
      <c r="I74" s="31"/>
      <c r="J74" s="31"/>
      <c r="K74" s="35"/>
    </row>
    <row r="75" spans="1:54" x14ac:dyDescent="0.25">
      <c r="C75" s="57"/>
      <c r="D75" s="54"/>
      <c r="E75" s="6"/>
      <c r="F75" s="19"/>
      <c r="G75" s="24"/>
      <c r="H75" s="24"/>
      <c r="I75" s="31"/>
      <c r="J75" s="31"/>
      <c r="K75" s="35"/>
    </row>
    <row r="76" spans="1:54" x14ac:dyDescent="0.25">
      <c r="C76" s="60" t="s">
        <v>193</v>
      </c>
      <c r="D76" s="55"/>
      <c r="E76" s="5"/>
      <c r="F76" s="20"/>
      <c r="G76" s="26">
        <v>39268.29</v>
      </c>
      <c r="H76" s="26">
        <v>99.999999999999986</v>
      </c>
      <c r="I76" s="32"/>
      <c r="J76" s="32"/>
      <c r="K76" s="36"/>
    </row>
    <row r="79" spans="1:54" x14ac:dyDescent="0.25">
      <c r="C79" s="1" t="s">
        <v>194</v>
      </c>
    </row>
    <row r="80" spans="1:54" x14ac:dyDescent="0.25">
      <c r="C80" s="37" t="s">
        <v>195</v>
      </c>
      <c r="D80" s="37"/>
      <c r="E80" s="37"/>
      <c r="F80" s="37"/>
      <c r="G80" s="37"/>
      <c r="H80" s="37"/>
      <c r="I80" s="37"/>
      <c r="J80" s="37"/>
      <c r="K80" s="37"/>
    </row>
    <row r="81" spans="1:11" x14ac:dyDescent="0.25">
      <c r="C81" s="2" t="s">
        <v>196</v>
      </c>
    </row>
    <row r="82" spans="1:11" x14ac:dyDescent="0.25">
      <c r="C82" s="2" t="s">
        <v>197</v>
      </c>
    </row>
    <row r="83" spans="1:11" ht="30" customHeight="1" x14ac:dyDescent="0.25">
      <c r="C83" s="80" t="s">
        <v>198</v>
      </c>
      <c r="D83" s="81"/>
      <c r="E83" s="81"/>
      <c r="F83" s="81"/>
      <c r="G83" s="81"/>
      <c r="H83" s="81"/>
      <c r="I83" s="81"/>
      <c r="J83" s="81"/>
      <c r="K83" s="81"/>
    </row>
    <row r="84" spans="1:11" x14ac:dyDescent="0.25">
      <c r="C84" s="2" t="s">
        <v>199</v>
      </c>
    </row>
    <row r="86" spans="1:11" x14ac:dyDescent="0.25">
      <c r="A86" s="76"/>
      <c r="B86" s="76" t="s">
        <v>5254</v>
      </c>
      <c r="C86" s="77" t="s">
        <v>5253</v>
      </c>
      <c r="E86" s="77" t="s">
        <v>5254</v>
      </c>
      <c r="F86" s="78"/>
    </row>
    <row r="87" spans="1:11" x14ac:dyDescent="0.25">
      <c r="E87" s="2" t="s">
        <v>5260</v>
      </c>
    </row>
  </sheetData>
  <mergeCells count="1">
    <mergeCell ref="C83:K83"/>
  </mergeCells>
  <hyperlinks>
    <hyperlink ref="J2" location="'Index'!A1" display="'Index'!A1" xr:uid="{CAA61263-50A7-49C3-BAC2-98F30D03D734}"/>
  </hyperlinks>
  <pageMargins left="0.7" right="0.7" top="0.75" bottom="0.75" header="0.3" footer="0.3"/>
  <pageSetup orientation="portrait" horizontalDpi="4294967293"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9C51-7B47-433B-91DC-F568FC5A8EB7}">
  <sheetPr codeName="Sheet177"/>
  <dimension ref="A1:IV83"/>
  <sheetViews>
    <sheetView showGridLines="0" zoomScale="90" zoomScaleNormal="90" workbookViewId="0">
      <pane ySplit="6" topLeftCell="A68" activePane="bottomLeft" state="frozen"/>
      <selection activeCell="E1" sqref="E1"/>
      <selection pane="bottomLeft" activeCell="I87" sqref="I8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3550</v>
      </c>
      <c r="J2" s="38" t="s">
        <v>4923</v>
      </c>
    </row>
    <row r="3" spans="1:54" ht="16.5" x14ac:dyDescent="0.3">
      <c r="C3" s="1" t="s">
        <v>28</v>
      </c>
      <c r="D3" s="21" t="s">
        <v>3551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3552</v>
      </c>
      <c r="C26" s="57" t="s">
        <v>3553</v>
      </c>
      <c r="D26" s="54" t="s">
        <v>3554</v>
      </c>
      <c r="E26" s="6" t="s">
        <v>189</v>
      </c>
      <c r="F26" s="19">
        <v>2499900</v>
      </c>
      <c r="G26" s="24">
        <v>2535.83</v>
      </c>
      <c r="H26" s="24">
        <v>20.78</v>
      </c>
      <c r="I26" s="31">
        <v>6.3579480000000004</v>
      </c>
      <c r="J26" s="31"/>
      <c r="K26" s="35"/>
    </row>
    <row r="27" spans="1:11" x14ac:dyDescent="0.25">
      <c r="B27" s="8" t="s">
        <v>3555</v>
      </c>
      <c r="C27" s="57" t="s">
        <v>3556</v>
      </c>
      <c r="D27" s="54" t="s">
        <v>3557</v>
      </c>
      <c r="E27" s="6" t="s">
        <v>189</v>
      </c>
      <c r="F27" s="19">
        <v>2000000</v>
      </c>
      <c r="G27" s="24">
        <v>2029.08</v>
      </c>
      <c r="H27" s="24">
        <v>16.63</v>
      </c>
      <c r="I27" s="31">
        <v>6.3551187000000002</v>
      </c>
      <c r="J27" s="31"/>
      <c r="K27" s="35"/>
    </row>
    <row r="28" spans="1:11" x14ac:dyDescent="0.25">
      <c r="B28" s="8" t="s">
        <v>3558</v>
      </c>
      <c r="C28" s="57" t="s">
        <v>3559</v>
      </c>
      <c r="D28" s="54" t="s">
        <v>3560</v>
      </c>
      <c r="E28" s="6" t="s">
        <v>189</v>
      </c>
      <c r="F28" s="19">
        <v>1500000</v>
      </c>
      <c r="G28" s="24">
        <v>1522.05</v>
      </c>
      <c r="H28" s="24">
        <v>12.47</v>
      </c>
      <c r="I28" s="31">
        <v>6.3218719999999999</v>
      </c>
      <c r="J28" s="31"/>
      <c r="K28" s="35"/>
    </row>
    <row r="29" spans="1:11" x14ac:dyDescent="0.25">
      <c r="B29" s="8" t="s">
        <v>3561</v>
      </c>
      <c r="C29" s="57" t="s">
        <v>3562</v>
      </c>
      <c r="D29" s="54" t="s">
        <v>3563</v>
      </c>
      <c r="E29" s="6" t="s">
        <v>189</v>
      </c>
      <c r="F29" s="19">
        <v>500000</v>
      </c>
      <c r="G29" s="24">
        <v>508.24</v>
      </c>
      <c r="H29" s="24">
        <v>4.16</v>
      </c>
      <c r="I29" s="31">
        <v>6.3373220000000003</v>
      </c>
      <c r="J29" s="31"/>
      <c r="K29" s="35"/>
    </row>
    <row r="30" spans="1:11" x14ac:dyDescent="0.25">
      <c r="B30" s="8" t="s">
        <v>3542</v>
      </c>
      <c r="C30" s="57" t="s">
        <v>3543</v>
      </c>
      <c r="D30" s="54" t="s">
        <v>3544</v>
      </c>
      <c r="E30" s="6" t="s">
        <v>189</v>
      </c>
      <c r="F30" s="19">
        <v>225000</v>
      </c>
      <c r="G30" s="24">
        <v>225.03</v>
      </c>
      <c r="H30" s="24">
        <v>1.84</v>
      </c>
      <c r="I30" s="31">
        <v>6.3167220000000004</v>
      </c>
      <c r="J30" s="31"/>
      <c r="K30" s="35"/>
    </row>
    <row r="31" spans="1:11" x14ac:dyDescent="0.25">
      <c r="C31" s="58" t="s">
        <v>175</v>
      </c>
      <c r="D31" s="54"/>
      <c r="E31" s="6"/>
      <c r="F31" s="19"/>
      <c r="G31" s="25">
        <v>6820.23</v>
      </c>
      <c r="H31" s="25">
        <v>55.88</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764</v>
      </c>
      <c r="C43" s="57" t="s">
        <v>765</v>
      </c>
      <c r="D43" s="54" t="s">
        <v>766</v>
      </c>
      <c r="E43" s="6" t="s">
        <v>189</v>
      </c>
      <c r="F43" s="19">
        <v>3035000</v>
      </c>
      <c r="G43" s="24">
        <v>2809.33</v>
      </c>
      <c r="H43" s="24">
        <v>23.02</v>
      </c>
      <c r="I43" s="31">
        <v>6.0835401999999998</v>
      </c>
      <c r="J43" s="31"/>
      <c r="K43" s="35"/>
    </row>
    <row r="44" spans="1:11" x14ac:dyDescent="0.25">
      <c r="B44" s="8" t="s">
        <v>3442</v>
      </c>
      <c r="C44" s="57" t="s">
        <v>3443</v>
      </c>
      <c r="D44" s="54" t="s">
        <v>3444</v>
      </c>
      <c r="E44" s="6" t="s">
        <v>189</v>
      </c>
      <c r="F44" s="19">
        <v>806300</v>
      </c>
      <c r="G44" s="24">
        <v>754.99</v>
      </c>
      <c r="H44" s="24">
        <v>6.19</v>
      </c>
      <c r="I44" s="31">
        <v>6.0810658000000002</v>
      </c>
      <c r="J44" s="31"/>
      <c r="K44" s="35"/>
    </row>
    <row r="45" spans="1:11" x14ac:dyDescent="0.25">
      <c r="B45" s="8" t="s">
        <v>3564</v>
      </c>
      <c r="C45" s="57" t="s">
        <v>3565</v>
      </c>
      <c r="D45" s="54" t="s">
        <v>3566</v>
      </c>
      <c r="E45" s="6" t="s">
        <v>189</v>
      </c>
      <c r="F45" s="19">
        <v>550000</v>
      </c>
      <c r="G45" s="24">
        <v>506.8</v>
      </c>
      <c r="H45" s="24">
        <v>4.1500000000000004</v>
      </c>
      <c r="I45" s="31">
        <v>6.0915341999999999</v>
      </c>
      <c r="J45" s="31"/>
      <c r="K45" s="35"/>
    </row>
    <row r="46" spans="1:11" x14ac:dyDescent="0.25">
      <c r="B46" s="8" t="s">
        <v>3427</v>
      </c>
      <c r="C46" s="57" t="s">
        <v>3428</v>
      </c>
      <c r="D46" s="54" t="s">
        <v>3429</v>
      </c>
      <c r="E46" s="6" t="s">
        <v>189</v>
      </c>
      <c r="F46" s="19">
        <v>325000</v>
      </c>
      <c r="G46" s="24">
        <v>304.17</v>
      </c>
      <c r="H46" s="24">
        <v>2.4900000000000002</v>
      </c>
      <c r="I46" s="31">
        <v>6.0815805999999997</v>
      </c>
      <c r="J46" s="31"/>
      <c r="K46" s="35"/>
    </row>
    <row r="47" spans="1:11" x14ac:dyDescent="0.25">
      <c r="B47" s="8" t="s">
        <v>3433</v>
      </c>
      <c r="C47" s="57" t="s">
        <v>3434</v>
      </c>
      <c r="D47" s="54" t="s">
        <v>3435</v>
      </c>
      <c r="E47" s="6" t="s">
        <v>189</v>
      </c>
      <c r="F47" s="19">
        <v>325000</v>
      </c>
      <c r="G47" s="24">
        <v>303.95999999999998</v>
      </c>
      <c r="H47" s="24">
        <v>2.4900000000000002</v>
      </c>
      <c r="I47" s="31">
        <v>6.0823527000000004</v>
      </c>
      <c r="J47" s="31"/>
      <c r="K47" s="35"/>
    </row>
    <row r="48" spans="1:11" x14ac:dyDescent="0.25">
      <c r="B48" s="8" t="s">
        <v>3346</v>
      </c>
      <c r="C48" s="57" t="s">
        <v>3347</v>
      </c>
      <c r="D48" s="54" t="s">
        <v>3348</v>
      </c>
      <c r="E48" s="6" t="s">
        <v>189</v>
      </c>
      <c r="F48" s="19">
        <v>275000</v>
      </c>
      <c r="G48" s="24">
        <v>259.63</v>
      </c>
      <c r="H48" s="24">
        <v>2.13</v>
      </c>
      <c r="I48" s="31">
        <v>6.0765874000000002</v>
      </c>
      <c r="J48" s="31"/>
      <c r="K48" s="35"/>
    </row>
    <row r="49" spans="1:11" x14ac:dyDescent="0.25">
      <c r="B49" s="8" t="s">
        <v>3439</v>
      </c>
      <c r="C49" s="57" t="s">
        <v>3440</v>
      </c>
      <c r="D49" s="54" t="s">
        <v>3441</v>
      </c>
      <c r="E49" s="6" t="s">
        <v>189</v>
      </c>
      <c r="F49" s="19">
        <v>100000</v>
      </c>
      <c r="G49" s="24">
        <v>93.56</v>
      </c>
      <c r="H49" s="24">
        <v>0.77</v>
      </c>
      <c r="I49" s="31">
        <v>6.0819923999999999</v>
      </c>
      <c r="J49" s="31"/>
      <c r="K49" s="35"/>
    </row>
    <row r="50" spans="1:11" x14ac:dyDescent="0.25">
      <c r="C50" s="58" t="s">
        <v>175</v>
      </c>
      <c r="D50" s="54"/>
      <c r="E50" s="6"/>
      <c r="F50" s="19"/>
      <c r="G50" s="25">
        <v>5032.4399999999996</v>
      </c>
      <c r="H50" s="25">
        <v>41.24</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190</v>
      </c>
      <c r="C64" s="57" t="s">
        <v>191</v>
      </c>
      <c r="D64" s="54"/>
      <c r="E64" s="6"/>
      <c r="F64" s="19"/>
      <c r="G64" s="24">
        <v>270.47000000000003</v>
      </c>
      <c r="H64" s="24">
        <v>2.2200000000000002</v>
      </c>
      <c r="I64" s="31"/>
      <c r="J64" s="31"/>
      <c r="K64" s="35"/>
    </row>
    <row r="65" spans="1:54" x14ac:dyDescent="0.25">
      <c r="C65" s="58" t="s">
        <v>175</v>
      </c>
      <c r="D65" s="54"/>
      <c r="E65" s="6"/>
      <c r="F65" s="19"/>
      <c r="G65" s="25">
        <v>270.47000000000003</v>
      </c>
      <c r="H65" s="25">
        <v>2.2200000000000002</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5188</v>
      </c>
      <c r="D68" s="54"/>
      <c r="E68" s="6"/>
      <c r="F68" s="19"/>
      <c r="G68" s="24" t="s">
        <v>2</v>
      </c>
      <c r="H68" s="24" t="s">
        <v>2</v>
      </c>
      <c r="I68" s="31"/>
      <c r="J68" s="31"/>
      <c r="K68" s="35"/>
      <c r="L68" s="3"/>
      <c r="AI68" s="3"/>
      <c r="AV68" s="3"/>
      <c r="AX68" s="3"/>
      <c r="BB68" s="3"/>
    </row>
    <row r="69" spans="1:54" x14ac:dyDescent="0.25">
      <c r="B69" s="8"/>
      <c r="C69" s="57" t="s">
        <v>192</v>
      </c>
      <c r="D69" s="54"/>
      <c r="E69" s="6"/>
      <c r="F69" s="19"/>
      <c r="G69" s="24">
        <v>79.599999999999994</v>
      </c>
      <c r="H69" s="24">
        <v>0.66</v>
      </c>
      <c r="I69" s="31"/>
      <c r="J69" s="31"/>
      <c r="K69" s="35"/>
    </row>
    <row r="70" spans="1:54" x14ac:dyDescent="0.25">
      <c r="C70" s="58" t="s">
        <v>175</v>
      </c>
      <c r="D70" s="54"/>
      <c r="E70" s="6"/>
      <c r="F70" s="19"/>
      <c r="G70" s="25">
        <v>79.599999999999994</v>
      </c>
      <c r="H70" s="25">
        <v>0.66</v>
      </c>
      <c r="I70" s="31"/>
      <c r="J70" s="31"/>
      <c r="K70" s="35"/>
    </row>
    <row r="71" spans="1:54" x14ac:dyDescent="0.25">
      <c r="C71" s="57"/>
      <c r="D71" s="54"/>
      <c r="E71" s="6"/>
      <c r="F71" s="19"/>
      <c r="G71" s="24"/>
      <c r="H71" s="24"/>
      <c r="I71" s="31"/>
      <c r="J71" s="31"/>
      <c r="K71" s="35"/>
    </row>
    <row r="72" spans="1:54" x14ac:dyDescent="0.25">
      <c r="C72" s="60" t="s">
        <v>193</v>
      </c>
      <c r="D72" s="55"/>
      <c r="E72" s="5"/>
      <c r="F72" s="20"/>
      <c r="G72" s="26">
        <v>12202.74</v>
      </c>
      <c r="H72" s="26">
        <v>100</v>
      </c>
      <c r="I72" s="32"/>
      <c r="J72" s="32"/>
      <c r="K72" s="36"/>
    </row>
    <row r="75" spans="1:54" x14ac:dyDescent="0.25">
      <c r="C75" s="1" t="s">
        <v>194</v>
      </c>
    </row>
    <row r="76" spans="1:54" x14ac:dyDescent="0.25">
      <c r="C76" s="37" t="s">
        <v>195</v>
      </c>
      <c r="D76" s="37"/>
      <c r="E76" s="37"/>
      <c r="F76" s="37"/>
      <c r="G76" s="37"/>
      <c r="H76" s="37"/>
      <c r="I76" s="37"/>
      <c r="J76" s="37"/>
      <c r="K76" s="37"/>
    </row>
    <row r="77" spans="1:54" x14ac:dyDescent="0.25">
      <c r="C77" s="2" t="s">
        <v>196</v>
      </c>
    </row>
    <row r="78" spans="1:54" x14ac:dyDescent="0.25">
      <c r="C78" s="2" t="s">
        <v>197</v>
      </c>
    </row>
    <row r="79" spans="1:54" ht="30" customHeight="1" x14ac:dyDescent="0.25">
      <c r="C79" s="80" t="s">
        <v>198</v>
      </c>
      <c r="D79" s="81"/>
      <c r="E79" s="81"/>
      <c r="F79" s="81"/>
      <c r="G79" s="81"/>
      <c r="H79" s="81"/>
      <c r="I79" s="81"/>
      <c r="J79" s="81"/>
      <c r="K79" s="81"/>
    </row>
    <row r="80" spans="1:54" x14ac:dyDescent="0.25">
      <c r="C80" s="2" t="s">
        <v>199</v>
      </c>
    </row>
    <row r="82" spans="1:6" x14ac:dyDescent="0.25">
      <c r="A82" s="76"/>
      <c r="B82" s="76" t="s">
        <v>5254</v>
      </c>
      <c r="C82" s="77" t="s">
        <v>5253</v>
      </c>
      <c r="E82" s="77" t="s">
        <v>5254</v>
      </c>
      <c r="F82" s="78"/>
    </row>
    <row r="83" spans="1:6" x14ac:dyDescent="0.25">
      <c r="E83" s="2" t="s">
        <v>5260</v>
      </c>
    </row>
  </sheetData>
  <mergeCells count="1">
    <mergeCell ref="C79:K79"/>
  </mergeCells>
  <hyperlinks>
    <hyperlink ref="J2" location="'Index'!A1" display="'Index'!A1" xr:uid="{834A21DC-AC88-4C44-B134-B167702DA54A}"/>
  </hyperlinks>
  <pageMargins left="0.7" right="0.7" top="0.75" bottom="0.75" header="0.3" footer="0.3"/>
  <pageSetup orientation="portrait" horizontalDpi="4294967293"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0DA97-46B6-4536-AEAB-48E10133189C}">
  <sheetPr codeName="Sheet178"/>
  <dimension ref="A1:IV92"/>
  <sheetViews>
    <sheetView showGridLines="0" zoomScale="90" zoomScaleNormal="90" workbookViewId="0">
      <pane ySplit="6" topLeftCell="A77" activePane="bottomLeft" state="frozen"/>
      <selection activeCell="E1" sqref="E1"/>
      <selection pane="bottomLeft" activeCell="C91" sqref="C91:F9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3567</v>
      </c>
      <c r="J2" s="38" t="s">
        <v>4923</v>
      </c>
    </row>
    <row r="3" spans="1:54" ht="16.5" x14ac:dyDescent="0.3">
      <c r="C3" s="1" t="s">
        <v>28</v>
      </c>
      <c r="D3" s="21" t="s">
        <v>3568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3569</v>
      </c>
      <c r="C26" s="57" t="s">
        <v>3570</v>
      </c>
      <c r="D26" s="54" t="s">
        <v>3571</v>
      </c>
      <c r="E26" s="6" t="s">
        <v>189</v>
      </c>
      <c r="F26" s="19">
        <v>5000000</v>
      </c>
      <c r="G26" s="24">
        <v>5061.37</v>
      </c>
      <c r="H26" s="24">
        <v>16.899999999999999</v>
      </c>
      <c r="I26" s="31">
        <v>6.3270220000000004</v>
      </c>
      <c r="J26" s="31"/>
      <c r="K26" s="35"/>
    </row>
    <row r="27" spans="1:11" x14ac:dyDescent="0.25">
      <c r="B27" s="8" t="s">
        <v>3572</v>
      </c>
      <c r="C27" s="57" t="s">
        <v>3573</v>
      </c>
      <c r="D27" s="54" t="s">
        <v>3574</v>
      </c>
      <c r="E27" s="6" t="s">
        <v>189</v>
      </c>
      <c r="F27" s="19">
        <v>3100000</v>
      </c>
      <c r="G27" s="24">
        <v>3145.58</v>
      </c>
      <c r="H27" s="24">
        <v>10.5</v>
      </c>
      <c r="I27" s="31">
        <v>6.3218719999999999</v>
      </c>
      <c r="J27" s="31"/>
      <c r="K27" s="35"/>
    </row>
    <row r="28" spans="1:11" x14ac:dyDescent="0.25">
      <c r="B28" s="8" t="s">
        <v>3575</v>
      </c>
      <c r="C28" s="57" t="s">
        <v>3576</v>
      </c>
      <c r="D28" s="54" t="s">
        <v>3577</v>
      </c>
      <c r="E28" s="6" t="s">
        <v>189</v>
      </c>
      <c r="F28" s="19">
        <v>2500000</v>
      </c>
      <c r="G28" s="24">
        <v>2540.61</v>
      </c>
      <c r="H28" s="24">
        <v>8.48</v>
      </c>
      <c r="I28" s="31">
        <v>6.3373220000000003</v>
      </c>
      <c r="J28" s="31"/>
      <c r="K28" s="35"/>
    </row>
    <row r="29" spans="1:11" x14ac:dyDescent="0.25">
      <c r="B29" s="8" t="s">
        <v>3578</v>
      </c>
      <c r="C29" s="57" t="s">
        <v>3579</v>
      </c>
      <c r="D29" s="54" t="s">
        <v>3580</v>
      </c>
      <c r="E29" s="6" t="s">
        <v>189</v>
      </c>
      <c r="F29" s="19">
        <v>2500000</v>
      </c>
      <c r="G29" s="24">
        <v>2540.35</v>
      </c>
      <c r="H29" s="24">
        <v>8.48</v>
      </c>
      <c r="I29" s="31">
        <v>6.3666478</v>
      </c>
      <c r="J29" s="31"/>
      <c r="K29" s="35"/>
    </row>
    <row r="30" spans="1:11" x14ac:dyDescent="0.25">
      <c r="B30" s="8" t="s">
        <v>3581</v>
      </c>
      <c r="C30" s="57" t="s">
        <v>3582</v>
      </c>
      <c r="D30" s="54" t="s">
        <v>3583</v>
      </c>
      <c r="E30" s="6" t="s">
        <v>189</v>
      </c>
      <c r="F30" s="19">
        <v>2000000</v>
      </c>
      <c r="G30" s="24">
        <v>2029.14</v>
      </c>
      <c r="H30" s="24">
        <v>6.78</v>
      </c>
      <c r="I30" s="31">
        <v>6.3527464</v>
      </c>
      <c r="J30" s="31"/>
      <c r="K30" s="35"/>
    </row>
    <row r="31" spans="1:11" x14ac:dyDescent="0.25">
      <c r="B31" s="8" t="s">
        <v>3558</v>
      </c>
      <c r="C31" s="57" t="s">
        <v>3559</v>
      </c>
      <c r="D31" s="54" t="s">
        <v>3560</v>
      </c>
      <c r="E31" s="6" t="s">
        <v>189</v>
      </c>
      <c r="F31" s="19">
        <v>1500000</v>
      </c>
      <c r="G31" s="24">
        <v>1522.05</v>
      </c>
      <c r="H31" s="24">
        <v>5.08</v>
      </c>
      <c r="I31" s="31">
        <v>6.3218719999999999</v>
      </c>
      <c r="J31" s="31"/>
      <c r="K31" s="35"/>
    </row>
    <row r="32" spans="1:11" x14ac:dyDescent="0.25">
      <c r="B32" s="8" t="s">
        <v>3584</v>
      </c>
      <c r="C32" s="57" t="s">
        <v>3585</v>
      </c>
      <c r="D32" s="54" t="s">
        <v>3586</v>
      </c>
      <c r="E32" s="6" t="s">
        <v>189</v>
      </c>
      <c r="F32" s="19">
        <v>500000</v>
      </c>
      <c r="G32" s="24">
        <v>506.17</v>
      </c>
      <c r="H32" s="24">
        <v>1.69</v>
      </c>
      <c r="I32" s="31">
        <v>6.3218719999999999</v>
      </c>
      <c r="J32" s="31"/>
      <c r="K32" s="35"/>
    </row>
    <row r="33" spans="1:11" x14ac:dyDescent="0.25">
      <c r="B33" s="8" t="s">
        <v>3587</v>
      </c>
      <c r="C33" s="57" t="s">
        <v>3588</v>
      </c>
      <c r="D33" s="54" t="s">
        <v>3589</v>
      </c>
      <c r="E33" s="6" t="s">
        <v>189</v>
      </c>
      <c r="F33" s="19">
        <v>411200</v>
      </c>
      <c r="G33" s="24">
        <v>411.32</v>
      </c>
      <c r="H33" s="24">
        <v>1.37</v>
      </c>
      <c r="I33" s="31">
        <v>6.3527979999999999</v>
      </c>
      <c r="J33" s="31"/>
      <c r="K33" s="35"/>
    </row>
    <row r="34" spans="1:11" x14ac:dyDescent="0.25">
      <c r="B34" s="8" t="s">
        <v>3542</v>
      </c>
      <c r="C34" s="57" t="s">
        <v>3543</v>
      </c>
      <c r="D34" s="54" t="s">
        <v>3544</v>
      </c>
      <c r="E34" s="6" t="s">
        <v>189</v>
      </c>
      <c r="F34" s="19">
        <v>400000</v>
      </c>
      <c r="G34" s="24">
        <v>400.05</v>
      </c>
      <c r="H34" s="24">
        <v>1.34</v>
      </c>
      <c r="I34" s="31">
        <v>6.3167220000000004</v>
      </c>
      <c r="J34" s="31"/>
      <c r="K34" s="35"/>
    </row>
    <row r="35" spans="1:11" x14ac:dyDescent="0.25">
      <c r="B35" s="8" t="s">
        <v>3472</v>
      </c>
      <c r="C35" s="57" t="s">
        <v>3473</v>
      </c>
      <c r="D35" s="54" t="s">
        <v>3474</v>
      </c>
      <c r="E35" s="6" t="s">
        <v>189</v>
      </c>
      <c r="F35" s="19">
        <v>200000</v>
      </c>
      <c r="G35" s="24">
        <v>203.59</v>
      </c>
      <c r="H35" s="24">
        <v>0.68</v>
      </c>
      <c r="I35" s="31">
        <v>6.3682844999999997</v>
      </c>
      <c r="J35" s="31"/>
      <c r="K35" s="35"/>
    </row>
    <row r="36" spans="1:11" x14ac:dyDescent="0.25">
      <c r="B36" s="8" t="s">
        <v>3590</v>
      </c>
      <c r="C36" s="57" t="s">
        <v>3591</v>
      </c>
      <c r="D36" s="54" t="s">
        <v>3592</v>
      </c>
      <c r="E36" s="6" t="s">
        <v>189</v>
      </c>
      <c r="F36" s="19">
        <v>200000</v>
      </c>
      <c r="G36" s="24">
        <v>203.38</v>
      </c>
      <c r="H36" s="24">
        <v>0.68</v>
      </c>
      <c r="I36" s="31">
        <v>6.3373220000000003</v>
      </c>
      <c r="J36" s="31"/>
      <c r="K36" s="35"/>
    </row>
    <row r="37" spans="1:11" x14ac:dyDescent="0.25">
      <c r="C37" s="58" t="s">
        <v>175</v>
      </c>
      <c r="D37" s="54"/>
      <c r="E37" s="6"/>
      <c r="F37" s="19"/>
      <c r="G37" s="25">
        <v>18563.61</v>
      </c>
      <c r="H37" s="25">
        <v>61.98</v>
      </c>
      <c r="I37" s="31"/>
      <c r="J37" s="31"/>
      <c r="K37" s="35"/>
    </row>
    <row r="38" spans="1:11" x14ac:dyDescent="0.25">
      <c r="C38" s="57"/>
      <c r="D38" s="54"/>
      <c r="E38" s="6"/>
      <c r="F38" s="19"/>
      <c r="G38" s="24"/>
      <c r="H38" s="24"/>
      <c r="I38" s="31"/>
      <c r="J38" s="31"/>
      <c r="K38" s="35"/>
    </row>
    <row r="39" spans="1:11" x14ac:dyDescent="0.25">
      <c r="A39" s="10"/>
      <c r="B39" s="28"/>
      <c r="C39" s="58" t="s">
        <v>11</v>
      </c>
      <c r="D39" s="54"/>
      <c r="E39" s="6"/>
      <c r="F39" s="19"/>
      <c r="G39" s="24"/>
      <c r="H39" s="24"/>
      <c r="I39" s="31"/>
      <c r="J39" s="31"/>
      <c r="K39" s="35"/>
    </row>
    <row r="40" spans="1:11" x14ac:dyDescent="0.25">
      <c r="A40" s="28"/>
      <c r="B40" s="28"/>
      <c r="C40" s="58" t="s">
        <v>13</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14</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15</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16</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C48" s="59" t="s">
        <v>17</v>
      </c>
      <c r="D48" s="54"/>
      <c r="E48" s="6"/>
      <c r="F48" s="19"/>
      <c r="G48" s="24"/>
      <c r="H48" s="24"/>
      <c r="I48" s="31"/>
      <c r="J48" s="31"/>
      <c r="K48" s="35"/>
    </row>
    <row r="49" spans="1:11" x14ac:dyDescent="0.25">
      <c r="B49" s="8" t="s">
        <v>764</v>
      </c>
      <c r="C49" s="57" t="s">
        <v>765</v>
      </c>
      <c r="D49" s="54" t="s">
        <v>766</v>
      </c>
      <c r="E49" s="6" t="s">
        <v>189</v>
      </c>
      <c r="F49" s="19">
        <v>4035000</v>
      </c>
      <c r="G49" s="24">
        <v>3734.97</v>
      </c>
      <c r="H49" s="24">
        <v>12.47</v>
      </c>
      <c r="I49" s="31">
        <v>6.0835401999999998</v>
      </c>
      <c r="J49" s="31"/>
      <c r="K49" s="35"/>
    </row>
    <row r="50" spans="1:11" x14ac:dyDescent="0.25">
      <c r="B50" s="8" t="s">
        <v>3593</v>
      </c>
      <c r="C50" s="57" t="s">
        <v>3594</v>
      </c>
      <c r="D50" s="54" t="s">
        <v>3595</v>
      </c>
      <c r="E50" s="6" t="s">
        <v>189</v>
      </c>
      <c r="F50" s="19">
        <v>2500000</v>
      </c>
      <c r="G50" s="24">
        <v>2332.5500000000002</v>
      </c>
      <c r="H50" s="24">
        <v>7.79</v>
      </c>
      <c r="I50" s="31">
        <v>6.1077722000000003</v>
      </c>
      <c r="J50" s="31"/>
      <c r="K50" s="35"/>
    </row>
    <row r="51" spans="1:11" x14ac:dyDescent="0.25">
      <c r="B51" s="8" t="s">
        <v>3564</v>
      </c>
      <c r="C51" s="57" t="s">
        <v>3565</v>
      </c>
      <c r="D51" s="54" t="s">
        <v>3566</v>
      </c>
      <c r="E51" s="6" t="s">
        <v>189</v>
      </c>
      <c r="F51" s="19">
        <v>1400000</v>
      </c>
      <c r="G51" s="24">
        <v>1290.04</v>
      </c>
      <c r="H51" s="24">
        <v>4.3099999999999996</v>
      </c>
      <c r="I51" s="31">
        <v>6.0915341999999999</v>
      </c>
      <c r="J51" s="31"/>
      <c r="K51" s="35"/>
    </row>
    <row r="52" spans="1:11" x14ac:dyDescent="0.25">
      <c r="B52" s="8" t="s">
        <v>3346</v>
      </c>
      <c r="C52" s="57" t="s">
        <v>3347</v>
      </c>
      <c r="D52" s="54" t="s">
        <v>3348</v>
      </c>
      <c r="E52" s="6" t="s">
        <v>189</v>
      </c>
      <c r="F52" s="19">
        <v>745000</v>
      </c>
      <c r="G52" s="24">
        <v>703.36</v>
      </c>
      <c r="H52" s="24">
        <v>2.35</v>
      </c>
      <c r="I52" s="31">
        <v>6.0765874000000002</v>
      </c>
      <c r="J52" s="31"/>
      <c r="K52" s="35"/>
    </row>
    <row r="53" spans="1:11" x14ac:dyDescent="0.25">
      <c r="B53" s="8" t="s">
        <v>3433</v>
      </c>
      <c r="C53" s="57" t="s">
        <v>3434</v>
      </c>
      <c r="D53" s="54" t="s">
        <v>3435</v>
      </c>
      <c r="E53" s="6" t="s">
        <v>189</v>
      </c>
      <c r="F53" s="19">
        <v>675000</v>
      </c>
      <c r="G53" s="24">
        <v>631.30999999999995</v>
      </c>
      <c r="H53" s="24">
        <v>2.11</v>
      </c>
      <c r="I53" s="31">
        <v>6.0823527000000004</v>
      </c>
      <c r="J53" s="31"/>
      <c r="K53" s="35"/>
    </row>
    <row r="54" spans="1:11" x14ac:dyDescent="0.25">
      <c r="B54" s="8" t="s">
        <v>3427</v>
      </c>
      <c r="C54" s="57" t="s">
        <v>3428</v>
      </c>
      <c r="D54" s="54" t="s">
        <v>3429</v>
      </c>
      <c r="E54" s="6" t="s">
        <v>189</v>
      </c>
      <c r="F54" s="19">
        <v>650000</v>
      </c>
      <c r="G54" s="24">
        <v>608.33000000000004</v>
      </c>
      <c r="H54" s="24">
        <v>2.0299999999999998</v>
      </c>
      <c r="I54" s="31">
        <v>6.0815805999999997</v>
      </c>
      <c r="J54" s="31"/>
      <c r="K54" s="35"/>
    </row>
    <row r="55" spans="1:11" x14ac:dyDescent="0.25">
      <c r="B55" s="8" t="s">
        <v>3439</v>
      </c>
      <c r="C55" s="57" t="s">
        <v>3440</v>
      </c>
      <c r="D55" s="54" t="s">
        <v>3441</v>
      </c>
      <c r="E55" s="6" t="s">
        <v>189</v>
      </c>
      <c r="F55" s="19">
        <v>400500</v>
      </c>
      <c r="G55" s="24">
        <v>374.7</v>
      </c>
      <c r="H55" s="24">
        <v>1.25</v>
      </c>
      <c r="I55" s="31">
        <v>6.0819923999999999</v>
      </c>
      <c r="J55" s="31"/>
      <c r="K55" s="35"/>
    </row>
    <row r="56" spans="1:11" x14ac:dyDescent="0.25">
      <c r="B56" s="8" t="s">
        <v>3442</v>
      </c>
      <c r="C56" s="57" t="s">
        <v>3443</v>
      </c>
      <c r="D56" s="54" t="s">
        <v>3444</v>
      </c>
      <c r="E56" s="6" t="s">
        <v>189</v>
      </c>
      <c r="F56" s="19">
        <v>375000</v>
      </c>
      <c r="G56" s="24">
        <v>351.14</v>
      </c>
      <c r="H56" s="24">
        <v>1.17</v>
      </c>
      <c r="I56" s="31">
        <v>6.0810658000000002</v>
      </c>
      <c r="J56" s="31"/>
      <c r="K56" s="35"/>
    </row>
    <row r="57" spans="1:11" x14ac:dyDescent="0.25">
      <c r="B57" s="8" t="s">
        <v>3596</v>
      </c>
      <c r="C57" s="57" t="s">
        <v>3597</v>
      </c>
      <c r="D57" s="54" t="s">
        <v>3598</v>
      </c>
      <c r="E57" s="6" t="s">
        <v>189</v>
      </c>
      <c r="F57" s="19">
        <v>275000</v>
      </c>
      <c r="G57" s="24">
        <v>253.57</v>
      </c>
      <c r="H57" s="24">
        <v>0.85</v>
      </c>
      <c r="I57" s="31">
        <v>6.0908134</v>
      </c>
      <c r="J57" s="31"/>
      <c r="K57" s="35"/>
    </row>
    <row r="58" spans="1:11" x14ac:dyDescent="0.25">
      <c r="B58" s="8" t="s">
        <v>3599</v>
      </c>
      <c r="C58" s="57" t="s">
        <v>3600</v>
      </c>
      <c r="D58" s="54" t="s">
        <v>3601</v>
      </c>
      <c r="E58" s="6" t="s">
        <v>189</v>
      </c>
      <c r="F58" s="19">
        <v>200000</v>
      </c>
      <c r="G58" s="24">
        <v>184.51</v>
      </c>
      <c r="H58" s="24">
        <v>0.62</v>
      </c>
      <c r="I58" s="31">
        <v>6.0902471</v>
      </c>
      <c r="J58" s="31"/>
      <c r="K58" s="35"/>
    </row>
    <row r="59" spans="1:11" x14ac:dyDescent="0.25">
      <c r="C59" s="58" t="s">
        <v>175</v>
      </c>
      <c r="D59" s="54"/>
      <c r="E59" s="6"/>
      <c r="F59" s="19"/>
      <c r="G59" s="25">
        <v>10464.48</v>
      </c>
      <c r="H59" s="25">
        <v>34.950000000000003</v>
      </c>
      <c r="I59" s="31"/>
      <c r="J59" s="31"/>
      <c r="K59" s="35"/>
    </row>
    <row r="60" spans="1:11" x14ac:dyDescent="0.25">
      <c r="C60" s="57"/>
      <c r="D60" s="54"/>
      <c r="E60" s="6"/>
      <c r="F60" s="19"/>
      <c r="G60" s="24"/>
      <c r="H60" s="24"/>
      <c r="I60" s="31"/>
      <c r="J60" s="31"/>
      <c r="K60" s="35"/>
    </row>
    <row r="61" spans="1:11" x14ac:dyDescent="0.25">
      <c r="A61" s="10"/>
      <c r="B61" s="28"/>
      <c r="C61" s="58" t="s">
        <v>18</v>
      </c>
      <c r="D61" s="54"/>
      <c r="E61" s="6"/>
      <c r="F61" s="19"/>
      <c r="G61" s="24"/>
      <c r="H61" s="24"/>
      <c r="I61" s="31"/>
      <c r="J61" s="31"/>
      <c r="K61" s="35"/>
    </row>
    <row r="62" spans="1:11" x14ac:dyDescent="0.25">
      <c r="A62" s="28"/>
      <c r="B62" s="28"/>
      <c r="C62" s="58" t="s">
        <v>19</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20</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21</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22</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23</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C72" s="59" t="s">
        <v>24</v>
      </c>
      <c r="D72" s="54"/>
      <c r="E72" s="6"/>
      <c r="F72" s="19"/>
      <c r="G72" s="24"/>
      <c r="H72" s="24"/>
      <c r="I72" s="31"/>
      <c r="J72" s="31"/>
      <c r="K72" s="35"/>
    </row>
    <row r="73" spans="1:54" x14ac:dyDescent="0.25">
      <c r="B73" s="8" t="s">
        <v>190</v>
      </c>
      <c r="C73" s="57" t="s">
        <v>191</v>
      </c>
      <c r="D73" s="54"/>
      <c r="E73" s="6"/>
      <c r="F73" s="19"/>
      <c r="G73" s="24">
        <v>699.58</v>
      </c>
      <c r="H73" s="24">
        <v>2.34</v>
      </c>
      <c r="I73" s="31"/>
      <c r="J73" s="31"/>
      <c r="K73" s="35"/>
    </row>
    <row r="74" spans="1:54" x14ac:dyDescent="0.25">
      <c r="C74" s="58" t="s">
        <v>175</v>
      </c>
      <c r="D74" s="54"/>
      <c r="E74" s="6"/>
      <c r="F74" s="19"/>
      <c r="G74" s="25">
        <v>699.58</v>
      </c>
      <c r="H74" s="25">
        <v>2.34</v>
      </c>
      <c r="I74" s="31"/>
      <c r="J74" s="31"/>
      <c r="K74" s="35"/>
    </row>
    <row r="75" spans="1:54" x14ac:dyDescent="0.25">
      <c r="C75" s="57"/>
      <c r="D75" s="54"/>
      <c r="E75" s="6"/>
      <c r="F75" s="19"/>
      <c r="G75" s="24"/>
      <c r="H75" s="24"/>
      <c r="I75" s="31"/>
      <c r="J75" s="31"/>
      <c r="K75" s="35"/>
    </row>
    <row r="76" spans="1:54" x14ac:dyDescent="0.25">
      <c r="A76" s="10"/>
      <c r="B76" s="28"/>
      <c r="C76" s="58" t="s">
        <v>25</v>
      </c>
      <c r="D76" s="54"/>
      <c r="E76" s="6"/>
      <c r="F76" s="19"/>
      <c r="G76" s="24"/>
      <c r="H76" s="24"/>
      <c r="I76" s="31"/>
      <c r="J76" s="31"/>
      <c r="K76" s="35"/>
    </row>
    <row r="77" spans="1:54" s="2" customFormat="1" ht="13.5" x14ac:dyDescent="0.25">
      <c r="A77" s="28"/>
      <c r="B77" s="28"/>
      <c r="C77" s="57" t="s">
        <v>5188</v>
      </c>
      <c r="D77" s="54"/>
      <c r="E77" s="6"/>
      <c r="F77" s="19"/>
      <c r="G77" s="24" t="s">
        <v>2</v>
      </c>
      <c r="H77" s="24" t="s">
        <v>2</v>
      </c>
      <c r="I77" s="31"/>
      <c r="J77" s="31"/>
      <c r="K77" s="35"/>
      <c r="L77" s="3"/>
      <c r="AI77" s="3"/>
      <c r="AV77" s="3"/>
      <c r="AX77" s="3"/>
      <c r="BB77" s="3"/>
    </row>
    <row r="78" spans="1:54" x14ac:dyDescent="0.25">
      <c r="B78" s="8"/>
      <c r="C78" s="57" t="s">
        <v>192</v>
      </c>
      <c r="D78" s="54"/>
      <c r="E78" s="6"/>
      <c r="F78" s="19"/>
      <c r="G78" s="24">
        <v>217.68</v>
      </c>
      <c r="H78" s="24">
        <v>0.73</v>
      </c>
      <c r="I78" s="31"/>
      <c r="J78" s="31"/>
      <c r="K78" s="35"/>
    </row>
    <row r="79" spans="1:54" x14ac:dyDescent="0.25">
      <c r="C79" s="58" t="s">
        <v>175</v>
      </c>
      <c r="D79" s="54"/>
      <c r="E79" s="6"/>
      <c r="F79" s="19"/>
      <c r="G79" s="25">
        <v>217.68</v>
      </c>
      <c r="H79" s="25">
        <v>0.73</v>
      </c>
      <c r="I79" s="31"/>
      <c r="J79" s="31"/>
      <c r="K79" s="35"/>
    </row>
    <row r="80" spans="1:54" x14ac:dyDescent="0.25">
      <c r="C80" s="57"/>
      <c r="D80" s="54"/>
      <c r="E80" s="6"/>
      <c r="F80" s="19"/>
      <c r="G80" s="24"/>
      <c r="H80" s="24"/>
      <c r="I80" s="31"/>
      <c r="J80" s="31"/>
      <c r="K80" s="35"/>
    </row>
    <row r="81" spans="1:11" x14ac:dyDescent="0.25">
      <c r="C81" s="60" t="s">
        <v>193</v>
      </c>
      <c r="D81" s="55"/>
      <c r="E81" s="5"/>
      <c r="F81" s="20"/>
      <c r="G81" s="26">
        <v>29945.35</v>
      </c>
      <c r="H81" s="26">
        <v>100.00000000000001</v>
      </c>
      <c r="I81" s="32"/>
      <c r="J81" s="32"/>
      <c r="K81" s="36"/>
    </row>
    <row r="84" spans="1:11" x14ac:dyDescent="0.25">
      <c r="C84" s="1" t="s">
        <v>194</v>
      </c>
    </row>
    <row r="85" spans="1:11" x14ac:dyDescent="0.25">
      <c r="C85" s="37" t="s">
        <v>195</v>
      </c>
      <c r="D85" s="37"/>
      <c r="E85" s="37"/>
      <c r="F85" s="37"/>
      <c r="G85" s="37"/>
      <c r="H85" s="37"/>
      <c r="I85" s="37"/>
      <c r="J85" s="37"/>
      <c r="K85" s="37"/>
    </row>
    <row r="86" spans="1:11" x14ac:dyDescent="0.25">
      <c r="C86" s="2" t="s">
        <v>196</v>
      </c>
    </row>
    <row r="87" spans="1:11" x14ac:dyDescent="0.25">
      <c r="C87" s="2" t="s">
        <v>197</v>
      </c>
    </row>
    <row r="88" spans="1:11" ht="30" customHeight="1" x14ac:dyDescent="0.25">
      <c r="C88" s="80" t="s">
        <v>198</v>
      </c>
      <c r="D88" s="81"/>
      <c r="E88" s="81"/>
      <c r="F88" s="81"/>
      <c r="G88" s="81"/>
      <c r="H88" s="81"/>
      <c r="I88" s="81"/>
      <c r="J88" s="81"/>
      <c r="K88" s="81"/>
    </row>
    <row r="89" spans="1:11" x14ac:dyDescent="0.25">
      <c r="C89" s="2" t="s">
        <v>199</v>
      </c>
    </row>
    <row r="91" spans="1:11" x14ac:dyDescent="0.25">
      <c r="A91" s="76"/>
      <c r="B91" s="76" t="s">
        <v>5254</v>
      </c>
      <c r="C91" s="77" t="s">
        <v>5253</v>
      </c>
      <c r="E91" s="77" t="s">
        <v>5254</v>
      </c>
      <c r="F91" s="78"/>
    </row>
    <row r="92" spans="1:11" x14ac:dyDescent="0.25">
      <c r="E92" s="2" t="s">
        <v>5260</v>
      </c>
    </row>
  </sheetData>
  <mergeCells count="1">
    <mergeCell ref="C88:K88"/>
  </mergeCells>
  <hyperlinks>
    <hyperlink ref="J2" location="'Index'!A1" display="'Index'!A1" xr:uid="{609E1C12-492E-4F7B-9069-9311371028C8}"/>
  </hyperlinks>
  <pageMargins left="0.7" right="0.7" top="0.75" bottom="0.75" header="0.3" footer="0.3"/>
  <pageSetup orientation="portrait" horizontalDpi="4294967293"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D8E59-2E6C-489C-BC64-380EE2EEA7DC}">
  <sheetPr codeName="Sheet179"/>
  <dimension ref="A1:IV85"/>
  <sheetViews>
    <sheetView showGridLines="0" zoomScale="90" zoomScaleNormal="90" workbookViewId="0">
      <pane ySplit="6" topLeftCell="A70" activePane="bottomLeft" state="frozen"/>
      <selection activeCell="E1" sqref="E1"/>
      <selection pane="bottomLeft" activeCell="C84" sqref="C84:F8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3602</v>
      </c>
      <c r="J2" s="38" t="s">
        <v>4923</v>
      </c>
    </row>
    <row r="3" spans="1:54" ht="16.5" x14ac:dyDescent="0.3">
      <c r="C3" s="1" t="s">
        <v>28</v>
      </c>
      <c r="D3" s="21" t="s">
        <v>3603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2667</v>
      </c>
      <c r="C26" s="57" t="s">
        <v>2668</v>
      </c>
      <c r="D26" s="54" t="s">
        <v>2669</v>
      </c>
      <c r="E26" s="6" t="s">
        <v>189</v>
      </c>
      <c r="F26" s="19">
        <v>5000000</v>
      </c>
      <c r="G26" s="24">
        <v>5160.67</v>
      </c>
      <c r="H26" s="24">
        <v>37.56</v>
      </c>
      <c r="I26" s="31">
        <v>6.3476720000000002</v>
      </c>
      <c r="J26" s="31"/>
      <c r="K26" s="35"/>
    </row>
    <row r="27" spans="1:11" x14ac:dyDescent="0.25">
      <c r="B27" s="8" t="s">
        <v>3472</v>
      </c>
      <c r="C27" s="57" t="s">
        <v>3473</v>
      </c>
      <c r="D27" s="54" t="s">
        <v>3474</v>
      </c>
      <c r="E27" s="6" t="s">
        <v>189</v>
      </c>
      <c r="F27" s="19">
        <v>3800000</v>
      </c>
      <c r="G27" s="24">
        <v>3868.26</v>
      </c>
      <c r="H27" s="24">
        <v>28.15</v>
      </c>
      <c r="I27" s="31">
        <v>6.3682844999999997</v>
      </c>
      <c r="J27" s="31"/>
      <c r="K27" s="35"/>
    </row>
    <row r="28" spans="1:11" x14ac:dyDescent="0.25">
      <c r="B28" s="8" t="s">
        <v>3604</v>
      </c>
      <c r="C28" s="57" t="s">
        <v>3605</v>
      </c>
      <c r="D28" s="54" t="s">
        <v>3606</v>
      </c>
      <c r="E28" s="6" t="s">
        <v>189</v>
      </c>
      <c r="F28" s="19">
        <v>500000</v>
      </c>
      <c r="G28" s="24">
        <v>506.17</v>
      </c>
      <c r="H28" s="24">
        <v>3.68</v>
      </c>
      <c r="I28" s="31">
        <v>6.3528345000000002</v>
      </c>
      <c r="J28" s="31"/>
      <c r="K28" s="35"/>
    </row>
    <row r="29" spans="1:11" x14ac:dyDescent="0.25">
      <c r="B29" s="8" t="s">
        <v>3542</v>
      </c>
      <c r="C29" s="57" t="s">
        <v>3543</v>
      </c>
      <c r="D29" s="54" t="s">
        <v>3544</v>
      </c>
      <c r="E29" s="6" t="s">
        <v>189</v>
      </c>
      <c r="F29" s="19">
        <v>225000</v>
      </c>
      <c r="G29" s="24">
        <v>225.03</v>
      </c>
      <c r="H29" s="24">
        <v>1.64</v>
      </c>
      <c r="I29" s="31">
        <v>6.3167220000000004</v>
      </c>
      <c r="J29" s="31"/>
      <c r="K29" s="35"/>
    </row>
    <row r="30" spans="1:11" x14ac:dyDescent="0.25">
      <c r="B30" s="8" t="s">
        <v>3607</v>
      </c>
      <c r="C30" s="57" t="s">
        <v>3608</v>
      </c>
      <c r="D30" s="54" t="s">
        <v>3609</v>
      </c>
      <c r="E30" s="6" t="s">
        <v>189</v>
      </c>
      <c r="F30" s="19">
        <v>200000</v>
      </c>
      <c r="G30" s="24">
        <v>203.31</v>
      </c>
      <c r="H30" s="24">
        <v>1.48</v>
      </c>
      <c r="I30" s="31">
        <v>6.3682844999999997</v>
      </c>
      <c r="J30" s="31"/>
      <c r="K30" s="35"/>
    </row>
    <row r="31" spans="1:11" x14ac:dyDescent="0.25">
      <c r="C31" s="58" t="s">
        <v>175</v>
      </c>
      <c r="D31" s="54"/>
      <c r="E31" s="6"/>
      <c r="F31" s="19"/>
      <c r="G31" s="25">
        <v>9963.44</v>
      </c>
      <c r="H31" s="25">
        <v>72.510000000000005</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3564</v>
      </c>
      <c r="C43" s="57" t="s">
        <v>3565</v>
      </c>
      <c r="D43" s="54" t="s">
        <v>3566</v>
      </c>
      <c r="E43" s="6" t="s">
        <v>189</v>
      </c>
      <c r="F43" s="19">
        <v>761000</v>
      </c>
      <c r="G43" s="24">
        <v>701.23</v>
      </c>
      <c r="H43" s="24">
        <v>5.0999999999999996</v>
      </c>
      <c r="I43" s="31">
        <v>6.0915341999999999</v>
      </c>
      <c r="J43" s="31"/>
      <c r="K43" s="35"/>
    </row>
    <row r="44" spans="1:11" x14ac:dyDescent="0.25">
      <c r="B44" s="8" t="s">
        <v>3439</v>
      </c>
      <c r="C44" s="57" t="s">
        <v>3440</v>
      </c>
      <c r="D44" s="54" t="s">
        <v>3441</v>
      </c>
      <c r="E44" s="6" t="s">
        <v>189</v>
      </c>
      <c r="F44" s="19">
        <v>600000</v>
      </c>
      <c r="G44" s="24">
        <v>561.35</v>
      </c>
      <c r="H44" s="24">
        <v>4.09</v>
      </c>
      <c r="I44" s="31">
        <v>6.0819923999999999</v>
      </c>
      <c r="J44" s="31"/>
      <c r="K44" s="35"/>
    </row>
    <row r="45" spans="1:11" x14ac:dyDescent="0.25">
      <c r="B45" s="8" t="s">
        <v>764</v>
      </c>
      <c r="C45" s="57" t="s">
        <v>765</v>
      </c>
      <c r="D45" s="54" t="s">
        <v>766</v>
      </c>
      <c r="E45" s="6" t="s">
        <v>189</v>
      </c>
      <c r="F45" s="19">
        <v>470000</v>
      </c>
      <c r="G45" s="24">
        <v>435.05</v>
      </c>
      <c r="H45" s="24">
        <v>3.17</v>
      </c>
      <c r="I45" s="31">
        <v>6.0835401999999998</v>
      </c>
      <c r="J45" s="31"/>
      <c r="K45" s="35"/>
    </row>
    <row r="46" spans="1:11" x14ac:dyDescent="0.25">
      <c r="B46" s="8" t="s">
        <v>3346</v>
      </c>
      <c r="C46" s="57" t="s">
        <v>3347</v>
      </c>
      <c r="D46" s="54" t="s">
        <v>3348</v>
      </c>
      <c r="E46" s="6" t="s">
        <v>189</v>
      </c>
      <c r="F46" s="19">
        <v>316000</v>
      </c>
      <c r="G46" s="24">
        <v>298.33999999999997</v>
      </c>
      <c r="H46" s="24">
        <v>2.17</v>
      </c>
      <c r="I46" s="31">
        <v>6.0765874000000002</v>
      </c>
      <c r="J46" s="31"/>
      <c r="K46" s="35"/>
    </row>
    <row r="47" spans="1:11" x14ac:dyDescent="0.25">
      <c r="B47" s="8" t="s">
        <v>3442</v>
      </c>
      <c r="C47" s="57" t="s">
        <v>3443</v>
      </c>
      <c r="D47" s="54" t="s">
        <v>3444</v>
      </c>
      <c r="E47" s="6" t="s">
        <v>189</v>
      </c>
      <c r="F47" s="19">
        <v>292000</v>
      </c>
      <c r="G47" s="24">
        <v>273.42</v>
      </c>
      <c r="H47" s="24">
        <v>1.99</v>
      </c>
      <c r="I47" s="31">
        <v>6.0810658000000002</v>
      </c>
      <c r="J47" s="31"/>
      <c r="K47" s="35"/>
    </row>
    <row r="48" spans="1:11" x14ac:dyDescent="0.25">
      <c r="B48" s="8" t="s">
        <v>3427</v>
      </c>
      <c r="C48" s="57" t="s">
        <v>3428</v>
      </c>
      <c r="D48" s="54" t="s">
        <v>3429</v>
      </c>
      <c r="E48" s="6" t="s">
        <v>189</v>
      </c>
      <c r="F48" s="19">
        <v>200000</v>
      </c>
      <c r="G48" s="24">
        <v>187.18</v>
      </c>
      <c r="H48" s="24">
        <v>1.36</v>
      </c>
      <c r="I48" s="31">
        <v>6.0815805999999997</v>
      </c>
      <c r="J48" s="31"/>
      <c r="K48" s="35"/>
    </row>
    <row r="49" spans="1:11" x14ac:dyDescent="0.25">
      <c r="B49" s="8" t="s">
        <v>3433</v>
      </c>
      <c r="C49" s="57" t="s">
        <v>3434</v>
      </c>
      <c r="D49" s="54" t="s">
        <v>3435</v>
      </c>
      <c r="E49" s="6" t="s">
        <v>189</v>
      </c>
      <c r="F49" s="19">
        <v>200000</v>
      </c>
      <c r="G49" s="24">
        <v>187.05</v>
      </c>
      <c r="H49" s="24">
        <v>1.36</v>
      </c>
      <c r="I49" s="31">
        <v>6.0823527000000004</v>
      </c>
      <c r="J49" s="31"/>
      <c r="K49" s="35"/>
    </row>
    <row r="50" spans="1:11" x14ac:dyDescent="0.25">
      <c r="B50" s="8" t="s">
        <v>3596</v>
      </c>
      <c r="C50" s="57" t="s">
        <v>3597</v>
      </c>
      <c r="D50" s="54" t="s">
        <v>3598</v>
      </c>
      <c r="E50" s="6" t="s">
        <v>189</v>
      </c>
      <c r="F50" s="19">
        <v>130000</v>
      </c>
      <c r="G50" s="24">
        <v>119.87</v>
      </c>
      <c r="H50" s="24">
        <v>0.87</v>
      </c>
      <c r="I50" s="31">
        <v>6.0908134</v>
      </c>
      <c r="J50" s="31"/>
      <c r="K50" s="35"/>
    </row>
    <row r="51" spans="1:11" x14ac:dyDescent="0.25">
      <c r="B51" s="8" t="s">
        <v>3340</v>
      </c>
      <c r="C51" s="57" t="s">
        <v>3341</v>
      </c>
      <c r="D51" s="54" t="s">
        <v>3342</v>
      </c>
      <c r="E51" s="6" t="s">
        <v>189</v>
      </c>
      <c r="F51" s="19">
        <v>100000</v>
      </c>
      <c r="G51" s="24">
        <v>95.33</v>
      </c>
      <c r="H51" s="24">
        <v>0.69</v>
      </c>
      <c r="I51" s="31">
        <v>6.0907600999999998</v>
      </c>
      <c r="J51" s="31"/>
      <c r="K51" s="35"/>
    </row>
    <row r="52" spans="1:11" x14ac:dyDescent="0.25">
      <c r="C52" s="58" t="s">
        <v>175</v>
      </c>
      <c r="D52" s="54"/>
      <c r="E52" s="6"/>
      <c r="F52" s="19"/>
      <c r="G52" s="25">
        <v>2858.82</v>
      </c>
      <c r="H52" s="25">
        <v>20.8</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23</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24</v>
      </c>
      <c r="D65" s="54"/>
      <c r="E65" s="6"/>
      <c r="F65" s="19"/>
      <c r="G65" s="24"/>
      <c r="H65" s="24"/>
      <c r="I65" s="31"/>
      <c r="J65" s="31"/>
      <c r="K65" s="35"/>
    </row>
    <row r="66" spans="1:54" x14ac:dyDescent="0.25">
      <c r="B66" s="8" t="s">
        <v>190</v>
      </c>
      <c r="C66" s="57" t="s">
        <v>191</v>
      </c>
      <c r="D66" s="54"/>
      <c r="E66" s="6"/>
      <c r="F66" s="19"/>
      <c r="G66" s="24">
        <v>756.85</v>
      </c>
      <c r="H66" s="24">
        <v>5.51</v>
      </c>
      <c r="I66" s="31"/>
      <c r="J66" s="31"/>
      <c r="K66" s="35"/>
    </row>
    <row r="67" spans="1:54" x14ac:dyDescent="0.25">
      <c r="C67" s="58" t="s">
        <v>175</v>
      </c>
      <c r="D67" s="54"/>
      <c r="E67" s="6"/>
      <c r="F67" s="19"/>
      <c r="G67" s="25">
        <v>756.85</v>
      </c>
      <c r="H67" s="25">
        <v>5.51</v>
      </c>
      <c r="I67" s="31"/>
      <c r="J67" s="31"/>
      <c r="K67" s="35"/>
    </row>
    <row r="68" spans="1:54" x14ac:dyDescent="0.25">
      <c r="C68" s="57"/>
      <c r="D68" s="54"/>
      <c r="E68" s="6"/>
      <c r="F68" s="19"/>
      <c r="G68" s="24"/>
      <c r="H68" s="24"/>
      <c r="I68" s="31"/>
      <c r="J68" s="31"/>
      <c r="K68" s="35"/>
    </row>
    <row r="69" spans="1:54" x14ac:dyDescent="0.25">
      <c r="A69" s="10"/>
      <c r="B69" s="28"/>
      <c r="C69" s="58" t="s">
        <v>25</v>
      </c>
      <c r="D69" s="54"/>
      <c r="E69" s="6"/>
      <c r="F69" s="19"/>
      <c r="G69" s="24"/>
      <c r="H69" s="24"/>
      <c r="I69" s="31"/>
      <c r="J69" s="31"/>
      <c r="K69" s="35"/>
    </row>
    <row r="70" spans="1:54" s="2" customFormat="1" ht="13.5" x14ac:dyDescent="0.25">
      <c r="A70" s="28"/>
      <c r="B70" s="28"/>
      <c r="C70" s="57" t="s">
        <v>5188</v>
      </c>
      <c r="D70" s="54"/>
      <c r="E70" s="6"/>
      <c r="F70" s="19"/>
      <c r="G70" s="24" t="s">
        <v>2</v>
      </c>
      <c r="H70" s="24" t="s">
        <v>2</v>
      </c>
      <c r="I70" s="31"/>
      <c r="J70" s="31"/>
      <c r="K70" s="35"/>
      <c r="L70" s="3"/>
      <c r="AI70" s="3"/>
      <c r="AV70" s="3"/>
      <c r="AX70" s="3"/>
      <c r="BB70" s="3"/>
    </row>
    <row r="71" spans="1:54" x14ac:dyDescent="0.25">
      <c r="B71" s="8"/>
      <c r="C71" s="57" t="s">
        <v>192</v>
      </c>
      <c r="D71" s="54"/>
      <c r="E71" s="6"/>
      <c r="F71" s="19"/>
      <c r="G71" s="24">
        <v>161.11000000000001</v>
      </c>
      <c r="H71" s="24">
        <v>1.18</v>
      </c>
      <c r="I71" s="31"/>
      <c r="J71" s="31"/>
      <c r="K71" s="35"/>
    </row>
    <row r="72" spans="1:54" x14ac:dyDescent="0.25">
      <c r="C72" s="58" t="s">
        <v>175</v>
      </c>
      <c r="D72" s="54"/>
      <c r="E72" s="6"/>
      <c r="F72" s="19"/>
      <c r="G72" s="25">
        <v>161.11000000000001</v>
      </c>
      <c r="H72" s="25">
        <v>1.18</v>
      </c>
      <c r="I72" s="31"/>
      <c r="J72" s="31"/>
      <c r="K72" s="35"/>
    </row>
    <row r="73" spans="1:54" x14ac:dyDescent="0.25">
      <c r="C73" s="57"/>
      <c r="D73" s="54"/>
      <c r="E73" s="6"/>
      <c r="F73" s="19"/>
      <c r="G73" s="24"/>
      <c r="H73" s="24"/>
      <c r="I73" s="31"/>
      <c r="J73" s="31"/>
      <c r="K73" s="35"/>
    </row>
    <row r="74" spans="1:54" x14ac:dyDescent="0.25">
      <c r="C74" s="60" t="s">
        <v>193</v>
      </c>
      <c r="D74" s="55"/>
      <c r="E74" s="5"/>
      <c r="F74" s="20"/>
      <c r="G74" s="26">
        <v>13740.22</v>
      </c>
      <c r="H74" s="26">
        <v>100.00000000000001</v>
      </c>
      <c r="I74" s="32"/>
      <c r="J74" s="32"/>
      <c r="K74" s="36"/>
    </row>
    <row r="77" spans="1:54" x14ac:dyDescent="0.25">
      <c r="C77" s="1" t="s">
        <v>194</v>
      </c>
    </row>
    <row r="78" spans="1:54" x14ac:dyDescent="0.25">
      <c r="C78" s="37" t="s">
        <v>195</v>
      </c>
      <c r="D78" s="37"/>
      <c r="E78" s="37"/>
      <c r="F78" s="37"/>
      <c r="G78" s="37"/>
      <c r="H78" s="37"/>
      <c r="I78" s="37"/>
      <c r="J78" s="37"/>
      <c r="K78" s="37"/>
    </row>
    <row r="79" spans="1:54" x14ac:dyDescent="0.25">
      <c r="C79" s="2" t="s">
        <v>196</v>
      </c>
    </row>
    <row r="80" spans="1:54" x14ac:dyDescent="0.25">
      <c r="C80" s="2" t="s">
        <v>197</v>
      </c>
    </row>
    <row r="81" spans="1:11" ht="30" customHeight="1" x14ac:dyDescent="0.25">
      <c r="C81" s="80" t="s">
        <v>198</v>
      </c>
      <c r="D81" s="81"/>
      <c r="E81" s="81"/>
      <c r="F81" s="81"/>
      <c r="G81" s="81"/>
      <c r="H81" s="81"/>
      <c r="I81" s="81"/>
      <c r="J81" s="81"/>
      <c r="K81" s="81"/>
    </row>
    <row r="82" spans="1:11" x14ac:dyDescent="0.25">
      <c r="C82" s="2" t="s">
        <v>199</v>
      </c>
    </row>
    <row r="84" spans="1:11" x14ac:dyDescent="0.25">
      <c r="A84" s="76"/>
      <c r="B84" s="76" t="s">
        <v>5254</v>
      </c>
      <c r="C84" s="77" t="s">
        <v>5253</v>
      </c>
      <c r="E84" s="77" t="s">
        <v>5254</v>
      </c>
      <c r="F84" s="78"/>
    </row>
    <row r="85" spans="1:11" x14ac:dyDescent="0.25">
      <c r="E85" s="2" t="s">
        <v>5260</v>
      </c>
    </row>
  </sheetData>
  <mergeCells count="1">
    <mergeCell ref="C81:K81"/>
  </mergeCells>
  <hyperlinks>
    <hyperlink ref="J2" location="'Index'!A1" display="'Index'!A1" xr:uid="{8F167183-9FC3-46A9-A8AF-AD919387B45A}"/>
  </hyperlinks>
  <pageMargins left="0.7" right="0.7" top="0.75" bottom="0.75" header="0.3" footer="0.3"/>
  <pageSetup orientation="portrait" horizontalDpi="4294967293"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D3E7-71B5-4EC1-8A09-8BF045D178B5}">
  <sheetPr codeName="Sheet180"/>
  <dimension ref="A1:IV91"/>
  <sheetViews>
    <sheetView showGridLines="0" zoomScale="90" zoomScaleNormal="90" workbookViewId="0">
      <pane ySplit="6" topLeftCell="A76" activePane="bottomLeft" state="frozen"/>
      <selection activeCell="E1" sqref="E1"/>
      <selection pane="bottomLeft" activeCell="C90" sqref="C90:F9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3610</v>
      </c>
      <c r="J2" s="38" t="s">
        <v>4923</v>
      </c>
    </row>
    <row r="3" spans="1:54" ht="16.5" x14ac:dyDescent="0.3">
      <c r="C3" s="1" t="s">
        <v>28</v>
      </c>
      <c r="D3" s="21" t="s">
        <v>3611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3612</v>
      </c>
      <c r="C26" s="57" t="s">
        <v>3613</v>
      </c>
      <c r="D26" s="54" t="s">
        <v>3614</v>
      </c>
      <c r="E26" s="6" t="s">
        <v>189</v>
      </c>
      <c r="F26" s="19">
        <v>13000000</v>
      </c>
      <c r="G26" s="24">
        <v>13189.66</v>
      </c>
      <c r="H26" s="24">
        <v>42.58</v>
      </c>
      <c r="I26" s="31">
        <v>6.3511477999999997</v>
      </c>
      <c r="J26" s="31"/>
      <c r="K26" s="35"/>
    </row>
    <row r="27" spans="1:11" x14ac:dyDescent="0.25">
      <c r="B27" s="8" t="s">
        <v>3615</v>
      </c>
      <c r="C27" s="57" t="s">
        <v>3616</v>
      </c>
      <c r="D27" s="54" t="s">
        <v>3617</v>
      </c>
      <c r="E27" s="6" t="s">
        <v>189</v>
      </c>
      <c r="F27" s="19">
        <v>4000000</v>
      </c>
      <c r="G27" s="24">
        <v>4055.6</v>
      </c>
      <c r="H27" s="24">
        <v>13.09</v>
      </c>
      <c r="I27" s="31">
        <v>6.3528345000000002</v>
      </c>
      <c r="J27" s="31"/>
      <c r="K27" s="35"/>
    </row>
    <row r="28" spans="1:11" x14ac:dyDescent="0.25">
      <c r="B28" s="8" t="s">
        <v>3618</v>
      </c>
      <c r="C28" s="57" t="s">
        <v>3619</v>
      </c>
      <c r="D28" s="54" t="s">
        <v>3620</v>
      </c>
      <c r="E28" s="6" t="s">
        <v>189</v>
      </c>
      <c r="F28" s="19">
        <v>2500000</v>
      </c>
      <c r="G28" s="24">
        <v>2531.3000000000002</v>
      </c>
      <c r="H28" s="24">
        <v>8.17</v>
      </c>
      <c r="I28" s="31">
        <v>6.3270220000000004</v>
      </c>
      <c r="J28" s="31"/>
      <c r="K28" s="35"/>
    </row>
    <row r="29" spans="1:11" x14ac:dyDescent="0.25">
      <c r="B29" s="8" t="s">
        <v>3621</v>
      </c>
      <c r="C29" s="57" t="s">
        <v>3622</v>
      </c>
      <c r="D29" s="54" t="s">
        <v>3623</v>
      </c>
      <c r="E29" s="6" t="s">
        <v>189</v>
      </c>
      <c r="F29" s="19">
        <v>1068700</v>
      </c>
      <c r="G29" s="24">
        <v>1083.71</v>
      </c>
      <c r="H29" s="24">
        <v>3.5</v>
      </c>
      <c r="I29" s="31">
        <v>6.3218719999999999</v>
      </c>
      <c r="J29" s="31"/>
      <c r="K29" s="35"/>
    </row>
    <row r="30" spans="1:11" x14ac:dyDescent="0.25">
      <c r="B30" s="8" t="s">
        <v>3624</v>
      </c>
      <c r="C30" s="57" t="s">
        <v>3625</v>
      </c>
      <c r="D30" s="54" t="s">
        <v>3626</v>
      </c>
      <c r="E30" s="6" t="s">
        <v>189</v>
      </c>
      <c r="F30" s="19">
        <v>1000000</v>
      </c>
      <c r="G30" s="24">
        <v>1012.17</v>
      </c>
      <c r="H30" s="24">
        <v>3.27</v>
      </c>
      <c r="I30" s="31">
        <v>6.3739052000000003</v>
      </c>
      <c r="J30" s="31"/>
      <c r="K30" s="35"/>
    </row>
    <row r="31" spans="1:11" x14ac:dyDescent="0.25">
      <c r="B31" s="8" t="s">
        <v>3627</v>
      </c>
      <c r="C31" s="57" t="s">
        <v>3628</v>
      </c>
      <c r="D31" s="54" t="s">
        <v>3629</v>
      </c>
      <c r="E31" s="6" t="s">
        <v>189</v>
      </c>
      <c r="F31" s="19">
        <v>500000</v>
      </c>
      <c r="G31" s="24">
        <v>506.29</v>
      </c>
      <c r="H31" s="24">
        <v>1.63</v>
      </c>
      <c r="I31" s="31">
        <v>6.3218719999999999</v>
      </c>
      <c r="J31" s="31"/>
      <c r="K31" s="35"/>
    </row>
    <row r="32" spans="1:11" x14ac:dyDescent="0.25">
      <c r="B32" s="8" t="s">
        <v>3542</v>
      </c>
      <c r="C32" s="57" t="s">
        <v>3543</v>
      </c>
      <c r="D32" s="54" t="s">
        <v>3544</v>
      </c>
      <c r="E32" s="6" t="s">
        <v>189</v>
      </c>
      <c r="F32" s="19">
        <v>450000</v>
      </c>
      <c r="G32" s="24">
        <v>450.06</v>
      </c>
      <c r="H32" s="24">
        <v>1.45</v>
      </c>
      <c r="I32" s="31">
        <v>6.3167220000000004</v>
      </c>
      <c r="J32" s="31"/>
      <c r="K32" s="35"/>
    </row>
    <row r="33" spans="1:11" x14ac:dyDescent="0.25">
      <c r="B33" s="8" t="s">
        <v>3630</v>
      </c>
      <c r="C33" s="57" t="s">
        <v>3631</v>
      </c>
      <c r="D33" s="54" t="s">
        <v>3632</v>
      </c>
      <c r="E33" s="6" t="s">
        <v>189</v>
      </c>
      <c r="F33" s="19">
        <v>294200</v>
      </c>
      <c r="G33" s="24">
        <v>298.19</v>
      </c>
      <c r="H33" s="24">
        <v>0.96</v>
      </c>
      <c r="I33" s="31">
        <v>6.3785536</v>
      </c>
      <c r="J33" s="31"/>
      <c r="K33" s="35"/>
    </row>
    <row r="34" spans="1:11" x14ac:dyDescent="0.25">
      <c r="B34" s="8" t="s">
        <v>3633</v>
      </c>
      <c r="C34" s="57" t="s">
        <v>3634</v>
      </c>
      <c r="D34" s="54" t="s">
        <v>3635</v>
      </c>
      <c r="E34" s="6" t="s">
        <v>189</v>
      </c>
      <c r="F34" s="19">
        <v>260000</v>
      </c>
      <c r="G34" s="24">
        <v>263.24</v>
      </c>
      <c r="H34" s="24">
        <v>0.85</v>
      </c>
      <c r="I34" s="31">
        <v>6.3218719999999999</v>
      </c>
      <c r="J34" s="31"/>
      <c r="K34" s="35"/>
    </row>
    <row r="35" spans="1:11" x14ac:dyDescent="0.25">
      <c r="C35" s="58" t="s">
        <v>175</v>
      </c>
      <c r="D35" s="54"/>
      <c r="E35" s="6"/>
      <c r="F35" s="19"/>
      <c r="G35" s="25">
        <v>23390.22</v>
      </c>
      <c r="H35" s="25">
        <v>75.5</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764</v>
      </c>
      <c r="C47" s="57" t="s">
        <v>765</v>
      </c>
      <c r="D47" s="54" t="s">
        <v>766</v>
      </c>
      <c r="E47" s="6" t="s">
        <v>189</v>
      </c>
      <c r="F47" s="19">
        <v>1561000</v>
      </c>
      <c r="G47" s="24">
        <v>1444.93</v>
      </c>
      <c r="H47" s="24">
        <v>4.66</v>
      </c>
      <c r="I47" s="31">
        <v>6.0835401999999998</v>
      </c>
      <c r="J47" s="31"/>
      <c r="K47" s="35"/>
    </row>
    <row r="48" spans="1:11" x14ac:dyDescent="0.25">
      <c r="B48" s="8" t="s">
        <v>3442</v>
      </c>
      <c r="C48" s="57" t="s">
        <v>3443</v>
      </c>
      <c r="D48" s="54" t="s">
        <v>3444</v>
      </c>
      <c r="E48" s="6" t="s">
        <v>189</v>
      </c>
      <c r="F48" s="19">
        <v>1370500</v>
      </c>
      <c r="G48" s="24">
        <v>1283.28</v>
      </c>
      <c r="H48" s="24">
        <v>4.1399999999999997</v>
      </c>
      <c r="I48" s="31">
        <v>6.0810658000000002</v>
      </c>
      <c r="J48" s="31"/>
      <c r="K48" s="35"/>
    </row>
    <row r="49" spans="1:11" x14ac:dyDescent="0.25">
      <c r="B49" s="8" t="s">
        <v>3564</v>
      </c>
      <c r="C49" s="57" t="s">
        <v>3565</v>
      </c>
      <c r="D49" s="54" t="s">
        <v>3566</v>
      </c>
      <c r="E49" s="6" t="s">
        <v>189</v>
      </c>
      <c r="F49" s="19">
        <v>1292500</v>
      </c>
      <c r="G49" s="24">
        <v>1190.98</v>
      </c>
      <c r="H49" s="24">
        <v>3.84</v>
      </c>
      <c r="I49" s="31">
        <v>6.0915341999999999</v>
      </c>
      <c r="J49" s="31"/>
      <c r="K49" s="35"/>
    </row>
    <row r="50" spans="1:11" x14ac:dyDescent="0.25">
      <c r="B50" s="8" t="s">
        <v>3427</v>
      </c>
      <c r="C50" s="57" t="s">
        <v>3428</v>
      </c>
      <c r="D50" s="54" t="s">
        <v>3429</v>
      </c>
      <c r="E50" s="6" t="s">
        <v>189</v>
      </c>
      <c r="F50" s="19">
        <v>600000</v>
      </c>
      <c r="G50" s="24">
        <v>561.54</v>
      </c>
      <c r="H50" s="24">
        <v>1.81</v>
      </c>
      <c r="I50" s="31">
        <v>6.0815805999999997</v>
      </c>
      <c r="J50" s="31"/>
      <c r="K50" s="35"/>
    </row>
    <row r="51" spans="1:11" x14ac:dyDescent="0.25">
      <c r="B51" s="8" t="s">
        <v>3599</v>
      </c>
      <c r="C51" s="57" t="s">
        <v>3600</v>
      </c>
      <c r="D51" s="54" t="s">
        <v>3601</v>
      </c>
      <c r="E51" s="6" t="s">
        <v>189</v>
      </c>
      <c r="F51" s="19">
        <v>588000</v>
      </c>
      <c r="G51" s="24">
        <v>542.45000000000005</v>
      </c>
      <c r="H51" s="24">
        <v>1.75</v>
      </c>
      <c r="I51" s="31">
        <v>6.0902471</v>
      </c>
      <c r="J51" s="31"/>
      <c r="K51" s="35"/>
    </row>
    <row r="52" spans="1:11" x14ac:dyDescent="0.25">
      <c r="B52" s="8" t="s">
        <v>3636</v>
      </c>
      <c r="C52" s="57" t="s">
        <v>3637</v>
      </c>
      <c r="D52" s="54" t="s">
        <v>3638</v>
      </c>
      <c r="E52" s="6" t="s">
        <v>189</v>
      </c>
      <c r="F52" s="19">
        <v>500000</v>
      </c>
      <c r="G52" s="24">
        <v>458.03</v>
      </c>
      <c r="H52" s="24">
        <v>1.48</v>
      </c>
      <c r="I52" s="31">
        <v>6.1235612000000001</v>
      </c>
      <c r="J52" s="31"/>
      <c r="K52" s="35"/>
    </row>
    <row r="53" spans="1:11" x14ac:dyDescent="0.25">
      <c r="B53" s="8" t="s">
        <v>3596</v>
      </c>
      <c r="C53" s="57" t="s">
        <v>3597</v>
      </c>
      <c r="D53" s="54" t="s">
        <v>3598</v>
      </c>
      <c r="E53" s="6" t="s">
        <v>189</v>
      </c>
      <c r="F53" s="19">
        <v>475000</v>
      </c>
      <c r="G53" s="24">
        <v>437.98</v>
      </c>
      <c r="H53" s="24">
        <v>1.41</v>
      </c>
      <c r="I53" s="31">
        <v>6.0908134</v>
      </c>
      <c r="J53" s="31"/>
      <c r="K53" s="35"/>
    </row>
    <row r="54" spans="1:11" x14ac:dyDescent="0.25">
      <c r="B54" s="8" t="s">
        <v>3346</v>
      </c>
      <c r="C54" s="57" t="s">
        <v>3347</v>
      </c>
      <c r="D54" s="54" t="s">
        <v>3348</v>
      </c>
      <c r="E54" s="6" t="s">
        <v>189</v>
      </c>
      <c r="F54" s="19">
        <v>225400</v>
      </c>
      <c r="G54" s="24">
        <v>212.8</v>
      </c>
      <c r="H54" s="24">
        <v>0.69</v>
      </c>
      <c r="I54" s="31">
        <v>6.0765874000000002</v>
      </c>
      <c r="J54" s="31"/>
      <c r="K54" s="35"/>
    </row>
    <row r="55" spans="1:11" x14ac:dyDescent="0.25">
      <c r="B55" s="8" t="s">
        <v>3639</v>
      </c>
      <c r="C55" s="57" t="s">
        <v>3640</v>
      </c>
      <c r="D55" s="54" t="s">
        <v>3641</v>
      </c>
      <c r="E55" s="6" t="s">
        <v>189</v>
      </c>
      <c r="F55" s="19">
        <v>225000</v>
      </c>
      <c r="G55" s="24">
        <v>205.61</v>
      </c>
      <c r="H55" s="24">
        <v>0.66</v>
      </c>
      <c r="I55" s="31">
        <v>6.1325371000000004</v>
      </c>
      <c r="J55" s="31"/>
      <c r="K55" s="35"/>
    </row>
    <row r="56" spans="1:11" x14ac:dyDescent="0.25">
      <c r="B56" s="8" t="s">
        <v>3642</v>
      </c>
      <c r="C56" s="57" t="s">
        <v>3643</v>
      </c>
      <c r="D56" s="54" t="s">
        <v>3644</v>
      </c>
      <c r="E56" s="6" t="s">
        <v>189</v>
      </c>
      <c r="F56" s="19">
        <v>150000</v>
      </c>
      <c r="G56" s="24">
        <v>137.32</v>
      </c>
      <c r="H56" s="24">
        <v>0.44</v>
      </c>
      <c r="I56" s="31">
        <v>6.1243334999999997</v>
      </c>
      <c r="J56" s="31"/>
      <c r="K56" s="35"/>
    </row>
    <row r="57" spans="1:11" x14ac:dyDescent="0.25">
      <c r="B57" s="8" t="s">
        <v>3433</v>
      </c>
      <c r="C57" s="57" t="s">
        <v>3434</v>
      </c>
      <c r="D57" s="54" t="s">
        <v>3435</v>
      </c>
      <c r="E57" s="6" t="s">
        <v>189</v>
      </c>
      <c r="F57" s="19">
        <v>100000</v>
      </c>
      <c r="G57" s="24">
        <v>93.53</v>
      </c>
      <c r="H57" s="24">
        <v>0.3</v>
      </c>
      <c r="I57" s="31">
        <v>6.0823527000000004</v>
      </c>
      <c r="J57" s="31"/>
      <c r="K57" s="35"/>
    </row>
    <row r="58" spans="1:11" x14ac:dyDescent="0.25">
      <c r="C58" s="58" t="s">
        <v>175</v>
      </c>
      <c r="D58" s="54"/>
      <c r="E58" s="6"/>
      <c r="F58" s="19"/>
      <c r="G58" s="25">
        <v>6568.45</v>
      </c>
      <c r="H58" s="25">
        <v>21.18</v>
      </c>
      <c r="I58" s="31"/>
      <c r="J58" s="31"/>
      <c r="K58" s="35"/>
    </row>
    <row r="59" spans="1:11" x14ac:dyDescent="0.25">
      <c r="C59" s="57"/>
      <c r="D59" s="54"/>
      <c r="E59" s="6"/>
      <c r="F59" s="19"/>
      <c r="G59" s="24"/>
      <c r="H59" s="24"/>
      <c r="I59" s="31"/>
      <c r="J59" s="31"/>
      <c r="K59" s="35"/>
    </row>
    <row r="60" spans="1:11" x14ac:dyDescent="0.25">
      <c r="A60" s="10"/>
      <c r="B60" s="28"/>
      <c r="C60" s="58" t="s">
        <v>18</v>
      </c>
      <c r="D60" s="54"/>
      <c r="E60" s="6"/>
      <c r="F60" s="19"/>
      <c r="G60" s="24"/>
      <c r="H60" s="24"/>
      <c r="I60" s="31"/>
      <c r="J60" s="31"/>
      <c r="K60" s="35"/>
    </row>
    <row r="61" spans="1:11" x14ac:dyDescent="0.25">
      <c r="A61" s="28"/>
      <c r="B61" s="28"/>
      <c r="C61" s="58" t="s">
        <v>19</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20</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21</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22</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23</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C71" s="59" t="s">
        <v>24</v>
      </c>
      <c r="D71" s="54"/>
      <c r="E71" s="6"/>
      <c r="F71" s="19"/>
      <c r="G71" s="24"/>
      <c r="H71" s="24"/>
      <c r="I71" s="31"/>
      <c r="J71" s="31"/>
      <c r="K71" s="35"/>
    </row>
    <row r="72" spans="1:54" x14ac:dyDescent="0.25">
      <c r="B72" s="8" t="s">
        <v>190</v>
      </c>
      <c r="C72" s="57" t="s">
        <v>191</v>
      </c>
      <c r="D72" s="54"/>
      <c r="E72" s="6"/>
      <c r="F72" s="19"/>
      <c r="G72" s="24">
        <v>858.75</v>
      </c>
      <c r="H72" s="24">
        <v>2.77</v>
      </c>
      <c r="I72" s="31"/>
      <c r="J72" s="31"/>
      <c r="K72" s="35"/>
    </row>
    <row r="73" spans="1:54" x14ac:dyDescent="0.25">
      <c r="C73" s="58" t="s">
        <v>175</v>
      </c>
      <c r="D73" s="54"/>
      <c r="E73" s="6"/>
      <c r="F73" s="19"/>
      <c r="G73" s="25">
        <v>858.75</v>
      </c>
      <c r="H73" s="25">
        <v>2.77</v>
      </c>
      <c r="I73" s="31"/>
      <c r="J73" s="31"/>
      <c r="K73" s="35"/>
    </row>
    <row r="74" spans="1:54" x14ac:dyDescent="0.25">
      <c r="C74" s="57"/>
      <c r="D74" s="54"/>
      <c r="E74" s="6"/>
      <c r="F74" s="19"/>
      <c r="G74" s="24"/>
      <c r="H74" s="24"/>
      <c r="I74" s="31"/>
      <c r="J74" s="31"/>
      <c r="K74" s="35"/>
    </row>
    <row r="75" spans="1:54" x14ac:dyDescent="0.25">
      <c r="A75" s="10"/>
      <c r="B75" s="28"/>
      <c r="C75" s="58" t="s">
        <v>25</v>
      </c>
      <c r="D75" s="54"/>
      <c r="E75" s="6"/>
      <c r="F75" s="19"/>
      <c r="G75" s="24"/>
      <c r="H75" s="24"/>
      <c r="I75" s="31"/>
      <c r="J75" s="31"/>
      <c r="K75" s="35"/>
    </row>
    <row r="76" spans="1:54" s="2" customFormat="1" ht="13.5" x14ac:dyDescent="0.25">
      <c r="A76" s="28"/>
      <c r="B76" s="28"/>
      <c r="C76" s="57" t="s">
        <v>5188</v>
      </c>
      <c r="D76" s="54"/>
      <c r="E76" s="6"/>
      <c r="F76" s="19"/>
      <c r="G76" s="24" t="s">
        <v>2</v>
      </c>
      <c r="H76" s="24" t="s">
        <v>2</v>
      </c>
      <c r="I76" s="31"/>
      <c r="J76" s="31"/>
      <c r="K76" s="35"/>
      <c r="L76" s="3"/>
      <c r="AI76" s="3"/>
      <c r="AV76" s="3"/>
      <c r="AX76" s="3"/>
      <c r="BB76" s="3"/>
    </row>
    <row r="77" spans="1:54" x14ac:dyDescent="0.25">
      <c r="B77" s="8"/>
      <c r="C77" s="57" t="s">
        <v>192</v>
      </c>
      <c r="D77" s="54"/>
      <c r="E77" s="6"/>
      <c r="F77" s="19"/>
      <c r="G77" s="24">
        <v>162.12</v>
      </c>
      <c r="H77" s="24">
        <v>0.55000000000000004</v>
      </c>
      <c r="I77" s="31"/>
      <c r="J77" s="31"/>
      <c r="K77" s="35"/>
    </row>
    <row r="78" spans="1:54" x14ac:dyDescent="0.25">
      <c r="C78" s="58" t="s">
        <v>175</v>
      </c>
      <c r="D78" s="54"/>
      <c r="E78" s="6"/>
      <c r="F78" s="19"/>
      <c r="G78" s="25">
        <v>162.12</v>
      </c>
      <c r="H78" s="25">
        <v>0.55000000000000004</v>
      </c>
      <c r="I78" s="31"/>
      <c r="J78" s="31"/>
      <c r="K78" s="35"/>
    </row>
    <row r="79" spans="1:54" x14ac:dyDescent="0.25">
      <c r="C79" s="57"/>
      <c r="D79" s="54"/>
      <c r="E79" s="6"/>
      <c r="F79" s="19"/>
      <c r="G79" s="24"/>
      <c r="H79" s="24"/>
      <c r="I79" s="31"/>
      <c r="J79" s="31"/>
      <c r="K79" s="35"/>
    </row>
    <row r="80" spans="1:54" x14ac:dyDescent="0.25">
      <c r="C80" s="60" t="s">
        <v>193</v>
      </c>
      <c r="D80" s="55"/>
      <c r="E80" s="5"/>
      <c r="F80" s="20"/>
      <c r="G80" s="26">
        <v>30979.54</v>
      </c>
      <c r="H80" s="26">
        <v>100</v>
      </c>
      <c r="I80" s="32"/>
      <c r="J80" s="32"/>
      <c r="K80" s="36"/>
    </row>
    <row r="83" spans="1:11" x14ac:dyDescent="0.25">
      <c r="C83" s="1" t="s">
        <v>194</v>
      </c>
    </row>
    <row r="84" spans="1:11" x14ac:dyDescent="0.25">
      <c r="C84" s="37" t="s">
        <v>195</v>
      </c>
      <c r="D84" s="37"/>
      <c r="E84" s="37"/>
      <c r="F84" s="37"/>
      <c r="G84" s="37"/>
      <c r="H84" s="37"/>
      <c r="I84" s="37"/>
      <c r="J84" s="37"/>
      <c r="K84" s="37"/>
    </row>
    <row r="85" spans="1:11" x14ac:dyDescent="0.25">
      <c r="C85" s="2" t="s">
        <v>196</v>
      </c>
    </row>
    <row r="86" spans="1:11" x14ac:dyDescent="0.25">
      <c r="C86" s="2" t="s">
        <v>197</v>
      </c>
    </row>
    <row r="87" spans="1:11" ht="30" customHeight="1" x14ac:dyDescent="0.25">
      <c r="C87" s="80" t="s">
        <v>198</v>
      </c>
      <c r="D87" s="81"/>
      <c r="E87" s="81"/>
      <c r="F87" s="81"/>
      <c r="G87" s="81"/>
      <c r="H87" s="81"/>
      <c r="I87" s="81"/>
      <c r="J87" s="81"/>
      <c r="K87" s="81"/>
    </row>
    <row r="88" spans="1:11" x14ac:dyDescent="0.25">
      <c r="C88" s="2" t="s">
        <v>199</v>
      </c>
    </row>
    <row r="90" spans="1:11" x14ac:dyDescent="0.25">
      <c r="A90" s="76"/>
      <c r="B90" s="76" t="s">
        <v>5254</v>
      </c>
      <c r="C90" s="77" t="s">
        <v>5253</v>
      </c>
      <c r="E90" s="77" t="s">
        <v>5254</v>
      </c>
      <c r="F90" s="78"/>
    </row>
    <row r="91" spans="1:11" x14ac:dyDescent="0.25">
      <c r="E91" s="2" t="s">
        <v>5260</v>
      </c>
    </row>
  </sheetData>
  <mergeCells count="1">
    <mergeCell ref="C87:K87"/>
  </mergeCells>
  <hyperlinks>
    <hyperlink ref="J2" location="'Index'!A1" display="'Index'!A1" xr:uid="{2E466018-B4BD-4C08-8720-6D32C25DBD11}"/>
  </hyperlinks>
  <pageMargins left="0.7" right="0.7" top="0.75" bottom="0.75" header="0.3" footer="0.3"/>
  <pageSetup orientation="portrait" horizontalDpi="4294967293"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81148-38F6-48A5-AF50-5627FE46DEC0}">
  <sheetPr codeName="Sheet181"/>
  <dimension ref="A1:IV78"/>
  <sheetViews>
    <sheetView showGridLines="0" zoomScale="90" zoomScaleNormal="90" workbookViewId="0">
      <pane ySplit="6" topLeftCell="A63" activePane="bottomLeft" state="frozen"/>
      <selection activeCell="E1" sqref="E1"/>
      <selection pane="bottomLeft" activeCell="C77" sqref="C77:F7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3645</v>
      </c>
      <c r="J2" s="38" t="s">
        <v>4923</v>
      </c>
    </row>
    <row r="3" spans="1:54" ht="16.5" x14ac:dyDescent="0.3">
      <c r="C3" s="1" t="s">
        <v>28</v>
      </c>
      <c r="D3" s="21" t="s">
        <v>3646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3647</v>
      </c>
      <c r="C26" s="57" t="s">
        <v>3648</v>
      </c>
      <c r="D26" s="54" t="s">
        <v>3649</v>
      </c>
      <c r="E26" s="6" t="s">
        <v>189</v>
      </c>
      <c r="F26" s="19">
        <v>2500000</v>
      </c>
      <c r="G26" s="24">
        <v>2541.2600000000002</v>
      </c>
      <c r="H26" s="24">
        <v>67.33</v>
      </c>
      <c r="I26" s="31">
        <v>6.3527464</v>
      </c>
      <c r="J26" s="31"/>
      <c r="K26" s="35"/>
    </row>
    <row r="27" spans="1:11" x14ac:dyDescent="0.25">
      <c r="B27" s="8" t="s">
        <v>3650</v>
      </c>
      <c r="C27" s="57" t="s">
        <v>3651</v>
      </c>
      <c r="D27" s="54" t="s">
        <v>3652</v>
      </c>
      <c r="E27" s="6" t="s">
        <v>189</v>
      </c>
      <c r="F27" s="19">
        <v>275000</v>
      </c>
      <c r="G27" s="24">
        <v>278.3</v>
      </c>
      <c r="H27" s="24">
        <v>7.37</v>
      </c>
      <c r="I27" s="31">
        <v>6.3218719999999999</v>
      </c>
      <c r="J27" s="31"/>
      <c r="K27" s="35"/>
    </row>
    <row r="28" spans="1:11" x14ac:dyDescent="0.25">
      <c r="B28" s="8" t="s">
        <v>3653</v>
      </c>
      <c r="C28" s="57" t="s">
        <v>3654</v>
      </c>
      <c r="D28" s="54" t="s">
        <v>3655</v>
      </c>
      <c r="E28" s="6" t="s">
        <v>189</v>
      </c>
      <c r="F28" s="19">
        <v>100000</v>
      </c>
      <c r="G28" s="24">
        <v>101.67</v>
      </c>
      <c r="H28" s="24">
        <v>2.69</v>
      </c>
      <c r="I28" s="31">
        <v>6.3218719999999999</v>
      </c>
      <c r="J28" s="31"/>
      <c r="K28" s="35"/>
    </row>
    <row r="29" spans="1:11" x14ac:dyDescent="0.25">
      <c r="C29" s="58" t="s">
        <v>175</v>
      </c>
      <c r="D29" s="54"/>
      <c r="E29" s="6"/>
      <c r="F29" s="19"/>
      <c r="G29" s="25">
        <v>2921.23</v>
      </c>
      <c r="H29" s="25">
        <v>77.39</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3564</v>
      </c>
      <c r="C41" s="57" t="s">
        <v>3565</v>
      </c>
      <c r="D41" s="54" t="s">
        <v>3566</v>
      </c>
      <c r="E41" s="6" t="s">
        <v>189</v>
      </c>
      <c r="F41" s="19">
        <v>305000</v>
      </c>
      <c r="G41" s="24">
        <v>281.04000000000002</v>
      </c>
      <c r="H41" s="24">
        <v>7.45</v>
      </c>
      <c r="I41" s="31">
        <v>6.0915341999999999</v>
      </c>
      <c r="J41" s="31"/>
      <c r="K41" s="35"/>
    </row>
    <row r="42" spans="1:11" x14ac:dyDescent="0.25">
      <c r="B42" s="8" t="s">
        <v>3442</v>
      </c>
      <c r="C42" s="57" t="s">
        <v>3443</v>
      </c>
      <c r="D42" s="54" t="s">
        <v>3444</v>
      </c>
      <c r="E42" s="6" t="s">
        <v>189</v>
      </c>
      <c r="F42" s="19">
        <v>121000</v>
      </c>
      <c r="G42" s="24">
        <v>113.3</v>
      </c>
      <c r="H42" s="24">
        <v>3</v>
      </c>
      <c r="I42" s="31">
        <v>6.0810658000000002</v>
      </c>
      <c r="J42" s="31"/>
      <c r="K42" s="35"/>
    </row>
    <row r="43" spans="1:11" x14ac:dyDescent="0.25">
      <c r="B43" s="8" t="s">
        <v>3636</v>
      </c>
      <c r="C43" s="57" t="s">
        <v>3637</v>
      </c>
      <c r="D43" s="54" t="s">
        <v>3638</v>
      </c>
      <c r="E43" s="6" t="s">
        <v>189</v>
      </c>
      <c r="F43" s="19">
        <v>120000</v>
      </c>
      <c r="G43" s="24">
        <v>109.93</v>
      </c>
      <c r="H43" s="24">
        <v>2.91</v>
      </c>
      <c r="I43" s="31">
        <v>6.1235612000000001</v>
      </c>
      <c r="J43" s="31"/>
      <c r="K43" s="35"/>
    </row>
    <row r="44" spans="1:11" x14ac:dyDescent="0.25">
      <c r="B44" s="8" t="s">
        <v>3596</v>
      </c>
      <c r="C44" s="57" t="s">
        <v>3597</v>
      </c>
      <c r="D44" s="54" t="s">
        <v>3598</v>
      </c>
      <c r="E44" s="6" t="s">
        <v>189</v>
      </c>
      <c r="F44" s="19">
        <v>100000</v>
      </c>
      <c r="G44" s="24">
        <v>92.21</v>
      </c>
      <c r="H44" s="24">
        <v>2.44</v>
      </c>
      <c r="I44" s="31">
        <v>6.0908134</v>
      </c>
      <c r="J44" s="31"/>
      <c r="K44" s="35"/>
    </row>
    <row r="45" spans="1:11" x14ac:dyDescent="0.25">
      <c r="C45" s="58" t="s">
        <v>175</v>
      </c>
      <c r="D45" s="54"/>
      <c r="E45" s="6"/>
      <c r="F45" s="19"/>
      <c r="G45" s="25">
        <v>596.48</v>
      </c>
      <c r="H45" s="25">
        <v>15.8</v>
      </c>
      <c r="I45" s="31"/>
      <c r="J45" s="31"/>
      <c r="K45" s="35"/>
    </row>
    <row r="46" spans="1:11" x14ac:dyDescent="0.25">
      <c r="C46" s="57"/>
      <c r="D46" s="54"/>
      <c r="E46" s="6"/>
      <c r="F46" s="19"/>
      <c r="G46" s="24"/>
      <c r="H46" s="24"/>
      <c r="I46" s="31"/>
      <c r="J46" s="31"/>
      <c r="K46" s="35"/>
    </row>
    <row r="47" spans="1:11" x14ac:dyDescent="0.25">
      <c r="A47" s="10"/>
      <c r="B47" s="28"/>
      <c r="C47" s="58" t="s">
        <v>18</v>
      </c>
      <c r="D47" s="54"/>
      <c r="E47" s="6"/>
      <c r="F47" s="19"/>
      <c r="G47" s="24"/>
      <c r="H47" s="24"/>
      <c r="I47" s="31"/>
      <c r="J47" s="31"/>
      <c r="K47" s="35"/>
    </row>
    <row r="48" spans="1:11" x14ac:dyDescent="0.25">
      <c r="A48" s="28"/>
      <c r="B48" s="28"/>
      <c r="C48" s="58" t="s">
        <v>19</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20</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21</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22</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A56" s="28"/>
      <c r="B56" s="28"/>
      <c r="C56" s="58" t="s">
        <v>23</v>
      </c>
      <c r="D56" s="54"/>
      <c r="E56" s="6"/>
      <c r="F56" s="19"/>
      <c r="G56" s="24" t="s">
        <v>2</v>
      </c>
      <c r="H56" s="24" t="s">
        <v>2</v>
      </c>
      <c r="I56" s="31"/>
      <c r="J56" s="31"/>
      <c r="K56" s="35"/>
    </row>
    <row r="57" spans="1:54" x14ac:dyDescent="0.25">
      <c r="A57" s="28"/>
      <c r="B57" s="28"/>
      <c r="C57" s="58"/>
      <c r="D57" s="54"/>
      <c r="E57" s="6"/>
      <c r="F57" s="19"/>
      <c r="G57" s="24"/>
      <c r="H57" s="24"/>
      <c r="I57" s="31"/>
      <c r="J57" s="31"/>
      <c r="K57" s="35"/>
    </row>
    <row r="58" spans="1:54" x14ac:dyDescent="0.25">
      <c r="C58" s="59" t="s">
        <v>24</v>
      </c>
      <c r="D58" s="54"/>
      <c r="E58" s="6"/>
      <c r="F58" s="19"/>
      <c r="G58" s="24"/>
      <c r="H58" s="24"/>
      <c r="I58" s="31"/>
      <c r="J58" s="31"/>
      <c r="K58" s="35"/>
    </row>
    <row r="59" spans="1:54" x14ac:dyDescent="0.25">
      <c r="B59" s="8" t="s">
        <v>190</v>
      </c>
      <c r="C59" s="57" t="s">
        <v>191</v>
      </c>
      <c r="D59" s="54"/>
      <c r="E59" s="6"/>
      <c r="F59" s="19"/>
      <c r="G59" s="24">
        <v>145.65</v>
      </c>
      <c r="H59" s="24">
        <v>3.86</v>
      </c>
      <c r="I59" s="31"/>
      <c r="J59" s="31"/>
      <c r="K59" s="35"/>
    </row>
    <row r="60" spans="1:54" x14ac:dyDescent="0.25">
      <c r="C60" s="58" t="s">
        <v>175</v>
      </c>
      <c r="D60" s="54"/>
      <c r="E60" s="6"/>
      <c r="F60" s="19"/>
      <c r="G60" s="25">
        <v>145.65</v>
      </c>
      <c r="H60" s="25">
        <v>3.86</v>
      </c>
      <c r="I60" s="31"/>
      <c r="J60" s="31"/>
      <c r="K60" s="35"/>
    </row>
    <row r="61" spans="1:54" x14ac:dyDescent="0.25">
      <c r="C61" s="57"/>
      <c r="D61" s="54"/>
      <c r="E61" s="6"/>
      <c r="F61" s="19"/>
      <c r="G61" s="24"/>
      <c r="H61" s="24"/>
      <c r="I61" s="31"/>
      <c r="J61" s="31"/>
      <c r="K61" s="35"/>
    </row>
    <row r="62" spans="1:54" x14ac:dyDescent="0.25">
      <c r="A62" s="10"/>
      <c r="B62" s="28"/>
      <c r="C62" s="58" t="s">
        <v>25</v>
      </c>
      <c r="D62" s="54"/>
      <c r="E62" s="6"/>
      <c r="F62" s="19"/>
      <c r="G62" s="24"/>
      <c r="H62" s="24"/>
      <c r="I62" s="31"/>
      <c r="J62" s="31"/>
      <c r="K62" s="35"/>
    </row>
    <row r="63" spans="1:54" s="2" customFormat="1" ht="13.5" x14ac:dyDescent="0.25">
      <c r="A63" s="28"/>
      <c r="B63" s="28"/>
      <c r="C63" s="57" t="s">
        <v>5188</v>
      </c>
      <c r="D63" s="54"/>
      <c r="E63" s="6"/>
      <c r="F63" s="19"/>
      <c r="G63" s="24" t="s">
        <v>2</v>
      </c>
      <c r="H63" s="24" t="s">
        <v>2</v>
      </c>
      <c r="I63" s="31"/>
      <c r="J63" s="31"/>
      <c r="K63" s="35"/>
      <c r="L63" s="3"/>
      <c r="AI63" s="3"/>
      <c r="AV63" s="3"/>
      <c r="AX63" s="3"/>
      <c r="BB63" s="3"/>
    </row>
    <row r="64" spans="1:54" x14ac:dyDescent="0.25">
      <c r="B64" s="8"/>
      <c r="C64" s="57" t="s">
        <v>192</v>
      </c>
      <c r="D64" s="54"/>
      <c r="E64" s="6"/>
      <c r="F64" s="19"/>
      <c r="G64" s="24">
        <v>110.8</v>
      </c>
      <c r="H64" s="24">
        <v>2.9499999999999997</v>
      </c>
      <c r="I64" s="31"/>
      <c r="J64" s="31"/>
      <c r="K64" s="35"/>
    </row>
    <row r="65" spans="1:11" x14ac:dyDescent="0.25">
      <c r="C65" s="58" t="s">
        <v>175</v>
      </c>
      <c r="D65" s="54"/>
      <c r="E65" s="6"/>
      <c r="F65" s="19"/>
      <c r="G65" s="25">
        <v>110.8</v>
      </c>
      <c r="H65" s="25">
        <v>2.9499999999999997</v>
      </c>
      <c r="I65" s="31"/>
      <c r="J65" s="31"/>
      <c r="K65" s="35"/>
    </row>
    <row r="66" spans="1:11" x14ac:dyDescent="0.25">
      <c r="C66" s="57"/>
      <c r="D66" s="54"/>
      <c r="E66" s="6"/>
      <c r="F66" s="19"/>
      <c r="G66" s="24"/>
      <c r="H66" s="24"/>
      <c r="I66" s="31"/>
      <c r="J66" s="31"/>
      <c r="K66" s="35"/>
    </row>
    <row r="67" spans="1:11" x14ac:dyDescent="0.25">
      <c r="C67" s="60" t="s">
        <v>193</v>
      </c>
      <c r="D67" s="55"/>
      <c r="E67" s="5"/>
      <c r="F67" s="20"/>
      <c r="G67" s="26">
        <v>3774.16</v>
      </c>
      <c r="H67" s="26">
        <v>100</v>
      </c>
      <c r="I67" s="32"/>
      <c r="J67" s="32"/>
      <c r="K67" s="36"/>
    </row>
    <row r="70" spans="1:11" x14ac:dyDescent="0.25">
      <c r="C70" s="1" t="s">
        <v>194</v>
      </c>
    </row>
    <row r="71" spans="1:11" x14ac:dyDescent="0.25">
      <c r="C71" s="37" t="s">
        <v>195</v>
      </c>
      <c r="D71" s="37"/>
      <c r="E71" s="37"/>
      <c r="F71" s="37"/>
      <c r="G71" s="37"/>
      <c r="H71" s="37"/>
      <c r="I71" s="37"/>
      <c r="J71" s="37"/>
      <c r="K71" s="37"/>
    </row>
    <row r="72" spans="1:11" x14ac:dyDescent="0.25">
      <c r="C72" s="2" t="s">
        <v>196</v>
      </c>
    </row>
    <row r="73" spans="1:11" x14ac:dyDescent="0.25">
      <c r="C73" s="2" t="s">
        <v>197</v>
      </c>
    </row>
    <row r="74" spans="1:11" ht="30" customHeight="1" x14ac:dyDescent="0.25">
      <c r="C74" s="80" t="s">
        <v>198</v>
      </c>
      <c r="D74" s="81"/>
      <c r="E74" s="81"/>
      <c r="F74" s="81"/>
      <c r="G74" s="81"/>
      <c r="H74" s="81"/>
      <c r="I74" s="81"/>
      <c r="J74" s="81"/>
      <c r="K74" s="81"/>
    </row>
    <row r="75" spans="1:11" x14ac:dyDescent="0.25">
      <c r="C75" s="2" t="s">
        <v>199</v>
      </c>
    </row>
    <row r="77" spans="1:11" x14ac:dyDescent="0.25">
      <c r="A77" s="76"/>
      <c r="B77" s="76" t="s">
        <v>5254</v>
      </c>
      <c r="C77" s="77" t="s">
        <v>5253</v>
      </c>
      <c r="E77" s="77" t="s">
        <v>5254</v>
      </c>
      <c r="F77" s="78"/>
    </row>
    <row r="78" spans="1:11" x14ac:dyDescent="0.25">
      <c r="E78" s="2" t="s">
        <v>5260</v>
      </c>
    </row>
  </sheetData>
  <mergeCells count="1">
    <mergeCell ref="C74:K74"/>
  </mergeCells>
  <hyperlinks>
    <hyperlink ref="J2" location="'Index'!A1" display="'Index'!A1" xr:uid="{35FF50BA-B327-436D-A475-D5A8954FD2CC}"/>
  </hyperlinks>
  <pageMargins left="0.7" right="0.7" top="0.75" bottom="0.75" header="0.3" footer="0.3"/>
  <pageSetup orientation="portrait" horizontalDpi="4294967293"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C2C1-582F-4F0D-9001-2A05BFB6708A}">
  <sheetPr codeName="Sheet182"/>
  <dimension ref="A1:IV89"/>
  <sheetViews>
    <sheetView showGridLines="0" zoomScale="90" zoomScaleNormal="90" workbookViewId="0">
      <pane ySplit="6" topLeftCell="A74" activePane="bottomLeft" state="frozen"/>
      <selection activeCell="E1" sqref="E1"/>
      <selection pane="bottomLeft" activeCell="C88" sqref="C88:F88"/>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3656</v>
      </c>
      <c r="J2" s="38" t="s">
        <v>4923</v>
      </c>
    </row>
    <row r="3" spans="1:54" ht="16.5" x14ac:dyDescent="0.3">
      <c r="C3" s="1" t="s">
        <v>28</v>
      </c>
      <c r="D3" s="21" t="s">
        <v>3657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3658</v>
      </c>
      <c r="C26" s="57" t="s">
        <v>3659</v>
      </c>
      <c r="D26" s="54" t="s">
        <v>3660</v>
      </c>
      <c r="E26" s="6" t="s">
        <v>189</v>
      </c>
      <c r="F26" s="19">
        <v>5000000</v>
      </c>
      <c r="G26" s="24">
        <v>5081.33</v>
      </c>
      <c r="H26" s="24">
        <v>19.96</v>
      </c>
      <c r="I26" s="31">
        <v>6.3492983000000001</v>
      </c>
      <c r="J26" s="31"/>
      <c r="K26" s="35"/>
    </row>
    <row r="27" spans="1:11" x14ac:dyDescent="0.25">
      <c r="B27" s="8" t="s">
        <v>3661</v>
      </c>
      <c r="C27" s="57" t="s">
        <v>3662</v>
      </c>
      <c r="D27" s="54" t="s">
        <v>3663</v>
      </c>
      <c r="E27" s="6" t="s">
        <v>189</v>
      </c>
      <c r="F27" s="19">
        <v>5000000</v>
      </c>
      <c r="G27" s="24">
        <v>5062.2700000000004</v>
      </c>
      <c r="H27" s="24">
        <v>19.88</v>
      </c>
      <c r="I27" s="31">
        <v>6.3218719999999999</v>
      </c>
      <c r="J27" s="31"/>
      <c r="K27" s="35"/>
    </row>
    <row r="28" spans="1:11" x14ac:dyDescent="0.25">
      <c r="B28" s="8" t="s">
        <v>3664</v>
      </c>
      <c r="C28" s="57" t="s">
        <v>3665</v>
      </c>
      <c r="D28" s="54" t="s">
        <v>3666</v>
      </c>
      <c r="E28" s="6" t="s">
        <v>189</v>
      </c>
      <c r="F28" s="19">
        <v>4000000</v>
      </c>
      <c r="G28" s="24">
        <v>4066.45</v>
      </c>
      <c r="H28" s="24">
        <v>15.97</v>
      </c>
      <c r="I28" s="31">
        <v>6.3551187000000002</v>
      </c>
      <c r="J28" s="31"/>
      <c r="K28" s="35"/>
    </row>
    <row r="29" spans="1:11" x14ac:dyDescent="0.25">
      <c r="B29" s="8" t="s">
        <v>3667</v>
      </c>
      <c r="C29" s="57" t="s">
        <v>3668</v>
      </c>
      <c r="D29" s="54" t="s">
        <v>3669</v>
      </c>
      <c r="E29" s="6" t="s">
        <v>189</v>
      </c>
      <c r="F29" s="19">
        <v>2500000</v>
      </c>
      <c r="G29" s="24">
        <v>2522.59</v>
      </c>
      <c r="H29" s="24">
        <v>9.91</v>
      </c>
      <c r="I29" s="31">
        <v>6.3167220000000004</v>
      </c>
      <c r="J29" s="31"/>
      <c r="K29" s="35"/>
    </row>
    <row r="30" spans="1:11" x14ac:dyDescent="0.25">
      <c r="B30" s="8" t="s">
        <v>3670</v>
      </c>
      <c r="C30" s="57" t="s">
        <v>3671</v>
      </c>
      <c r="D30" s="54" t="s">
        <v>3672</v>
      </c>
      <c r="E30" s="6" t="s">
        <v>189</v>
      </c>
      <c r="F30" s="19">
        <v>2500000</v>
      </c>
      <c r="G30" s="24">
        <v>2520.56</v>
      </c>
      <c r="H30" s="24">
        <v>9.9</v>
      </c>
      <c r="I30" s="31">
        <v>6.3527979999999999</v>
      </c>
      <c r="J30" s="31"/>
      <c r="K30" s="35"/>
    </row>
    <row r="31" spans="1:11" x14ac:dyDescent="0.25">
      <c r="B31" s="8" t="s">
        <v>3673</v>
      </c>
      <c r="C31" s="57" t="s">
        <v>3674</v>
      </c>
      <c r="D31" s="54" t="s">
        <v>3675</v>
      </c>
      <c r="E31" s="6" t="s">
        <v>189</v>
      </c>
      <c r="F31" s="19">
        <v>500000</v>
      </c>
      <c r="G31" s="24">
        <v>506.21</v>
      </c>
      <c r="H31" s="24">
        <v>1.99</v>
      </c>
      <c r="I31" s="31">
        <v>6.3218719999999999</v>
      </c>
      <c r="J31" s="31"/>
      <c r="K31" s="35"/>
    </row>
    <row r="32" spans="1:11" x14ac:dyDescent="0.25">
      <c r="B32" s="8" t="s">
        <v>3676</v>
      </c>
      <c r="C32" s="57" t="s">
        <v>3677</v>
      </c>
      <c r="D32" s="54" t="s">
        <v>3678</v>
      </c>
      <c r="E32" s="6" t="s">
        <v>189</v>
      </c>
      <c r="F32" s="19">
        <v>105100</v>
      </c>
      <c r="G32" s="24">
        <v>106.44</v>
      </c>
      <c r="H32" s="24">
        <v>0.42</v>
      </c>
      <c r="I32" s="31">
        <v>6.3528345000000002</v>
      </c>
      <c r="J32" s="31"/>
      <c r="K32" s="35"/>
    </row>
    <row r="33" spans="1:11" x14ac:dyDescent="0.25">
      <c r="C33" s="58" t="s">
        <v>175</v>
      </c>
      <c r="D33" s="54"/>
      <c r="E33" s="6"/>
      <c r="F33" s="19"/>
      <c r="G33" s="25">
        <v>19865.849999999999</v>
      </c>
      <c r="H33" s="25">
        <v>78.03</v>
      </c>
      <c r="I33" s="31"/>
      <c r="J33" s="31"/>
      <c r="K33" s="35"/>
    </row>
    <row r="34" spans="1:11" x14ac:dyDescent="0.25">
      <c r="C34" s="57"/>
      <c r="D34" s="54"/>
      <c r="E34" s="6"/>
      <c r="F34" s="19"/>
      <c r="G34" s="24"/>
      <c r="H34" s="24"/>
      <c r="I34" s="31"/>
      <c r="J34" s="31"/>
      <c r="K34" s="35"/>
    </row>
    <row r="35" spans="1:11" x14ac:dyDescent="0.25">
      <c r="A35" s="10"/>
      <c r="B35" s="28"/>
      <c r="C35" s="58" t="s">
        <v>11</v>
      </c>
      <c r="D35" s="54"/>
      <c r="E35" s="6"/>
      <c r="F35" s="19"/>
      <c r="G35" s="24"/>
      <c r="H35" s="24"/>
      <c r="I35" s="31"/>
      <c r="J35" s="31"/>
      <c r="K35" s="35"/>
    </row>
    <row r="36" spans="1:11" x14ac:dyDescent="0.25">
      <c r="A36" s="28"/>
      <c r="B36" s="28"/>
      <c r="C36" s="58" t="s">
        <v>13</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14</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15</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16</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C44" s="59" t="s">
        <v>17</v>
      </c>
      <c r="D44" s="54"/>
      <c r="E44" s="6"/>
      <c r="F44" s="19"/>
      <c r="G44" s="24"/>
      <c r="H44" s="24"/>
      <c r="I44" s="31"/>
      <c r="J44" s="31"/>
      <c r="K44" s="35"/>
    </row>
    <row r="45" spans="1:11" x14ac:dyDescent="0.25">
      <c r="B45" s="8" t="s">
        <v>3564</v>
      </c>
      <c r="C45" s="57" t="s">
        <v>3565</v>
      </c>
      <c r="D45" s="54" t="s">
        <v>3566</v>
      </c>
      <c r="E45" s="6" t="s">
        <v>189</v>
      </c>
      <c r="F45" s="19">
        <v>1068000</v>
      </c>
      <c r="G45" s="24">
        <v>984.12</v>
      </c>
      <c r="H45" s="24">
        <v>3.87</v>
      </c>
      <c r="I45" s="31">
        <v>6.0915341999999999</v>
      </c>
      <c r="J45" s="31"/>
      <c r="K45" s="35"/>
    </row>
    <row r="46" spans="1:11" x14ac:dyDescent="0.25">
      <c r="B46" s="8" t="s">
        <v>3433</v>
      </c>
      <c r="C46" s="57" t="s">
        <v>3434</v>
      </c>
      <c r="D46" s="54" t="s">
        <v>3435</v>
      </c>
      <c r="E46" s="6" t="s">
        <v>189</v>
      </c>
      <c r="F46" s="19">
        <v>750000</v>
      </c>
      <c r="G46" s="24">
        <v>701.45</v>
      </c>
      <c r="H46" s="24">
        <v>2.76</v>
      </c>
      <c r="I46" s="31">
        <v>6.0823527000000004</v>
      </c>
      <c r="J46" s="31"/>
      <c r="K46" s="35"/>
    </row>
    <row r="47" spans="1:11" x14ac:dyDescent="0.25">
      <c r="B47" s="8" t="s">
        <v>3679</v>
      </c>
      <c r="C47" s="57" t="s">
        <v>3680</v>
      </c>
      <c r="D47" s="54" t="s">
        <v>3681</v>
      </c>
      <c r="E47" s="6" t="s">
        <v>189</v>
      </c>
      <c r="F47" s="19">
        <v>620000</v>
      </c>
      <c r="G47" s="24">
        <v>562.89</v>
      </c>
      <c r="H47" s="24">
        <v>2.21</v>
      </c>
      <c r="I47" s="31">
        <v>6.1382474</v>
      </c>
      <c r="J47" s="31"/>
      <c r="K47" s="35"/>
    </row>
    <row r="48" spans="1:11" x14ac:dyDescent="0.25">
      <c r="B48" s="8" t="s">
        <v>3682</v>
      </c>
      <c r="C48" s="57" t="s">
        <v>3683</v>
      </c>
      <c r="D48" s="54" t="s">
        <v>3684</v>
      </c>
      <c r="E48" s="6" t="s">
        <v>189</v>
      </c>
      <c r="F48" s="19">
        <v>600000</v>
      </c>
      <c r="G48" s="24">
        <v>545.01</v>
      </c>
      <c r="H48" s="24">
        <v>2.14</v>
      </c>
      <c r="I48" s="31">
        <v>6.1376809999999997</v>
      </c>
      <c r="J48" s="31"/>
      <c r="K48" s="35"/>
    </row>
    <row r="49" spans="1:11" x14ac:dyDescent="0.25">
      <c r="B49" s="8" t="s">
        <v>3596</v>
      </c>
      <c r="C49" s="57" t="s">
        <v>3597</v>
      </c>
      <c r="D49" s="54" t="s">
        <v>3598</v>
      </c>
      <c r="E49" s="6" t="s">
        <v>189</v>
      </c>
      <c r="F49" s="19">
        <v>559900</v>
      </c>
      <c r="G49" s="24">
        <v>516.27</v>
      </c>
      <c r="H49" s="24">
        <v>2.0299999999999998</v>
      </c>
      <c r="I49" s="31">
        <v>6.0908134</v>
      </c>
      <c r="J49" s="31"/>
      <c r="K49" s="35"/>
    </row>
    <row r="50" spans="1:11" x14ac:dyDescent="0.25">
      <c r="B50" s="8" t="s">
        <v>3599</v>
      </c>
      <c r="C50" s="57" t="s">
        <v>3600</v>
      </c>
      <c r="D50" s="54" t="s">
        <v>3601</v>
      </c>
      <c r="E50" s="6" t="s">
        <v>189</v>
      </c>
      <c r="F50" s="19">
        <v>275000</v>
      </c>
      <c r="G50" s="24">
        <v>253.7</v>
      </c>
      <c r="H50" s="24">
        <v>1</v>
      </c>
      <c r="I50" s="31">
        <v>6.0902471</v>
      </c>
      <c r="J50" s="31"/>
      <c r="K50" s="35"/>
    </row>
    <row r="51" spans="1:11" x14ac:dyDescent="0.25">
      <c r="B51" s="8" t="s">
        <v>3642</v>
      </c>
      <c r="C51" s="57" t="s">
        <v>3643</v>
      </c>
      <c r="D51" s="54" t="s">
        <v>3644</v>
      </c>
      <c r="E51" s="6" t="s">
        <v>189</v>
      </c>
      <c r="F51" s="19">
        <v>235000</v>
      </c>
      <c r="G51" s="24">
        <v>215.13</v>
      </c>
      <c r="H51" s="24">
        <v>0.85</v>
      </c>
      <c r="I51" s="31">
        <v>6.1243334999999997</v>
      </c>
      <c r="J51" s="31"/>
      <c r="K51" s="35"/>
    </row>
    <row r="52" spans="1:11" x14ac:dyDescent="0.25">
      <c r="B52" s="8" t="s">
        <v>3639</v>
      </c>
      <c r="C52" s="57" t="s">
        <v>3640</v>
      </c>
      <c r="D52" s="54" t="s">
        <v>3641</v>
      </c>
      <c r="E52" s="6" t="s">
        <v>189</v>
      </c>
      <c r="F52" s="19">
        <v>223800</v>
      </c>
      <c r="G52" s="24">
        <v>204.52</v>
      </c>
      <c r="H52" s="24">
        <v>0.8</v>
      </c>
      <c r="I52" s="31">
        <v>6.1325371000000004</v>
      </c>
      <c r="J52" s="31"/>
      <c r="K52" s="35"/>
    </row>
    <row r="53" spans="1:11" x14ac:dyDescent="0.25">
      <c r="B53" s="8" t="s">
        <v>3636</v>
      </c>
      <c r="C53" s="57" t="s">
        <v>3637</v>
      </c>
      <c r="D53" s="54" t="s">
        <v>3638</v>
      </c>
      <c r="E53" s="6" t="s">
        <v>189</v>
      </c>
      <c r="F53" s="19">
        <v>203200</v>
      </c>
      <c r="G53" s="24">
        <v>186.15</v>
      </c>
      <c r="H53" s="24">
        <v>0.73</v>
      </c>
      <c r="I53" s="31">
        <v>6.1235612000000001</v>
      </c>
      <c r="J53" s="31"/>
      <c r="K53" s="35"/>
    </row>
    <row r="54" spans="1:11" x14ac:dyDescent="0.25">
      <c r="B54" s="8" t="s">
        <v>3442</v>
      </c>
      <c r="C54" s="57" t="s">
        <v>3443</v>
      </c>
      <c r="D54" s="54" t="s">
        <v>3444</v>
      </c>
      <c r="E54" s="6" t="s">
        <v>189</v>
      </c>
      <c r="F54" s="19">
        <v>107500</v>
      </c>
      <c r="G54" s="24">
        <v>100.66</v>
      </c>
      <c r="H54" s="24">
        <v>0.4</v>
      </c>
      <c r="I54" s="31">
        <v>6.0810658000000002</v>
      </c>
      <c r="J54" s="31"/>
      <c r="K54" s="35"/>
    </row>
    <row r="55" spans="1:11" x14ac:dyDescent="0.25">
      <c r="B55" s="8" t="s">
        <v>3685</v>
      </c>
      <c r="C55" s="57" t="s">
        <v>3686</v>
      </c>
      <c r="D55" s="54" t="s">
        <v>3687</v>
      </c>
      <c r="E55" s="6" t="s">
        <v>189</v>
      </c>
      <c r="F55" s="19">
        <v>100000</v>
      </c>
      <c r="G55" s="24">
        <v>91</v>
      </c>
      <c r="H55" s="24">
        <v>0.36</v>
      </c>
      <c r="I55" s="31">
        <v>6.1356213000000004</v>
      </c>
      <c r="J55" s="31"/>
      <c r="K55" s="35"/>
    </row>
    <row r="56" spans="1:11" x14ac:dyDescent="0.25">
      <c r="C56" s="58" t="s">
        <v>175</v>
      </c>
      <c r="D56" s="54"/>
      <c r="E56" s="6"/>
      <c r="F56" s="19"/>
      <c r="G56" s="25">
        <v>4360.8999999999996</v>
      </c>
      <c r="H56" s="25">
        <v>17.149999999999999</v>
      </c>
      <c r="I56" s="31"/>
      <c r="J56" s="31"/>
      <c r="K56" s="35"/>
    </row>
    <row r="57" spans="1:11" x14ac:dyDescent="0.25">
      <c r="C57" s="57"/>
      <c r="D57" s="54"/>
      <c r="E57" s="6"/>
      <c r="F57" s="19"/>
      <c r="G57" s="24"/>
      <c r="H57" s="24"/>
      <c r="I57" s="31"/>
      <c r="J57" s="31"/>
      <c r="K57" s="35"/>
    </row>
    <row r="58" spans="1:11" x14ac:dyDescent="0.25">
      <c r="A58" s="10"/>
      <c r="B58" s="28"/>
      <c r="C58" s="58" t="s">
        <v>18</v>
      </c>
      <c r="D58" s="54"/>
      <c r="E58" s="6"/>
      <c r="F58" s="19"/>
      <c r="G58" s="24"/>
      <c r="H58" s="24"/>
      <c r="I58" s="31"/>
      <c r="J58" s="31"/>
      <c r="K58" s="35"/>
    </row>
    <row r="59" spans="1:11" x14ac:dyDescent="0.25">
      <c r="A59" s="28"/>
      <c r="B59" s="28"/>
      <c r="C59" s="58" t="s">
        <v>19</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20</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21</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22</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23</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C69" s="59" t="s">
        <v>24</v>
      </c>
      <c r="D69" s="54"/>
      <c r="E69" s="6"/>
      <c r="F69" s="19"/>
      <c r="G69" s="24"/>
      <c r="H69" s="24"/>
      <c r="I69" s="31"/>
      <c r="J69" s="31"/>
      <c r="K69" s="35"/>
    </row>
    <row r="70" spans="1:54" x14ac:dyDescent="0.25">
      <c r="B70" s="8" t="s">
        <v>190</v>
      </c>
      <c r="C70" s="57" t="s">
        <v>191</v>
      </c>
      <c r="D70" s="54"/>
      <c r="E70" s="6"/>
      <c r="F70" s="19"/>
      <c r="G70" s="24">
        <v>719.06</v>
      </c>
      <c r="H70" s="24">
        <v>2.82</v>
      </c>
      <c r="I70" s="31"/>
      <c r="J70" s="31"/>
      <c r="K70" s="35"/>
    </row>
    <row r="71" spans="1:54" x14ac:dyDescent="0.25">
      <c r="C71" s="58" t="s">
        <v>175</v>
      </c>
      <c r="D71" s="54"/>
      <c r="E71" s="6"/>
      <c r="F71" s="19"/>
      <c r="G71" s="25">
        <v>719.06</v>
      </c>
      <c r="H71" s="25">
        <v>2.82</v>
      </c>
      <c r="I71" s="31"/>
      <c r="J71" s="31"/>
      <c r="K71" s="35"/>
    </row>
    <row r="72" spans="1:54" x14ac:dyDescent="0.25">
      <c r="C72" s="57"/>
      <c r="D72" s="54"/>
      <c r="E72" s="6"/>
      <c r="F72" s="19"/>
      <c r="G72" s="24"/>
      <c r="H72" s="24"/>
      <c r="I72" s="31"/>
      <c r="J72" s="31"/>
      <c r="K72" s="35"/>
    </row>
    <row r="73" spans="1:54" x14ac:dyDescent="0.25">
      <c r="A73" s="10"/>
      <c r="B73" s="28"/>
      <c r="C73" s="58" t="s">
        <v>25</v>
      </c>
      <c r="D73" s="54"/>
      <c r="E73" s="6"/>
      <c r="F73" s="19"/>
      <c r="G73" s="24"/>
      <c r="H73" s="24"/>
      <c r="I73" s="31"/>
      <c r="J73" s="31"/>
      <c r="K73" s="35"/>
    </row>
    <row r="74" spans="1:54" s="2" customFormat="1" ht="13.5" x14ac:dyDescent="0.25">
      <c r="A74" s="28"/>
      <c r="B74" s="28"/>
      <c r="C74" s="57" t="s">
        <v>5188</v>
      </c>
      <c r="D74" s="54"/>
      <c r="E74" s="6"/>
      <c r="F74" s="19"/>
      <c r="G74" s="24" t="s">
        <v>2</v>
      </c>
      <c r="H74" s="24" t="s">
        <v>2</v>
      </c>
      <c r="I74" s="31"/>
      <c r="J74" s="31"/>
      <c r="K74" s="35"/>
      <c r="L74" s="3"/>
      <c r="AI74" s="3"/>
      <c r="AV74" s="3"/>
      <c r="AX74" s="3"/>
      <c r="BB74" s="3"/>
    </row>
    <row r="75" spans="1:54" x14ac:dyDescent="0.25">
      <c r="B75" s="8"/>
      <c r="C75" s="57" t="s">
        <v>192</v>
      </c>
      <c r="D75" s="54"/>
      <c r="E75" s="6"/>
      <c r="F75" s="19"/>
      <c r="G75" s="24">
        <v>512.22</v>
      </c>
      <c r="H75" s="24">
        <v>1.9999999999999998</v>
      </c>
      <c r="I75" s="31"/>
      <c r="J75" s="31"/>
      <c r="K75" s="35"/>
    </row>
    <row r="76" spans="1:54" x14ac:dyDescent="0.25">
      <c r="C76" s="58" t="s">
        <v>175</v>
      </c>
      <c r="D76" s="54"/>
      <c r="E76" s="6"/>
      <c r="F76" s="19"/>
      <c r="G76" s="25">
        <v>512.22</v>
      </c>
      <c r="H76" s="25">
        <v>1.9999999999999998</v>
      </c>
      <c r="I76" s="31"/>
      <c r="J76" s="31"/>
      <c r="K76" s="35"/>
    </row>
    <row r="77" spans="1:54" x14ac:dyDescent="0.25">
      <c r="C77" s="57"/>
      <c r="D77" s="54"/>
      <c r="E77" s="6"/>
      <c r="F77" s="19"/>
      <c r="G77" s="24"/>
      <c r="H77" s="24"/>
      <c r="I77" s="31"/>
      <c r="J77" s="31"/>
      <c r="K77" s="35"/>
    </row>
    <row r="78" spans="1:54" x14ac:dyDescent="0.25">
      <c r="C78" s="60" t="s">
        <v>193</v>
      </c>
      <c r="D78" s="55"/>
      <c r="E78" s="5"/>
      <c r="F78" s="20"/>
      <c r="G78" s="26">
        <v>25458.03</v>
      </c>
      <c r="H78" s="26">
        <v>100</v>
      </c>
      <c r="I78" s="32"/>
      <c r="J78" s="32"/>
      <c r="K78" s="36"/>
    </row>
    <row r="81" spans="1:11" x14ac:dyDescent="0.25">
      <c r="C81" s="1" t="s">
        <v>194</v>
      </c>
    </row>
    <row r="82" spans="1:11" x14ac:dyDescent="0.25">
      <c r="C82" s="37" t="s">
        <v>195</v>
      </c>
      <c r="D82" s="37"/>
      <c r="E82" s="37"/>
      <c r="F82" s="37"/>
      <c r="G82" s="37"/>
      <c r="H82" s="37"/>
      <c r="I82" s="37"/>
      <c r="J82" s="37"/>
      <c r="K82" s="37"/>
    </row>
    <row r="83" spans="1:11" x14ac:dyDescent="0.25">
      <c r="C83" s="2" t="s">
        <v>196</v>
      </c>
    </row>
    <row r="84" spans="1:11" x14ac:dyDescent="0.25">
      <c r="C84" s="2" t="s">
        <v>197</v>
      </c>
    </row>
    <row r="85" spans="1:11" ht="30" customHeight="1" x14ac:dyDescent="0.25">
      <c r="C85" s="80" t="s">
        <v>198</v>
      </c>
      <c r="D85" s="81"/>
      <c r="E85" s="81"/>
      <c r="F85" s="81"/>
      <c r="G85" s="81"/>
      <c r="H85" s="81"/>
      <c r="I85" s="81"/>
      <c r="J85" s="81"/>
      <c r="K85" s="81"/>
    </row>
    <row r="86" spans="1:11" x14ac:dyDescent="0.25">
      <c r="C86" s="2" t="s">
        <v>199</v>
      </c>
    </row>
    <row r="88" spans="1:11" x14ac:dyDescent="0.25">
      <c r="A88" s="76"/>
      <c r="B88" s="76" t="s">
        <v>5254</v>
      </c>
      <c r="C88" s="77" t="s">
        <v>5253</v>
      </c>
      <c r="E88" s="77" t="s">
        <v>5254</v>
      </c>
      <c r="F88" s="78"/>
    </row>
    <row r="89" spans="1:11" x14ac:dyDescent="0.25">
      <c r="E89" s="2" t="s">
        <v>5260</v>
      </c>
    </row>
  </sheetData>
  <mergeCells count="1">
    <mergeCell ref="C85:K85"/>
  </mergeCells>
  <hyperlinks>
    <hyperlink ref="J2" location="'Index'!A1" display="'Index'!A1" xr:uid="{36D247E4-B374-4C6B-BD5C-6A8BA1236DE0}"/>
  </hyperlinks>
  <pageMargins left="0.7" right="0.7" top="0.75" bottom="0.75" header="0.3" footer="0.3"/>
  <pageSetup orientation="portrait" horizontalDpi="4294967293"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B18D1-628D-47A5-8599-750ACAEAC401}">
  <sheetPr codeName="Sheet183"/>
  <dimension ref="A1:IV71"/>
  <sheetViews>
    <sheetView showGridLines="0" zoomScale="90" zoomScaleNormal="90" workbookViewId="0">
      <pane ySplit="6" topLeftCell="A56" activePane="bottomLeft" state="frozen"/>
      <selection activeCell="E1" sqref="E1"/>
      <selection pane="bottomLeft" activeCell="C70" sqref="C70:F7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3688</v>
      </c>
      <c r="J2" s="38" t="s">
        <v>4923</v>
      </c>
    </row>
    <row r="3" spans="1:54" ht="16.5" x14ac:dyDescent="0.3">
      <c r="C3" s="1" t="s">
        <v>28</v>
      </c>
      <c r="D3" s="21" t="s">
        <v>3689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23</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C51" s="59" t="s">
        <v>24</v>
      </c>
      <c r="D51" s="54"/>
      <c r="E51" s="6"/>
      <c r="F51" s="19"/>
      <c r="G51" s="24"/>
      <c r="H51" s="24"/>
      <c r="I51" s="31"/>
      <c r="J51" s="31"/>
      <c r="K51" s="35"/>
    </row>
    <row r="52" spans="1:54" x14ac:dyDescent="0.25">
      <c r="B52" s="8" t="s">
        <v>190</v>
      </c>
      <c r="C52" s="57" t="s">
        <v>191</v>
      </c>
      <c r="D52" s="54"/>
      <c r="E52" s="6"/>
      <c r="F52" s="19"/>
      <c r="G52" s="24">
        <v>28698.17</v>
      </c>
      <c r="H52" s="24">
        <v>99.89</v>
      </c>
      <c r="I52" s="31"/>
      <c r="J52" s="31"/>
      <c r="K52" s="35"/>
    </row>
    <row r="53" spans="1:54" x14ac:dyDescent="0.25">
      <c r="C53" s="58" t="s">
        <v>175</v>
      </c>
      <c r="D53" s="54"/>
      <c r="E53" s="6"/>
      <c r="F53" s="19"/>
      <c r="G53" s="25">
        <v>28698.17</v>
      </c>
      <c r="H53" s="25">
        <v>99.89</v>
      </c>
      <c r="I53" s="31"/>
      <c r="J53" s="31"/>
      <c r="K53" s="35"/>
    </row>
    <row r="54" spans="1:54" x14ac:dyDescent="0.25">
      <c r="C54" s="57"/>
      <c r="D54" s="54"/>
      <c r="E54" s="6"/>
      <c r="F54" s="19"/>
      <c r="G54" s="24"/>
      <c r="H54" s="24"/>
      <c r="I54" s="31"/>
      <c r="J54" s="31"/>
      <c r="K54" s="35"/>
    </row>
    <row r="55" spans="1:54" x14ac:dyDescent="0.25">
      <c r="A55" s="10"/>
      <c r="B55" s="28"/>
      <c r="C55" s="58" t="s">
        <v>25</v>
      </c>
      <c r="D55" s="54"/>
      <c r="E55" s="6"/>
      <c r="F55" s="19"/>
      <c r="G55" s="24"/>
      <c r="H55" s="24"/>
      <c r="I55" s="31"/>
      <c r="J55" s="31"/>
      <c r="K55" s="35"/>
    </row>
    <row r="56" spans="1:54" s="2" customFormat="1" ht="13.5" x14ac:dyDescent="0.25">
      <c r="A56" s="28"/>
      <c r="B56" s="28"/>
      <c r="C56" s="57" t="s">
        <v>5188</v>
      </c>
      <c r="D56" s="54"/>
      <c r="E56" s="6"/>
      <c r="F56" s="19"/>
      <c r="G56" s="24" t="s">
        <v>2</v>
      </c>
      <c r="H56" s="24" t="s">
        <v>2</v>
      </c>
      <c r="I56" s="31"/>
      <c r="J56" s="31"/>
      <c r="K56" s="35"/>
      <c r="L56" s="3"/>
      <c r="AI56" s="3"/>
      <c r="AV56" s="3"/>
      <c r="AX56" s="3"/>
      <c r="BB56" s="3"/>
    </row>
    <row r="57" spans="1:54" x14ac:dyDescent="0.25">
      <c r="B57" s="8"/>
      <c r="C57" s="57" t="s">
        <v>192</v>
      </c>
      <c r="D57" s="54"/>
      <c r="E57" s="6"/>
      <c r="F57" s="19"/>
      <c r="G57" s="24">
        <v>31.7</v>
      </c>
      <c r="H57" s="24">
        <v>0.11</v>
      </c>
      <c r="I57" s="31"/>
      <c r="J57" s="31"/>
      <c r="K57" s="35"/>
    </row>
    <row r="58" spans="1:54" x14ac:dyDescent="0.25">
      <c r="C58" s="58" t="s">
        <v>175</v>
      </c>
      <c r="D58" s="54"/>
      <c r="E58" s="6"/>
      <c r="F58" s="19"/>
      <c r="G58" s="25">
        <v>31.7</v>
      </c>
      <c r="H58" s="25">
        <v>0.11</v>
      </c>
      <c r="I58" s="31"/>
      <c r="J58" s="31"/>
      <c r="K58" s="35"/>
    </row>
    <row r="59" spans="1:54" x14ac:dyDescent="0.25">
      <c r="C59" s="57"/>
      <c r="D59" s="54"/>
      <c r="E59" s="6"/>
      <c r="F59" s="19"/>
      <c r="G59" s="24"/>
      <c r="H59" s="24"/>
      <c r="I59" s="31"/>
      <c r="J59" s="31"/>
      <c r="K59" s="35"/>
    </row>
    <row r="60" spans="1:54" x14ac:dyDescent="0.25">
      <c r="C60" s="60" t="s">
        <v>193</v>
      </c>
      <c r="D60" s="55"/>
      <c r="E60" s="5"/>
      <c r="F60" s="20"/>
      <c r="G60" s="26">
        <v>28729.87</v>
      </c>
      <c r="H60" s="26">
        <v>100</v>
      </c>
      <c r="I60" s="32"/>
      <c r="J60" s="32"/>
      <c r="K60" s="36"/>
    </row>
    <row r="63" spans="1:54" x14ac:dyDescent="0.25">
      <c r="C63" s="1" t="s">
        <v>194</v>
      </c>
    </row>
    <row r="64" spans="1:54" x14ac:dyDescent="0.25">
      <c r="C64" s="37" t="s">
        <v>195</v>
      </c>
      <c r="D64" s="37"/>
      <c r="E64" s="37"/>
      <c r="F64" s="37"/>
      <c r="G64" s="37"/>
      <c r="H64" s="37"/>
      <c r="I64" s="37"/>
      <c r="J64" s="37"/>
      <c r="K64" s="37"/>
    </row>
    <row r="65" spans="1:11" x14ac:dyDescent="0.25">
      <c r="C65" s="2" t="s">
        <v>196</v>
      </c>
    </row>
    <row r="66" spans="1:11" x14ac:dyDescent="0.25">
      <c r="C66" s="2" t="s">
        <v>197</v>
      </c>
    </row>
    <row r="67" spans="1:11" ht="30" customHeight="1" x14ac:dyDescent="0.25">
      <c r="C67" s="80" t="s">
        <v>198</v>
      </c>
      <c r="D67" s="81"/>
      <c r="E67" s="81"/>
      <c r="F67" s="81"/>
      <c r="G67" s="81"/>
      <c r="H67" s="81"/>
      <c r="I67" s="81"/>
      <c r="J67" s="81"/>
      <c r="K67" s="81"/>
    </row>
    <row r="68" spans="1:11" x14ac:dyDescent="0.25">
      <c r="C68" s="2" t="s">
        <v>199</v>
      </c>
    </row>
    <row r="70" spans="1:11" x14ac:dyDescent="0.25">
      <c r="A70" s="76"/>
      <c r="B70" s="76" t="s">
        <v>5254</v>
      </c>
      <c r="C70" s="77" t="s">
        <v>5253</v>
      </c>
      <c r="E70" s="77" t="s">
        <v>5254</v>
      </c>
      <c r="F70" s="78"/>
    </row>
    <row r="71" spans="1:11" x14ac:dyDescent="0.25">
      <c r="E71" s="2" t="s">
        <v>5302</v>
      </c>
    </row>
  </sheetData>
  <mergeCells count="1">
    <mergeCell ref="C67:K67"/>
  </mergeCells>
  <hyperlinks>
    <hyperlink ref="J2" location="'Index'!A1" display="'Index'!A1" xr:uid="{B2F22FA3-D893-4F6A-8BB6-F11343B6ACAE}"/>
  </hyperlinks>
  <pageMargins left="0.7" right="0.7" top="0.75" bottom="0.75" header="0.3" footer="0.3"/>
  <pageSetup orientation="portrait" horizontalDpi="4294967293"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0EF4-ADC9-46DF-9C42-E72AF0E09E2E}">
  <sheetPr codeName="Sheet184"/>
  <dimension ref="A1:IV86"/>
  <sheetViews>
    <sheetView showGridLines="0" zoomScale="90" zoomScaleNormal="90" workbookViewId="0">
      <pane ySplit="6" topLeftCell="A71" activePane="bottomLeft" state="frozen"/>
      <selection activeCell="E1" sqref="E1"/>
      <selection pane="bottomLeft" activeCell="C85" sqref="C85:F8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3690</v>
      </c>
      <c r="J2" s="38" t="s">
        <v>4923</v>
      </c>
    </row>
    <row r="3" spans="1:54" ht="16.5" x14ac:dyDescent="0.3">
      <c r="C3" s="1" t="s">
        <v>28</v>
      </c>
      <c r="D3" s="21" t="s">
        <v>3691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3664</v>
      </c>
      <c r="C26" s="57" t="s">
        <v>3665</v>
      </c>
      <c r="D26" s="54" t="s">
        <v>3666</v>
      </c>
      <c r="E26" s="6" t="s">
        <v>189</v>
      </c>
      <c r="F26" s="19">
        <v>12500000</v>
      </c>
      <c r="G26" s="24">
        <v>12707.65</v>
      </c>
      <c r="H26" s="24">
        <v>49.3</v>
      </c>
      <c r="I26" s="31">
        <v>6.3551187000000002</v>
      </c>
      <c r="J26" s="31"/>
      <c r="K26" s="35"/>
    </row>
    <row r="27" spans="1:11" x14ac:dyDescent="0.25">
      <c r="B27" s="8" t="s">
        <v>3692</v>
      </c>
      <c r="C27" s="57" t="s">
        <v>3693</v>
      </c>
      <c r="D27" s="54" t="s">
        <v>3694</v>
      </c>
      <c r="E27" s="6" t="s">
        <v>189</v>
      </c>
      <c r="F27" s="19">
        <v>1000000</v>
      </c>
      <c r="G27" s="24">
        <v>1012.73</v>
      </c>
      <c r="H27" s="24">
        <v>3.93</v>
      </c>
      <c r="I27" s="31">
        <v>6.3218719999999999</v>
      </c>
      <c r="J27" s="31"/>
      <c r="K27" s="35"/>
    </row>
    <row r="28" spans="1:11" x14ac:dyDescent="0.25">
      <c r="B28" s="8" t="s">
        <v>3695</v>
      </c>
      <c r="C28" s="57" t="s">
        <v>3696</v>
      </c>
      <c r="D28" s="54" t="s">
        <v>3697</v>
      </c>
      <c r="E28" s="6" t="s">
        <v>189</v>
      </c>
      <c r="F28" s="19">
        <v>1000000</v>
      </c>
      <c r="G28" s="24">
        <v>1008.93</v>
      </c>
      <c r="H28" s="24">
        <v>3.91</v>
      </c>
      <c r="I28" s="31">
        <v>6.3441482999999996</v>
      </c>
      <c r="J28" s="31"/>
      <c r="K28" s="35"/>
    </row>
    <row r="29" spans="1:11" x14ac:dyDescent="0.25">
      <c r="B29" s="8" t="s">
        <v>3698</v>
      </c>
      <c r="C29" s="57" t="s">
        <v>3699</v>
      </c>
      <c r="D29" s="54" t="s">
        <v>3700</v>
      </c>
      <c r="E29" s="6" t="s">
        <v>189</v>
      </c>
      <c r="F29" s="19">
        <v>500000</v>
      </c>
      <c r="G29" s="24">
        <v>506.44</v>
      </c>
      <c r="H29" s="24">
        <v>1.96</v>
      </c>
      <c r="I29" s="31">
        <v>6.3218719999999999</v>
      </c>
      <c r="J29" s="31"/>
      <c r="K29" s="35"/>
    </row>
    <row r="30" spans="1:11" x14ac:dyDescent="0.25">
      <c r="C30" s="58" t="s">
        <v>175</v>
      </c>
      <c r="D30" s="54"/>
      <c r="E30" s="6"/>
      <c r="F30" s="19"/>
      <c r="G30" s="25">
        <v>15235.75</v>
      </c>
      <c r="H30" s="25">
        <v>59.1</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3701</v>
      </c>
      <c r="C42" s="57" t="s">
        <v>3702</v>
      </c>
      <c r="D42" s="54" t="s">
        <v>3703</v>
      </c>
      <c r="E42" s="6" t="s">
        <v>189</v>
      </c>
      <c r="F42" s="19">
        <v>4551500</v>
      </c>
      <c r="G42" s="24">
        <v>4130.8500000000004</v>
      </c>
      <c r="H42" s="24">
        <v>16.03</v>
      </c>
      <c r="I42" s="31">
        <v>6.1386079000000002</v>
      </c>
      <c r="J42" s="31"/>
      <c r="K42" s="35"/>
    </row>
    <row r="43" spans="1:11" x14ac:dyDescent="0.25">
      <c r="B43" s="8" t="s">
        <v>3679</v>
      </c>
      <c r="C43" s="57" t="s">
        <v>3680</v>
      </c>
      <c r="D43" s="54" t="s">
        <v>3681</v>
      </c>
      <c r="E43" s="6" t="s">
        <v>189</v>
      </c>
      <c r="F43" s="19">
        <v>2500000</v>
      </c>
      <c r="G43" s="24">
        <v>2269.71</v>
      </c>
      <c r="H43" s="24">
        <v>8.81</v>
      </c>
      <c r="I43" s="31">
        <v>6.1382474</v>
      </c>
      <c r="J43" s="31"/>
      <c r="K43" s="35"/>
    </row>
    <row r="44" spans="1:11" x14ac:dyDescent="0.25">
      <c r="B44" s="8" t="s">
        <v>3564</v>
      </c>
      <c r="C44" s="57" t="s">
        <v>3565</v>
      </c>
      <c r="D44" s="54" t="s">
        <v>3566</v>
      </c>
      <c r="E44" s="6" t="s">
        <v>189</v>
      </c>
      <c r="F44" s="19">
        <v>720000</v>
      </c>
      <c r="G44" s="24">
        <v>663.45</v>
      </c>
      <c r="H44" s="24">
        <v>2.57</v>
      </c>
      <c r="I44" s="31">
        <v>6.0915341999999999</v>
      </c>
      <c r="J44" s="31"/>
      <c r="K44" s="35"/>
    </row>
    <row r="45" spans="1:11" x14ac:dyDescent="0.25">
      <c r="B45" s="8" t="s">
        <v>3704</v>
      </c>
      <c r="C45" s="57" t="s">
        <v>3705</v>
      </c>
      <c r="D45" s="54" t="s">
        <v>3706</v>
      </c>
      <c r="E45" s="6" t="s">
        <v>189</v>
      </c>
      <c r="F45" s="19">
        <v>625000</v>
      </c>
      <c r="G45" s="24">
        <v>567.04999999999995</v>
      </c>
      <c r="H45" s="24">
        <v>2.2000000000000002</v>
      </c>
      <c r="I45" s="31">
        <v>6.1389683000000002</v>
      </c>
      <c r="J45" s="31"/>
      <c r="K45" s="35"/>
    </row>
    <row r="46" spans="1:11" x14ac:dyDescent="0.25">
      <c r="B46" s="8" t="s">
        <v>3682</v>
      </c>
      <c r="C46" s="57" t="s">
        <v>3683</v>
      </c>
      <c r="D46" s="54" t="s">
        <v>3684</v>
      </c>
      <c r="E46" s="6" t="s">
        <v>189</v>
      </c>
      <c r="F46" s="19">
        <v>600000</v>
      </c>
      <c r="G46" s="24">
        <v>545.01</v>
      </c>
      <c r="H46" s="24">
        <v>2.11</v>
      </c>
      <c r="I46" s="31">
        <v>6.1376809999999997</v>
      </c>
      <c r="J46" s="31"/>
      <c r="K46" s="35"/>
    </row>
    <row r="47" spans="1:11" x14ac:dyDescent="0.25">
      <c r="B47" s="8" t="s">
        <v>3685</v>
      </c>
      <c r="C47" s="57" t="s">
        <v>3686</v>
      </c>
      <c r="D47" s="54" t="s">
        <v>3687</v>
      </c>
      <c r="E47" s="6" t="s">
        <v>189</v>
      </c>
      <c r="F47" s="19">
        <v>407100</v>
      </c>
      <c r="G47" s="24">
        <v>370.47</v>
      </c>
      <c r="H47" s="24">
        <v>1.44</v>
      </c>
      <c r="I47" s="31">
        <v>6.1356213000000004</v>
      </c>
      <c r="J47" s="31"/>
      <c r="K47" s="35"/>
    </row>
    <row r="48" spans="1:11" x14ac:dyDescent="0.25">
      <c r="B48" s="8" t="s">
        <v>3343</v>
      </c>
      <c r="C48" s="57" t="s">
        <v>3344</v>
      </c>
      <c r="D48" s="54" t="s">
        <v>3345</v>
      </c>
      <c r="E48" s="6" t="s">
        <v>189</v>
      </c>
      <c r="F48" s="19">
        <v>361800</v>
      </c>
      <c r="G48" s="24">
        <v>343.78</v>
      </c>
      <c r="H48" s="24">
        <v>1.33</v>
      </c>
      <c r="I48" s="31">
        <v>6.0907600999999998</v>
      </c>
      <c r="J48" s="31"/>
      <c r="K48" s="35"/>
    </row>
    <row r="49" spans="1:11" x14ac:dyDescent="0.25">
      <c r="B49" s="8" t="s">
        <v>3599</v>
      </c>
      <c r="C49" s="57" t="s">
        <v>3600</v>
      </c>
      <c r="D49" s="54" t="s">
        <v>3601</v>
      </c>
      <c r="E49" s="6" t="s">
        <v>189</v>
      </c>
      <c r="F49" s="19">
        <v>277000</v>
      </c>
      <c r="G49" s="24">
        <v>255.54</v>
      </c>
      <c r="H49" s="24">
        <v>0.99</v>
      </c>
      <c r="I49" s="31">
        <v>6.0902471</v>
      </c>
      <c r="J49" s="31"/>
      <c r="K49" s="35"/>
    </row>
    <row r="50" spans="1:11" x14ac:dyDescent="0.25">
      <c r="B50" s="8" t="s">
        <v>3596</v>
      </c>
      <c r="C50" s="57" t="s">
        <v>3597</v>
      </c>
      <c r="D50" s="54" t="s">
        <v>3598</v>
      </c>
      <c r="E50" s="6" t="s">
        <v>189</v>
      </c>
      <c r="F50" s="19">
        <v>100000</v>
      </c>
      <c r="G50" s="24">
        <v>92.21</v>
      </c>
      <c r="H50" s="24">
        <v>0.36</v>
      </c>
      <c r="I50" s="31">
        <v>6.0908134</v>
      </c>
      <c r="J50" s="31"/>
      <c r="K50" s="35"/>
    </row>
    <row r="51" spans="1:11" x14ac:dyDescent="0.25">
      <c r="B51" s="8" t="s">
        <v>3636</v>
      </c>
      <c r="C51" s="57" t="s">
        <v>3637</v>
      </c>
      <c r="D51" s="54" t="s">
        <v>3638</v>
      </c>
      <c r="E51" s="6" t="s">
        <v>189</v>
      </c>
      <c r="F51" s="19">
        <v>100000</v>
      </c>
      <c r="G51" s="24">
        <v>91.61</v>
      </c>
      <c r="H51" s="24">
        <v>0.36</v>
      </c>
      <c r="I51" s="31">
        <v>6.1235612000000001</v>
      </c>
      <c r="J51" s="31"/>
      <c r="K51" s="35"/>
    </row>
    <row r="52" spans="1:11" x14ac:dyDescent="0.25">
      <c r="B52" s="8" t="s">
        <v>1159</v>
      </c>
      <c r="C52" s="57" t="s">
        <v>1160</v>
      </c>
      <c r="D52" s="54" t="s">
        <v>1161</v>
      </c>
      <c r="E52" s="6" t="s">
        <v>189</v>
      </c>
      <c r="F52" s="19">
        <v>100000</v>
      </c>
      <c r="G52" s="24">
        <v>90.77</v>
      </c>
      <c r="H52" s="24">
        <v>0.35</v>
      </c>
      <c r="I52" s="31">
        <v>6.1384534000000004</v>
      </c>
      <c r="J52" s="31"/>
      <c r="K52" s="35"/>
    </row>
    <row r="53" spans="1:11" x14ac:dyDescent="0.25">
      <c r="C53" s="58" t="s">
        <v>175</v>
      </c>
      <c r="D53" s="54"/>
      <c r="E53" s="6"/>
      <c r="F53" s="19"/>
      <c r="G53" s="25">
        <v>9420.4500000000007</v>
      </c>
      <c r="H53" s="25">
        <v>36.549999999999997</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23</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24</v>
      </c>
      <c r="D66" s="54"/>
      <c r="E66" s="6"/>
      <c r="F66" s="19"/>
      <c r="G66" s="24"/>
      <c r="H66" s="24"/>
      <c r="I66" s="31"/>
      <c r="J66" s="31"/>
      <c r="K66" s="35"/>
    </row>
    <row r="67" spans="1:54" x14ac:dyDescent="0.25">
      <c r="B67" s="8" t="s">
        <v>190</v>
      </c>
      <c r="C67" s="57" t="s">
        <v>191</v>
      </c>
      <c r="D67" s="54"/>
      <c r="E67" s="6"/>
      <c r="F67" s="19"/>
      <c r="G67" s="24">
        <v>607.21</v>
      </c>
      <c r="H67" s="24">
        <v>2.36</v>
      </c>
      <c r="I67" s="31"/>
      <c r="J67" s="31"/>
      <c r="K67" s="35"/>
    </row>
    <row r="68" spans="1:54" x14ac:dyDescent="0.25">
      <c r="C68" s="58" t="s">
        <v>175</v>
      </c>
      <c r="D68" s="54"/>
      <c r="E68" s="6"/>
      <c r="F68" s="19"/>
      <c r="G68" s="25">
        <v>607.21</v>
      </c>
      <c r="H68" s="25">
        <v>2.36</v>
      </c>
      <c r="I68" s="31"/>
      <c r="J68" s="31"/>
      <c r="K68" s="35"/>
    </row>
    <row r="69" spans="1:54" x14ac:dyDescent="0.25">
      <c r="C69" s="57"/>
      <c r="D69" s="54"/>
      <c r="E69" s="6"/>
      <c r="F69" s="19"/>
      <c r="G69" s="24"/>
      <c r="H69" s="24"/>
      <c r="I69" s="31"/>
      <c r="J69" s="31"/>
      <c r="K69" s="35"/>
    </row>
    <row r="70" spans="1:54" x14ac:dyDescent="0.25">
      <c r="A70" s="10"/>
      <c r="B70" s="28"/>
      <c r="C70" s="58" t="s">
        <v>25</v>
      </c>
      <c r="D70" s="54"/>
      <c r="E70" s="6"/>
      <c r="F70" s="19"/>
      <c r="G70" s="24"/>
      <c r="H70" s="24"/>
      <c r="I70" s="31"/>
      <c r="J70" s="31"/>
      <c r="K70" s="35"/>
    </row>
    <row r="71" spans="1:54" s="2" customFormat="1" ht="13.5" x14ac:dyDescent="0.25">
      <c r="A71" s="28"/>
      <c r="B71" s="28"/>
      <c r="C71" s="57" t="s">
        <v>5188</v>
      </c>
      <c r="D71" s="54"/>
      <c r="E71" s="6"/>
      <c r="F71" s="19"/>
      <c r="G71" s="24" t="s">
        <v>2</v>
      </c>
      <c r="H71" s="24" t="s">
        <v>2</v>
      </c>
      <c r="I71" s="31"/>
      <c r="J71" s="31"/>
      <c r="K71" s="35"/>
      <c r="L71" s="3"/>
      <c r="AI71" s="3"/>
      <c r="AV71" s="3"/>
      <c r="AX71" s="3"/>
      <c r="BB71" s="3"/>
    </row>
    <row r="72" spans="1:54" x14ac:dyDescent="0.25">
      <c r="B72" s="8"/>
      <c r="C72" s="57" t="s">
        <v>192</v>
      </c>
      <c r="D72" s="54"/>
      <c r="E72" s="6"/>
      <c r="F72" s="19"/>
      <c r="G72" s="24">
        <v>513.57000000000005</v>
      </c>
      <c r="H72" s="24">
        <v>1.99</v>
      </c>
      <c r="I72" s="31"/>
      <c r="J72" s="31"/>
      <c r="K72" s="35"/>
    </row>
    <row r="73" spans="1:54" x14ac:dyDescent="0.25">
      <c r="C73" s="58" t="s">
        <v>175</v>
      </c>
      <c r="D73" s="54"/>
      <c r="E73" s="6"/>
      <c r="F73" s="19"/>
      <c r="G73" s="25">
        <v>513.57000000000005</v>
      </c>
      <c r="H73" s="25">
        <v>1.99</v>
      </c>
      <c r="I73" s="31"/>
      <c r="J73" s="31"/>
      <c r="K73" s="35"/>
    </row>
    <row r="74" spans="1:54" x14ac:dyDescent="0.25">
      <c r="C74" s="57"/>
      <c r="D74" s="54"/>
      <c r="E74" s="6"/>
      <c r="F74" s="19"/>
      <c r="G74" s="24"/>
      <c r="H74" s="24"/>
      <c r="I74" s="31"/>
      <c r="J74" s="31"/>
      <c r="K74" s="35"/>
    </row>
    <row r="75" spans="1:54" x14ac:dyDescent="0.25">
      <c r="C75" s="60" t="s">
        <v>193</v>
      </c>
      <c r="D75" s="55"/>
      <c r="E75" s="5"/>
      <c r="F75" s="20"/>
      <c r="G75" s="26">
        <v>25776.98</v>
      </c>
      <c r="H75" s="26">
        <v>100</v>
      </c>
      <c r="I75" s="32"/>
      <c r="J75" s="32"/>
      <c r="K75" s="36"/>
    </row>
    <row r="78" spans="1:54" x14ac:dyDescent="0.25">
      <c r="C78" s="1" t="s">
        <v>194</v>
      </c>
    </row>
    <row r="79" spans="1:54" x14ac:dyDescent="0.25">
      <c r="C79" s="37" t="s">
        <v>195</v>
      </c>
      <c r="D79" s="37"/>
      <c r="E79" s="37"/>
      <c r="F79" s="37"/>
      <c r="G79" s="37"/>
      <c r="H79" s="37"/>
      <c r="I79" s="37"/>
      <c r="J79" s="37"/>
      <c r="K79" s="37"/>
    </row>
    <row r="80" spans="1:54" x14ac:dyDescent="0.25">
      <c r="C80" s="2" t="s">
        <v>196</v>
      </c>
    </row>
    <row r="81" spans="1:11" x14ac:dyDescent="0.25">
      <c r="C81" s="2" t="s">
        <v>197</v>
      </c>
    </row>
    <row r="82" spans="1:11" ht="30" customHeight="1" x14ac:dyDescent="0.25">
      <c r="C82" s="80" t="s">
        <v>198</v>
      </c>
      <c r="D82" s="81"/>
      <c r="E82" s="81"/>
      <c r="F82" s="81"/>
      <c r="G82" s="81"/>
      <c r="H82" s="81"/>
      <c r="I82" s="81"/>
      <c r="J82" s="81"/>
      <c r="K82" s="81"/>
    </row>
    <row r="83" spans="1:11" x14ac:dyDescent="0.25">
      <c r="C83" s="2" t="s">
        <v>199</v>
      </c>
    </row>
    <row r="85" spans="1:11" x14ac:dyDescent="0.25">
      <c r="A85" s="76"/>
      <c r="B85" s="76" t="s">
        <v>5254</v>
      </c>
      <c r="C85" s="77" t="s">
        <v>5253</v>
      </c>
      <c r="E85" s="77" t="s">
        <v>5254</v>
      </c>
      <c r="F85" s="78"/>
    </row>
    <row r="86" spans="1:11" x14ac:dyDescent="0.25">
      <c r="E86" s="2" t="s">
        <v>5260</v>
      </c>
    </row>
  </sheetData>
  <mergeCells count="1">
    <mergeCell ref="C82:K82"/>
  </mergeCells>
  <hyperlinks>
    <hyperlink ref="J2" location="'Index'!A1" display="'Index'!A1" xr:uid="{C8C0D6A0-FAD3-4729-8E61-3A14CBCAE154}"/>
  </hyperlinks>
  <pageMargins left="0.7" right="0.7" top="0.75" bottom="0.75" header="0.3" footer="0.3"/>
  <pageSetup orientation="portrait" horizontalDpi="4294967293"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83E2-B127-491F-AD1A-4D417922ACF9}">
  <sheetPr codeName="Sheet185"/>
  <dimension ref="A1:IV84"/>
  <sheetViews>
    <sheetView showGridLines="0" zoomScale="90" zoomScaleNormal="90" workbookViewId="0">
      <pane ySplit="6" topLeftCell="A69" activePane="bottomLeft" state="frozen"/>
      <selection activeCell="E1" sqref="E1"/>
      <selection pane="bottomLeft" activeCell="C83" sqref="C83:F8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3707</v>
      </c>
      <c r="J2" s="38" t="s">
        <v>4923</v>
      </c>
    </row>
    <row r="3" spans="1:54" ht="16.5" x14ac:dyDescent="0.3">
      <c r="C3" s="1" t="s">
        <v>28</v>
      </c>
      <c r="D3" s="21" t="s">
        <v>3708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3709</v>
      </c>
      <c r="C26" s="57" t="s">
        <v>3710</v>
      </c>
      <c r="D26" s="54" t="s">
        <v>3711</v>
      </c>
      <c r="E26" s="6" t="s">
        <v>189</v>
      </c>
      <c r="F26" s="19">
        <v>5000000</v>
      </c>
      <c r="G26" s="24">
        <v>5069.04</v>
      </c>
      <c r="H26" s="24">
        <v>20.13</v>
      </c>
      <c r="I26" s="31">
        <v>6.3785980000000002</v>
      </c>
      <c r="J26" s="31"/>
      <c r="K26" s="35"/>
    </row>
    <row r="27" spans="1:11" x14ac:dyDescent="0.25">
      <c r="B27" s="8" t="s">
        <v>3712</v>
      </c>
      <c r="C27" s="57" t="s">
        <v>3713</v>
      </c>
      <c r="D27" s="54" t="s">
        <v>3714</v>
      </c>
      <c r="E27" s="6" t="s">
        <v>189</v>
      </c>
      <c r="F27" s="19">
        <v>4000000</v>
      </c>
      <c r="G27" s="24">
        <v>4054.6</v>
      </c>
      <c r="H27" s="24">
        <v>16.100000000000001</v>
      </c>
      <c r="I27" s="31">
        <v>6.3785980000000002</v>
      </c>
      <c r="J27" s="31"/>
      <c r="K27" s="35"/>
    </row>
    <row r="28" spans="1:11" x14ac:dyDescent="0.25">
      <c r="B28" s="8" t="s">
        <v>3715</v>
      </c>
      <c r="C28" s="57" t="s">
        <v>3716</v>
      </c>
      <c r="D28" s="54" t="s">
        <v>3717</v>
      </c>
      <c r="E28" s="6" t="s">
        <v>189</v>
      </c>
      <c r="F28" s="19">
        <v>4000000</v>
      </c>
      <c r="G28" s="24">
        <v>4053.96</v>
      </c>
      <c r="H28" s="24">
        <v>16.100000000000001</v>
      </c>
      <c r="I28" s="31">
        <v>6.3785980000000002</v>
      </c>
      <c r="J28" s="31"/>
      <c r="K28" s="35"/>
    </row>
    <row r="29" spans="1:11" x14ac:dyDescent="0.25">
      <c r="B29" s="8" t="s">
        <v>3718</v>
      </c>
      <c r="C29" s="57" t="s">
        <v>3719</v>
      </c>
      <c r="D29" s="54" t="s">
        <v>3720</v>
      </c>
      <c r="E29" s="6" t="s">
        <v>189</v>
      </c>
      <c r="F29" s="19">
        <v>2500000</v>
      </c>
      <c r="G29" s="24">
        <v>2534.11</v>
      </c>
      <c r="H29" s="24">
        <v>10.06</v>
      </c>
      <c r="I29" s="31">
        <v>6.3992125</v>
      </c>
      <c r="J29" s="31"/>
      <c r="K29" s="35"/>
    </row>
    <row r="30" spans="1:11" x14ac:dyDescent="0.25">
      <c r="B30" s="8" t="s">
        <v>3721</v>
      </c>
      <c r="C30" s="57" t="s">
        <v>3722</v>
      </c>
      <c r="D30" s="54" t="s">
        <v>3723</v>
      </c>
      <c r="E30" s="6" t="s">
        <v>189</v>
      </c>
      <c r="F30" s="19">
        <v>2500000</v>
      </c>
      <c r="G30" s="24">
        <v>2532.58</v>
      </c>
      <c r="H30" s="24">
        <v>10.06</v>
      </c>
      <c r="I30" s="31">
        <v>6.4184517000000003</v>
      </c>
      <c r="J30" s="31"/>
      <c r="K30" s="35"/>
    </row>
    <row r="31" spans="1:11" x14ac:dyDescent="0.25">
      <c r="B31" s="8" t="s">
        <v>3724</v>
      </c>
      <c r="C31" s="57" t="s">
        <v>3725</v>
      </c>
      <c r="D31" s="54" t="s">
        <v>3726</v>
      </c>
      <c r="E31" s="6" t="s">
        <v>189</v>
      </c>
      <c r="F31" s="19">
        <v>221100</v>
      </c>
      <c r="G31" s="24">
        <v>224.06</v>
      </c>
      <c r="H31" s="24">
        <v>0.89</v>
      </c>
      <c r="I31" s="31">
        <v>6.3940479999999997</v>
      </c>
      <c r="J31" s="31"/>
      <c r="K31" s="35"/>
    </row>
    <row r="32" spans="1:11" x14ac:dyDescent="0.25">
      <c r="C32" s="58" t="s">
        <v>175</v>
      </c>
      <c r="D32" s="54"/>
      <c r="E32" s="6"/>
      <c r="F32" s="19"/>
      <c r="G32" s="25">
        <v>18468.349999999999</v>
      </c>
      <c r="H32" s="25">
        <v>73.34</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1159</v>
      </c>
      <c r="C44" s="57" t="s">
        <v>1160</v>
      </c>
      <c r="D44" s="54" t="s">
        <v>1161</v>
      </c>
      <c r="E44" s="6" t="s">
        <v>189</v>
      </c>
      <c r="F44" s="19">
        <v>1503200</v>
      </c>
      <c r="G44" s="24">
        <v>1364.5</v>
      </c>
      <c r="H44" s="24">
        <v>5.42</v>
      </c>
      <c r="I44" s="31">
        <v>6.1384534000000004</v>
      </c>
      <c r="J44" s="31"/>
      <c r="K44" s="35"/>
    </row>
    <row r="45" spans="1:11" x14ac:dyDescent="0.25">
      <c r="B45" s="8" t="s">
        <v>3682</v>
      </c>
      <c r="C45" s="57" t="s">
        <v>3683</v>
      </c>
      <c r="D45" s="54" t="s">
        <v>3684</v>
      </c>
      <c r="E45" s="6" t="s">
        <v>189</v>
      </c>
      <c r="F45" s="19">
        <v>1232500</v>
      </c>
      <c r="G45" s="24">
        <v>1119.53</v>
      </c>
      <c r="H45" s="24">
        <v>4.45</v>
      </c>
      <c r="I45" s="31">
        <v>6.1376809999999997</v>
      </c>
      <c r="J45" s="31"/>
      <c r="K45" s="35"/>
    </row>
    <row r="46" spans="1:11" x14ac:dyDescent="0.25">
      <c r="B46" s="8" t="s">
        <v>3679</v>
      </c>
      <c r="C46" s="57" t="s">
        <v>3680</v>
      </c>
      <c r="D46" s="54" t="s">
        <v>3681</v>
      </c>
      <c r="E46" s="6" t="s">
        <v>189</v>
      </c>
      <c r="F46" s="19">
        <v>1148500</v>
      </c>
      <c r="G46" s="24">
        <v>1042.71</v>
      </c>
      <c r="H46" s="24">
        <v>4.1399999999999997</v>
      </c>
      <c r="I46" s="31">
        <v>6.1382474</v>
      </c>
      <c r="J46" s="31"/>
      <c r="K46" s="35"/>
    </row>
    <row r="47" spans="1:11" x14ac:dyDescent="0.25">
      <c r="B47" s="8" t="s">
        <v>3636</v>
      </c>
      <c r="C47" s="57" t="s">
        <v>3637</v>
      </c>
      <c r="D47" s="54" t="s">
        <v>3638</v>
      </c>
      <c r="E47" s="6" t="s">
        <v>189</v>
      </c>
      <c r="F47" s="19">
        <v>750000</v>
      </c>
      <c r="G47" s="24">
        <v>687.05</v>
      </c>
      <c r="H47" s="24">
        <v>2.73</v>
      </c>
      <c r="I47" s="31">
        <v>6.1235612000000001</v>
      </c>
      <c r="J47" s="31"/>
      <c r="K47" s="35"/>
    </row>
    <row r="48" spans="1:11" x14ac:dyDescent="0.25">
      <c r="B48" s="8" t="s">
        <v>3701</v>
      </c>
      <c r="C48" s="57" t="s">
        <v>3702</v>
      </c>
      <c r="D48" s="54" t="s">
        <v>3703</v>
      </c>
      <c r="E48" s="6" t="s">
        <v>189</v>
      </c>
      <c r="F48" s="19">
        <v>725000</v>
      </c>
      <c r="G48" s="24">
        <v>657.99</v>
      </c>
      <c r="H48" s="24">
        <v>2.61</v>
      </c>
      <c r="I48" s="31">
        <v>6.1386079000000002</v>
      </c>
      <c r="J48" s="31"/>
      <c r="K48" s="35"/>
    </row>
    <row r="49" spans="1:11" x14ac:dyDescent="0.25">
      <c r="B49" s="8" t="s">
        <v>3685</v>
      </c>
      <c r="C49" s="57" t="s">
        <v>3686</v>
      </c>
      <c r="D49" s="54" t="s">
        <v>3687</v>
      </c>
      <c r="E49" s="6" t="s">
        <v>189</v>
      </c>
      <c r="F49" s="19">
        <v>500000</v>
      </c>
      <c r="G49" s="24">
        <v>455.01</v>
      </c>
      <c r="H49" s="24">
        <v>1.81</v>
      </c>
      <c r="I49" s="31">
        <v>6.1356213000000004</v>
      </c>
      <c r="J49" s="31"/>
      <c r="K49" s="35"/>
    </row>
    <row r="50" spans="1:11" x14ac:dyDescent="0.25">
      <c r="B50" s="8" t="s">
        <v>3704</v>
      </c>
      <c r="C50" s="57" t="s">
        <v>3705</v>
      </c>
      <c r="D50" s="54" t="s">
        <v>3706</v>
      </c>
      <c r="E50" s="6" t="s">
        <v>189</v>
      </c>
      <c r="F50" s="19">
        <v>333000</v>
      </c>
      <c r="G50" s="24">
        <v>302.12</v>
      </c>
      <c r="H50" s="24">
        <v>1.2</v>
      </c>
      <c r="I50" s="31">
        <v>6.1389683000000002</v>
      </c>
      <c r="J50" s="31"/>
      <c r="K50" s="35"/>
    </row>
    <row r="51" spans="1:11" x14ac:dyDescent="0.25">
      <c r="C51" s="58" t="s">
        <v>175</v>
      </c>
      <c r="D51" s="54"/>
      <c r="E51" s="6"/>
      <c r="F51" s="19"/>
      <c r="G51" s="25">
        <v>5628.91</v>
      </c>
      <c r="H51" s="25">
        <v>22.36</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23</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24</v>
      </c>
      <c r="D64" s="54"/>
      <c r="E64" s="6"/>
      <c r="F64" s="19"/>
      <c r="G64" s="24"/>
      <c r="H64" s="24"/>
      <c r="I64" s="31"/>
      <c r="J64" s="31"/>
      <c r="K64" s="35"/>
    </row>
    <row r="65" spans="1:54" x14ac:dyDescent="0.25">
      <c r="B65" s="8" t="s">
        <v>190</v>
      </c>
      <c r="C65" s="57" t="s">
        <v>191</v>
      </c>
      <c r="D65" s="54"/>
      <c r="E65" s="6"/>
      <c r="F65" s="19"/>
      <c r="G65" s="24">
        <v>686.81</v>
      </c>
      <c r="H65" s="24">
        <v>2.73</v>
      </c>
      <c r="I65" s="31"/>
      <c r="J65" s="31"/>
      <c r="K65" s="35"/>
    </row>
    <row r="66" spans="1:54" x14ac:dyDescent="0.25">
      <c r="C66" s="58" t="s">
        <v>175</v>
      </c>
      <c r="D66" s="54"/>
      <c r="E66" s="6"/>
      <c r="F66" s="19"/>
      <c r="G66" s="25">
        <v>686.81</v>
      </c>
      <c r="H66" s="25">
        <v>2.73</v>
      </c>
      <c r="I66" s="31"/>
      <c r="J66" s="31"/>
      <c r="K66" s="35"/>
    </row>
    <row r="67" spans="1:54" x14ac:dyDescent="0.25">
      <c r="C67" s="57"/>
      <c r="D67" s="54"/>
      <c r="E67" s="6"/>
      <c r="F67" s="19"/>
      <c r="G67" s="24"/>
      <c r="H67" s="24"/>
      <c r="I67" s="31"/>
      <c r="J67" s="31"/>
      <c r="K67" s="35"/>
    </row>
    <row r="68" spans="1:54" x14ac:dyDescent="0.25">
      <c r="A68" s="10"/>
      <c r="B68" s="28"/>
      <c r="C68" s="58" t="s">
        <v>25</v>
      </c>
      <c r="D68" s="54"/>
      <c r="E68" s="6"/>
      <c r="F68" s="19"/>
      <c r="G68" s="24"/>
      <c r="H68" s="24"/>
      <c r="I68" s="31"/>
      <c r="J68" s="31"/>
      <c r="K68" s="35"/>
    </row>
    <row r="69" spans="1:54" s="2" customFormat="1" ht="13.5" x14ac:dyDescent="0.25">
      <c r="A69" s="28"/>
      <c r="B69" s="28"/>
      <c r="C69" s="57" t="s">
        <v>5188</v>
      </c>
      <c r="D69" s="54"/>
      <c r="E69" s="6"/>
      <c r="F69" s="19"/>
      <c r="G69" s="24" t="s">
        <v>2</v>
      </c>
      <c r="H69" s="24" t="s">
        <v>2</v>
      </c>
      <c r="I69" s="31"/>
      <c r="J69" s="31"/>
      <c r="K69" s="35"/>
      <c r="L69" s="3"/>
      <c r="AI69" s="3"/>
      <c r="AV69" s="3"/>
      <c r="AX69" s="3"/>
      <c r="BB69" s="3"/>
    </row>
    <row r="70" spans="1:54" x14ac:dyDescent="0.25">
      <c r="B70" s="8"/>
      <c r="C70" s="57" t="s">
        <v>192</v>
      </c>
      <c r="D70" s="54"/>
      <c r="E70" s="6"/>
      <c r="F70" s="19"/>
      <c r="G70" s="24">
        <v>397.98</v>
      </c>
      <c r="H70" s="24">
        <v>1.57</v>
      </c>
      <c r="I70" s="31"/>
      <c r="J70" s="31"/>
      <c r="K70" s="35"/>
    </row>
    <row r="71" spans="1:54" x14ac:dyDescent="0.25">
      <c r="C71" s="58" t="s">
        <v>175</v>
      </c>
      <c r="D71" s="54"/>
      <c r="E71" s="6"/>
      <c r="F71" s="19"/>
      <c r="G71" s="25">
        <v>397.98</v>
      </c>
      <c r="H71" s="25">
        <v>1.57</v>
      </c>
      <c r="I71" s="31"/>
      <c r="J71" s="31"/>
      <c r="K71" s="35"/>
    </row>
    <row r="72" spans="1:54" x14ac:dyDescent="0.25">
      <c r="C72" s="57"/>
      <c r="D72" s="54"/>
      <c r="E72" s="6"/>
      <c r="F72" s="19"/>
      <c r="G72" s="24"/>
      <c r="H72" s="24"/>
      <c r="I72" s="31"/>
      <c r="J72" s="31"/>
      <c r="K72" s="35"/>
    </row>
    <row r="73" spans="1:54" x14ac:dyDescent="0.25">
      <c r="C73" s="60" t="s">
        <v>193</v>
      </c>
      <c r="D73" s="55"/>
      <c r="E73" s="5"/>
      <c r="F73" s="20"/>
      <c r="G73" s="26">
        <v>25182.05</v>
      </c>
      <c r="H73" s="26">
        <v>100</v>
      </c>
      <c r="I73" s="32"/>
      <c r="J73" s="32"/>
      <c r="K73" s="36"/>
    </row>
    <row r="76" spans="1:54" x14ac:dyDescent="0.25">
      <c r="C76" s="1" t="s">
        <v>194</v>
      </c>
    </row>
    <row r="77" spans="1:54" x14ac:dyDescent="0.25">
      <c r="C77" s="37" t="s">
        <v>195</v>
      </c>
      <c r="D77" s="37"/>
      <c r="E77" s="37"/>
      <c r="F77" s="37"/>
      <c r="G77" s="37"/>
      <c r="H77" s="37"/>
      <c r="I77" s="37"/>
      <c r="J77" s="37"/>
      <c r="K77" s="37"/>
    </row>
    <row r="78" spans="1:54" x14ac:dyDescent="0.25">
      <c r="C78" s="2" t="s">
        <v>196</v>
      </c>
    </row>
    <row r="79" spans="1:54" x14ac:dyDescent="0.25">
      <c r="C79" s="2" t="s">
        <v>197</v>
      </c>
    </row>
    <row r="80" spans="1:54" ht="30" customHeight="1" x14ac:dyDescent="0.25">
      <c r="C80" s="80" t="s">
        <v>198</v>
      </c>
      <c r="D80" s="81"/>
      <c r="E80" s="81"/>
      <c r="F80" s="81"/>
      <c r="G80" s="81"/>
      <c r="H80" s="81"/>
      <c r="I80" s="81"/>
      <c r="J80" s="81"/>
      <c r="K80" s="81"/>
    </row>
    <row r="81" spans="1:6" x14ac:dyDescent="0.25">
      <c r="C81" s="2" t="s">
        <v>199</v>
      </c>
    </row>
    <row r="83" spans="1:6" x14ac:dyDescent="0.25">
      <c r="A83" s="76"/>
      <c r="B83" s="76" t="s">
        <v>5254</v>
      </c>
      <c r="C83" s="77" t="s">
        <v>5253</v>
      </c>
      <c r="E83" s="77" t="s">
        <v>5254</v>
      </c>
      <c r="F83" s="78"/>
    </row>
    <row r="84" spans="1:6" x14ac:dyDescent="0.25">
      <c r="E84" s="2" t="s">
        <v>5260</v>
      </c>
    </row>
  </sheetData>
  <mergeCells count="1">
    <mergeCell ref="C80:K80"/>
  </mergeCells>
  <hyperlinks>
    <hyperlink ref="J2" location="'Index'!A1" display="'Index'!A1" xr:uid="{6BFBEFC8-5140-43EF-8A06-4E0D0C68B9A4}"/>
  </hyperlinks>
  <pageMargins left="0.7" right="0.7" top="0.75" bottom="0.75" header="0.3" footer="0.3"/>
  <pageSetup orientation="portrait" horizontalDpi="4294967293"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EAC96-AF40-4AEB-80D7-1FB2B34EFE00}">
  <sheetPr codeName="Sheet186"/>
  <dimension ref="A1:IV173"/>
  <sheetViews>
    <sheetView showGridLines="0" zoomScale="90" zoomScaleNormal="90" workbookViewId="0">
      <pane ySplit="6" topLeftCell="A160" activePane="bottomLeft" state="frozen"/>
      <selection activeCell="E1" sqref="E1"/>
      <selection pane="bottomLeft" activeCell="C172" sqref="C172:F17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3727</v>
      </c>
      <c r="J2" s="38" t="s">
        <v>4923</v>
      </c>
    </row>
    <row r="3" spans="1:54" ht="16.5" x14ac:dyDescent="0.3">
      <c r="C3" s="1" t="s">
        <v>28</v>
      </c>
      <c r="D3" s="21" t="s">
        <v>3728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3729</v>
      </c>
      <c r="C18" s="57" t="s">
        <v>637</v>
      </c>
      <c r="D18" s="54" t="s">
        <v>3730</v>
      </c>
      <c r="E18" s="6" t="s">
        <v>592</v>
      </c>
      <c r="F18" s="19">
        <v>67450</v>
      </c>
      <c r="G18" s="24">
        <v>67953.11</v>
      </c>
      <c r="H18" s="24">
        <v>7.4</v>
      </c>
      <c r="I18" s="31">
        <v>6.84</v>
      </c>
      <c r="J18" s="31"/>
      <c r="K18" s="35" t="s">
        <v>593</v>
      </c>
    </row>
    <row r="19" spans="2:11" x14ac:dyDescent="0.25">
      <c r="B19" s="8" t="s">
        <v>3731</v>
      </c>
      <c r="C19" s="57" t="s">
        <v>2919</v>
      </c>
      <c r="D19" s="54" t="s">
        <v>3732</v>
      </c>
      <c r="E19" s="6" t="s">
        <v>592</v>
      </c>
      <c r="F19" s="19">
        <v>5000</v>
      </c>
      <c r="G19" s="24">
        <v>50282.65</v>
      </c>
      <c r="H19" s="24">
        <v>5.48</v>
      </c>
      <c r="I19" s="31">
        <v>6.7496</v>
      </c>
      <c r="J19" s="31"/>
      <c r="K19" s="35" t="s">
        <v>593</v>
      </c>
    </row>
    <row r="20" spans="2:11" x14ac:dyDescent="0.25">
      <c r="B20" s="8" t="s">
        <v>3733</v>
      </c>
      <c r="C20" s="57" t="s">
        <v>637</v>
      </c>
      <c r="D20" s="54" t="s">
        <v>3734</v>
      </c>
      <c r="E20" s="6" t="s">
        <v>592</v>
      </c>
      <c r="F20" s="19">
        <v>48500</v>
      </c>
      <c r="G20" s="24">
        <v>48844.01</v>
      </c>
      <c r="H20" s="24">
        <v>5.32</v>
      </c>
      <c r="I20" s="31">
        <v>6.8579999999999997</v>
      </c>
      <c r="J20" s="31"/>
      <c r="K20" s="35" t="s">
        <v>593</v>
      </c>
    </row>
    <row r="21" spans="2:11" x14ac:dyDescent="0.25">
      <c r="B21" s="8" t="s">
        <v>3735</v>
      </c>
      <c r="C21" s="57" t="s">
        <v>684</v>
      </c>
      <c r="D21" s="54" t="s">
        <v>3736</v>
      </c>
      <c r="E21" s="6" t="s">
        <v>592</v>
      </c>
      <c r="F21" s="19">
        <v>46900</v>
      </c>
      <c r="G21" s="24">
        <v>47165.64</v>
      </c>
      <c r="H21" s="24">
        <v>5.14</v>
      </c>
      <c r="I21" s="31">
        <v>6.77</v>
      </c>
      <c r="J21" s="31"/>
      <c r="K21" s="35"/>
    </row>
    <row r="22" spans="2:11" x14ac:dyDescent="0.25">
      <c r="B22" s="8" t="s">
        <v>2921</v>
      </c>
      <c r="C22" s="57" t="s">
        <v>654</v>
      </c>
      <c r="D22" s="54" t="s">
        <v>2922</v>
      </c>
      <c r="E22" s="6" t="s">
        <v>592</v>
      </c>
      <c r="F22" s="19">
        <v>3800</v>
      </c>
      <c r="G22" s="24">
        <v>38103.93</v>
      </c>
      <c r="H22" s="24">
        <v>4.1500000000000004</v>
      </c>
      <c r="I22" s="31">
        <v>6.8593999999999999</v>
      </c>
      <c r="J22" s="31"/>
      <c r="K22" s="35" t="s">
        <v>593</v>
      </c>
    </row>
    <row r="23" spans="2:11" x14ac:dyDescent="0.25">
      <c r="B23" s="8" t="s">
        <v>2644</v>
      </c>
      <c r="C23" s="57" t="s">
        <v>654</v>
      </c>
      <c r="D23" s="54" t="s">
        <v>2645</v>
      </c>
      <c r="E23" s="6" t="s">
        <v>592</v>
      </c>
      <c r="F23" s="19">
        <v>3550</v>
      </c>
      <c r="G23" s="24">
        <v>35149.58</v>
      </c>
      <c r="H23" s="24">
        <v>3.83</v>
      </c>
      <c r="I23" s="31">
        <v>6.8593999999999999</v>
      </c>
      <c r="J23" s="31"/>
      <c r="K23" s="35" t="s">
        <v>593</v>
      </c>
    </row>
    <row r="24" spans="2:11" x14ac:dyDescent="0.25">
      <c r="B24" s="8" t="s">
        <v>3737</v>
      </c>
      <c r="C24" s="57" t="s">
        <v>654</v>
      </c>
      <c r="D24" s="54" t="s">
        <v>3738</v>
      </c>
      <c r="E24" s="6" t="s">
        <v>592</v>
      </c>
      <c r="F24" s="19">
        <v>2050</v>
      </c>
      <c r="G24" s="24">
        <v>20728.78</v>
      </c>
      <c r="H24" s="24">
        <v>2.2599999999999998</v>
      </c>
      <c r="I24" s="31">
        <v>6.84</v>
      </c>
      <c r="J24" s="31"/>
      <c r="K24" s="35"/>
    </row>
    <row r="25" spans="2:11" x14ac:dyDescent="0.25">
      <c r="B25" s="8" t="s">
        <v>3739</v>
      </c>
      <c r="C25" s="57" t="s">
        <v>684</v>
      </c>
      <c r="D25" s="54" t="s">
        <v>3740</v>
      </c>
      <c r="E25" s="6" t="s">
        <v>592</v>
      </c>
      <c r="F25" s="19">
        <v>17000</v>
      </c>
      <c r="G25" s="24">
        <v>17107.64</v>
      </c>
      <c r="H25" s="24">
        <v>1.86</v>
      </c>
      <c r="I25" s="31">
        <v>6.8</v>
      </c>
      <c r="J25" s="31"/>
      <c r="K25" s="35"/>
    </row>
    <row r="26" spans="2:11" x14ac:dyDescent="0.25">
      <c r="B26" s="8" t="s">
        <v>3741</v>
      </c>
      <c r="C26" s="57" t="s">
        <v>2919</v>
      </c>
      <c r="D26" s="54" t="s">
        <v>3742</v>
      </c>
      <c r="E26" s="6" t="s">
        <v>592</v>
      </c>
      <c r="F26" s="19">
        <v>1600</v>
      </c>
      <c r="G26" s="24">
        <v>16048.64</v>
      </c>
      <c r="H26" s="24">
        <v>1.75</v>
      </c>
      <c r="I26" s="31">
        <v>6.7396000000000003</v>
      </c>
      <c r="J26" s="31"/>
      <c r="K26" s="35" t="s">
        <v>593</v>
      </c>
    </row>
    <row r="27" spans="2:11" x14ac:dyDescent="0.25">
      <c r="B27" s="8" t="s">
        <v>3743</v>
      </c>
      <c r="C27" s="57" t="s">
        <v>547</v>
      </c>
      <c r="D27" s="54" t="s">
        <v>3744</v>
      </c>
      <c r="E27" s="6" t="s">
        <v>592</v>
      </c>
      <c r="F27" s="19">
        <v>13700</v>
      </c>
      <c r="G27" s="24">
        <v>13783.73</v>
      </c>
      <c r="H27" s="24">
        <v>1.5</v>
      </c>
      <c r="I27" s="31">
        <v>6.6550000000000002</v>
      </c>
      <c r="J27" s="31"/>
      <c r="K27" s="35" t="s">
        <v>593</v>
      </c>
    </row>
    <row r="28" spans="2:11" x14ac:dyDescent="0.25">
      <c r="B28" s="8" t="s">
        <v>3745</v>
      </c>
      <c r="C28" s="57" t="s">
        <v>547</v>
      </c>
      <c r="D28" s="54" t="s">
        <v>3746</v>
      </c>
      <c r="E28" s="6" t="s">
        <v>592</v>
      </c>
      <c r="F28" s="19">
        <v>950</v>
      </c>
      <c r="G28" s="24">
        <v>9593.2000000000007</v>
      </c>
      <c r="H28" s="24">
        <v>1.05</v>
      </c>
      <c r="I28" s="31">
        <v>6.7279</v>
      </c>
      <c r="J28" s="31"/>
      <c r="K28" s="35" t="s">
        <v>593</v>
      </c>
    </row>
    <row r="29" spans="2:11" x14ac:dyDescent="0.25">
      <c r="B29" s="8" t="s">
        <v>3747</v>
      </c>
      <c r="C29" s="57" t="s">
        <v>547</v>
      </c>
      <c r="D29" s="54" t="s">
        <v>3748</v>
      </c>
      <c r="E29" s="6" t="s">
        <v>592</v>
      </c>
      <c r="F29" s="19">
        <v>750</v>
      </c>
      <c r="G29" s="24">
        <v>7594.97</v>
      </c>
      <c r="H29" s="24">
        <v>0.83</v>
      </c>
      <c r="I29" s="31">
        <v>6.71</v>
      </c>
      <c r="J29" s="31"/>
      <c r="K29" s="35" t="s">
        <v>593</v>
      </c>
    </row>
    <row r="30" spans="2:11" x14ac:dyDescent="0.25">
      <c r="B30" s="8" t="s">
        <v>2519</v>
      </c>
      <c r="C30" s="57" t="s">
        <v>654</v>
      </c>
      <c r="D30" s="54" t="s">
        <v>2520</v>
      </c>
      <c r="E30" s="6" t="s">
        <v>592</v>
      </c>
      <c r="F30" s="19">
        <v>7500</v>
      </c>
      <c r="G30" s="24">
        <v>7583.02</v>
      </c>
      <c r="H30" s="24">
        <v>0.83</v>
      </c>
      <c r="I30" s="31">
        <v>6.8593999999999999</v>
      </c>
      <c r="J30" s="31"/>
      <c r="K30" s="35" t="s">
        <v>593</v>
      </c>
    </row>
    <row r="31" spans="2:11" x14ac:dyDescent="0.25">
      <c r="B31" s="8" t="s">
        <v>3749</v>
      </c>
      <c r="C31" s="57" t="s">
        <v>684</v>
      </c>
      <c r="D31" s="54" t="s">
        <v>3750</v>
      </c>
      <c r="E31" s="6" t="s">
        <v>592</v>
      </c>
      <c r="F31" s="19">
        <v>620</v>
      </c>
      <c r="G31" s="24">
        <v>6332.05</v>
      </c>
      <c r="H31" s="24">
        <v>0.69</v>
      </c>
      <c r="I31" s="31">
        <v>6.7484999999999999</v>
      </c>
      <c r="J31" s="31"/>
      <c r="K31" s="35" t="s">
        <v>593</v>
      </c>
    </row>
    <row r="32" spans="2:11" x14ac:dyDescent="0.25">
      <c r="B32" s="8" t="s">
        <v>3751</v>
      </c>
      <c r="C32" s="57" t="s">
        <v>654</v>
      </c>
      <c r="D32" s="54" t="s">
        <v>3752</v>
      </c>
      <c r="E32" s="6" t="s">
        <v>592</v>
      </c>
      <c r="F32" s="19">
        <v>600</v>
      </c>
      <c r="G32" s="24">
        <v>6018.6</v>
      </c>
      <c r="H32" s="24">
        <v>0.66</v>
      </c>
      <c r="I32" s="31">
        <v>6.8593999999999999</v>
      </c>
      <c r="J32" s="31"/>
      <c r="K32" s="35" t="s">
        <v>593</v>
      </c>
    </row>
    <row r="33" spans="2:11" x14ac:dyDescent="0.25">
      <c r="B33" s="8" t="s">
        <v>3753</v>
      </c>
      <c r="C33" s="57" t="s">
        <v>637</v>
      </c>
      <c r="D33" s="54" t="s">
        <v>3754</v>
      </c>
      <c r="E33" s="6" t="s">
        <v>592</v>
      </c>
      <c r="F33" s="19">
        <v>5000</v>
      </c>
      <c r="G33" s="24">
        <v>5027.22</v>
      </c>
      <c r="H33" s="24">
        <v>0.55000000000000004</v>
      </c>
      <c r="I33" s="31">
        <v>6.8550000000000004</v>
      </c>
      <c r="J33" s="31"/>
      <c r="K33" s="35" t="s">
        <v>593</v>
      </c>
    </row>
    <row r="34" spans="2:11" x14ac:dyDescent="0.25">
      <c r="B34" s="8" t="s">
        <v>3755</v>
      </c>
      <c r="C34" s="57" t="s">
        <v>547</v>
      </c>
      <c r="D34" s="54" t="s">
        <v>3756</v>
      </c>
      <c r="E34" s="6" t="s">
        <v>592</v>
      </c>
      <c r="F34" s="19">
        <v>350</v>
      </c>
      <c r="G34" s="24">
        <v>3548.11</v>
      </c>
      <c r="H34" s="24">
        <v>0.39</v>
      </c>
      <c r="I34" s="31">
        <v>6.71</v>
      </c>
      <c r="J34" s="31"/>
      <c r="K34" s="35" t="s">
        <v>593</v>
      </c>
    </row>
    <row r="35" spans="2:11" x14ac:dyDescent="0.25">
      <c r="B35" s="8" t="s">
        <v>3757</v>
      </c>
      <c r="C35" s="57" t="s">
        <v>684</v>
      </c>
      <c r="D35" s="54" t="s">
        <v>3758</v>
      </c>
      <c r="E35" s="6" t="s">
        <v>592</v>
      </c>
      <c r="F35" s="19">
        <v>300</v>
      </c>
      <c r="G35" s="24">
        <v>3063.87</v>
      </c>
      <c r="H35" s="24">
        <v>0.33</v>
      </c>
      <c r="I35" s="31">
        <v>6.7634999999999996</v>
      </c>
      <c r="J35" s="31"/>
      <c r="K35" s="35" t="s">
        <v>593</v>
      </c>
    </row>
    <row r="36" spans="2:11" x14ac:dyDescent="0.25">
      <c r="B36" s="8" t="s">
        <v>2608</v>
      </c>
      <c r="C36" s="57" t="s">
        <v>654</v>
      </c>
      <c r="D36" s="54" t="s">
        <v>2609</v>
      </c>
      <c r="E36" s="6" t="s">
        <v>592</v>
      </c>
      <c r="F36" s="19">
        <v>2500</v>
      </c>
      <c r="G36" s="24">
        <v>2526.1</v>
      </c>
      <c r="H36" s="24">
        <v>0.28000000000000003</v>
      </c>
      <c r="I36" s="31">
        <v>6.8593999999999999</v>
      </c>
      <c r="J36" s="31"/>
      <c r="K36" s="35" t="s">
        <v>593</v>
      </c>
    </row>
    <row r="37" spans="2:11" x14ac:dyDescent="0.25">
      <c r="B37" s="8" t="s">
        <v>3759</v>
      </c>
      <c r="C37" s="57" t="s">
        <v>654</v>
      </c>
      <c r="D37" s="54" t="s">
        <v>3760</v>
      </c>
      <c r="E37" s="6" t="s">
        <v>592</v>
      </c>
      <c r="F37" s="19">
        <v>625</v>
      </c>
      <c r="G37" s="24">
        <v>2486</v>
      </c>
      <c r="H37" s="24">
        <v>0.27</v>
      </c>
      <c r="I37" s="31">
        <v>6.84</v>
      </c>
      <c r="J37" s="31"/>
      <c r="K37" s="35" t="s">
        <v>593</v>
      </c>
    </row>
    <row r="38" spans="2:11" x14ac:dyDescent="0.25">
      <c r="B38" s="8" t="s">
        <v>3761</v>
      </c>
      <c r="C38" s="57" t="s">
        <v>654</v>
      </c>
      <c r="D38" s="54" t="s">
        <v>3762</v>
      </c>
      <c r="E38" s="6" t="s">
        <v>592</v>
      </c>
      <c r="F38" s="19">
        <v>204</v>
      </c>
      <c r="G38" s="24">
        <v>2103.83</v>
      </c>
      <c r="H38" s="24">
        <v>0.23</v>
      </c>
      <c r="I38" s="31">
        <v>6.8643999999999998</v>
      </c>
      <c r="J38" s="31"/>
      <c r="K38" s="35" t="s">
        <v>593</v>
      </c>
    </row>
    <row r="39" spans="2:11" x14ac:dyDescent="0.25">
      <c r="B39" s="8" t="s">
        <v>3763</v>
      </c>
      <c r="C39" s="57" t="s">
        <v>2900</v>
      </c>
      <c r="D39" s="54" t="s">
        <v>3764</v>
      </c>
      <c r="E39" s="6" t="s">
        <v>592</v>
      </c>
      <c r="F39" s="19">
        <v>150</v>
      </c>
      <c r="G39" s="24">
        <v>1519.16</v>
      </c>
      <c r="H39" s="24">
        <v>0.17</v>
      </c>
      <c r="I39" s="31">
        <v>6.75</v>
      </c>
      <c r="J39" s="31"/>
      <c r="K39" s="35"/>
    </row>
    <row r="40" spans="2:11" x14ac:dyDescent="0.25">
      <c r="B40" s="8" t="s">
        <v>3765</v>
      </c>
      <c r="C40" s="57" t="s">
        <v>113</v>
      </c>
      <c r="D40" s="54" t="s">
        <v>3766</v>
      </c>
      <c r="E40" s="6" t="s">
        <v>592</v>
      </c>
      <c r="F40" s="19">
        <v>80</v>
      </c>
      <c r="G40" s="24">
        <v>1027.1300000000001</v>
      </c>
      <c r="H40" s="24">
        <v>0.11</v>
      </c>
      <c r="I40" s="31">
        <v>6.75</v>
      </c>
      <c r="J40" s="31"/>
      <c r="K40" s="35" t="s">
        <v>593</v>
      </c>
    </row>
    <row r="41" spans="2:11" x14ac:dyDescent="0.25">
      <c r="B41" s="8" t="s">
        <v>3767</v>
      </c>
      <c r="C41" s="57" t="s">
        <v>2439</v>
      </c>
      <c r="D41" s="54" t="s">
        <v>3768</v>
      </c>
      <c r="E41" s="6" t="s">
        <v>601</v>
      </c>
      <c r="F41" s="19">
        <v>1000</v>
      </c>
      <c r="G41" s="24">
        <v>1019.05</v>
      </c>
      <c r="H41" s="24">
        <v>0.11</v>
      </c>
      <c r="I41" s="31">
        <v>6.7579000000000002</v>
      </c>
      <c r="J41" s="31"/>
      <c r="K41" s="35" t="s">
        <v>593</v>
      </c>
    </row>
    <row r="42" spans="2:11" x14ac:dyDescent="0.25">
      <c r="B42" s="8" t="s">
        <v>3769</v>
      </c>
      <c r="C42" s="57" t="s">
        <v>654</v>
      </c>
      <c r="D42" s="54" t="s">
        <v>3770</v>
      </c>
      <c r="E42" s="6" t="s">
        <v>592</v>
      </c>
      <c r="F42" s="19">
        <v>70</v>
      </c>
      <c r="G42" s="24">
        <v>720.74</v>
      </c>
      <c r="H42" s="24">
        <v>0.08</v>
      </c>
      <c r="I42" s="31">
        <v>6.8593999999999999</v>
      </c>
      <c r="J42" s="31"/>
      <c r="K42" s="35" t="s">
        <v>593</v>
      </c>
    </row>
    <row r="43" spans="2:11" x14ac:dyDescent="0.25">
      <c r="B43" s="8" t="s">
        <v>3771</v>
      </c>
      <c r="C43" s="57" t="s">
        <v>113</v>
      </c>
      <c r="D43" s="54" t="s">
        <v>3772</v>
      </c>
      <c r="E43" s="6" t="s">
        <v>592</v>
      </c>
      <c r="F43" s="19">
        <v>50</v>
      </c>
      <c r="G43" s="24">
        <v>508.17</v>
      </c>
      <c r="H43" s="24">
        <v>0.06</v>
      </c>
      <c r="I43" s="31">
        <v>6.75</v>
      </c>
      <c r="J43" s="31"/>
      <c r="K43" s="35" t="s">
        <v>593</v>
      </c>
    </row>
    <row r="44" spans="2:11" x14ac:dyDescent="0.25">
      <c r="B44" s="8" t="s">
        <v>3773</v>
      </c>
      <c r="C44" s="57" t="s">
        <v>2439</v>
      </c>
      <c r="D44" s="54" t="s">
        <v>3774</v>
      </c>
      <c r="E44" s="6" t="s">
        <v>601</v>
      </c>
      <c r="F44" s="19">
        <v>250</v>
      </c>
      <c r="G44" s="24">
        <v>500.3</v>
      </c>
      <c r="H44" s="24">
        <v>0.05</v>
      </c>
      <c r="I44" s="31">
        <v>6.7249999999999996</v>
      </c>
      <c r="J44" s="31"/>
      <c r="K44" s="35" t="s">
        <v>593</v>
      </c>
    </row>
    <row r="45" spans="2:11" x14ac:dyDescent="0.25">
      <c r="C45" s="58" t="s">
        <v>175</v>
      </c>
      <c r="D45" s="54"/>
      <c r="E45" s="6"/>
      <c r="F45" s="19"/>
      <c r="G45" s="25">
        <v>416339.23</v>
      </c>
      <c r="H45" s="25">
        <v>45.38</v>
      </c>
      <c r="I45" s="31"/>
      <c r="J45" s="31"/>
      <c r="K45" s="35"/>
    </row>
    <row r="46" spans="2:11" x14ac:dyDescent="0.25">
      <c r="C46" s="57"/>
      <c r="D46" s="54"/>
      <c r="E46" s="6"/>
      <c r="F46" s="19"/>
      <c r="G46" s="24"/>
      <c r="H46" s="24"/>
      <c r="I46" s="31"/>
      <c r="J46" s="31"/>
      <c r="K46" s="35"/>
    </row>
    <row r="47" spans="2:11" x14ac:dyDescent="0.25">
      <c r="C47" s="58" t="s">
        <v>7</v>
      </c>
      <c r="D47" s="54"/>
      <c r="E47" s="6"/>
      <c r="F47" s="19"/>
      <c r="G47" s="24" t="s">
        <v>2</v>
      </c>
      <c r="H47" s="24" t="s">
        <v>2</v>
      </c>
      <c r="I47" s="31"/>
      <c r="J47" s="31"/>
      <c r="K47" s="35"/>
    </row>
    <row r="48" spans="2:11" x14ac:dyDescent="0.25">
      <c r="C48" s="57"/>
      <c r="D48" s="54"/>
      <c r="E48" s="6"/>
      <c r="F48" s="19"/>
      <c r="G48" s="24"/>
      <c r="H48" s="24"/>
      <c r="I48" s="31"/>
      <c r="J48" s="31"/>
      <c r="K48" s="35"/>
    </row>
    <row r="49" spans="2:11" x14ac:dyDescent="0.25">
      <c r="C49" s="58" t="s">
        <v>8</v>
      </c>
      <c r="D49" s="54"/>
      <c r="E49" s="6"/>
      <c r="F49" s="19"/>
      <c r="G49" s="24" t="s">
        <v>2</v>
      </c>
      <c r="H49" s="24" t="s">
        <v>2</v>
      </c>
      <c r="I49" s="31"/>
      <c r="J49" s="31"/>
      <c r="K49" s="35"/>
    </row>
    <row r="50" spans="2:11" x14ac:dyDescent="0.25">
      <c r="C50" s="57"/>
      <c r="D50" s="54"/>
      <c r="E50" s="6"/>
      <c r="F50" s="19"/>
      <c r="G50" s="24"/>
      <c r="H50" s="24"/>
      <c r="I50" s="31"/>
      <c r="J50" s="31"/>
      <c r="K50" s="35"/>
    </row>
    <row r="51" spans="2:11" x14ac:dyDescent="0.25">
      <c r="C51" s="59" t="s">
        <v>9</v>
      </c>
      <c r="D51" s="54"/>
      <c r="E51" s="6"/>
      <c r="F51" s="19"/>
      <c r="G51" s="24"/>
      <c r="H51" s="24"/>
      <c r="I51" s="31"/>
      <c r="J51" s="31"/>
      <c r="K51" s="35"/>
    </row>
    <row r="52" spans="2:11" x14ac:dyDescent="0.25">
      <c r="B52" s="8" t="s">
        <v>1570</v>
      </c>
      <c r="C52" s="57" t="s">
        <v>1571</v>
      </c>
      <c r="D52" s="54" t="s">
        <v>1572</v>
      </c>
      <c r="E52" s="6" t="s">
        <v>189</v>
      </c>
      <c r="F52" s="19">
        <v>3150000</v>
      </c>
      <c r="G52" s="24">
        <v>3139.98</v>
      </c>
      <c r="H52" s="24">
        <v>0.34</v>
      </c>
      <c r="I52" s="31">
        <v>6.0654937000000002</v>
      </c>
      <c r="J52" s="31"/>
      <c r="K52" s="35"/>
    </row>
    <row r="53" spans="2:11" x14ac:dyDescent="0.25">
      <c r="B53" s="8" t="s">
        <v>1993</v>
      </c>
      <c r="C53" s="57" t="s">
        <v>1994</v>
      </c>
      <c r="D53" s="54" t="s">
        <v>1995</v>
      </c>
      <c r="E53" s="6" t="s">
        <v>189</v>
      </c>
      <c r="F53" s="19">
        <v>202100</v>
      </c>
      <c r="G53" s="24">
        <v>204.41</v>
      </c>
      <c r="H53" s="24">
        <v>0.02</v>
      </c>
      <c r="I53" s="31">
        <v>6.0798015999999997</v>
      </c>
      <c r="J53" s="31"/>
      <c r="K53" s="35"/>
    </row>
    <row r="54" spans="2:11" x14ac:dyDescent="0.25">
      <c r="C54" s="58" t="s">
        <v>175</v>
      </c>
      <c r="D54" s="54"/>
      <c r="E54" s="6"/>
      <c r="F54" s="19"/>
      <c r="G54" s="25">
        <v>3344.39</v>
      </c>
      <c r="H54" s="25">
        <v>0.36</v>
      </c>
      <c r="I54" s="31"/>
      <c r="J54" s="31"/>
      <c r="K54" s="35"/>
    </row>
    <row r="55" spans="2:11" x14ac:dyDescent="0.25">
      <c r="C55" s="57"/>
      <c r="D55" s="54"/>
      <c r="E55" s="6"/>
      <c r="F55" s="19"/>
      <c r="G55" s="24"/>
      <c r="H55" s="24"/>
      <c r="I55" s="31"/>
      <c r="J55" s="31"/>
      <c r="K55" s="35"/>
    </row>
    <row r="56" spans="2:11" x14ac:dyDescent="0.25">
      <c r="C56" s="59" t="s">
        <v>10</v>
      </c>
      <c r="D56" s="54"/>
      <c r="E56" s="6"/>
      <c r="F56" s="19"/>
      <c r="G56" s="24"/>
      <c r="H56" s="24"/>
      <c r="I56" s="31"/>
      <c r="J56" s="31"/>
      <c r="K56" s="35"/>
    </row>
    <row r="57" spans="2:11" x14ac:dyDescent="0.25">
      <c r="B57" s="8" t="s">
        <v>3542</v>
      </c>
      <c r="C57" s="57" t="s">
        <v>3543</v>
      </c>
      <c r="D57" s="54" t="s">
        <v>3544</v>
      </c>
      <c r="E57" s="6" t="s">
        <v>189</v>
      </c>
      <c r="F57" s="19">
        <v>40500000</v>
      </c>
      <c r="G57" s="24">
        <v>40505.06</v>
      </c>
      <c r="H57" s="24">
        <v>4.41</v>
      </c>
      <c r="I57" s="31">
        <v>6.3167220000000004</v>
      </c>
      <c r="J57" s="31"/>
      <c r="K57" s="35"/>
    </row>
    <row r="58" spans="2:11" x14ac:dyDescent="0.25">
      <c r="B58" s="8" t="s">
        <v>3459</v>
      </c>
      <c r="C58" s="57" t="s">
        <v>3460</v>
      </c>
      <c r="D58" s="54" t="s">
        <v>3461</v>
      </c>
      <c r="E58" s="6" t="s">
        <v>189</v>
      </c>
      <c r="F58" s="19">
        <v>35703300</v>
      </c>
      <c r="G58" s="24">
        <v>36402.660000000003</v>
      </c>
      <c r="H58" s="24">
        <v>3.97</v>
      </c>
      <c r="I58" s="31">
        <v>6.3321719999999999</v>
      </c>
      <c r="J58" s="31"/>
      <c r="K58" s="35"/>
    </row>
    <row r="59" spans="2:11" x14ac:dyDescent="0.25">
      <c r="B59" s="8" t="s">
        <v>3533</v>
      </c>
      <c r="C59" s="57" t="s">
        <v>3534</v>
      </c>
      <c r="D59" s="54" t="s">
        <v>3535</v>
      </c>
      <c r="E59" s="6" t="s">
        <v>189</v>
      </c>
      <c r="F59" s="19">
        <v>28000000</v>
      </c>
      <c r="G59" s="24">
        <v>28531.78</v>
      </c>
      <c r="H59" s="24">
        <v>3.11</v>
      </c>
      <c r="I59" s="31">
        <v>6.3442312999999997</v>
      </c>
      <c r="J59" s="31"/>
      <c r="K59" s="35"/>
    </row>
    <row r="60" spans="2:11" x14ac:dyDescent="0.25">
      <c r="B60" s="8" t="s">
        <v>3775</v>
      </c>
      <c r="C60" s="57" t="s">
        <v>3776</v>
      </c>
      <c r="D60" s="54" t="s">
        <v>3777</v>
      </c>
      <c r="E60" s="6" t="s">
        <v>189</v>
      </c>
      <c r="F60" s="19">
        <v>27500000</v>
      </c>
      <c r="G60" s="24">
        <v>27969.78</v>
      </c>
      <c r="H60" s="24">
        <v>3.05</v>
      </c>
      <c r="I60" s="31">
        <v>6.3321719999999999</v>
      </c>
      <c r="J60" s="31"/>
      <c r="K60" s="35"/>
    </row>
    <row r="61" spans="2:11" x14ac:dyDescent="0.25">
      <c r="B61" s="8" t="s">
        <v>3778</v>
      </c>
      <c r="C61" s="57" t="s">
        <v>3779</v>
      </c>
      <c r="D61" s="54" t="s">
        <v>3780</v>
      </c>
      <c r="E61" s="6" t="s">
        <v>189</v>
      </c>
      <c r="F61" s="19">
        <v>26000000</v>
      </c>
      <c r="G61" s="24">
        <v>26434.77</v>
      </c>
      <c r="H61" s="24">
        <v>2.88</v>
      </c>
      <c r="I61" s="31">
        <v>6.3218719999999999</v>
      </c>
      <c r="J61" s="31"/>
      <c r="K61" s="35"/>
    </row>
    <row r="62" spans="2:11" x14ac:dyDescent="0.25">
      <c r="B62" s="8" t="s">
        <v>3781</v>
      </c>
      <c r="C62" s="57" t="s">
        <v>3782</v>
      </c>
      <c r="D62" s="54" t="s">
        <v>3783</v>
      </c>
      <c r="E62" s="6" t="s">
        <v>189</v>
      </c>
      <c r="F62" s="19">
        <v>20326000</v>
      </c>
      <c r="G62" s="24">
        <v>20656.07</v>
      </c>
      <c r="H62" s="24">
        <v>2.25</v>
      </c>
      <c r="I62" s="31">
        <v>6.3682844999999997</v>
      </c>
      <c r="J62" s="31"/>
      <c r="K62" s="35"/>
    </row>
    <row r="63" spans="2:11" x14ac:dyDescent="0.25">
      <c r="B63" s="8" t="s">
        <v>3415</v>
      </c>
      <c r="C63" s="57" t="s">
        <v>3416</v>
      </c>
      <c r="D63" s="54" t="s">
        <v>3417</v>
      </c>
      <c r="E63" s="6" t="s">
        <v>189</v>
      </c>
      <c r="F63" s="19">
        <v>17500000</v>
      </c>
      <c r="G63" s="24">
        <v>17840.919999999998</v>
      </c>
      <c r="H63" s="24">
        <v>1.94</v>
      </c>
      <c r="I63" s="31">
        <v>6.3321719999999999</v>
      </c>
      <c r="J63" s="31"/>
      <c r="K63" s="35"/>
    </row>
    <row r="64" spans="2:11" x14ac:dyDescent="0.25">
      <c r="B64" s="8" t="s">
        <v>2008</v>
      </c>
      <c r="C64" s="57" t="s">
        <v>2009</v>
      </c>
      <c r="D64" s="54" t="s">
        <v>2010</v>
      </c>
      <c r="E64" s="6" t="s">
        <v>189</v>
      </c>
      <c r="F64" s="19">
        <v>14654600</v>
      </c>
      <c r="G64" s="24">
        <v>14931.62</v>
      </c>
      <c r="H64" s="24">
        <v>1.63</v>
      </c>
      <c r="I64" s="31">
        <v>6.3321719999999999</v>
      </c>
      <c r="J64" s="31"/>
      <c r="K64" s="35"/>
    </row>
    <row r="65" spans="2:11" x14ac:dyDescent="0.25">
      <c r="B65" s="8" t="s">
        <v>3572</v>
      </c>
      <c r="C65" s="57" t="s">
        <v>3573</v>
      </c>
      <c r="D65" s="54" t="s">
        <v>3574</v>
      </c>
      <c r="E65" s="6" t="s">
        <v>189</v>
      </c>
      <c r="F65" s="19">
        <v>14592400</v>
      </c>
      <c r="G65" s="24">
        <v>14806.94</v>
      </c>
      <c r="H65" s="24">
        <v>1.61</v>
      </c>
      <c r="I65" s="31">
        <v>6.3218719999999999</v>
      </c>
      <c r="J65" s="31"/>
      <c r="K65" s="35"/>
    </row>
    <row r="66" spans="2:11" x14ac:dyDescent="0.25">
      <c r="B66" s="8" t="s">
        <v>3784</v>
      </c>
      <c r="C66" s="57" t="s">
        <v>3785</v>
      </c>
      <c r="D66" s="54" t="s">
        <v>3786</v>
      </c>
      <c r="E66" s="6" t="s">
        <v>189</v>
      </c>
      <c r="F66" s="19">
        <v>13500000</v>
      </c>
      <c r="G66" s="24">
        <v>13744.11</v>
      </c>
      <c r="H66" s="24">
        <v>1.5</v>
      </c>
      <c r="I66" s="31">
        <v>6.3373220000000003</v>
      </c>
      <c r="J66" s="31"/>
      <c r="K66" s="35"/>
    </row>
    <row r="67" spans="2:11" x14ac:dyDescent="0.25">
      <c r="B67" s="8" t="s">
        <v>3787</v>
      </c>
      <c r="C67" s="57" t="s">
        <v>3788</v>
      </c>
      <c r="D67" s="54" t="s">
        <v>3789</v>
      </c>
      <c r="E67" s="6" t="s">
        <v>189</v>
      </c>
      <c r="F67" s="19">
        <v>13500000</v>
      </c>
      <c r="G67" s="24">
        <v>13632.85</v>
      </c>
      <c r="H67" s="24">
        <v>1.49</v>
      </c>
      <c r="I67" s="31">
        <v>6.3218719999999999</v>
      </c>
      <c r="J67" s="31"/>
      <c r="K67" s="35"/>
    </row>
    <row r="68" spans="2:11" x14ac:dyDescent="0.25">
      <c r="B68" s="8" t="s">
        <v>2676</v>
      </c>
      <c r="C68" s="57" t="s">
        <v>2677</v>
      </c>
      <c r="D68" s="54" t="s">
        <v>2678</v>
      </c>
      <c r="E68" s="6" t="s">
        <v>189</v>
      </c>
      <c r="F68" s="19">
        <v>13000000</v>
      </c>
      <c r="G68" s="24">
        <v>13159.25</v>
      </c>
      <c r="H68" s="24">
        <v>1.43</v>
      </c>
      <c r="I68" s="31">
        <v>6.3492983000000001</v>
      </c>
      <c r="J68" s="31"/>
      <c r="K68" s="35"/>
    </row>
    <row r="69" spans="2:11" x14ac:dyDescent="0.25">
      <c r="B69" s="8" t="s">
        <v>3790</v>
      </c>
      <c r="C69" s="57" t="s">
        <v>3791</v>
      </c>
      <c r="D69" s="54" t="s">
        <v>3792</v>
      </c>
      <c r="E69" s="6" t="s">
        <v>189</v>
      </c>
      <c r="F69" s="19">
        <v>10333500</v>
      </c>
      <c r="G69" s="24">
        <v>10520.35</v>
      </c>
      <c r="H69" s="24">
        <v>1.1499999999999999</v>
      </c>
      <c r="I69" s="31">
        <v>6.3373220000000003</v>
      </c>
      <c r="J69" s="31"/>
      <c r="K69" s="35"/>
    </row>
    <row r="70" spans="2:11" x14ac:dyDescent="0.25">
      <c r="B70" s="8" t="s">
        <v>3575</v>
      </c>
      <c r="C70" s="57" t="s">
        <v>3576</v>
      </c>
      <c r="D70" s="54" t="s">
        <v>3577</v>
      </c>
      <c r="E70" s="6" t="s">
        <v>189</v>
      </c>
      <c r="F70" s="19">
        <v>10102100</v>
      </c>
      <c r="G70" s="24">
        <v>10266.200000000001</v>
      </c>
      <c r="H70" s="24">
        <v>1.1200000000000001</v>
      </c>
      <c r="I70" s="31">
        <v>6.3373220000000003</v>
      </c>
      <c r="J70" s="31"/>
      <c r="K70" s="35"/>
    </row>
    <row r="71" spans="2:11" x14ac:dyDescent="0.25">
      <c r="B71" s="8" t="s">
        <v>3793</v>
      </c>
      <c r="C71" s="57" t="s">
        <v>3794</v>
      </c>
      <c r="D71" s="54" t="s">
        <v>3795</v>
      </c>
      <c r="E71" s="6" t="s">
        <v>189</v>
      </c>
      <c r="F71" s="19">
        <v>10000000</v>
      </c>
      <c r="G71" s="24">
        <v>10177.19</v>
      </c>
      <c r="H71" s="24">
        <v>1.1100000000000001</v>
      </c>
      <c r="I71" s="31">
        <v>6.3476720000000002</v>
      </c>
      <c r="J71" s="31"/>
      <c r="K71" s="35"/>
    </row>
    <row r="72" spans="2:11" x14ac:dyDescent="0.25">
      <c r="B72" s="8" t="s">
        <v>3456</v>
      </c>
      <c r="C72" s="57" t="s">
        <v>3457</v>
      </c>
      <c r="D72" s="54" t="s">
        <v>3458</v>
      </c>
      <c r="E72" s="6" t="s">
        <v>189</v>
      </c>
      <c r="F72" s="19">
        <v>10000000</v>
      </c>
      <c r="G72" s="24">
        <v>10174.68</v>
      </c>
      <c r="H72" s="24">
        <v>1.1100000000000001</v>
      </c>
      <c r="I72" s="31">
        <v>6.3431407000000002</v>
      </c>
      <c r="J72" s="31"/>
      <c r="K72" s="35"/>
    </row>
    <row r="73" spans="2:11" x14ac:dyDescent="0.25">
      <c r="B73" s="8" t="s">
        <v>3796</v>
      </c>
      <c r="C73" s="57" t="s">
        <v>3797</v>
      </c>
      <c r="D73" s="54" t="s">
        <v>3798</v>
      </c>
      <c r="E73" s="6" t="s">
        <v>189</v>
      </c>
      <c r="F73" s="19">
        <v>9137600</v>
      </c>
      <c r="G73" s="24">
        <v>9287.68</v>
      </c>
      <c r="H73" s="24">
        <v>1.01</v>
      </c>
      <c r="I73" s="31">
        <v>6.3425219999999998</v>
      </c>
      <c r="J73" s="31"/>
      <c r="K73" s="35"/>
    </row>
    <row r="74" spans="2:11" x14ac:dyDescent="0.25">
      <c r="B74" s="8" t="s">
        <v>3412</v>
      </c>
      <c r="C74" s="57" t="s">
        <v>3413</v>
      </c>
      <c r="D74" s="54" t="s">
        <v>3414</v>
      </c>
      <c r="E74" s="6" t="s">
        <v>189</v>
      </c>
      <c r="F74" s="19">
        <v>8952700</v>
      </c>
      <c r="G74" s="24">
        <v>9126.59</v>
      </c>
      <c r="H74" s="24">
        <v>0.99</v>
      </c>
      <c r="I74" s="31">
        <v>6.3579781000000004</v>
      </c>
      <c r="J74" s="31"/>
      <c r="K74" s="35"/>
    </row>
    <row r="75" spans="2:11" x14ac:dyDescent="0.25">
      <c r="B75" s="8" t="s">
        <v>3450</v>
      </c>
      <c r="C75" s="57" t="s">
        <v>3451</v>
      </c>
      <c r="D75" s="54" t="s">
        <v>3452</v>
      </c>
      <c r="E75" s="6" t="s">
        <v>189</v>
      </c>
      <c r="F75" s="19">
        <v>8781300</v>
      </c>
      <c r="G75" s="24">
        <v>8933.89</v>
      </c>
      <c r="H75" s="24">
        <v>0.97</v>
      </c>
      <c r="I75" s="31">
        <v>6.3321719999999999</v>
      </c>
      <c r="J75" s="31"/>
      <c r="K75" s="35"/>
    </row>
    <row r="76" spans="2:11" x14ac:dyDescent="0.25">
      <c r="B76" s="8" t="s">
        <v>2014</v>
      </c>
      <c r="C76" s="57" t="s">
        <v>2015</v>
      </c>
      <c r="D76" s="54" t="s">
        <v>2016</v>
      </c>
      <c r="E76" s="6" t="s">
        <v>189</v>
      </c>
      <c r="F76" s="19">
        <v>8346100</v>
      </c>
      <c r="G76" s="24">
        <v>8505.64</v>
      </c>
      <c r="H76" s="24">
        <v>0.93</v>
      </c>
      <c r="I76" s="31">
        <v>6.3431407000000002</v>
      </c>
      <c r="J76" s="31"/>
      <c r="K76" s="35"/>
    </row>
    <row r="77" spans="2:11" x14ac:dyDescent="0.25">
      <c r="B77" s="8" t="s">
        <v>3584</v>
      </c>
      <c r="C77" s="57" t="s">
        <v>3585</v>
      </c>
      <c r="D77" s="54" t="s">
        <v>3586</v>
      </c>
      <c r="E77" s="6" t="s">
        <v>189</v>
      </c>
      <c r="F77" s="19">
        <v>7500000</v>
      </c>
      <c r="G77" s="24">
        <v>7592.57</v>
      </c>
      <c r="H77" s="24">
        <v>0.83</v>
      </c>
      <c r="I77" s="31">
        <v>6.3218719999999999</v>
      </c>
      <c r="J77" s="31"/>
      <c r="K77" s="35"/>
    </row>
    <row r="78" spans="2:11" x14ac:dyDescent="0.25">
      <c r="B78" s="8" t="s">
        <v>3799</v>
      </c>
      <c r="C78" s="57" t="s">
        <v>3800</v>
      </c>
      <c r="D78" s="54" t="s">
        <v>3801</v>
      </c>
      <c r="E78" s="6" t="s">
        <v>189</v>
      </c>
      <c r="F78" s="19">
        <v>6013700</v>
      </c>
      <c r="G78" s="24">
        <v>6121.75</v>
      </c>
      <c r="H78" s="24">
        <v>0.67</v>
      </c>
      <c r="I78" s="31">
        <v>6.3431407000000002</v>
      </c>
      <c r="J78" s="31"/>
      <c r="K78" s="35"/>
    </row>
    <row r="79" spans="2:11" x14ac:dyDescent="0.25">
      <c r="B79" s="8" t="s">
        <v>3802</v>
      </c>
      <c r="C79" s="57" t="s">
        <v>3803</v>
      </c>
      <c r="D79" s="54" t="s">
        <v>3804</v>
      </c>
      <c r="E79" s="6" t="s">
        <v>189</v>
      </c>
      <c r="F79" s="19">
        <v>5500000</v>
      </c>
      <c r="G79" s="24">
        <v>5553.06</v>
      </c>
      <c r="H79" s="24">
        <v>0.61</v>
      </c>
      <c r="I79" s="31">
        <v>6.3218719999999999</v>
      </c>
      <c r="J79" s="31"/>
      <c r="K79" s="35"/>
    </row>
    <row r="80" spans="2:11" x14ac:dyDescent="0.25">
      <c r="B80" s="8" t="s">
        <v>3590</v>
      </c>
      <c r="C80" s="57" t="s">
        <v>3591</v>
      </c>
      <c r="D80" s="54" t="s">
        <v>3592</v>
      </c>
      <c r="E80" s="6" t="s">
        <v>189</v>
      </c>
      <c r="F80" s="19">
        <v>5000000</v>
      </c>
      <c r="G80" s="24">
        <v>5084.43</v>
      </c>
      <c r="H80" s="24">
        <v>0.55000000000000004</v>
      </c>
      <c r="I80" s="31">
        <v>6.3373220000000003</v>
      </c>
      <c r="J80" s="31"/>
      <c r="K80" s="35"/>
    </row>
    <row r="81" spans="2:11" x14ac:dyDescent="0.25">
      <c r="B81" s="8" t="s">
        <v>3604</v>
      </c>
      <c r="C81" s="57" t="s">
        <v>3605</v>
      </c>
      <c r="D81" s="54" t="s">
        <v>3606</v>
      </c>
      <c r="E81" s="6" t="s">
        <v>189</v>
      </c>
      <c r="F81" s="19">
        <v>5000000</v>
      </c>
      <c r="G81" s="24">
        <v>5061.6899999999996</v>
      </c>
      <c r="H81" s="24">
        <v>0.55000000000000004</v>
      </c>
      <c r="I81" s="31">
        <v>6.3528345000000002</v>
      </c>
      <c r="J81" s="31"/>
      <c r="K81" s="35"/>
    </row>
    <row r="82" spans="2:11" x14ac:dyDescent="0.25">
      <c r="B82" s="8" t="s">
        <v>3805</v>
      </c>
      <c r="C82" s="57" t="s">
        <v>3806</v>
      </c>
      <c r="D82" s="54" t="s">
        <v>3807</v>
      </c>
      <c r="E82" s="6" t="s">
        <v>189</v>
      </c>
      <c r="F82" s="19">
        <v>4725400</v>
      </c>
      <c r="G82" s="24">
        <v>4803.46</v>
      </c>
      <c r="H82" s="24">
        <v>0.52</v>
      </c>
      <c r="I82" s="31">
        <v>6.3373220000000003</v>
      </c>
      <c r="J82" s="31"/>
      <c r="K82" s="35"/>
    </row>
    <row r="83" spans="2:11" x14ac:dyDescent="0.25">
      <c r="B83" s="8" t="s">
        <v>3808</v>
      </c>
      <c r="C83" s="57" t="s">
        <v>3800</v>
      </c>
      <c r="D83" s="54" t="s">
        <v>3809</v>
      </c>
      <c r="E83" s="6" t="s">
        <v>189</v>
      </c>
      <c r="F83" s="19">
        <v>4617400</v>
      </c>
      <c r="G83" s="24">
        <v>4695.55</v>
      </c>
      <c r="H83" s="24">
        <v>0.51</v>
      </c>
      <c r="I83" s="31">
        <v>6.2863907000000001</v>
      </c>
      <c r="J83" s="31"/>
      <c r="K83" s="35"/>
    </row>
    <row r="84" spans="2:11" x14ac:dyDescent="0.25">
      <c r="B84" s="8" t="s">
        <v>3545</v>
      </c>
      <c r="C84" s="57" t="s">
        <v>3419</v>
      </c>
      <c r="D84" s="54" t="s">
        <v>3546</v>
      </c>
      <c r="E84" s="6" t="s">
        <v>189</v>
      </c>
      <c r="F84" s="19">
        <v>4576300</v>
      </c>
      <c r="G84" s="24">
        <v>4658.05</v>
      </c>
      <c r="H84" s="24">
        <v>0.51</v>
      </c>
      <c r="I84" s="31">
        <v>6.3536595</v>
      </c>
      <c r="J84" s="31"/>
      <c r="K84" s="35"/>
    </row>
    <row r="85" spans="2:11" x14ac:dyDescent="0.25">
      <c r="B85" s="8" t="s">
        <v>3810</v>
      </c>
      <c r="C85" s="57" t="s">
        <v>3811</v>
      </c>
      <c r="D85" s="54" t="s">
        <v>3812</v>
      </c>
      <c r="E85" s="6" t="s">
        <v>189</v>
      </c>
      <c r="F85" s="19">
        <v>4561000</v>
      </c>
      <c r="G85" s="24">
        <v>4634.63</v>
      </c>
      <c r="H85" s="24">
        <v>0.51</v>
      </c>
      <c r="I85" s="31">
        <v>6.3682464000000003</v>
      </c>
      <c r="J85" s="31"/>
      <c r="K85" s="35"/>
    </row>
    <row r="86" spans="2:11" x14ac:dyDescent="0.25">
      <c r="B86" s="8" t="s">
        <v>3409</v>
      </c>
      <c r="C86" s="57" t="s">
        <v>3410</v>
      </c>
      <c r="D86" s="54" t="s">
        <v>3411</v>
      </c>
      <c r="E86" s="6" t="s">
        <v>189</v>
      </c>
      <c r="F86" s="19">
        <v>4050000</v>
      </c>
      <c r="G86" s="24">
        <v>4128.24</v>
      </c>
      <c r="H86" s="24">
        <v>0.45</v>
      </c>
      <c r="I86" s="31">
        <v>6.3476720000000002</v>
      </c>
      <c r="J86" s="31"/>
      <c r="K86" s="35"/>
    </row>
    <row r="87" spans="2:11" x14ac:dyDescent="0.25">
      <c r="B87" s="8" t="s">
        <v>3424</v>
      </c>
      <c r="C87" s="57" t="s">
        <v>3425</v>
      </c>
      <c r="D87" s="54" t="s">
        <v>3426</v>
      </c>
      <c r="E87" s="6" t="s">
        <v>189</v>
      </c>
      <c r="F87" s="19">
        <v>4038000</v>
      </c>
      <c r="G87" s="24">
        <v>4115.8</v>
      </c>
      <c r="H87" s="24">
        <v>0.45</v>
      </c>
      <c r="I87" s="31">
        <v>6.3321719999999999</v>
      </c>
      <c r="J87" s="31"/>
      <c r="K87" s="35"/>
    </row>
    <row r="88" spans="2:11" x14ac:dyDescent="0.25">
      <c r="B88" s="8" t="s">
        <v>3469</v>
      </c>
      <c r="C88" s="57" t="s">
        <v>3470</v>
      </c>
      <c r="D88" s="54" t="s">
        <v>3471</v>
      </c>
      <c r="E88" s="6" t="s">
        <v>189</v>
      </c>
      <c r="F88" s="19">
        <v>4000000</v>
      </c>
      <c r="G88" s="24">
        <v>4071.47</v>
      </c>
      <c r="H88" s="24">
        <v>0.44</v>
      </c>
      <c r="I88" s="31">
        <v>6.3666478</v>
      </c>
      <c r="J88" s="31"/>
      <c r="K88" s="35"/>
    </row>
    <row r="89" spans="2:11" x14ac:dyDescent="0.25">
      <c r="B89" s="8" t="s">
        <v>3475</v>
      </c>
      <c r="C89" s="57" t="s">
        <v>3476</v>
      </c>
      <c r="D89" s="54" t="s">
        <v>3477</v>
      </c>
      <c r="E89" s="6" t="s">
        <v>189</v>
      </c>
      <c r="F89" s="19">
        <v>3500000</v>
      </c>
      <c r="G89" s="24">
        <v>3562.89</v>
      </c>
      <c r="H89" s="24">
        <v>0.39</v>
      </c>
      <c r="I89" s="31">
        <v>6.3373220000000003</v>
      </c>
      <c r="J89" s="31"/>
      <c r="K89" s="35"/>
    </row>
    <row r="90" spans="2:11" x14ac:dyDescent="0.25">
      <c r="B90" s="8" t="s">
        <v>3536</v>
      </c>
      <c r="C90" s="57" t="s">
        <v>3537</v>
      </c>
      <c r="D90" s="54" t="s">
        <v>3538</v>
      </c>
      <c r="E90" s="6" t="s">
        <v>189</v>
      </c>
      <c r="F90" s="19">
        <v>3500000</v>
      </c>
      <c r="G90" s="24">
        <v>3555.61</v>
      </c>
      <c r="H90" s="24">
        <v>0.39</v>
      </c>
      <c r="I90" s="31">
        <v>6.3776326000000001</v>
      </c>
      <c r="J90" s="31"/>
      <c r="K90" s="35"/>
    </row>
    <row r="91" spans="2:11" x14ac:dyDescent="0.25">
      <c r="B91" s="8" t="s">
        <v>3813</v>
      </c>
      <c r="C91" s="57" t="s">
        <v>3814</v>
      </c>
      <c r="D91" s="54" t="s">
        <v>3815</v>
      </c>
      <c r="E91" s="6" t="s">
        <v>189</v>
      </c>
      <c r="F91" s="19">
        <v>3461000</v>
      </c>
      <c r="G91" s="24">
        <v>3528.4</v>
      </c>
      <c r="H91" s="24">
        <v>0.38</v>
      </c>
      <c r="I91" s="31">
        <v>6.3431407000000002</v>
      </c>
      <c r="J91" s="31"/>
      <c r="K91" s="35"/>
    </row>
    <row r="92" spans="2:11" x14ac:dyDescent="0.25">
      <c r="B92" s="8" t="s">
        <v>3816</v>
      </c>
      <c r="C92" s="57" t="s">
        <v>3463</v>
      </c>
      <c r="D92" s="54" t="s">
        <v>3817</v>
      </c>
      <c r="E92" s="6" t="s">
        <v>189</v>
      </c>
      <c r="F92" s="19">
        <v>3043000</v>
      </c>
      <c r="G92" s="24">
        <v>3093.93</v>
      </c>
      <c r="H92" s="24">
        <v>0.34</v>
      </c>
      <c r="I92" s="31">
        <v>6.3682020000000001</v>
      </c>
      <c r="J92" s="31"/>
      <c r="K92" s="35"/>
    </row>
    <row r="93" spans="2:11" x14ac:dyDescent="0.25">
      <c r="B93" s="8" t="s">
        <v>3818</v>
      </c>
      <c r="C93" s="57" t="s">
        <v>3819</v>
      </c>
      <c r="D93" s="54" t="s">
        <v>3820</v>
      </c>
      <c r="E93" s="6" t="s">
        <v>189</v>
      </c>
      <c r="F93" s="19">
        <v>3000000</v>
      </c>
      <c r="G93" s="24">
        <v>3053.01</v>
      </c>
      <c r="H93" s="24">
        <v>0.33</v>
      </c>
      <c r="I93" s="31">
        <v>6.3321719999999999</v>
      </c>
      <c r="J93" s="31"/>
      <c r="K93" s="35"/>
    </row>
    <row r="94" spans="2:11" x14ac:dyDescent="0.25">
      <c r="B94" s="8" t="s">
        <v>3418</v>
      </c>
      <c r="C94" s="57" t="s">
        <v>3419</v>
      </c>
      <c r="D94" s="54" t="s">
        <v>3420</v>
      </c>
      <c r="E94" s="6" t="s">
        <v>189</v>
      </c>
      <c r="F94" s="19">
        <v>3000000</v>
      </c>
      <c r="G94" s="24">
        <v>3051.81</v>
      </c>
      <c r="H94" s="24">
        <v>0.33</v>
      </c>
      <c r="I94" s="31">
        <v>6.3536595</v>
      </c>
      <c r="J94" s="31"/>
      <c r="K94" s="35"/>
    </row>
    <row r="95" spans="2:11" x14ac:dyDescent="0.25">
      <c r="B95" s="8" t="s">
        <v>3569</v>
      </c>
      <c r="C95" s="57" t="s">
        <v>3570</v>
      </c>
      <c r="D95" s="54" t="s">
        <v>3571</v>
      </c>
      <c r="E95" s="6" t="s">
        <v>189</v>
      </c>
      <c r="F95" s="19">
        <v>3000000</v>
      </c>
      <c r="G95" s="24">
        <v>3036.82</v>
      </c>
      <c r="H95" s="24">
        <v>0.33</v>
      </c>
      <c r="I95" s="31">
        <v>6.3270220000000004</v>
      </c>
      <c r="J95" s="31"/>
      <c r="K95" s="35"/>
    </row>
    <row r="96" spans="2:11" x14ac:dyDescent="0.25">
      <c r="B96" s="8" t="s">
        <v>3821</v>
      </c>
      <c r="C96" s="57" t="s">
        <v>3822</v>
      </c>
      <c r="D96" s="54" t="s">
        <v>3823</v>
      </c>
      <c r="E96" s="6" t="s">
        <v>189</v>
      </c>
      <c r="F96" s="19">
        <v>3000000</v>
      </c>
      <c r="G96" s="24">
        <v>3036.02</v>
      </c>
      <c r="H96" s="24">
        <v>0.33</v>
      </c>
      <c r="I96" s="31">
        <v>6.3579480000000004</v>
      </c>
      <c r="J96" s="31"/>
      <c r="K96" s="35"/>
    </row>
    <row r="97" spans="2:11" x14ac:dyDescent="0.25">
      <c r="B97" s="8" t="s">
        <v>3824</v>
      </c>
      <c r="C97" s="57" t="s">
        <v>3825</v>
      </c>
      <c r="D97" s="54" t="s">
        <v>3826</v>
      </c>
      <c r="E97" s="6" t="s">
        <v>189</v>
      </c>
      <c r="F97" s="19">
        <v>2500000</v>
      </c>
      <c r="G97" s="24">
        <v>2551.9499999999998</v>
      </c>
      <c r="H97" s="24">
        <v>0.28000000000000003</v>
      </c>
      <c r="I97" s="31">
        <v>6.2983330999999998</v>
      </c>
      <c r="J97" s="31"/>
      <c r="K97" s="35"/>
    </row>
    <row r="98" spans="2:11" x14ac:dyDescent="0.25">
      <c r="B98" s="8" t="s">
        <v>3539</v>
      </c>
      <c r="C98" s="57" t="s">
        <v>3540</v>
      </c>
      <c r="D98" s="54" t="s">
        <v>3541</v>
      </c>
      <c r="E98" s="6" t="s">
        <v>189</v>
      </c>
      <c r="F98" s="19">
        <v>2500000</v>
      </c>
      <c r="G98" s="24">
        <v>2547.7600000000002</v>
      </c>
      <c r="H98" s="24">
        <v>0.28000000000000003</v>
      </c>
      <c r="I98" s="31">
        <v>6.3682020000000001</v>
      </c>
      <c r="J98" s="31"/>
      <c r="K98" s="35"/>
    </row>
    <row r="99" spans="2:11" x14ac:dyDescent="0.25">
      <c r="B99" s="8" t="s">
        <v>3612</v>
      </c>
      <c r="C99" s="57" t="s">
        <v>3613</v>
      </c>
      <c r="D99" s="54" t="s">
        <v>3614</v>
      </c>
      <c r="E99" s="6" t="s">
        <v>189</v>
      </c>
      <c r="F99" s="19">
        <v>2500000</v>
      </c>
      <c r="G99" s="24">
        <v>2536.4699999999998</v>
      </c>
      <c r="H99" s="24">
        <v>0.28000000000000003</v>
      </c>
      <c r="I99" s="31">
        <v>6.3511477999999997</v>
      </c>
      <c r="J99" s="31"/>
      <c r="K99" s="35"/>
    </row>
    <row r="100" spans="2:11" x14ac:dyDescent="0.25">
      <c r="B100" s="8" t="s">
        <v>3827</v>
      </c>
      <c r="C100" s="57" t="s">
        <v>3828</v>
      </c>
      <c r="D100" s="54" t="s">
        <v>3829</v>
      </c>
      <c r="E100" s="6" t="s">
        <v>189</v>
      </c>
      <c r="F100" s="19">
        <v>2219500</v>
      </c>
      <c r="G100" s="24">
        <v>2256.88</v>
      </c>
      <c r="H100" s="24">
        <v>0.25</v>
      </c>
      <c r="I100" s="31">
        <v>6.2754719999999997</v>
      </c>
      <c r="J100" s="31"/>
      <c r="K100" s="35"/>
    </row>
    <row r="101" spans="2:11" x14ac:dyDescent="0.25">
      <c r="B101" s="8" t="s">
        <v>2667</v>
      </c>
      <c r="C101" s="57" t="s">
        <v>2668</v>
      </c>
      <c r="D101" s="54" t="s">
        <v>2669</v>
      </c>
      <c r="E101" s="6" t="s">
        <v>189</v>
      </c>
      <c r="F101" s="19">
        <v>2000000</v>
      </c>
      <c r="G101" s="24">
        <v>2064.27</v>
      </c>
      <c r="H101" s="24">
        <v>0.22</v>
      </c>
      <c r="I101" s="31">
        <v>6.3476720000000002</v>
      </c>
      <c r="J101" s="31"/>
      <c r="K101" s="35"/>
    </row>
    <row r="102" spans="2:11" x14ac:dyDescent="0.25">
      <c r="B102" s="8" t="s">
        <v>3830</v>
      </c>
      <c r="C102" s="57" t="s">
        <v>3831</v>
      </c>
      <c r="D102" s="54" t="s">
        <v>3832</v>
      </c>
      <c r="E102" s="6" t="s">
        <v>189</v>
      </c>
      <c r="F102" s="19">
        <v>2000000</v>
      </c>
      <c r="G102" s="24">
        <v>2033.04</v>
      </c>
      <c r="H102" s="24">
        <v>0.22</v>
      </c>
      <c r="I102" s="31">
        <v>6.3373220000000003</v>
      </c>
      <c r="J102" s="31"/>
      <c r="K102" s="35"/>
    </row>
    <row r="103" spans="2:11" x14ac:dyDescent="0.25">
      <c r="B103" s="8" t="s">
        <v>3833</v>
      </c>
      <c r="C103" s="57" t="s">
        <v>3776</v>
      </c>
      <c r="D103" s="54" t="s">
        <v>3834</v>
      </c>
      <c r="E103" s="6" t="s">
        <v>189</v>
      </c>
      <c r="F103" s="19">
        <v>1500000</v>
      </c>
      <c r="G103" s="24">
        <v>1526.51</v>
      </c>
      <c r="H103" s="24">
        <v>0.17</v>
      </c>
      <c r="I103" s="31">
        <v>6.3321719999999999</v>
      </c>
      <c r="J103" s="31"/>
      <c r="K103" s="35"/>
    </row>
    <row r="104" spans="2:11" x14ac:dyDescent="0.25">
      <c r="B104" s="8" t="s">
        <v>3561</v>
      </c>
      <c r="C104" s="57" t="s">
        <v>3562</v>
      </c>
      <c r="D104" s="54" t="s">
        <v>3563</v>
      </c>
      <c r="E104" s="6" t="s">
        <v>189</v>
      </c>
      <c r="F104" s="19">
        <v>1500000</v>
      </c>
      <c r="G104" s="24">
        <v>1524.73</v>
      </c>
      <c r="H104" s="24">
        <v>0.17</v>
      </c>
      <c r="I104" s="31">
        <v>6.3373220000000003</v>
      </c>
      <c r="J104" s="31"/>
      <c r="K104" s="35"/>
    </row>
    <row r="105" spans="2:11" x14ac:dyDescent="0.25">
      <c r="B105" s="8" t="s">
        <v>3835</v>
      </c>
      <c r="C105" s="57" t="s">
        <v>3836</v>
      </c>
      <c r="D105" s="54" t="s">
        <v>3837</v>
      </c>
      <c r="E105" s="6" t="s">
        <v>189</v>
      </c>
      <c r="F105" s="19">
        <v>1356600</v>
      </c>
      <c r="G105" s="24">
        <v>1376.45</v>
      </c>
      <c r="H105" s="24">
        <v>0.15</v>
      </c>
      <c r="I105" s="31">
        <v>6.3373220000000003</v>
      </c>
      <c r="J105" s="31"/>
      <c r="K105" s="35"/>
    </row>
    <row r="106" spans="2:11" x14ac:dyDescent="0.25">
      <c r="B106" s="8" t="s">
        <v>3838</v>
      </c>
      <c r="C106" s="57" t="s">
        <v>3839</v>
      </c>
      <c r="D106" s="54" t="s">
        <v>3840</v>
      </c>
      <c r="E106" s="6" t="s">
        <v>189</v>
      </c>
      <c r="F106" s="19">
        <v>1058500</v>
      </c>
      <c r="G106" s="24">
        <v>1060.04</v>
      </c>
      <c r="H106" s="24">
        <v>0.12</v>
      </c>
      <c r="I106" s="31">
        <v>6.3373220000000003</v>
      </c>
      <c r="J106" s="31"/>
      <c r="K106" s="35"/>
    </row>
    <row r="107" spans="2:11" x14ac:dyDescent="0.25">
      <c r="B107" s="8" t="s">
        <v>3841</v>
      </c>
      <c r="C107" s="57" t="s">
        <v>3842</v>
      </c>
      <c r="D107" s="54" t="s">
        <v>3843</v>
      </c>
      <c r="E107" s="6" t="s">
        <v>189</v>
      </c>
      <c r="F107" s="19">
        <v>1000000</v>
      </c>
      <c r="G107" s="24">
        <v>1016.53</v>
      </c>
      <c r="H107" s="24">
        <v>0.11</v>
      </c>
      <c r="I107" s="31">
        <v>6.3682464000000003</v>
      </c>
      <c r="J107" s="31"/>
      <c r="K107" s="35"/>
    </row>
    <row r="108" spans="2:11" x14ac:dyDescent="0.25">
      <c r="B108" s="8" t="s">
        <v>3844</v>
      </c>
      <c r="C108" s="57" t="s">
        <v>3845</v>
      </c>
      <c r="D108" s="54" t="s">
        <v>3846</v>
      </c>
      <c r="E108" s="6" t="s">
        <v>189</v>
      </c>
      <c r="F108" s="19">
        <v>1000000</v>
      </c>
      <c r="G108" s="24">
        <v>1016.24</v>
      </c>
      <c r="H108" s="24">
        <v>0.11</v>
      </c>
      <c r="I108" s="31">
        <v>6.3682464000000003</v>
      </c>
      <c r="J108" s="31"/>
      <c r="K108" s="35"/>
    </row>
    <row r="109" spans="2:11" x14ac:dyDescent="0.25">
      <c r="B109" s="8" t="s">
        <v>3847</v>
      </c>
      <c r="C109" s="57" t="s">
        <v>3848</v>
      </c>
      <c r="D109" s="54" t="s">
        <v>3849</v>
      </c>
      <c r="E109" s="6" t="s">
        <v>189</v>
      </c>
      <c r="F109" s="19">
        <v>1000000</v>
      </c>
      <c r="G109" s="24">
        <v>1016.15</v>
      </c>
      <c r="H109" s="24">
        <v>0.11</v>
      </c>
      <c r="I109" s="31">
        <v>6.3776326000000001</v>
      </c>
      <c r="J109" s="31"/>
      <c r="K109" s="35"/>
    </row>
    <row r="110" spans="2:11" x14ac:dyDescent="0.25">
      <c r="B110" s="8" t="s">
        <v>3578</v>
      </c>
      <c r="C110" s="57" t="s">
        <v>3579</v>
      </c>
      <c r="D110" s="54" t="s">
        <v>3580</v>
      </c>
      <c r="E110" s="6" t="s">
        <v>189</v>
      </c>
      <c r="F110" s="19">
        <v>1000000</v>
      </c>
      <c r="G110" s="24">
        <v>1016.14</v>
      </c>
      <c r="H110" s="24">
        <v>0.11</v>
      </c>
      <c r="I110" s="31">
        <v>6.3666478</v>
      </c>
      <c r="J110" s="31"/>
      <c r="K110" s="35"/>
    </row>
    <row r="111" spans="2:11" x14ac:dyDescent="0.25">
      <c r="B111" s="8" t="s">
        <v>3552</v>
      </c>
      <c r="C111" s="57" t="s">
        <v>3553</v>
      </c>
      <c r="D111" s="54" t="s">
        <v>3554</v>
      </c>
      <c r="E111" s="6" t="s">
        <v>189</v>
      </c>
      <c r="F111" s="19">
        <v>1000000</v>
      </c>
      <c r="G111" s="24">
        <v>1014.37</v>
      </c>
      <c r="H111" s="24">
        <v>0.11</v>
      </c>
      <c r="I111" s="31">
        <v>6.3579480000000004</v>
      </c>
      <c r="J111" s="31"/>
      <c r="K111" s="35"/>
    </row>
    <row r="112" spans="2:11" x14ac:dyDescent="0.25">
      <c r="B112" s="8" t="s">
        <v>3587</v>
      </c>
      <c r="C112" s="57" t="s">
        <v>3588</v>
      </c>
      <c r="D112" s="54" t="s">
        <v>3589</v>
      </c>
      <c r="E112" s="6" t="s">
        <v>189</v>
      </c>
      <c r="F112" s="19">
        <v>1000000</v>
      </c>
      <c r="G112" s="24">
        <v>1000.28</v>
      </c>
      <c r="H112" s="24">
        <v>0.11</v>
      </c>
      <c r="I112" s="31">
        <v>6.3527979999999999</v>
      </c>
      <c r="J112" s="31"/>
      <c r="K112" s="35"/>
    </row>
    <row r="113" spans="2:11" x14ac:dyDescent="0.25">
      <c r="B113" s="8" t="s">
        <v>3850</v>
      </c>
      <c r="C113" s="57" t="s">
        <v>3851</v>
      </c>
      <c r="D113" s="54" t="s">
        <v>3852</v>
      </c>
      <c r="E113" s="6" t="s">
        <v>189</v>
      </c>
      <c r="F113" s="19">
        <v>1000000</v>
      </c>
      <c r="G113" s="24">
        <v>1000.12</v>
      </c>
      <c r="H113" s="24">
        <v>0.11</v>
      </c>
      <c r="I113" s="31">
        <v>6.3236312999999997</v>
      </c>
      <c r="J113" s="31"/>
      <c r="K113" s="35"/>
    </row>
    <row r="114" spans="2:11" x14ac:dyDescent="0.25">
      <c r="B114" s="8" t="s">
        <v>3853</v>
      </c>
      <c r="C114" s="57" t="s">
        <v>3854</v>
      </c>
      <c r="D114" s="54" t="s">
        <v>3855</v>
      </c>
      <c r="E114" s="6" t="s">
        <v>189</v>
      </c>
      <c r="F114" s="19">
        <v>838700</v>
      </c>
      <c r="G114" s="24">
        <v>852.32</v>
      </c>
      <c r="H114" s="24">
        <v>0.09</v>
      </c>
      <c r="I114" s="31">
        <v>6.3682781000000004</v>
      </c>
      <c r="J114" s="31"/>
      <c r="K114" s="35"/>
    </row>
    <row r="115" spans="2:11" x14ac:dyDescent="0.25">
      <c r="B115" s="8" t="s">
        <v>3326</v>
      </c>
      <c r="C115" s="57" t="s">
        <v>2024</v>
      </c>
      <c r="D115" s="54" t="s">
        <v>3327</v>
      </c>
      <c r="E115" s="6" t="s">
        <v>189</v>
      </c>
      <c r="F115" s="19">
        <v>674900</v>
      </c>
      <c r="G115" s="24">
        <v>675.24</v>
      </c>
      <c r="H115" s="24">
        <v>7.0000000000000007E-2</v>
      </c>
      <c r="I115" s="31">
        <v>6.2084999999999999</v>
      </c>
      <c r="J115" s="31"/>
      <c r="K115" s="35"/>
    </row>
    <row r="116" spans="2:11" x14ac:dyDescent="0.25">
      <c r="B116" s="8" t="s">
        <v>3856</v>
      </c>
      <c r="C116" s="57" t="s">
        <v>3857</v>
      </c>
      <c r="D116" s="54" t="s">
        <v>3858</v>
      </c>
      <c r="E116" s="6" t="s">
        <v>189</v>
      </c>
      <c r="F116" s="19">
        <v>560000</v>
      </c>
      <c r="G116" s="24">
        <v>568.73</v>
      </c>
      <c r="H116" s="24">
        <v>0.06</v>
      </c>
      <c r="I116" s="31">
        <v>6.2726132000000003</v>
      </c>
      <c r="J116" s="31"/>
      <c r="K116" s="35"/>
    </row>
    <row r="117" spans="2:11" x14ac:dyDescent="0.25">
      <c r="B117" s="8" t="s">
        <v>3859</v>
      </c>
      <c r="C117" s="57" t="s">
        <v>3860</v>
      </c>
      <c r="D117" s="54" t="s">
        <v>3861</v>
      </c>
      <c r="E117" s="6" t="s">
        <v>189</v>
      </c>
      <c r="F117" s="19">
        <v>500000</v>
      </c>
      <c r="G117" s="24">
        <v>509.94</v>
      </c>
      <c r="H117" s="24">
        <v>0.06</v>
      </c>
      <c r="I117" s="31">
        <v>6.2931891000000002</v>
      </c>
      <c r="J117" s="31"/>
      <c r="K117" s="35"/>
    </row>
    <row r="118" spans="2:11" x14ac:dyDescent="0.25">
      <c r="B118" s="8" t="s">
        <v>3862</v>
      </c>
      <c r="C118" s="57" t="s">
        <v>3863</v>
      </c>
      <c r="D118" s="54" t="s">
        <v>3864</v>
      </c>
      <c r="E118" s="6" t="s">
        <v>189</v>
      </c>
      <c r="F118" s="19">
        <v>500000</v>
      </c>
      <c r="G118" s="24">
        <v>509.62</v>
      </c>
      <c r="H118" s="24">
        <v>0.06</v>
      </c>
      <c r="I118" s="31">
        <v>6.2860939</v>
      </c>
      <c r="J118" s="31"/>
      <c r="K118" s="35"/>
    </row>
    <row r="119" spans="2:11" x14ac:dyDescent="0.25">
      <c r="B119" s="8" t="s">
        <v>3530</v>
      </c>
      <c r="C119" s="57" t="s">
        <v>3531</v>
      </c>
      <c r="D119" s="54" t="s">
        <v>3532</v>
      </c>
      <c r="E119" s="6" t="s">
        <v>189</v>
      </c>
      <c r="F119" s="19">
        <v>500000</v>
      </c>
      <c r="G119" s="24">
        <v>508.98</v>
      </c>
      <c r="H119" s="24">
        <v>0.06</v>
      </c>
      <c r="I119" s="31">
        <v>6.3682464000000003</v>
      </c>
      <c r="J119" s="31"/>
      <c r="K119" s="35"/>
    </row>
    <row r="120" spans="2:11" x14ac:dyDescent="0.25">
      <c r="B120" s="8" t="s">
        <v>3865</v>
      </c>
      <c r="C120" s="57" t="s">
        <v>3866</v>
      </c>
      <c r="D120" s="54" t="s">
        <v>3867</v>
      </c>
      <c r="E120" s="6" t="s">
        <v>189</v>
      </c>
      <c r="F120" s="19">
        <v>500000</v>
      </c>
      <c r="G120" s="24">
        <v>508.27</v>
      </c>
      <c r="H120" s="24">
        <v>0.06</v>
      </c>
      <c r="I120" s="31">
        <v>6.3666478</v>
      </c>
      <c r="J120" s="31"/>
      <c r="K120" s="35"/>
    </row>
    <row r="121" spans="2:11" x14ac:dyDescent="0.25">
      <c r="B121" s="8" t="s">
        <v>3868</v>
      </c>
      <c r="C121" s="57" t="s">
        <v>3869</v>
      </c>
      <c r="D121" s="54" t="s">
        <v>3870</v>
      </c>
      <c r="E121" s="6" t="s">
        <v>189</v>
      </c>
      <c r="F121" s="19">
        <v>500000</v>
      </c>
      <c r="G121" s="24">
        <v>508.21</v>
      </c>
      <c r="H121" s="24">
        <v>0.06</v>
      </c>
      <c r="I121" s="31">
        <v>6.3776326000000001</v>
      </c>
      <c r="J121" s="31"/>
      <c r="K121" s="35"/>
    </row>
    <row r="122" spans="2:11" x14ac:dyDescent="0.25">
      <c r="B122" s="8" t="s">
        <v>3871</v>
      </c>
      <c r="C122" s="57" t="s">
        <v>3463</v>
      </c>
      <c r="D122" s="54" t="s">
        <v>3872</v>
      </c>
      <c r="E122" s="6" t="s">
        <v>189</v>
      </c>
      <c r="F122" s="19">
        <v>500000</v>
      </c>
      <c r="G122" s="24">
        <v>508.16</v>
      </c>
      <c r="H122" s="24">
        <v>0.06</v>
      </c>
      <c r="I122" s="31">
        <v>6.3114520000000001</v>
      </c>
      <c r="J122" s="31"/>
      <c r="K122" s="35"/>
    </row>
    <row r="123" spans="2:11" x14ac:dyDescent="0.25">
      <c r="B123" s="8" t="s">
        <v>3472</v>
      </c>
      <c r="C123" s="57" t="s">
        <v>3473</v>
      </c>
      <c r="D123" s="54" t="s">
        <v>3474</v>
      </c>
      <c r="E123" s="6" t="s">
        <v>189</v>
      </c>
      <c r="F123" s="19">
        <v>287600</v>
      </c>
      <c r="G123" s="24">
        <v>292.77</v>
      </c>
      <c r="H123" s="24">
        <v>0.03</v>
      </c>
      <c r="I123" s="31">
        <v>6.3682844999999997</v>
      </c>
      <c r="J123" s="31"/>
      <c r="K123" s="35"/>
    </row>
    <row r="124" spans="2:11" x14ac:dyDescent="0.25">
      <c r="B124" s="8" t="s">
        <v>3873</v>
      </c>
      <c r="C124" s="57" t="s">
        <v>3874</v>
      </c>
      <c r="D124" s="54" t="s">
        <v>3875</v>
      </c>
      <c r="E124" s="6" t="s">
        <v>189</v>
      </c>
      <c r="F124" s="19">
        <v>276000</v>
      </c>
      <c r="G124" s="24">
        <v>280.55</v>
      </c>
      <c r="H124" s="24">
        <v>0.03</v>
      </c>
      <c r="I124" s="31">
        <v>6.2622331000000004</v>
      </c>
      <c r="J124" s="31"/>
      <c r="K124" s="35"/>
    </row>
    <row r="125" spans="2:11" x14ac:dyDescent="0.25">
      <c r="B125" s="8" t="s">
        <v>3876</v>
      </c>
      <c r="C125" s="57" t="s">
        <v>3877</v>
      </c>
      <c r="D125" s="54" t="s">
        <v>3878</v>
      </c>
      <c r="E125" s="6" t="s">
        <v>189</v>
      </c>
      <c r="F125" s="19">
        <v>249800</v>
      </c>
      <c r="G125" s="24">
        <v>253.86</v>
      </c>
      <c r="H125" s="24">
        <v>0.03</v>
      </c>
      <c r="I125" s="31">
        <v>6.2757939</v>
      </c>
      <c r="J125" s="31"/>
      <c r="K125" s="35"/>
    </row>
    <row r="126" spans="2:11" x14ac:dyDescent="0.25">
      <c r="B126" s="8" t="s">
        <v>3879</v>
      </c>
      <c r="C126" s="57" t="s">
        <v>3422</v>
      </c>
      <c r="D126" s="54" t="s">
        <v>3880</v>
      </c>
      <c r="E126" s="6" t="s">
        <v>189</v>
      </c>
      <c r="F126" s="19">
        <v>206300</v>
      </c>
      <c r="G126" s="24">
        <v>209.66</v>
      </c>
      <c r="H126" s="24">
        <v>0.02</v>
      </c>
      <c r="I126" s="31">
        <v>6.2766704999999998</v>
      </c>
      <c r="J126" s="31"/>
      <c r="K126" s="35"/>
    </row>
    <row r="127" spans="2:11" x14ac:dyDescent="0.25">
      <c r="C127" s="58" t="s">
        <v>175</v>
      </c>
      <c r="D127" s="54"/>
      <c r="E127" s="6"/>
      <c r="F127" s="19"/>
      <c r="G127" s="25">
        <v>464791.46</v>
      </c>
      <c r="H127" s="25">
        <v>50.68</v>
      </c>
      <c r="I127" s="31"/>
      <c r="J127" s="31"/>
      <c r="K127" s="35"/>
    </row>
    <row r="128" spans="2:11" x14ac:dyDescent="0.25">
      <c r="C128" s="57"/>
      <c r="D128" s="54"/>
      <c r="E128" s="6"/>
      <c r="F128" s="19"/>
      <c r="G128" s="24"/>
      <c r="H128" s="24"/>
      <c r="I128" s="31"/>
      <c r="J128" s="31"/>
      <c r="K128" s="35"/>
    </row>
    <row r="129" spans="1:11" x14ac:dyDescent="0.25">
      <c r="C129" s="58" t="s">
        <v>11</v>
      </c>
      <c r="D129" s="54"/>
      <c r="E129" s="6"/>
      <c r="F129" s="19"/>
      <c r="G129" s="24"/>
      <c r="H129" s="24"/>
      <c r="I129" s="31"/>
      <c r="J129" s="31"/>
      <c r="K129" s="35"/>
    </row>
    <row r="130" spans="1:11" x14ac:dyDescent="0.25">
      <c r="C130" s="57"/>
      <c r="D130" s="54"/>
      <c r="E130" s="6"/>
      <c r="F130" s="19"/>
      <c r="G130" s="24"/>
      <c r="H130" s="24"/>
      <c r="I130" s="31"/>
      <c r="J130" s="31"/>
      <c r="K130" s="35"/>
    </row>
    <row r="131" spans="1:11" x14ac:dyDescent="0.25">
      <c r="C131" s="58" t="s">
        <v>13</v>
      </c>
      <c r="D131" s="54"/>
      <c r="E131" s="6"/>
      <c r="F131" s="19"/>
      <c r="G131" s="24" t="s">
        <v>2</v>
      </c>
      <c r="H131" s="24" t="s">
        <v>2</v>
      </c>
      <c r="I131" s="31"/>
      <c r="J131" s="31"/>
      <c r="K131" s="35"/>
    </row>
    <row r="132" spans="1:11" x14ac:dyDescent="0.25">
      <c r="C132" s="57"/>
      <c r="D132" s="54"/>
      <c r="E132" s="6"/>
      <c r="F132" s="19"/>
      <c r="G132" s="24"/>
      <c r="H132" s="24"/>
      <c r="I132" s="31"/>
      <c r="J132" s="31"/>
      <c r="K132" s="35"/>
    </row>
    <row r="133" spans="1:11" x14ac:dyDescent="0.25">
      <c r="C133" s="58" t="s">
        <v>14</v>
      </c>
      <c r="D133" s="54"/>
      <c r="E133" s="6"/>
      <c r="F133" s="19"/>
      <c r="G133" s="24" t="s">
        <v>2</v>
      </c>
      <c r="H133" s="24" t="s">
        <v>2</v>
      </c>
      <c r="I133" s="31"/>
      <c r="J133" s="31"/>
      <c r="K133" s="35"/>
    </row>
    <row r="134" spans="1:11" x14ac:dyDescent="0.25">
      <c r="C134" s="57"/>
      <c r="D134" s="54"/>
      <c r="E134" s="6"/>
      <c r="F134" s="19"/>
      <c r="G134" s="24"/>
      <c r="H134" s="24"/>
      <c r="I134" s="31"/>
      <c r="J134" s="31"/>
      <c r="K134" s="35"/>
    </row>
    <row r="135" spans="1:11" x14ac:dyDescent="0.25">
      <c r="C135" s="58" t="s">
        <v>15</v>
      </c>
      <c r="D135" s="54"/>
      <c r="E135" s="6"/>
      <c r="F135" s="19"/>
      <c r="G135" s="24" t="s">
        <v>2</v>
      </c>
      <c r="H135" s="24" t="s">
        <v>2</v>
      </c>
      <c r="I135" s="31"/>
      <c r="J135" s="31"/>
      <c r="K135" s="35"/>
    </row>
    <row r="136" spans="1:11" x14ac:dyDescent="0.25">
      <c r="C136" s="57"/>
      <c r="D136" s="54"/>
      <c r="E136" s="6"/>
      <c r="F136" s="19"/>
      <c r="G136" s="24"/>
      <c r="H136" s="24"/>
      <c r="I136" s="31"/>
      <c r="J136" s="31"/>
      <c r="K136" s="35"/>
    </row>
    <row r="137" spans="1:11" x14ac:dyDescent="0.25">
      <c r="C137" s="58" t="s">
        <v>16</v>
      </c>
      <c r="D137" s="54"/>
      <c r="E137" s="6"/>
      <c r="F137" s="19"/>
      <c r="G137" s="24" t="s">
        <v>2</v>
      </c>
      <c r="H137" s="24" t="s">
        <v>2</v>
      </c>
      <c r="I137" s="31"/>
      <c r="J137" s="31"/>
      <c r="K137" s="35"/>
    </row>
    <row r="138" spans="1:11" x14ac:dyDescent="0.25">
      <c r="C138" s="57"/>
      <c r="D138" s="54"/>
      <c r="E138" s="6"/>
      <c r="F138" s="19"/>
      <c r="G138" s="24"/>
      <c r="H138" s="24"/>
      <c r="I138" s="31"/>
      <c r="J138" s="31"/>
      <c r="K138" s="35"/>
    </row>
    <row r="139" spans="1:11" x14ac:dyDescent="0.25">
      <c r="C139" s="58" t="s">
        <v>17</v>
      </c>
      <c r="D139" s="54"/>
      <c r="E139" s="6"/>
      <c r="F139" s="19"/>
      <c r="G139" s="24" t="s">
        <v>2</v>
      </c>
      <c r="H139" s="24" t="s">
        <v>2</v>
      </c>
      <c r="I139" s="31"/>
      <c r="J139" s="31"/>
      <c r="K139" s="35"/>
    </row>
    <row r="140" spans="1:11" x14ac:dyDescent="0.25">
      <c r="C140" s="57"/>
      <c r="D140" s="54"/>
      <c r="E140" s="6"/>
      <c r="F140" s="19"/>
      <c r="G140" s="24"/>
      <c r="H140" s="24"/>
      <c r="I140" s="31"/>
      <c r="J140" s="31"/>
      <c r="K140" s="35"/>
    </row>
    <row r="141" spans="1:11" x14ac:dyDescent="0.25">
      <c r="A141" s="10"/>
      <c r="B141" s="28"/>
      <c r="C141" s="58" t="s">
        <v>18</v>
      </c>
      <c r="D141" s="54"/>
      <c r="E141" s="6"/>
      <c r="F141" s="19"/>
      <c r="G141" s="24"/>
      <c r="H141" s="24"/>
      <c r="I141" s="31"/>
      <c r="J141" s="31"/>
      <c r="K141" s="35"/>
    </row>
    <row r="142" spans="1:11" x14ac:dyDescent="0.25">
      <c r="A142" s="28"/>
      <c r="B142" s="28"/>
      <c r="C142" s="58" t="s">
        <v>19</v>
      </c>
      <c r="D142" s="54"/>
      <c r="E142" s="6"/>
      <c r="F142" s="19"/>
      <c r="G142" s="24" t="s">
        <v>2</v>
      </c>
      <c r="H142" s="24" t="s">
        <v>2</v>
      </c>
      <c r="I142" s="31"/>
      <c r="J142" s="31"/>
      <c r="K142" s="35"/>
    </row>
    <row r="143" spans="1:11" x14ac:dyDescent="0.25">
      <c r="A143" s="28"/>
      <c r="B143" s="28"/>
      <c r="C143" s="58"/>
      <c r="D143" s="54"/>
      <c r="E143" s="6"/>
      <c r="F143" s="19"/>
      <c r="G143" s="24"/>
      <c r="H143" s="24"/>
      <c r="I143" s="31"/>
      <c r="J143" s="31"/>
      <c r="K143" s="35"/>
    </row>
    <row r="144" spans="1:11" x14ac:dyDescent="0.25">
      <c r="A144" s="28"/>
      <c r="B144" s="28"/>
      <c r="C144" s="58" t="s">
        <v>20</v>
      </c>
      <c r="D144" s="54"/>
      <c r="E144" s="6"/>
      <c r="F144" s="19"/>
      <c r="G144" s="24" t="s">
        <v>2</v>
      </c>
      <c r="H144" s="24" t="s">
        <v>2</v>
      </c>
      <c r="I144" s="31"/>
      <c r="J144" s="31"/>
      <c r="K144" s="35"/>
    </row>
    <row r="145" spans="1:54" x14ac:dyDescent="0.25">
      <c r="A145" s="28"/>
      <c r="B145" s="28"/>
      <c r="C145" s="58"/>
      <c r="D145" s="54"/>
      <c r="E145" s="6"/>
      <c r="F145" s="19"/>
      <c r="G145" s="24"/>
      <c r="H145" s="24"/>
      <c r="I145" s="31"/>
      <c r="J145" s="31"/>
      <c r="K145" s="35"/>
    </row>
    <row r="146" spans="1:54" x14ac:dyDescent="0.25">
      <c r="A146" s="28"/>
      <c r="B146" s="28"/>
      <c r="C146" s="58" t="s">
        <v>21</v>
      </c>
      <c r="D146" s="54"/>
      <c r="E146" s="6"/>
      <c r="F146" s="19"/>
      <c r="G146" s="24" t="s">
        <v>2</v>
      </c>
      <c r="H146" s="24" t="s">
        <v>2</v>
      </c>
      <c r="I146" s="31"/>
      <c r="J146" s="31"/>
      <c r="K146" s="35"/>
    </row>
    <row r="147" spans="1:54" x14ac:dyDescent="0.25">
      <c r="A147" s="28"/>
      <c r="B147" s="28"/>
      <c r="C147" s="58"/>
      <c r="D147" s="54"/>
      <c r="E147" s="6"/>
      <c r="F147" s="19"/>
      <c r="G147" s="24"/>
      <c r="H147" s="24"/>
      <c r="I147" s="31"/>
      <c r="J147" s="31"/>
      <c r="K147" s="35"/>
    </row>
    <row r="148" spans="1:54" x14ac:dyDescent="0.25">
      <c r="A148" s="28"/>
      <c r="B148" s="28"/>
      <c r="C148" s="58" t="s">
        <v>22</v>
      </c>
      <c r="D148" s="54"/>
      <c r="E148" s="6"/>
      <c r="F148" s="19"/>
      <c r="G148" s="24" t="s">
        <v>2</v>
      </c>
      <c r="H148" s="24" t="s">
        <v>2</v>
      </c>
      <c r="I148" s="31"/>
      <c r="J148" s="31"/>
      <c r="K148" s="35"/>
    </row>
    <row r="149" spans="1:54" x14ac:dyDescent="0.25">
      <c r="A149" s="28"/>
      <c r="B149" s="28"/>
      <c r="C149" s="58"/>
      <c r="D149" s="54"/>
      <c r="E149" s="6"/>
      <c r="F149" s="19"/>
      <c r="G149" s="24"/>
      <c r="H149" s="24"/>
      <c r="I149" s="31"/>
      <c r="J149" s="31"/>
      <c r="K149" s="35"/>
    </row>
    <row r="150" spans="1:54" x14ac:dyDescent="0.25">
      <c r="A150" s="28"/>
      <c r="B150" s="28"/>
      <c r="C150" s="58" t="s">
        <v>23</v>
      </c>
      <c r="D150" s="54"/>
      <c r="E150" s="6"/>
      <c r="F150" s="19"/>
      <c r="G150" s="24" t="s">
        <v>2</v>
      </c>
      <c r="H150" s="24" t="s">
        <v>2</v>
      </c>
      <c r="I150" s="31"/>
      <c r="J150" s="31"/>
      <c r="K150" s="35"/>
    </row>
    <row r="151" spans="1:54" x14ac:dyDescent="0.25">
      <c r="A151" s="28"/>
      <c r="B151" s="28"/>
      <c r="C151" s="58"/>
      <c r="D151" s="54"/>
      <c r="E151" s="6"/>
      <c r="F151" s="19"/>
      <c r="G151" s="24"/>
      <c r="H151" s="24"/>
      <c r="I151" s="31"/>
      <c r="J151" s="31"/>
      <c r="K151" s="35"/>
    </row>
    <row r="152" spans="1:54" x14ac:dyDescent="0.25">
      <c r="C152" s="59" t="s">
        <v>24</v>
      </c>
      <c r="D152" s="54"/>
      <c r="E152" s="6"/>
      <c r="F152" s="19"/>
      <c r="G152" s="24"/>
      <c r="H152" s="24"/>
      <c r="I152" s="31"/>
      <c r="J152" s="31"/>
      <c r="K152" s="35"/>
    </row>
    <row r="153" spans="1:54" x14ac:dyDescent="0.25">
      <c r="B153" s="8" t="s">
        <v>190</v>
      </c>
      <c r="C153" s="57" t="s">
        <v>191</v>
      </c>
      <c r="D153" s="54"/>
      <c r="E153" s="6"/>
      <c r="F153" s="19"/>
      <c r="G153" s="24">
        <v>2098.46</v>
      </c>
      <c r="H153" s="24">
        <v>0.23</v>
      </c>
      <c r="I153" s="31"/>
      <c r="J153" s="31"/>
      <c r="K153" s="35"/>
    </row>
    <row r="154" spans="1:54" x14ac:dyDescent="0.25">
      <c r="C154" s="58" t="s">
        <v>175</v>
      </c>
      <c r="D154" s="54"/>
      <c r="E154" s="6"/>
      <c r="F154" s="19"/>
      <c r="G154" s="25">
        <v>2098.46</v>
      </c>
      <c r="H154" s="25">
        <v>0.23</v>
      </c>
      <c r="I154" s="31"/>
      <c r="J154" s="31"/>
      <c r="K154" s="35"/>
    </row>
    <row r="155" spans="1:54" x14ac:dyDescent="0.25">
      <c r="C155" s="57"/>
      <c r="D155" s="54"/>
      <c r="E155" s="6"/>
      <c r="F155" s="19"/>
      <c r="G155" s="24"/>
      <c r="H155" s="24"/>
      <c r="I155" s="31"/>
      <c r="J155" s="31"/>
      <c r="K155" s="35"/>
    </row>
    <row r="156" spans="1:54" x14ac:dyDescent="0.25">
      <c r="A156" s="10"/>
      <c r="B156" s="28"/>
      <c r="C156" s="58" t="s">
        <v>25</v>
      </c>
      <c r="D156" s="54"/>
      <c r="E156" s="6"/>
      <c r="F156" s="19"/>
      <c r="G156" s="24"/>
      <c r="H156" s="24"/>
      <c r="I156" s="31"/>
      <c r="J156" s="31"/>
      <c r="K156" s="35"/>
    </row>
    <row r="157" spans="1:54" s="2" customFormat="1" ht="13.5" x14ac:dyDescent="0.25">
      <c r="A157" s="28"/>
      <c r="B157" s="28"/>
      <c r="C157" s="57" t="s">
        <v>5188</v>
      </c>
      <c r="D157" s="54"/>
      <c r="E157" s="6"/>
      <c r="F157" s="19"/>
      <c r="G157" s="24" t="s">
        <v>2</v>
      </c>
      <c r="H157" s="24" t="s">
        <v>2</v>
      </c>
      <c r="I157" s="31"/>
      <c r="J157" s="31"/>
      <c r="K157" s="35"/>
      <c r="L157" s="3"/>
      <c r="AI157" s="3"/>
      <c r="AV157" s="3"/>
      <c r="AX157" s="3"/>
      <c r="BB157" s="3"/>
    </row>
    <row r="158" spans="1:54" x14ac:dyDescent="0.25">
      <c r="B158" s="8"/>
      <c r="C158" s="57" t="s">
        <v>192</v>
      </c>
      <c r="D158" s="54"/>
      <c r="E158" s="6"/>
      <c r="F158" s="19"/>
      <c r="G158" s="24">
        <v>31154.05</v>
      </c>
      <c r="H158" s="24">
        <v>3.35</v>
      </c>
      <c r="I158" s="31"/>
      <c r="J158" s="31"/>
      <c r="K158" s="35"/>
    </row>
    <row r="159" spans="1:54" x14ac:dyDescent="0.25">
      <c r="C159" s="58" t="s">
        <v>175</v>
      </c>
      <c r="D159" s="54"/>
      <c r="E159" s="6"/>
      <c r="F159" s="19"/>
      <c r="G159" s="25">
        <v>31154.05</v>
      </c>
      <c r="H159" s="25">
        <v>3.35</v>
      </c>
      <c r="I159" s="31"/>
      <c r="J159" s="31"/>
      <c r="K159" s="35"/>
    </row>
    <row r="160" spans="1:54" x14ac:dyDescent="0.25">
      <c r="C160" s="57"/>
      <c r="D160" s="54"/>
      <c r="E160" s="6"/>
      <c r="F160" s="19"/>
      <c r="G160" s="24"/>
      <c r="H160" s="24"/>
      <c r="I160" s="31"/>
      <c r="J160" s="31"/>
      <c r="K160" s="35"/>
    </row>
    <row r="161" spans="1:11" x14ac:dyDescent="0.25">
      <c r="C161" s="60" t="s">
        <v>193</v>
      </c>
      <c r="D161" s="55"/>
      <c r="E161" s="5"/>
      <c r="F161" s="20"/>
      <c r="G161" s="26">
        <v>917727.59</v>
      </c>
      <c r="H161" s="26">
        <v>100</v>
      </c>
      <c r="I161" s="32"/>
      <c r="J161" s="32"/>
      <c r="K161" s="36"/>
    </row>
    <row r="164" spans="1:11" x14ac:dyDescent="0.25">
      <c r="C164" s="1" t="s">
        <v>194</v>
      </c>
    </row>
    <row r="165" spans="1:11" x14ac:dyDescent="0.25">
      <c r="C165" s="37" t="s">
        <v>195</v>
      </c>
      <c r="D165" s="37"/>
      <c r="E165" s="37"/>
      <c r="F165" s="37"/>
      <c r="G165" s="37"/>
      <c r="H165" s="37"/>
      <c r="I165" s="37"/>
      <c r="J165" s="37"/>
      <c r="K165" s="37"/>
    </row>
    <row r="166" spans="1:11" x14ac:dyDescent="0.25">
      <c r="C166" s="2" t="s">
        <v>196</v>
      </c>
    </row>
    <row r="167" spans="1:11" x14ac:dyDescent="0.25">
      <c r="C167" s="2" t="s">
        <v>197</v>
      </c>
    </row>
    <row r="168" spans="1:11" ht="30" customHeight="1" x14ac:dyDescent="0.25">
      <c r="C168" s="80" t="s">
        <v>198</v>
      </c>
      <c r="D168" s="81"/>
      <c r="E168" s="81"/>
      <c r="F168" s="81"/>
      <c r="G168" s="81"/>
      <c r="H168" s="81"/>
      <c r="I168" s="81"/>
      <c r="J168" s="81"/>
      <c r="K168" s="81"/>
    </row>
    <row r="169" spans="1:11" x14ac:dyDescent="0.25">
      <c r="C169" s="2" t="s">
        <v>199</v>
      </c>
    </row>
    <row r="170" spans="1:11" x14ac:dyDescent="0.25">
      <c r="C170" s="2" t="s">
        <v>5249</v>
      </c>
    </row>
    <row r="172" spans="1:11" x14ac:dyDescent="0.25">
      <c r="A172" s="76"/>
      <c r="B172" s="76" t="s">
        <v>5254</v>
      </c>
      <c r="C172" s="77" t="s">
        <v>5253</v>
      </c>
      <c r="E172" s="77" t="s">
        <v>5254</v>
      </c>
      <c r="F172" s="78"/>
    </row>
    <row r="173" spans="1:11" x14ac:dyDescent="0.25">
      <c r="E173" s="2" t="s">
        <v>5304</v>
      </c>
    </row>
  </sheetData>
  <mergeCells count="1">
    <mergeCell ref="C168:K168"/>
  </mergeCells>
  <hyperlinks>
    <hyperlink ref="J2" location="'Index'!A1" display="'Index'!A1" xr:uid="{24EF2E9E-7615-4EEA-A2CD-D0E4666E1423}"/>
  </hyperlinks>
  <pageMargins left="0.7" right="0.7" top="0.75" bottom="0.75" header="0.3" footer="0.3"/>
  <pageSetup orientation="portrait" horizontalDpi="4294967293"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BCCE5-6816-4396-8EEA-6AC5B10A3223}">
  <sheetPr codeName="Sheet187"/>
  <dimension ref="A1:IV74"/>
  <sheetViews>
    <sheetView showGridLines="0" zoomScale="90" zoomScaleNormal="90" workbookViewId="0">
      <pane ySplit="6" topLeftCell="A59" activePane="bottomLeft" state="frozen"/>
      <selection activeCell="E1" sqref="E1"/>
      <selection pane="bottomLeft" activeCell="C73" sqref="C73:F7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1816</v>
      </c>
      <c r="J2" s="38" t="s">
        <v>4923</v>
      </c>
    </row>
    <row r="3" spans="1:54" ht="16.5" x14ac:dyDescent="0.3">
      <c r="C3" s="1" t="s">
        <v>28</v>
      </c>
      <c r="D3" s="21" t="s">
        <v>3881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3427</v>
      </c>
      <c r="C38" s="57" t="s">
        <v>3428</v>
      </c>
      <c r="D38" s="54" t="s">
        <v>3429</v>
      </c>
      <c r="E38" s="6" t="s">
        <v>189</v>
      </c>
      <c r="F38" s="19">
        <v>2097000</v>
      </c>
      <c r="G38" s="24">
        <v>1962.57</v>
      </c>
      <c r="H38" s="24">
        <v>70.13</v>
      </c>
      <c r="I38" s="31">
        <v>6.0815805999999997</v>
      </c>
      <c r="J38" s="31"/>
      <c r="K38" s="35"/>
    </row>
    <row r="39" spans="1:11" x14ac:dyDescent="0.25">
      <c r="B39" s="8" t="s">
        <v>3439</v>
      </c>
      <c r="C39" s="57" t="s">
        <v>3440</v>
      </c>
      <c r="D39" s="54" t="s">
        <v>3441</v>
      </c>
      <c r="E39" s="6" t="s">
        <v>189</v>
      </c>
      <c r="F39" s="19">
        <v>567200</v>
      </c>
      <c r="G39" s="24">
        <v>530.66</v>
      </c>
      <c r="H39" s="24">
        <v>18.96</v>
      </c>
      <c r="I39" s="31">
        <v>6.0819923999999999</v>
      </c>
      <c r="J39" s="31"/>
      <c r="K39" s="35"/>
    </row>
    <row r="40" spans="1:11" x14ac:dyDescent="0.25">
      <c r="B40" s="8" t="s">
        <v>3352</v>
      </c>
      <c r="C40" s="57" t="s">
        <v>3353</v>
      </c>
      <c r="D40" s="54" t="s">
        <v>3354</v>
      </c>
      <c r="E40" s="6" t="s">
        <v>189</v>
      </c>
      <c r="F40" s="19">
        <v>309900</v>
      </c>
      <c r="G40" s="24">
        <v>294.32</v>
      </c>
      <c r="H40" s="24">
        <v>10.52</v>
      </c>
      <c r="I40" s="31">
        <v>6.0907600999999998</v>
      </c>
      <c r="J40" s="31"/>
      <c r="K40" s="35"/>
    </row>
    <row r="41" spans="1:11" x14ac:dyDescent="0.25">
      <c r="C41" s="58" t="s">
        <v>175</v>
      </c>
      <c r="D41" s="54"/>
      <c r="E41" s="6"/>
      <c r="F41" s="19"/>
      <c r="G41" s="25">
        <v>2787.55</v>
      </c>
      <c r="H41" s="25">
        <v>99.61</v>
      </c>
      <c r="I41" s="31"/>
      <c r="J41" s="31"/>
      <c r="K41" s="35"/>
    </row>
    <row r="42" spans="1:11" x14ac:dyDescent="0.25">
      <c r="C42" s="57"/>
      <c r="D42" s="54"/>
      <c r="E42" s="6"/>
      <c r="F42" s="19"/>
      <c r="G42" s="24"/>
      <c r="H42" s="24"/>
      <c r="I42" s="31"/>
      <c r="J42" s="31"/>
      <c r="K42" s="35"/>
    </row>
    <row r="43" spans="1:11" x14ac:dyDescent="0.25">
      <c r="A43" s="10"/>
      <c r="B43" s="28"/>
      <c r="C43" s="58" t="s">
        <v>18</v>
      </c>
      <c r="D43" s="54"/>
      <c r="E43" s="6"/>
      <c r="F43" s="19"/>
      <c r="G43" s="24"/>
      <c r="H43" s="24"/>
      <c r="I43" s="31"/>
      <c r="J43" s="31"/>
      <c r="K43" s="35"/>
    </row>
    <row r="44" spans="1:11" x14ac:dyDescent="0.25">
      <c r="A44" s="28"/>
      <c r="B44" s="28"/>
      <c r="C44" s="58" t="s">
        <v>19</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20</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21</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22</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23</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C54" s="59" t="s">
        <v>24</v>
      </c>
      <c r="D54" s="54"/>
      <c r="E54" s="6"/>
      <c r="F54" s="19"/>
      <c r="G54" s="24"/>
      <c r="H54" s="24"/>
      <c r="I54" s="31"/>
      <c r="J54" s="31"/>
      <c r="K54" s="35"/>
    </row>
    <row r="55" spans="1:54" x14ac:dyDescent="0.25">
      <c r="B55" s="8" t="s">
        <v>190</v>
      </c>
      <c r="C55" s="57" t="s">
        <v>191</v>
      </c>
      <c r="D55" s="54"/>
      <c r="E55" s="6"/>
      <c r="F55" s="19"/>
      <c r="G55" s="24">
        <v>0.89</v>
      </c>
      <c r="H55" s="24">
        <v>0.03</v>
      </c>
      <c r="I55" s="31"/>
      <c r="J55" s="31"/>
      <c r="K55" s="35"/>
    </row>
    <row r="56" spans="1:54" x14ac:dyDescent="0.25">
      <c r="C56" s="58" t="s">
        <v>175</v>
      </c>
      <c r="D56" s="54"/>
      <c r="E56" s="6"/>
      <c r="F56" s="19"/>
      <c r="G56" s="25">
        <v>0.89</v>
      </c>
      <c r="H56" s="25">
        <v>0.03</v>
      </c>
      <c r="I56" s="31"/>
      <c r="J56" s="31"/>
      <c r="K56" s="35"/>
    </row>
    <row r="57" spans="1:54" x14ac:dyDescent="0.25">
      <c r="C57" s="57"/>
      <c r="D57" s="54"/>
      <c r="E57" s="6"/>
      <c r="F57" s="19"/>
      <c r="G57" s="24"/>
      <c r="H57" s="24"/>
      <c r="I57" s="31"/>
      <c r="J57" s="31"/>
      <c r="K57" s="35"/>
    </row>
    <row r="58" spans="1:54" x14ac:dyDescent="0.25">
      <c r="A58" s="10"/>
      <c r="B58" s="28"/>
      <c r="C58" s="58" t="s">
        <v>25</v>
      </c>
      <c r="D58" s="54"/>
      <c r="E58" s="6"/>
      <c r="F58" s="19"/>
      <c r="G58" s="24"/>
      <c r="H58" s="24"/>
      <c r="I58" s="31"/>
      <c r="J58" s="31"/>
      <c r="K58" s="35"/>
    </row>
    <row r="59" spans="1:54" s="2" customFormat="1" ht="13.5" x14ac:dyDescent="0.25">
      <c r="A59" s="28"/>
      <c r="B59" s="28"/>
      <c r="C59" s="57" t="s">
        <v>5188</v>
      </c>
      <c r="D59" s="54"/>
      <c r="E59" s="6"/>
      <c r="F59" s="19"/>
      <c r="G59" s="24" t="s">
        <v>2</v>
      </c>
      <c r="H59" s="24" t="s">
        <v>2</v>
      </c>
      <c r="I59" s="31"/>
      <c r="J59" s="31"/>
      <c r="K59" s="35"/>
      <c r="L59" s="3"/>
      <c r="AI59" s="3"/>
      <c r="AV59" s="3"/>
      <c r="AX59" s="3"/>
      <c r="BB59" s="3"/>
    </row>
    <row r="60" spans="1:54" x14ac:dyDescent="0.25">
      <c r="B60" s="8"/>
      <c r="C60" s="57" t="s">
        <v>192</v>
      </c>
      <c r="D60" s="54"/>
      <c r="E60" s="6"/>
      <c r="F60" s="19"/>
      <c r="G60" s="24">
        <v>10.02</v>
      </c>
      <c r="H60" s="24">
        <v>0.36</v>
      </c>
      <c r="I60" s="31"/>
      <c r="J60" s="31"/>
      <c r="K60" s="35"/>
    </row>
    <row r="61" spans="1:54" x14ac:dyDescent="0.25">
      <c r="C61" s="58" t="s">
        <v>175</v>
      </c>
      <c r="D61" s="54"/>
      <c r="E61" s="6"/>
      <c r="F61" s="19"/>
      <c r="G61" s="25">
        <v>10.02</v>
      </c>
      <c r="H61" s="25">
        <v>0.36</v>
      </c>
      <c r="I61" s="31"/>
      <c r="J61" s="31"/>
      <c r="K61" s="35"/>
    </row>
    <row r="62" spans="1:54" x14ac:dyDescent="0.25">
      <c r="C62" s="57"/>
      <c r="D62" s="54"/>
      <c r="E62" s="6"/>
      <c r="F62" s="19"/>
      <c r="G62" s="24"/>
      <c r="H62" s="24"/>
      <c r="I62" s="31"/>
      <c r="J62" s="31"/>
      <c r="K62" s="35"/>
    </row>
    <row r="63" spans="1:54" x14ac:dyDescent="0.25">
      <c r="C63" s="60" t="s">
        <v>193</v>
      </c>
      <c r="D63" s="55"/>
      <c r="E63" s="5"/>
      <c r="F63" s="20"/>
      <c r="G63" s="26">
        <v>2798.46</v>
      </c>
      <c r="H63" s="26">
        <v>100</v>
      </c>
      <c r="I63" s="32"/>
      <c r="J63" s="32"/>
      <c r="K63" s="36"/>
    </row>
    <row r="66" spans="1:11" x14ac:dyDescent="0.25">
      <c r="C66" s="1" t="s">
        <v>194</v>
      </c>
    </row>
    <row r="67" spans="1:11" x14ac:dyDescent="0.25">
      <c r="C67" s="37" t="s">
        <v>195</v>
      </c>
      <c r="D67" s="37"/>
      <c r="E67" s="37"/>
      <c r="F67" s="37"/>
      <c r="G67" s="37"/>
      <c r="H67" s="37"/>
      <c r="I67" s="37"/>
      <c r="J67" s="37"/>
      <c r="K67" s="37"/>
    </row>
    <row r="68" spans="1:11" x14ac:dyDescent="0.25">
      <c r="C68" s="2" t="s">
        <v>196</v>
      </c>
    </row>
    <row r="69" spans="1:11" x14ac:dyDescent="0.25">
      <c r="C69" s="2" t="s">
        <v>197</v>
      </c>
    </row>
    <row r="70" spans="1:11" ht="30" customHeight="1" x14ac:dyDescent="0.25">
      <c r="C70" s="80" t="s">
        <v>198</v>
      </c>
      <c r="D70" s="81"/>
      <c r="E70" s="81"/>
      <c r="F70" s="81"/>
      <c r="G70" s="81"/>
      <c r="H70" s="81"/>
      <c r="I70" s="81"/>
      <c r="J70" s="81"/>
      <c r="K70" s="81"/>
    </row>
    <row r="71" spans="1:11" x14ac:dyDescent="0.25">
      <c r="C71" s="2" t="s">
        <v>199</v>
      </c>
    </row>
    <row r="73" spans="1:11" x14ac:dyDescent="0.25">
      <c r="A73" s="76"/>
      <c r="B73" s="76" t="s">
        <v>5254</v>
      </c>
      <c r="C73" s="77" t="s">
        <v>5253</v>
      </c>
      <c r="E73" s="77" t="s">
        <v>5254</v>
      </c>
      <c r="F73" s="78"/>
    </row>
    <row r="74" spans="1:11" x14ac:dyDescent="0.25">
      <c r="E74" s="2" t="s">
        <v>5260</v>
      </c>
    </row>
  </sheetData>
  <mergeCells count="1">
    <mergeCell ref="C70:K70"/>
  </mergeCells>
  <hyperlinks>
    <hyperlink ref="J2" location="'Index'!A1" display="'Index'!A1" xr:uid="{098CBC7B-8781-4C56-B272-CA16823F5BAF}"/>
  </hyperlinks>
  <pageMargins left="0.7" right="0.7" top="0.75" bottom="0.75" header="0.3" footer="0.3"/>
  <pageSetup orientation="portrait" horizontalDpi="4294967293"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1D9EC-45E2-47EA-9689-CFA5EE3DBD94}">
  <sheetPr codeName="Sheet188"/>
  <dimension ref="A1:IV84"/>
  <sheetViews>
    <sheetView showGridLines="0" zoomScale="90" zoomScaleNormal="90" workbookViewId="0">
      <pane ySplit="6" topLeftCell="A69" activePane="bottomLeft" state="frozen"/>
      <selection activeCell="E1" sqref="E1"/>
      <selection pane="bottomLeft" activeCell="D83" sqref="D8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3882</v>
      </c>
      <c r="J2" s="38" t="s">
        <v>4923</v>
      </c>
    </row>
    <row r="3" spans="1:54" ht="16.5" x14ac:dyDescent="0.3">
      <c r="C3" s="1" t="s">
        <v>28</v>
      </c>
      <c r="D3" s="21" t="s">
        <v>3883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3884</v>
      </c>
      <c r="C26" s="57" t="s">
        <v>3885</v>
      </c>
      <c r="D26" s="54" t="s">
        <v>3886</v>
      </c>
      <c r="E26" s="6" t="s">
        <v>189</v>
      </c>
      <c r="F26" s="19">
        <v>7500000</v>
      </c>
      <c r="G26" s="24">
        <v>7704.75</v>
      </c>
      <c r="H26" s="24">
        <v>31.03</v>
      </c>
      <c r="I26" s="31">
        <v>6.3837479999999998</v>
      </c>
      <c r="J26" s="31"/>
      <c r="K26" s="35"/>
    </row>
    <row r="27" spans="1:11" x14ac:dyDescent="0.25">
      <c r="B27" s="8" t="s">
        <v>3887</v>
      </c>
      <c r="C27" s="57" t="s">
        <v>3888</v>
      </c>
      <c r="D27" s="54" t="s">
        <v>3889</v>
      </c>
      <c r="E27" s="6" t="s">
        <v>189</v>
      </c>
      <c r="F27" s="19">
        <v>5000000</v>
      </c>
      <c r="G27" s="24">
        <v>5135.58</v>
      </c>
      <c r="H27" s="24">
        <v>20.68</v>
      </c>
      <c r="I27" s="31">
        <v>6.4147050999999999</v>
      </c>
      <c r="J27" s="31"/>
      <c r="K27" s="35"/>
    </row>
    <row r="28" spans="1:11" x14ac:dyDescent="0.25">
      <c r="B28" s="8" t="s">
        <v>3890</v>
      </c>
      <c r="C28" s="57" t="s">
        <v>3891</v>
      </c>
      <c r="D28" s="54" t="s">
        <v>3892</v>
      </c>
      <c r="E28" s="6" t="s">
        <v>189</v>
      </c>
      <c r="F28" s="19">
        <v>2000000</v>
      </c>
      <c r="G28" s="24">
        <v>2046.13</v>
      </c>
      <c r="H28" s="24">
        <v>8.24</v>
      </c>
      <c r="I28" s="31">
        <v>6.4147050999999999</v>
      </c>
      <c r="J28" s="31"/>
      <c r="K28" s="35"/>
    </row>
    <row r="29" spans="1:11" x14ac:dyDescent="0.25">
      <c r="B29" s="8" t="s">
        <v>3893</v>
      </c>
      <c r="C29" s="57" t="s">
        <v>3894</v>
      </c>
      <c r="D29" s="54" t="s">
        <v>3895</v>
      </c>
      <c r="E29" s="6" t="s">
        <v>189</v>
      </c>
      <c r="F29" s="19">
        <v>1000000</v>
      </c>
      <c r="G29" s="24">
        <v>1023.7</v>
      </c>
      <c r="H29" s="24">
        <v>4.12</v>
      </c>
      <c r="I29" s="31">
        <v>6.3785980000000002</v>
      </c>
      <c r="J29" s="31"/>
      <c r="K29" s="35"/>
    </row>
    <row r="30" spans="1:11" x14ac:dyDescent="0.25">
      <c r="B30" s="8" t="s">
        <v>3896</v>
      </c>
      <c r="C30" s="57" t="s">
        <v>3897</v>
      </c>
      <c r="D30" s="54" t="s">
        <v>3898</v>
      </c>
      <c r="E30" s="6" t="s">
        <v>189</v>
      </c>
      <c r="F30" s="19">
        <v>1000000</v>
      </c>
      <c r="G30" s="24">
        <v>1023.16</v>
      </c>
      <c r="H30" s="24">
        <v>4.12</v>
      </c>
      <c r="I30" s="31">
        <v>6.399248</v>
      </c>
      <c r="J30" s="31"/>
      <c r="K30" s="35"/>
    </row>
    <row r="31" spans="1:11" x14ac:dyDescent="0.25">
      <c r="C31" s="58" t="s">
        <v>175</v>
      </c>
      <c r="D31" s="54"/>
      <c r="E31" s="6"/>
      <c r="F31" s="19"/>
      <c r="G31" s="25">
        <v>16933.32</v>
      </c>
      <c r="H31" s="25">
        <v>68.19</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3679</v>
      </c>
      <c r="C43" s="57" t="s">
        <v>3680</v>
      </c>
      <c r="D43" s="54" t="s">
        <v>3681</v>
      </c>
      <c r="E43" s="6" t="s">
        <v>189</v>
      </c>
      <c r="F43" s="19">
        <v>2097000</v>
      </c>
      <c r="G43" s="24">
        <v>1903.83</v>
      </c>
      <c r="H43" s="24">
        <v>7.67</v>
      </c>
      <c r="I43" s="31">
        <v>6.1382474</v>
      </c>
      <c r="J43" s="31"/>
      <c r="K43" s="35"/>
    </row>
    <row r="44" spans="1:11" x14ac:dyDescent="0.25">
      <c r="B44" s="8" t="s">
        <v>3899</v>
      </c>
      <c r="C44" s="57" t="s">
        <v>3900</v>
      </c>
      <c r="D44" s="54" t="s">
        <v>3901</v>
      </c>
      <c r="E44" s="6" t="s">
        <v>189</v>
      </c>
      <c r="F44" s="19">
        <v>1759000</v>
      </c>
      <c r="G44" s="24">
        <v>1569.67</v>
      </c>
      <c r="H44" s="24">
        <v>6.32</v>
      </c>
      <c r="I44" s="31">
        <v>6.2335066000000001</v>
      </c>
      <c r="J44" s="31"/>
      <c r="K44" s="35"/>
    </row>
    <row r="45" spans="1:11" x14ac:dyDescent="0.25">
      <c r="B45" s="8" t="s">
        <v>3902</v>
      </c>
      <c r="C45" s="57" t="s">
        <v>3903</v>
      </c>
      <c r="D45" s="54" t="s">
        <v>3904</v>
      </c>
      <c r="E45" s="6" t="s">
        <v>189</v>
      </c>
      <c r="F45" s="19">
        <v>1521000</v>
      </c>
      <c r="G45" s="24">
        <v>1363.57</v>
      </c>
      <c r="H45" s="24">
        <v>5.49</v>
      </c>
      <c r="I45" s="31">
        <v>6.2284594999999996</v>
      </c>
      <c r="J45" s="31"/>
      <c r="K45" s="35"/>
    </row>
    <row r="46" spans="1:11" x14ac:dyDescent="0.25">
      <c r="B46" s="8" t="s">
        <v>3704</v>
      </c>
      <c r="C46" s="57" t="s">
        <v>3705</v>
      </c>
      <c r="D46" s="54" t="s">
        <v>3706</v>
      </c>
      <c r="E46" s="6" t="s">
        <v>189</v>
      </c>
      <c r="F46" s="19">
        <v>720000</v>
      </c>
      <c r="G46" s="24">
        <v>653.24</v>
      </c>
      <c r="H46" s="24">
        <v>2.63</v>
      </c>
      <c r="I46" s="31">
        <v>6.1389683000000002</v>
      </c>
      <c r="J46" s="31"/>
      <c r="K46" s="35"/>
    </row>
    <row r="47" spans="1:11" x14ac:dyDescent="0.25">
      <c r="B47" s="8" t="s">
        <v>3636</v>
      </c>
      <c r="C47" s="57" t="s">
        <v>3637</v>
      </c>
      <c r="D47" s="54" t="s">
        <v>3638</v>
      </c>
      <c r="E47" s="6" t="s">
        <v>189</v>
      </c>
      <c r="F47" s="19">
        <v>527600</v>
      </c>
      <c r="G47" s="24">
        <v>483.32</v>
      </c>
      <c r="H47" s="24">
        <v>1.95</v>
      </c>
      <c r="I47" s="31">
        <v>6.1235612000000001</v>
      </c>
      <c r="J47" s="31"/>
      <c r="K47" s="35"/>
    </row>
    <row r="48" spans="1:11" x14ac:dyDescent="0.25">
      <c r="B48" s="8" t="s">
        <v>3682</v>
      </c>
      <c r="C48" s="57" t="s">
        <v>3683</v>
      </c>
      <c r="D48" s="54" t="s">
        <v>3684</v>
      </c>
      <c r="E48" s="6" t="s">
        <v>189</v>
      </c>
      <c r="F48" s="19">
        <v>300000</v>
      </c>
      <c r="G48" s="24">
        <v>272.5</v>
      </c>
      <c r="H48" s="24">
        <v>1.1000000000000001</v>
      </c>
      <c r="I48" s="31">
        <v>6.1376809999999997</v>
      </c>
      <c r="J48" s="31"/>
      <c r="K48" s="35"/>
    </row>
    <row r="49" spans="1:11" x14ac:dyDescent="0.25">
      <c r="B49" s="8" t="s">
        <v>1159</v>
      </c>
      <c r="C49" s="57" t="s">
        <v>1160</v>
      </c>
      <c r="D49" s="54" t="s">
        <v>1161</v>
      </c>
      <c r="E49" s="6" t="s">
        <v>189</v>
      </c>
      <c r="F49" s="19">
        <v>171900</v>
      </c>
      <c r="G49" s="24">
        <v>156.04</v>
      </c>
      <c r="H49" s="24">
        <v>0.63</v>
      </c>
      <c r="I49" s="31">
        <v>6.1384534000000004</v>
      </c>
      <c r="J49" s="31"/>
      <c r="K49" s="35"/>
    </row>
    <row r="50" spans="1:11" x14ac:dyDescent="0.25">
      <c r="B50" s="8" t="s">
        <v>3905</v>
      </c>
      <c r="C50" s="57" t="s">
        <v>3906</v>
      </c>
      <c r="D50" s="54" t="s">
        <v>3907</v>
      </c>
      <c r="E50" s="6" t="s">
        <v>189</v>
      </c>
      <c r="F50" s="19">
        <v>170000</v>
      </c>
      <c r="G50" s="24">
        <v>151.88</v>
      </c>
      <c r="H50" s="24">
        <v>0.61</v>
      </c>
      <c r="I50" s="31">
        <v>6.2321675000000001</v>
      </c>
      <c r="J50" s="31"/>
      <c r="K50" s="35"/>
    </row>
    <row r="51" spans="1:11" x14ac:dyDescent="0.25">
      <c r="C51" s="58" t="s">
        <v>175</v>
      </c>
      <c r="D51" s="54"/>
      <c r="E51" s="6"/>
      <c r="F51" s="19"/>
      <c r="G51" s="25">
        <v>6554.05</v>
      </c>
      <c r="H51" s="25">
        <v>26.4</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23</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24</v>
      </c>
      <c r="D64" s="54"/>
      <c r="E64" s="6"/>
      <c r="F64" s="19"/>
      <c r="G64" s="24"/>
      <c r="H64" s="24"/>
      <c r="I64" s="31"/>
      <c r="J64" s="31"/>
      <c r="K64" s="35"/>
    </row>
    <row r="65" spans="1:54" x14ac:dyDescent="0.25">
      <c r="B65" s="8" t="s">
        <v>190</v>
      </c>
      <c r="C65" s="57" t="s">
        <v>191</v>
      </c>
      <c r="D65" s="54"/>
      <c r="E65" s="6"/>
      <c r="F65" s="19"/>
      <c r="G65" s="24">
        <v>1178.3900000000001</v>
      </c>
      <c r="H65" s="24">
        <v>4.75</v>
      </c>
      <c r="I65" s="31"/>
      <c r="J65" s="31"/>
      <c r="K65" s="35"/>
    </row>
    <row r="66" spans="1:54" x14ac:dyDescent="0.25">
      <c r="C66" s="58" t="s">
        <v>175</v>
      </c>
      <c r="D66" s="54"/>
      <c r="E66" s="6"/>
      <c r="F66" s="19"/>
      <c r="G66" s="25">
        <v>1178.3900000000001</v>
      </c>
      <c r="H66" s="25">
        <v>4.75</v>
      </c>
      <c r="I66" s="31"/>
      <c r="J66" s="31"/>
      <c r="K66" s="35"/>
    </row>
    <row r="67" spans="1:54" x14ac:dyDescent="0.25">
      <c r="C67" s="57"/>
      <c r="D67" s="54"/>
      <c r="E67" s="6"/>
      <c r="F67" s="19"/>
      <c r="G67" s="24"/>
      <c r="H67" s="24"/>
      <c r="I67" s="31"/>
      <c r="J67" s="31"/>
      <c r="K67" s="35"/>
    </row>
    <row r="68" spans="1:54" x14ac:dyDescent="0.25">
      <c r="A68" s="10"/>
      <c r="B68" s="28"/>
      <c r="C68" s="58" t="s">
        <v>25</v>
      </c>
      <c r="D68" s="54"/>
      <c r="E68" s="6"/>
      <c r="F68" s="19"/>
      <c r="G68" s="24"/>
      <c r="H68" s="24"/>
      <c r="I68" s="31"/>
      <c r="J68" s="31"/>
      <c r="K68" s="35"/>
    </row>
    <row r="69" spans="1:54" s="2" customFormat="1" ht="13.5" x14ac:dyDescent="0.25">
      <c r="A69" s="28"/>
      <c r="B69" s="28"/>
      <c r="C69" s="57" t="s">
        <v>5188</v>
      </c>
      <c r="D69" s="54"/>
      <c r="E69" s="6"/>
      <c r="F69" s="19"/>
      <c r="G69" s="24" t="s">
        <v>2</v>
      </c>
      <c r="H69" s="24" t="s">
        <v>2</v>
      </c>
      <c r="I69" s="31"/>
      <c r="J69" s="31"/>
      <c r="K69" s="35"/>
      <c r="L69" s="3"/>
      <c r="AI69" s="3"/>
      <c r="AV69" s="3"/>
      <c r="AX69" s="3"/>
      <c r="BB69" s="3"/>
    </row>
    <row r="70" spans="1:54" x14ac:dyDescent="0.25">
      <c r="B70" s="8"/>
      <c r="C70" s="57" t="s">
        <v>192</v>
      </c>
      <c r="D70" s="54"/>
      <c r="E70" s="6"/>
      <c r="F70" s="19"/>
      <c r="G70" s="24">
        <v>163.09</v>
      </c>
      <c r="H70" s="24">
        <v>0.66</v>
      </c>
      <c r="I70" s="31"/>
      <c r="J70" s="31"/>
      <c r="K70" s="35"/>
    </row>
    <row r="71" spans="1:54" x14ac:dyDescent="0.25">
      <c r="C71" s="58" t="s">
        <v>175</v>
      </c>
      <c r="D71" s="54"/>
      <c r="E71" s="6"/>
      <c r="F71" s="19"/>
      <c r="G71" s="25">
        <v>163.09</v>
      </c>
      <c r="H71" s="25">
        <v>0.66</v>
      </c>
      <c r="I71" s="31"/>
      <c r="J71" s="31"/>
      <c r="K71" s="35"/>
    </row>
    <row r="72" spans="1:54" x14ac:dyDescent="0.25">
      <c r="C72" s="57"/>
      <c r="D72" s="54"/>
      <c r="E72" s="6"/>
      <c r="F72" s="19"/>
      <c r="G72" s="24"/>
      <c r="H72" s="24"/>
      <c r="I72" s="31"/>
      <c r="J72" s="31"/>
      <c r="K72" s="35"/>
    </row>
    <row r="73" spans="1:54" x14ac:dyDescent="0.25">
      <c r="C73" s="60" t="s">
        <v>193</v>
      </c>
      <c r="D73" s="55"/>
      <c r="E73" s="5"/>
      <c r="F73" s="20"/>
      <c r="G73" s="26">
        <v>24828.85</v>
      </c>
      <c r="H73" s="26">
        <v>100</v>
      </c>
      <c r="I73" s="32"/>
      <c r="J73" s="32"/>
      <c r="K73" s="36"/>
    </row>
    <row r="76" spans="1:54" x14ac:dyDescent="0.25">
      <c r="C76" s="1" t="s">
        <v>194</v>
      </c>
    </row>
    <row r="77" spans="1:54" x14ac:dyDescent="0.25">
      <c r="C77" s="37" t="s">
        <v>195</v>
      </c>
      <c r="D77" s="37"/>
      <c r="E77" s="37"/>
      <c r="F77" s="37"/>
      <c r="G77" s="37"/>
      <c r="H77" s="37"/>
      <c r="I77" s="37"/>
      <c r="J77" s="37"/>
      <c r="K77" s="37"/>
    </row>
    <row r="78" spans="1:54" x14ac:dyDescent="0.25">
      <c r="C78" s="2" t="s">
        <v>196</v>
      </c>
    </row>
    <row r="79" spans="1:54" x14ac:dyDescent="0.25">
      <c r="C79" s="2" t="s">
        <v>197</v>
      </c>
    </row>
    <row r="80" spans="1:54" ht="30" customHeight="1" x14ac:dyDescent="0.25">
      <c r="C80" s="80" t="s">
        <v>198</v>
      </c>
      <c r="D80" s="81"/>
      <c r="E80" s="81"/>
      <c r="F80" s="81"/>
      <c r="G80" s="81"/>
      <c r="H80" s="81"/>
      <c r="I80" s="81"/>
      <c r="J80" s="81"/>
      <c r="K80" s="81"/>
    </row>
    <row r="81" spans="1:6" x14ac:dyDescent="0.25">
      <c r="C81" s="2" t="s">
        <v>199</v>
      </c>
    </row>
    <row r="83" spans="1:6" x14ac:dyDescent="0.25">
      <c r="A83" s="76"/>
      <c r="B83" s="76" t="s">
        <v>5254</v>
      </c>
      <c r="C83" s="77" t="s">
        <v>5253</v>
      </c>
      <c r="E83" s="77" t="s">
        <v>5254</v>
      </c>
      <c r="F83" s="78"/>
    </row>
    <row r="84" spans="1:6" x14ac:dyDescent="0.25">
      <c r="E84" s="2" t="s">
        <v>5260</v>
      </c>
    </row>
  </sheetData>
  <mergeCells count="1">
    <mergeCell ref="C80:K80"/>
  </mergeCells>
  <hyperlinks>
    <hyperlink ref="J2" location="'Index'!A1" display="'Index'!A1" xr:uid="{B1097864-D9B7-472C-8CFC-2DB83CC082D5}"/>
  </hyperlinks>
  <pageMargins left="0.7" right="0.7" top="0.75" bottom="0.75" header="0.3" footer="0.3"/>
  <pageSetup orientation="portrait" horizontalDpi="4294967293"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7FFD-3B88-4245-B39C-EED4706B5638}">
  <sheetPr codeName="Sheet189"/>
  <dimension ref="A1:IV127"/>
  <sheetViews>
    <sheetView showGridLines="0" zoomScale="90" zoomScaleNormal="90" workbookViewId="0">
      <pane ySplit="6" topLeftCell="A113" activePane="bottomLeft" state="frozen"/>
      <selection activeCell="E1" sqref="E1"/>
      <selection pane="bottomLeft" activeCell="C126" sqref="C126:F12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3908</v>
      </c>
      <c r="J2" s="38" t="s">
        <v>4923</v>
      </c>
    </row>
    <row r="3" spans="1:54" ht="16.5" x14ac:dyDescent="0.3">
      <c r="C3" s="1" t="s">
        <v>28</v>
      </c>
      <c r="D3" s="21" t="s">
        <v>3909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58</v>
      </c>
      <c r="C10" s="57" t="s">
        <v>59</v>
      </c>
      <c r="D10" s="54" t="s">
        <v>60</v>
      </c>
      <c r="E10" s="6" t="s">
        <v>43</v>
      </c>
      <c r="F10" s="19">
        <v>4680000</v>
      </c>
      <c r="G10" s="24">
        <v>103339.08</v>
      </c>
      <c r="H10" s="24">
        <v>5.15</v>
      </c>
      <c r="I10" s="31"/>
      <c r="J10" s="31"/>
      <c r="K10" s="35"/>
    </row>
    <row r="11" spans="1:54" x14ac:dyDescent="0.25">
      <c r="B11" s="8" t="s">
        <v>40</v>
      </c>
      <c r="C11" s="57" t="s">
        <v>41</v>
      </c>
      <c r="D11" s="54" t="s">
        <v>42</v>
      </c>
      <c r="E11" s="6" t="s">
        <v>43</v>
      </c>
      <c r="F11" s="19">
        <v>4800000</v>
      </c>
      <c r="G11" s="24">
        <v>92400</v>
      </c>
      <c r="H11" s="24">
        <v>4.5999999999999996</v>
      </c>
      <c r="I11" s="31"/>
      <c r="J11" s="31"/>
      <c r="K11" s="35"/>
    </row>
    <row r="12" spans="1:54" x14ac:dyDescent="0.25">
      <c r="B12" s="8" t="s">
        <v>1006</v>
      </c>
      <c r="C12" s="57" t="s">
        <v>1007</v>
      </c>
      <c r="D12" s="54" t="s">
        <v>1008</v>
      </c>
      <c r="E12" s="6" t="s">
        <v>111</v>
      </c>
      <c r="F12" s="19">
        <v>7900000</v>
      </c>
      <c r="G12" s="24">
        <v>78782.75</v>
      </c>
      <c r="H12" s="24">
        <v>3.92</v>
      </c>
      <c r="I12" s="31"/>
      <c r="J12" s="31"/>
      <c r="K12" s="35"/>
    </row>
    <row r="13" spans="1:54" x14ac:dyDescent="0.25">
      <c r="B13" s="8" t="s">
        <v>124</v>
      </c>
      <c r="C13" s="57" t="s">
        <v>125</v>
      </c>
      <c r="D13" s="54" t="s">
        <v>126</v>
      </c>
      <c r="E13" s="6" t="s">
        <v>127</v>
      </c>
      <c r="F13" s="19">
        <v>11000000</v>
      </c>
      <c r="G13" s="24">
        <v>78694</v>
      </c>
      <c r="H13" s="24">
        <v>3.92</v>
      </c>
      <c r="I13" s="31"/>
      <c r="J13" s="31"/>
      <c r="K13" s="35"/>
    </row>
    <row r="14" spans="1:54" x14ac:dyDescent="0.25">
      <c r="B14" s="8" t="s">
        <v>44</v>
      </c>
      <c r="C14" s="57" t="s">
        <v>45</v>
      </c>
      <c r="D14" s="54" t="s">
        <v>46</v>
      </c>
      <c r="E14" s="6" t="s">
        <v>43</v>
      </c>
      <c r="F14" s="19">
        <v>5427045</v>
      </c>
      <c r="G14" s="24">
        <v>77443.929999999993</v>
      </c>
      <c r="H14" s="24">
        <v>3.86</v>
      </c>
      <c r="I14" s="31"/>
      <c r="J14" s="31"/>
      <c r="K14" s="35"/>
    </row>
    <row r="15" spans="1:54" x14ac:dyDescent="0.25">
      <c r="B15" s="8" t="s">
        <v>225</v>
      </c>
      <c r="C15" s="57" t="s">
        <v>226</v>
      </c>
      <c r="D15" s="54" t="s">
        <v>227</v>
      </c>
      <c r="E15" s="6" t="s">
        <v>86</v>
      </c>
      <c r="F15" s="19">
        <v>3300000</v>
      </c>
      <c r="G15" s="24">
        <v>71606.7</v>
      </c>
      <c r="H15" s="24">
        <v>3.57</v>
      </c>
      <c r="I15" s="31"/>
      <c r="J15" s="31"/>
      <c r="K15" s="35"/>
    </row>
    <row r="16" spans="1:54" x14ac:dyDescent="0.25">
      <c r="B16" s="8" t="s">
        <v>323</v>
      </c>
      <c r="C16" s="57" t="s">
        <v>324</v>
      </c>
      <c r="D16" s="54" t="s">
        <v>325</v>
      </c>
      <c r="E16" s="6" t="s">
        <v>240</v>
      </c>
      <c r="F16" s="19">
        <v>3800000</v>
      </c>
      <c r="G16" s="24">
        <v>70851</v>
      </c>
      <c r="H16" s="24">
        <v>3.53</v>
      </c>
      <c r="I16" s="31"/>
      <c r="J16" s="31"/>
      <c r="K16" s="35"/>
    </row>
    <row r="17" spans="2:11" x14ac:dyDescent="0.25">
      <c r="B17" s="8" t="s">
        <v>104</v>
      </c>
      <c r="C17" s="57" t="s">
        <v>105</v>
      </c>
      <c r="D17" s="54" t="s">
        <v>106</v>
      </c>
      <c r="E17" s="6" t="s">
        <v>107</v>
      </c>
      <c r="F17" s="19">
        <v>11017800</v>
      </c>
      <c r="G17" s="24">
        <v>68822.69</v>
      </c>
      <c r="H17" s="24">
        <v>3.43</v>
      </c>
      <c r="I17" s="31"/>
      <c r="J17" s="31"/>
      <c r="K17" s="35"/>
    </row>
    <row r="18" spans="2:11" x14ac:dyDescent="0.25">
      <c r="B18" s="8" t="s">
        <v>2211</v>
      </c>
      <c r="C18" s="57" t="s">
        <v>2212</v>
      </c>
      <c r="D18" s="54" t="s">
        <v>2213</v>
      </c>
      <c r="E18" s="6" t="s">
        <v>445</v>
      </c>
      <c r="F18" s="19">
        <v>47401663</v>
      </c>
      <c r="G18" s="24">
        <v>68277.36</v>
      </c>
      <c r="H18" s="24">
        <v>3.4</v>
      </c>
      <c r="I18" s="31"/>
      <c r="J18" s="31"/>
      <c r="K18" s="35"/>
    </row>
    <row r="19" spans="2:11" x14ac:dyDescent="0.25">
      <c r="B19" s="8" t="s">
        <v>222</v>
      </c>
      <c r="C19" s="57" t="s">
        <v>223</v>
      </c>
      <c r="D19" s="54" t="s">
        <v>224</v>
      </c>
      <c r="E19" s="6" t="s">
        <v>115</v>
      </c>
      <c r="F19" s="19">
        <v>4330142</v>
      </c>
      <c r="G19" s="24">
        <v>66645.22</v>
      </c>
      <c r="H19" s="24">
        <v>3.32</v>
      </c>
      <c r="I19" s="31"/>
      <c r="J19" s="31"/>
      <c r="K19" s="35"/>
    </row>
    <row r="20" spans="2:11" x14ac:dyDescent="0.25">
      <c r="B20" s="8" t="s">
        <v>90</v>
      </c>
      <c r="C20" s="57" t="s">
        <v>91</v>
      </c>
      <c r="D20" s="54" t="s">
        <v>92</v>
      </c>
      <c r="E20" s="6" t="s">
        <v>93</v>
      </c>
      <c r="F20" s="19">
        <v>1010000</v>
      </c>
      <c r="G20" s="24">
        <v>61478.7</v>
      </c>
      <c r="H20" s="24">
        <v>3.06</v>
      </c>
      <c r="I20" s="31"/>
      <c r="J20" s="31"/>
      <c r="K20" s="35"/>
    </row>
    <row r="21" spans="2:11" x14ac:dyDescent="0.25">
      <c r="B21" s="8" t="s">
        <v>259</v>
      </c>
      <c r="C21" s="57" t="s">
        <v>260</v>
      </c>
      <c r="D21" s="54" t="s">
        <v>261</v>
      </c>
      <c r="E21" s="6" t="s">
        <v>262</v>
      </c>
      <c r="F21" s="19">
        <v>2715556</v>
      </c>
      <c r="G21" s="24">
        <v>58656.01</v>
      </c>
      <c r="H21" s="24">
        <v>2.92</v>
      </c>
      <c r="I21" s="31"/>
      <c r="J21" s="31"/>
      <c r="K21" s="35"/>
    </row>
    <row r="22" spans="2:11" x14ac:dyDescent="0.25">
      <c r="B22" s="8" t="s">
        <v>237</v>
      </c>
      <c r="C22" s="57" t="s">
        <v>238</v>
      </c>
      <c r="D22" s="54" t="s">
        <v>239</v>
      </c>
      <c r="E22" s="6" t="s">
        <v>240</v>
      </c>
      <c r="F22" s="19">
        <v>13633600</v>
      </c>
      <c r="G22" s="24">
        <v>55652.36</v>
      </c>
      <c r="H22" s="24">
        <v>2.77</v>
      </c>
      <c r="I22" s="31"/>
      <c r="J22" s="31"/>
      <c r="K22" s="35"/>
    </row>
    <row r="23" spans="2:11" x14ac:dyDescent="0.25">
      <c r="B23" s="8" t="s">
        <v>300</v>
      </c>
      <c r="C23" s="57" t="s">
        <v>301</v>
      </c>
      <c r="D23" s="54" t="s">
        <v>302</v>
      </c>
      <c r="E23" s="6" t="s">
        <v>163</v>
      </c>
      <c r="F23" s="19">
        <v>2900000</v>
      </c>
      <c r="G23" s="24">
        <v>49482.7</v>
      </c>
      <c r="H23" s="24">
        <v>2.46</v>
      </c>
      <c r="I23" s="31"/>
      <c r="J23" s="31"/>
      <c r="K23" s="35"/>
    </row>
    <row r="24" spans="2:11" x14ac:dyDescent="0.25">
      <c r="B24" s="8" t="s">
        <v>941</v>
      </c>
      <c r="C24" s="57" t="s">
        <v>942</v>
      </c>
      <c r="D24" s="54" t="s">
        <v>943</v>
      </c>
      <c r="E24" s="6" t="s">
        <v>138</v>
      </c>
      <c r="F24" s="19">
        <v>7400000</v>
      </c>
      <c r="G24" s="24">
        <v>48606.9</v>
      </c>
      <c r="H24" s="24">
        <v>2.42</v>
      </c>
      <c r="I24" s="31"/>
      <c r="J24" s="31"/>
      <c r="K24" s="35"/>
    </row>
    <row r="25" spans="2:11" x14ac:dyDescent="0.25">
      <c r="B25" s="8" t="s">
        <v>219</v>
      </c>
      <c r="C25" s="57" t="s">
        <v>220</v>
      </c>
      <c r="D25" s="54" t="s">
        <v>221</v>
      </c>
      <c r="E25" s="6" t="s">
        <v>163</v>
      </c>
      <c r="F25" s="19">
        <v>8718643</v>
      </c>
      <c r="G25" s="24">
        <v>47446.86</v>
      </c>
      <c r="H25" s="24">
        <v>2.36</v>
      </c>
      <c r="I25" s="31"/>
      <c r="J25" s="31"/>
      <c r="K25" s="35"/>
    </row>
    <row r="26" spans="2:11" x14ac:dyDescent="0.25">
      <c r="B26" s="8" t="s">
        <v>94</v>
      </c>
      <c r="C26" s="57" t="s">
        <v>95</v>
      </c>
      <c r="D26" s="54" t="s">
        <v>96</v>
      </c>
      <c r="E26" s="6" t="s">
        <v>97</v>
      </c>
      <c r="F26" s="19">
        <v>2010000</v>
      </c>
      <c r="G26" s="24">
        <v>47076.21</v>
      </c>
      <c r="H26" s="24">
        <v>2.34</v>
      </c>
      <c r="I26" s="31"/>
      <c r="J26" s="31"/>
      <c r="K26" s="35"/>
    </row>
    <row r="27" spans="2:11" x14ac:dyDescent="0.25">
      <c r="B27" s="8" t="s">
        <v>51</v>
      </c>
      <c r="C27" s="57" t="s">
        <v>52</v>
      </c>
      <c r="D27" s="54" t="s">
        <v>53</v>
      </c>
      <c r="E27" s="6" t="s">
        <v>43</v>
      </c>
      <c r="F27" s="19">
        <v>3543609</v>
      </c>
      <c r="G27" s="24">
        <v>41991.77</v>
      </c>
      <c r="H27" s="24">
        <v>2.09</v>
      </c>
      <c r="I27" s="31"/>
      <c r="J27" s="31"/>
      <c r="K27" s="35"/>
    </row>
    <row r="28" spans="2:11" x14ac:dyDescent="0.25">
      <c r="B28" s="8" t="s">
        <v>65</v>
      </c>
      <c r="C28" s="57" t="s">
        <v>66</v>
      </c>
      <c r="D28" s="54" t="s">
        <v>67</v>
      </c>
      <c r="E28" s="6" t="s">
        <v>50</v>
      </c>
      <c r="F28" s="19">
        <v>1100000</v>
      </c>
      <c r="G28" s="24">
        <v>37990.699999999997</v>
      </c>
      <c r="H28" s="24">
        <v>1.89</v>
      </c>
      <c r="I28" s="31"/>
      <c r="J28" s="31"/>
      <c r="K28" s="35"/>
    </row>
    <row r="29" spans="2:11" x14ac:dyDescent="0.25">
      <c r="B29" s="8" t="s">
        <v>1028</v>
      </c>
      <c r="C29" s="57" t="s">
        <v>1029</v>
      </c>
      <c r="D29" s="54" t="s">
        <v>1030</v>
      </c>
      <c r="E29" s="6" t="s">
        <v>142</v>
      </c>
      <c r="F29" s="19">
        <v>3500000</v>
      </c>
      <c r="G29" s="24">
        <v>35777</v>
      </c>
      <c r="H29" s="24">
        <v>1.78</v>
      </c>
      <c r="I29" s="31"/>
      <c r="J29" s="31"/>
      <c r="K29" s="35"/>
    </row>
    <row r="30" spans="2:11" x14ac:dyDescent="0.25">
      <c r="B30" s="8" t="s">
        <v>2122</v>
      </c>
      <c r="C30" s="57" t="s">
        <v>2123</v>
      </c>
      <c r="D30" s="54" t="s">
        <v>2124</v>
      </c>
      <c r="E30" s="6" t="s">
        <v>64</v>
      </c>
      <c r="F30" s="19">
        <v>1835625</v>
      </c>
      <c r="G30" s="24">
        <v>35660.69</v>
      </c>
      <c r="H30" s="24">
        <v>1.78</v>
      </c>
      <c r="I30" s="31"/>
      <c r="J30" s="31"/>
      <c r="K30" s="35"/>
    </row>
    <row r="31" spans="2:11" x14ac:dyDescent="0.25">
      <c r="B31" s="8" t="s">
        <v>108</v>
      </c>
      <c r="C31" s="57" t="s">
        <v>109</v>
      </c>
      <c r="D31" s="54" t="s">
        <v>110</v>
      </c>
      <c r="E31" s="6" t="s">
        <v>111</v>
      </c>
      <c r="F31" s="19">
        <v>77000</v>
      </c>
      <c r="G31" s="24">
        <v>35123.550000000003</v>
      </c>
      <c r="H31" s="24">
        <v>1.75</v>
      </c>
      <c r="I31" s="31"/>
      <c r="J31" s="31"/>
      <c r="K31" s="35"/>
    </row>
    <row r="32" spans="2:11" x14ac:dyDescent="0.25">
      <c r="B32" s="8" t="s">
        <v>1846</v>
      </c>
      <c r="C32" s="57" t="s">
        <v>1847</v>
      </c>
      <c r="D32" s="54" t="s">
        <v>1848</v>
      </c>
      <c r="E32" s="6" t="s">
        <v>86</v>
      </c>
      <c r="F32" s="19">
        <v>10675139</v>
      </c>
      <c r="G32" s="24">
        <v>34016.33</v>
      </c>
      <c r="H32" s="24">
        <v>1.69</v>
      </c>
      <c r="I32" s="31"/>
      <c r="J32" s="31"/>
      <c r="K32" s="35"/>
    </row>
    <row r="33" spans="2:11" x14ac:dyDescent="0.25">
      <c r="B33" s="8" t="s">
        <v>2247</v>
      </c>
      <c r="C33" s="57" t="s">
        <v>2248</v>
      </c>
      <c r="D33" s="54" t="s">
        <v>2249</v>
      </c>
      <c r="E33" s="6" t="s">
        <v>119</v>
      </c>
      <c r="F33" s="19">
        <v>1000000</v>
      </c>
      <c r="G33" s="24">
        <v>32662</v>
      </c>
      <c r="H33" s="24">
        <v>1.63</v>
      </c>
      <c r="I33" s="31"/>
      <c r="J33" s="31"/>
      <c r="K33" s="35"/>
    </row>
    <row r="34" spans="2:11" x14ac:dyDescent="0.25">
      <c r="B34" s="8" t="s">
        <v>484</v>
      </c>
      <c r="C34" s="57" t="s">
        <v>485</v>
      </c>
      <c r="D34" s="54" t="s">
        <v>486</v>
      </c>
      <c r="E34" s="6" t="s">
        <v>312</v>
      </c>
      <c r="F34" s="19">
        <v>4000000</v>
      </c>
      <c r="G34" s="24">
        <v>32214</v>
      </c>
      <c r="H34" s="24">
        <v>1.6</v>
      </c>
      <c r="I34" s="31"/>
      <c r="J34" s="31"/>
      <c r="K34" s="35"/>
    </row>
    <row r="35" spans="2:11" x14ac:dyDescent="0.25">
      <c r="B35" s="8" t="s">
        <v>2239</v>
      </c>
      <c r="C35" s="57" t="s">
        <v>2240</v>
      </c>
      <c r="D35" s="54" t="s">
        <v>2241</v>
      </c>
      <c r="E35" s="6" t="s">
        <v>57</v>
      </c>
      <c r="F35" s="19">
        <v>3180000</v>
      </c>
      <c r="G35" s="24">
        <v>30912.78</v>
      </c>
      <c r="H35" s="24">
        <v>1.54</v>
      </c>
      <c r="I35" s="31"/>
      <c r="J35" s="31"/>
      <c r="K35" s="35"/>
    </row>
    <row r="36" spans="2:11" x14ac:dyDescent="0.25">
      <c r="B36" s="8" t="s">
        <v>47</v>
      </c>
      <c r="C36" s="57" t="s">
        <v>48</v>
      </c>
      <c r="D36" s="54" t="s">
        <v>49</v>
      </c>
      <c r="E36" s="6" t="s">
        <v>50</v>
      </c>
      <c r="F36" s="19">
        <v>2000000</v>
      </c>
      <c r="G36" s="24">
        <v>30002</v>
      </c>
      <c r="H36" s="24">
        <v>1.49</v>
      </c>
      <c r="I36" s="31"/>
      <c r="J36" s="31"/>
      <c r="K36" s="35"/>
    </row>
    <row r="37" spans="2:11" x14ac:dyDescent="0.25">
      <c r="B37" s="8" t="s">
        <v>837</v>
      </c>
      <c r="C37" s="57" t="s">
        <v>838</v>
      </c>
      <c r="D37" s="54" t="s">
        <v>839</v>
      </c>
      <c r="E37" s="6" t="s">
        <v>319</v>
      </c>
      <c r="F37" s="19">
        <v>2000000</v>
      </c>
      <c r="G37" s="24">
        <v>29806</v>
      </c>
      <c r="H37" s="24">
        <v>1.48</v>
      </c>
      <c r="I37" s="31"/>
      <c r="J37" s="31"/>
      <c r="K37" s="35"/>
    </row>
    <row r="38" spans="2:11" x14ac:dyDescent="0.25">
      <c r="B38" s="8" t="s">
        <v>101</v>
      </c>
      <c r="C38" s="57" t="s">
        <v>102</v>
      </c>
      <c r="D38" s="54" t="s">
        <v>103</v>
      </c>
      <c r="E38" s="6" t="s">
        <v>71</v>
      </c>
      <c r="F38" s="19">
        <v>1100000</v>
      </c>
      <c r="G38" s="24">
        <v>29392</v>
      </c>
      <c r="H38" s="24">
        <v>1.46</v>
      </c>
      <c r="I38" s="31"/>
      <c r="J38" s="31"/>
      <c r="K38" s="35"/>
    </row>
    <row r="39" spans="2:11" x14ac:dyDescent="0.25">
      <c r="B39" s="8" t="s">
        <v>849</v>
      </c>
      <c r="C39" s="57" t="s">
        <v>850</v>
      </c>
      <c r="D39" s="54" t="s">
        <v>851</v>
      </c>
      <c r="E39" s="6" t="s">
        <v>163</v>
      </c>
      <c r="F39" s="19">
        <v>7931704</v>
      </c>
      <c r="G39" s="24">
        <v>28605.69</v>
      </c>
      <c r="H39" s="24">
        <v>1.42</v>
      </c>
      <c r="I39" s="31"/>
      <c r="J39" s="31"/>
      <c r="K39" s="35"/>
    </row>
    <row r="40" spans="2:11" x14ac:dyDescent="0.25">
      <c r="B40" s="8" t="s">
        <v>846</v>
      </c>
      <c r="C40" s="57" t="s">
        <v>847</v>
      </c>
      <c r="D40" s="54" t="s">
        <v>848</v>
      </c>
      <c r="E40" s="6" t="s">
        <v>163</v>
      </c>
      <c r="F40" s="19">
        <v>4494118</v>
      </c>
      <c r="G40" s="24">
        <v>27259.07</v>
      </c>
      <c r="H40" s="24">
        <v>1.36</v>
      </c>
      <c r="I40" s="31"/>
      <c r="J40" s="31"/>
      <c r="K40" s="35"/>
    </row>
    <row r="41" spans="2:11" x14ac:dyDescent="0.25">
      <c r="B41" s="8" t="s">
        <v>2859</v>
      </c>
      <c r="C41" s="57" t="s">
        <v>2860</v>
      </c>
      <c r="D41" s="54" t="s">
        <v>2861</v>
      </c>
      <c r="E41" s="6" t="s">
        <v>312</v>
      </c>
      <c r="F41" s="19">
        <v>4094476</v>
      </c>
      <c r="G41" s="24">
        <v>25684.65</v>
      </c>
      <c r="H41" s="24">
        <v>1.28</v>
      </c>
      <c r="I41" s="31"/>
      <c r="J41" s="31"/>
      <c r="K41" s="35"/>
    </row>
    <row r="42" spans="2:11" x14ac:dyDescent="0.25">
      <c r="B42" s="8" t="s">
        <v>944</v>
      </c>
      <c r="C42" s="57" t="s">
        <v>945</v>
      </c>
      <c r="D42" s="54" t="s">
        <v>946</v>
      </c>
      <c r="E42" s="6" t="s">
        <v>138</v>
      </c>
      <c r="F42" s="19">
        <v>1688726</v>
      </c>
      <c r="G42" s="24">
        <v>24783.74</v>
      </c>
      <c r="H42" s="24">
        <v>1.23</v>
      </c>
      <c r="I42" s="31"/>
      <c r="J42" s="31"/>
      <c r="K42" s="35"/>
    </row>
    <row r="43" spans="2:11" x14ac:dyDescent="0.25">
      <c r="B43" s="8" t="s">
        <v>1012</v>
      </c>
      <c r="C43" s="57" t="s">
        <v>1013</v>
      </c>
      <c r="D43" s="54" t="s">
        <v>1014</v>
      </c>
      <c r="E43" s="6" t="s">
        <v>1015</v>
      </c>
      <c r="F43" s="19">
        <v>38000000</v>
      </c>
      <c r="G43" s="24">
        <v>24620.2</v>
      </c>
      <c r="H43" s="24">
        <v>1.23</v>
      </c>
      <c r="I43" s="31"/>
      <c r="J43" s="31"/>
      <c r="K43" s="35"/>
    </row>
    <row r="44" spans="2:11" x14ac:dyDescent="0.25">
      <c r="B44" s="8" t="s">
        <v>143</v>
      </c>
      <c r="C44" s="57" t="s">
        <v>144</v>
      </c>
      <c r="D44" s="54" t="s">
        <v>145</v>
      </c>
      <c r="E44" s="6" t="s">
        <v>146</v>
      </c>
      <c r="F44" s="19">
        <v>5000000</v>
      </c>
      <c r="G44" s="24">
        <v>24057.5</v>
      </c>
      <c r="H44" s="24">
        <v>1.2</v>
      </c>
      <c r="I44" s="31"/>
      <c r="J44" s="31"/>
      <c r="K44" s="35"/>
    </row>
    <row r="45" spans="2:11" x14ac:dyDescent="0.25">
      <c r="B45" s="8" t="s">
        <v>418</v>
      </c>
      <c r="C45" s="57" t="s">
        <v>419</v>
      </c>
      <c r="D45" s="54" t="s">
        <v>420</v>
      </c>
      <c r="E45" s="6" t="s">
        <v>335</v>
      </c>
      <c r="F45" s="19">
        <v>7500000</v>
      </c>
      <c r="G45" s="24">
        <v>23531.25</v>
      </c>
      <c r="H45" s="24">
        <v>1.17</v>
      </c>
      <c r="I45" s="31"/>
      <c r="J45" s="31"/>
      <c r="K45" s="35"/>
    </row>
    <row r="46" spans="2:11" x14ac:dyDescent="0.25">
      <c r="B46" s="8" t="s">
        <v>494</v>
      </c>
      <c r="C46" s="57" t="s">
        <v>495</v>
      </c>
      <c r="D46" s="54" t="s">
        <v>496</v>
      </c>
      <c r="E46" s="6" t="s">
        <v>497</v>
      </c>
      <c r="F46" s="19">
        <v>2000000</v>
      </c>
      <c r="G46" s="24">
        <v>20230</v>
      </c>
      <c r="H46" s="24">
        <v>1.01</v>
      </c>
      <c r="I46" s="31"/>
      <c r="J46" s="31"/>
      <c r="K46" s="35"/>
    </row>
    <row r="47" spans="2:11" x14ac:dyDescent="0.25">
      <c r="B47" s="8" t="s">
        <v>572</v>
      </c>
      <c r="C47" s="57" t="s">
        <v>573</v>
      </c>
      <c r="D47" s="54" t="s">
        <v>574</v>
      </c>
      <c r="E47" s="6" t="s">
        <v>119</v>
      </c>
      <c r="F47" s="19">
        <v>15500000</v>
      </c>
      <c r="G47" s="24">
        <v>18364.400000000001</v>
      </c>
      <c r="H47" s="24">
        <v>0.91</v>
      </c>
      <c r="I47" s="31"/>
      <c r="J47" s="31"/>
      <c r="K47" s="35"/>
    </row>
    <row r="48" spans="2:11" x14ac:dyDescent="0.25">
      <c r="B48" s="8" t="s">
        <v>76</v>
      </c>
      <c r="C48" s="57" t="s">
        <v>77</v>
      </c>
      <c r="D48" s="54" t="s">
        <v>78</v>
      </c>
      <c r="E48" s="6" t="s">
        <v>43</v>
      </c>
      <c r="F48" s="19">
        <v>2000000</v>
      </c>
      <c r="G48" s="24">
        <v>15773</v>
      </c>
      <c r="H48" s="24">
        <v>0.79</v>
      </c>
      <c r="I48" s="31"/>
      <c r="J48" s="31"/>
      <c r="K48" s="35"/>
    </row>
    <row r="49" spans="1:11" x14ac:dyDescent="0.25">
      <c r="B49" s="8" t="s">
        <v>2214</v>
      </c>
      <c r="C49" s="57" t="s">
        <v>2215</v>
      </c>
      <c r="D49" s="54" t="s">
        <v>2216</v>
      </c>
      <c r="E49" s="6" t="s">
        <v>163</v>
      </c>
      <c r="F49" s="19">
        <v>3031256</v>
      </c>
      <c r="G49" s="24">
        <v>9274.1299999999992</v>
      </c>
      <c r="H49" s="24">
        <v>0.46</v>
      </c>
      <c r="I49" s="31"/>
      <c r="J49" s="31"/>
      <c r="K49" s="35"/>
    </row>
    <row r="50" spans="1:11" x14ac:dyDescent="0.25">
      <c r="B50" s="8" t="s">
        <v>2223</v>
      </c>
      <c r="C50" s="57" t="s">
        <v>2224</v>
      </c>
      <c r="D50" s="54" t="s">
        <v>2225</v>
      </c>
      <c r="E50" s="6" t="s">
        <v>119</v>
      </c>
      <c r="F50" s="19">
        <v>7547565</v>
      </c>
      <c r="G50" s="24">
        <v>9219.35</v>
      </c>
      <c r="H50" s="24">
        <v>0.46</v>
      </c>
      <c r="I50" s="31"/>
      <c r="J50" s="31"/>
      <c r="K50" s="35"/>
    </row>
    <row r="51" spans="1:11" x14ac:dyDescent="0.25">
      <c r="B51" s="8" t="s">
        <v>812</v>
      </c>
      <c r="C51" s="57" t="s">
        <v>813</v>
      </c>
      <c r="D51" s="54" t="s">
        <v>814</v>
      </c>
      <c r="E51" s="6" t="s">
        <v>127</v>
      </c>
      <c r="F51" s="19">
        <v>2467012</v>
      </c>
      <c r="G51" s="24">
        <v>9139.0499999999993</v>
      </c>
      <c r="H51" s="24">
        <v>0.46</v>
      </c>
      <c r="I51" s="31"/>
      <c r="J51" s="31"/>
      <c r="K51" s="35"/>
    </row>
    <row r="52" spans="1:11" x14ac:dyDescent="0.25">
      <c r="B52" s="8" t="s">
        <v>2865</v>
      </c>
      <c r="C52" s="57" t="s">
        <v>2866</v>
      </c>
      <c r="D52" s="54" t="s">
        <v>2867</v>
      </c>
      <c r="E52" s="6" t="s">
        <v>119</v>
      </c>
      <c r="F52" s="19">
        <v>6500000</v>
      </c>
      <c r="G52" s="24">
        <v>8698.9500000000007</v>
      </c>
      <c r="H52" s="24">
        <v>0.43</v>
      </c>
      <c r="I52" s="31"/>
      <c r="J52" s="31"/>
      <c r="K52" s="35"/>
    </row>
    <row r="53" spans="1:11" x14ac:dyDescent="0.25">
      <c r="B53" s="8" t="s">
        <v>855</v>
      </c>
      <c r="C53" s="57" t="s">
        <v>856</v>
      </c>
      <c r="D53" s="54" t="s">
        <v>857</v>
      </c>
      <c r="E53" s="6" t="s">
        <v>163</v>
      </c>
      <c r="F53" s="19">
        <v>2719142</v>
      </c>
      <c r="G53" s="24">
        <v>8308.34</v>
      </c>
      <c r="H53" s="24">
        <v>0.41</v>
      </c>
      <c r="I53" s="31"/>
      <c r="J53" s="31"/>
      <c r="K53" s="35"/>
    </row>
    <row r="54" spans="1:11" x14ac:dyDescent="0.25">
      <c r="B54" s="8" t="s">
        <v>348</v>
      </c>
      <c r="C54" s="57" t="s">
        <v>349</v>
      </c>
      <c r="D54" s="54" t="s">
        <v>350</v>
      </c>
      <c r="E54" s="6" t="s">
        <v>163</v>
      </c>
      <c r="F54" s="19">
        <v>1621704</v>
      </c>
      <c r="G54" s="24">
        <v>6645.74</v>
      </c>
      <c r="H54" s="24">
        <v>0.33</v>
      </c>
      <c r="I54" s="31"/>
      <c r="J54" s="31"/>
      <c r="K54" s="35"/>
    </row>
    <row r="55" spans="1:11" x14ac:dyDescent="0.25">
      <c r="B55" s="8" t="s">
        <v>563</v>
      </c>
      <c r="C55" s="57" t="s">
        <v>564</v>
      </c>
      <c r="D55" s="54" t="s">
        <v>565</v>
      </c>
      <c r="E55" s="6" t="s">
        <v>119</v>
      </c>
      <c r="F55" s="19">
        <v>1919371</v>
      </c>
      <c r="G55" s="24">
        <v>6511.47</v>
      </c>
      <c r="H55" s="24">
        <v>0.32</v>
      </c>
      <c r="I55" s="31"/>
      <c r="J55" s="31"/>
      <c r="K55" s="35"/>
    </row>
    <row r="56" spans="1:11" x14ac:dyDescent="0.25">
      <c r="B56" s="8" t="s">
        <v>491</v>
      </c>
      <c r="C56" s="57" t="s">
        <v>492</v>
      </c>
      <c r="D56" s="54" t="s">
        <v>493</v>
      </c>
      <c r="E56" s="6" t="s">
        <v>319</v>
      </c>
      <c r="F56" s="19">
        <v>110000</v>
      </c>
      <c r="G56" s="24">
        <v>5982.79</v>
      </c>
      <c r="H56" s="24">
        <v>0.3</v>
      </c>
      <c r="I56" s="31"/>
      <c r="J56" s="31"/>
      <c r="K56" s="35"/>
    </row>
    <row r="57" spans="1:11" x14ac:dyDescent="0.25">
      <c r="B57" s="8" t="s">
        <v>2171</v>
      </c>
      <c r="C57" s="57" t="s">
        <v>2172</v>
      </c>
      <c r="D57" s="54" t="s">
        <v>2173</v>
      </c>
      <c r="E57" s="6" t="s">
        <v>445</v>
      </c>
      <c r="F57" s="19">
        <v>172674</v>
      </c>
      <c r="G57" s="24">
        <v>387.58</v>
      </c>
      <c r="H57" s="24">
        <v>0.02</v>
      </c>
      <c r="I57" s="31"/>
      <c r="J57" s="31"/>
      <c r="K57" s="35"/>
    </row>
    <row r="58" spans="1:11" x14ac:dyDescent="0.25">
      <c r="C58" s="58" t="s">
        <v>175</v>
      </c>
      <c r="D58" s="54"/>
      <c r="E58" s="6"/>
      <c r="F58" s="19"/>
      <c r="G58" s="25">
        <v>1847888.19</v>
      </c>
      <c r="H58" s="25">
        <v>92</v>
      </c>
      <c r="I58" s="31"/>
      <c r="J58" s="31"/>
      <c r="K58" s="35"/>
    </row>
    <row r="59" spans="1:11" x14ac:dyDescent="0.25">
      <c r="C59" s="57"/>
      <c r="D59" s="54"/>
      <c r="E59" s="6"/>
      <c r="F59" s="19"/>
      <c r="G59" s="24"/>
      <c r="H59" s="24"/>
      <c r="I59" s="31"/>
      <c r="J59" s="31"/>
      <c r="K59" s="35"/>
    </row>
    <row r="60" spans="1:11" x14ac:dyDescent="0.25">
      <c r="C60" s="58" t="s">
        <v>3</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4</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5</v>
      </c>
      <c r="D64" s="54"/>
      <c r="E64" s="6"/>
      <c r="F64" s="19"/>
      <c r="G64" s="24"/>
      <c r="H64" s="24"/>
      <c r="I64" s="31"/>
      <c r="J64" s="31"/>
      <c r="K64" s="35"/>
    </row>
    <row r="65" spans="1:11" x14ac:dyDescent="0.25">
      <c r="A65" s="28"/>
      <c r="B65" s="28"/>
      <c r="C65" s="58" t="s">
        <v>6</v>
      </c>
      <c r="D65" s="54"/>
      <c r="E65" s="6"/>
      <c r="F65" s="19"/>
      <c r="G65" s="24" t="s">
        <v>2</v>
      </c>
      <c r="H65" s="24" t="s">
        <v>2</v>
      </c>
      <c r="I65" s="31"/>
      <c r="J65" s="31"/>
      <c r="K65" s="35"/>
    </row>
    <row r="66" spans="1:11" x14ac:dyDescent="0.25">
      <c r="A66" s="28"/>
      <c r="B66" s="28"/>
      <c r="C66" s="58"/>
      <c r="D66" s="54"/>
      <c r="E66" s="6"/>
      <c r="F66" s="19"/>
      <c r="G66" s="24"/>
      <c r="H66" s="24"/>
      <c r="I66" s="31"/>
      <c r="J66" s="31"/>
      <c r="K66" s="35"/>
    </row>
    <row r="67" spans="1:11" x14ac:dyDescent="0.25">
      <c r="A67" s="28"/>
      <c r="B67" s="28"/>
      <c r="C67" s="58" t="s">
        <v>7</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8</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C71" s="59" t="s">
        <v>9</v>
      </c>
      <c r="D71" s="54"/>
      <c r="E71" s="6"/>
      <c r="F71" s="19"/>
      <c r="G71" s="24"/>
      <c r="H71" s="24"/>
      <c r="I71" s="31"/>
      <c r="J71" s="31"/>
      <c r="K71" s="35"/>
    </row>
    <row r="72" spans="1:11" x14ac:dyDescent="0.25">
      <c r="B72" s="8" t="s">
        <v>1919</v>
      </c>
      <c r="C72" s="57" t="s">
        <v>1920</v>
      </c>
      <c r="D72" s="54" t="s">
        <v>1921</v>
      </c>
      <c r="E72" s="6" t="s">
        <v>189</v>
      </c>
      <c r="F72" s="19">
        <v>10000000</v>
      </c>
      <c r="G72" s="24">
        <v>10268</v>
      </c>
      <c r="H72" s="24">
        <v>0.51</v>
      </c>
      <c r="I72" s="31">
        <v>6.1093824000000003</v>
      </c>
      <c r="J72" s="31"/>
      <c r="K72" s="35"/>
    </row>
    <row r="73" spans="1:11" x14ac:dyDescent="0.25">
      <c r="C73" s="58" t="s">
        <v>175</v>
      </c>
      <c r="D73" s="54"/>
      <c r="E73" s="6"/>
      <c r="F73" s="19"/>
      <c r="G73" s="25">
        <v>10268</v>
      </c>
      <c r="H73" s="25">
        <v>0.51</v>
      </c>
      <c r="I73" s="31"/>
      <c r="J73" s="31"/>
      <c r="K73" s="35"/>
    </row>
    <row r="74" spans="1:11" x14ac:dyDescent="0.25">
      <c r="C74" s="57"/>
      <c r="D74" s="54"/>
      <c r="E74" s="6"/>
      <c r="F74" s="19"/>
      <c r="G74" s="24"/>
      <c r="H74" s="24"/>
      <c r="I74" s="31"/>
      <c r="J74" s="31"/>
      <c r="K74" s="35"/>
    </row>
    <row r="75" spans="1:11" x14ac:dyDescent="0.25">
      <c r="C75" s="58" t="s">
        <v>10</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A77" s="10"/>
      <c r="B77" s="28"/>
      <c r="C77" s="58" t="s">
        <v>11</v>
      </c>
      <c r="D77" s="54"/>
      <c r="E77" s="6"/>
      <c r="F77" s="19"/>
      <c r="G77" s="24"/>
      <c r="H77" s="24"/>
      <c r="I77" s="31"/>
      <c r="J77" s="31"/>
      <c r="K77" s="35"/>
    </row>
    <row r="78" spans="1:11" x14ac:dyDescent="0.25">
      <c r="A78" s="28"/>
      <c r="B78" s="28"/>
      <c r="C78" s="58" t="s">
        <v>13</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14</v>
      </c>
      <c r="D80" s="54"/>
      <c r="E80" s="6"/>
      <c r="F80" s="19"/>
      <c r="G80" s="24" t="s">
        <v>2</v>
      </c>
      <c r="H80" s="24" t="s">
        <v>2</v>
      </c>
      <c r="I80" s="31"/>
      <c r="J80" s="31"/>
      <c r="K80" s="35"/>
    </row>
    <row r="81" spans="1:11" x14ac:dyDescent="0.25">
      <c r="A81" s="28"/>
      <c r="B81" s="28"/>
      <c r="C81" s="58"/>
      <c r="D81" s="54"/>
      <c r="E81" s="6"/>
      <c r="F81" s="19"/>
      <c r="G81" s="24"/>
      <c r="H81" s="24"/>
      <c r="I81" s="31"/>
      <c r="J81" s="31"/>
      <c r="K81" s="35"/>
    </row>
    <row r="82" spans="1:11" x14ac:dyDescent="0.25">
      <c r="C82" s="59" t="s">
        <v>15</v>
      </c>
      <c r="D82" s="54"/>
      <c r="E82" s="6"/>
      <c r="F82" s="19"/>
      <c r="G82" s="24"/>
      <c r="H82" s="24"/>
      <c r="I82" s="31"/>
      <c r="J82" s="31"/>
      <c r="K82" s="35"/>
    </row>
    <row r="83" spans="1:11" x14ac:dyDescent="0.25">
      <c r="B83" s="8" t="s">
        <v>2148</v>
      </c>
      <c r="C83" s="57" t="s">
        <v>2149</v>
      </c>
      <c r="D83" s="54" t="s">
        <v>2150</v>
      </c>
      <c r="E83" s="6" t="s">
        <v>189</v>
      </c>
      <c r="F83" s="19">
        <v>5000000</v>
      </c>
      <c r="G83" s="24">
        <v>4972.0200000000004</v>
      </c>
      <c r="H83" s="24">
        <v>0.25</v>
      </c>
      <c r="I83" s="31">
        <v>5.8703000000000003</v>
      </c>
      <c r="J83" s="31"/>
      <c r="K83" s="35"/>
    </row>
    <row r="84" spans="1:11" x14ac:dyDescent="0.25">
      <c r="B84" s="8" t="s">
        <v>186</v>
      </c>
      <c r="C84" s="57" t="s">
        <v>187</v>
      </c>
      <c r="D84" s="54" t="s">
        <v>188</v>
      </c>
      <c r="E84" s="6" t="s">
        <v>189</v>
      </c>
      <c r="F84" s="19">
        <v>1500000</v>
      </c>
      <c r="G84" s="24">
        <v>1491.6</v>
      </c>
      <c r="H84" s="24">
        <v>7.0000000000000007E-2</v>
      </c>
      <c r="I84" s="31">
        <v>5.8703000000000003</v>
      </c>
      <c r="J84" s="31"/>
      <c r="K84" s="35"/>
    </row>
    <row r="85" spans="1:11" x14ac:dyDescent="0.25">
      <c r="C85" s="58" t="s">
        <v>175</v>
      </c>
      <c r="D85" s="54"/>
      <c r="E85" s="6"/>
      <c r="F85" s="19"/>
      <c r="G85" s="25">
        <v>6463.62</v>
      </c>
      <c r="H85" s="25">
        <v>0.32</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23</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C102" s="59" t="s">
        <v>24</v>
      </c>
      <c r="D102" s="54"/>
      <c r="E102" s="6"/>
      <c r="F102" s="19"/>
      <c r="G102" s="24"/>
      <c r="H102" s="24"/>
      <c r="I102" s="31"/>
      <c r="J102" s="31"/>
      <c r="K102" s="35"/>
    </row>
    <row r="103" spans="1:54" x14ac:dyDescent="0.25">
      <c r="B103" s="8" t="s">
        <v>190</v>
      </c>
      <c r="C103" s="57" t="s">
        <v>191</v>
      </c>
      <c r="D103" s="54"/>
      <c r="E103" s="6"/>
      <c r="F103" s="19"/>
      <c r="G103" s="24">
        <v>146095.18</v>
      </c>
      <c r="H103" s="24">
        <v>7.28</v>
      </c>
      <c r="I103" s="31"/>
      <c r="J103" s="31"/>
      <c r="K103" s="35"/>
    </row>
    <row r="104" spans="1:54" x14ac:dyDescent="0.25">
      <c r="C104" s="58" t="s">
        <v>175</v>
      </c>
      <c r="D104" s="54"/>
      <c r="E104" s="6"/>
      <c r="F104" s="19"/>
      <c r="G104" s="25">
        <v>146095.18</v>
      </c>
      <c r="H104" s="25">
        <v>7.28</v>
      </c>
      <c r="I104" s="31"/>
      <c r="J104" s="31"/>
      <c r="K104" s="35"/>
    </row>
    <row r="105" spans="1:54" x14ac:dyDescent="0.25">
      <c r="C105" s="57"/>
      <c r="D105" s="54"/>
      <c r="E105" s="6"/>
      <c r="F105" s="19"/>
      <c r="G105" s="24"/>
      <c r="H105" s="24"/>
      <c r="I105" s="31"/>
      <c r="J105" s="31"/>
      <c r="K105" s="35"/>
    </row>
    <row r="106" spans="1:54" x14ac:dyDescent="0.25">
      <c r="A106" s="10"/>
      <c r="B106" s="28"/>
      <c r="C106" s="58" t="s">
        <v>25</v>
      </c>
      <c r="D106" s="54"/>
      <c r="E106" s="6"/>
      <c r="F106" s="19"/>
      <c r="G106" s="24"/>
      <c r="H106" s="24"/>
      <c r="I106" s="31"/>
      <c r="J106" s="31"/>
      <c r="K106" s="35"/>
    </row>
    <row r="107" spans="1:54" s="2" customFormat="1" ht="13.5" x14ac:dyDescent="0.25">
      <c r="A107" s="28"/>
      <c r="B107" s="28"/>
      <c r="C107" s="57" t="s">
        <v>5188</v>
      </c>
      <c r="D107" s="54"/>
      <c r="E107" s="6"/>
      <c r="F107" s="19"/>
      <c r="G107" s="24">
        <v>600</v>
      </c>
      <c r="H107" s="24">
        <v>0.03</v>
      </c>
      <c r="I107" s="31"/>
      <c r="J107" s="31"/>
      <c r="K107" s="35"/>
      <c r="L107" s="3"/>
      <c r="AI107" s="3"/>
      <c r="AV107" s="3"/>
      <c r="AX107" s="3"/>
      <c r="BB107" s="3"/>
    </row>
    <row r="108" spans="1:54" x14ac:dyDescent="0.25">
      <c r="B108" s="8"/>
      <c r="C108" s="57" t="s">
        <v>192</v>
      </c>
      <c r="D108" s="54"/>
      <c r="E108" s="6"/>
      <c r="F108" s="19"/>
      <c r="G108" s="24">
        <v>-3511.56</v>
      </c>
      <c r="H108" s="24">
        <v>-0.13999999999999999</v>
      </c>
      <c r="I108" s="31"/>
      <c r="J108" s="31"/>
      <c r="K108" s="35"/>
    </row>
    <row r="109" spans="1:54" x14ac:dyDescent="0.25">
      <c r="C109" s="58" t="s">
        <v>175</v>
      </c>
      <c r="D109" s="54"/>
      <c r="E109" s="6"/>
      <c r="F109" s="19"/>
      <c r="G109" s="25">
        <v>-2911.56</v>
      </c>
      <c r="H109" s="25">
        <v>-0.10999999999999999</v>
      </c>
      <c r="I109" s="31"/>
      <c r="J109" s="31"/>
      <c r="K109" s="35"/>
    </row>
    <row r="110" spans="1:54" x14ac:dyDescent="0.25">
      <c r="C110" s="57"/>
      <c r="D110" s="54"/>
      <c r="E110" s="6"/>
      <c r="F110" s="19"/>
      <c r="G110" s="24"/>
      <c r="H110" s="24"/>
      <c r="I110" s="31"/>
      <c r="J110" s="31"/>
      <c r="K110" s="35"/>
    </row>
    <row r="111" spans="1:54" x14ac:dyDescent="0.25">
      <c r="C111" s="60" t="s">
        <v>193</v>
      </c>
      <c r="D111" s="55"/>
      <c r="E111" s="5"/>
      <c r="F111" s="20"/>
      <c r="G111" s="26">
        <v>2007803.43</v>
      </c>
      <c r="H111" s="26">
        <v>100</v>
      </c>
      <c r="I111" s="32"/>
      <c r="J111" s="32"/>
      <c r="K111" s="36"/>
    </row>
    <row r="113" spans="1:11" s="50" customFormat="1" ht="15.75" x14ac:dyDescent="0.3">
      <c r="C113" s="50" t="s">
        <v>4937</v>
      </c>
      <c r="F113" s="51"/>
      <c r="G113" s="51"/>
      <c r="H113" s="51"/>
    </row>
    <row r="114" spans="1:11" s="42" customFormat="1" ht="27" x14ac:dyDescent="0.25">
      <c r="B114" s="43"/>
      <c r="C114" s="43" t="s">
        <v>4932</v>
      </c>
      <c r="D114" s="43" t="s">
        <v>4933</v>
      </c>
      <c r="E114" s="43" t="s">
        <v>4934</v>
      </c>
      <c r="F114" s="44" t="s">
        <v>34</v>
      </c>
      <c r="G114" s="45" t="s">
        <v>4935</v>
      </c>
      <c r="H114" s="44" t="s">
        <v>36</v>
      </c>
      <c r="I114" s="43" t="s">
        <v>39</v>
      </c>
    </row>
    <row r="115" spans="1:11" s="42" customFormat="1" ht="13.5" x14ac:dyDescent="0.25">
      <c r="B115" s="43"/>
      <c r="C115" s="43" t="s">
        <v>4928</v>
      </c>
      <c r="D115" s="43"/>
      <c r="E115" s="43"/>
      <c r="F115" s="44"/>
      <c r="G115" s="45"/>
      <c r="H115" s="44"/>
      <c r="I115" s="43"/>
    </row>
    <row r="116" spans="1:11" s="2" customFormat="1" ht="13.5" x14ac:dyDescent="0.25">
      <c r="B116" s="46">
        <v>2300132</v>
      </c>
      <c r="C116" s="46" t="s">
        <v>5209</v>
      </c>
      <c r="D116" s="46" t="s">
        <v>4927</v>
      </c>
      <c r="E116" s="46" t="s">
        <v>12</v>
      </c>
      <c r="F116" s="47">
        <v>37500</v>
      </c>
      <c r="G116" s="47">
        <v>20715.674999999999</v>
      </c>
      <c r="H116" s="47">
        <v>1.03</v>
      </c>
      <c r="I116" s="46"/>
    </row>
    <row r="117" spans="1:11" s="1" customFormat="1" ht="13.5" x14ac:dyDescent="0.25">
      <c r="B117" s="48"/>
      <c r="C117" s="48" t="s">
        <v>4936</v>
      </c>
      <c r="D117" s="48"/>
      <c r="E117" s="48"/>
      <c r="F117" s="49"/>
      <c r="G117" s="49">
        <v>20715.674999999999</v>
      </c>
      <c r="H117" s="49">
        <v>1.03</v>
      </c>
      <c r="I117" s="48"/>
    </row>
    <row r="119" spans="1:11" x14ac:dyDescent="0.25">
      <c r="C119" s="1" t="s">
        <v>194</v>
      </c>
    </row>
    <row r="120" spans="1:11" x14ac:dyDescent="0.25">
      <c r="C120" s="37" t="s">
        <v>195</v>
      </c>
      <c r="D120" s="37"/>
      <c r="E120" s="37"/>
      <c r="F120" s="37"/>
      <c r="G120" s="37"/>
      <c r="H120" s="37"/>
      <c r="I120" s="37"/>
      <c r="J120" s="37"/>
      <c r="K120" s="37"/>
    </row>
    <row r="121" spans="1:11" x14ac:dyDescent="0.25">
      <c r="C121" s="2" t="s">
        <v>196</v>
      </c>
    </row>
    <row r="122" spans="1:11" x14ac:dyDescent="0.25">
      <c r="C122" s="2" t="s">
        <v>197</v>
      </c>
    </row>
    <row r="123" spans="1:11" ht="30" customHeight="1" x14ac:dyDescent="0.25">
      <c r="C123" s="80" t="s">
        <v>198</v>
      </c>
      <c r="D123" s="81"/>
      <c r="E123" s="81"/>
      <c r="F123" s="81"/>
      <c r="G123" s="81"/>
      <c r="H123" s="81"/>
      <c r="I123" s="81"/>
      <c r="J123" s="81"/>
      <c r="K123" s="81"/>
    </row>
    <row r="124" spans="1:11" x14ac:dyDescent="0.25">
      <c r="C124" s="2" t="s">
        <v>199</v>
      </c>
    </row>
    <row r="126" spans="1:11" x14ac:dyDescent="0.25">
      <c r="A126" s="76"/>
      <c r="B126" s="76" t="s">
        <v>5254</v>
      </c>
      <c r="C126" s="77" t="s">
        <v>5253</v>
      </c>
      <c r="E126" s="77" t="s">
        <v>5254</v>
      </c>
      <c r="F126" s="78"/>
    </row>
    <row r="127" spans="1:11" x14ac:dyDescent="0.25">
      <c r="E127" s="2" t="s">
        <v>5305</v>
      </c>
    </row>
  </sheetData>
  <mergeCells count="1">
    <mergeCell ref="C123:K123"/>
  </mergeCells>
  <hyperlinks>
    <hyperlink ref="J2" location="'Index'!A1" display="'Index'!A1" xr:uid="{55EE1307-E7F2-427C-922F-2554B1B14C44}"/>
  </hyperlinks>
  <pageMargins left="0.7" right="0.7" top="0.75" bottom="0.75" header="0.3" footer="0.3"/>
  <pageSetup orientation="portrait" horizontalDpi="4294967293"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A613-1953-427A-8647-D9365BA5D780}">
  <sheetPr codeName="Sheet190"/>
  <dimension ref="A1:IV92"/>
  <sheetViews>
    <sheetView showGridLines="0" zoomScale="90" zoomScaleNormal="90" workbookViewId="0">
      <pane ySplit="6" topLeftCell="A77" activePane="bottomLeft" state="frozen"/>
      <selection activeCell="E1" sqref="E1"/>
      <selection pane="bottomLeft" activeCell="C91" sqref="C91:F9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3910</v>
      </c>
      <c r="J2" s="38" t="s">
        <v>4923</v>
      </c>
    </row>
    <row r="3" spans="1:54" ht="16.5" x14ac:dyDescent="0.3">
      <c r="C3" s="1" t="s">
        <v>28</v>
      </c>
      <c r="D3" s="21" t="s">
        <v>3911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3912</v>
      </c>
      <c r="C26" s="57" t="s">
        <v>3913</v>
      </c>
      <c r="D26" s="54" t="s">
        <v>3914</v>
      </c>
      <c r="E26" s="6" t="s">
        <v>189</v>
      </c>
      <c r="F26" s="19">
        <v>5000000</v>
      </c>
      <c r="G26" s="24">
        <v>5090.92</v>
      </c>
      <c r="H26" s="24">
        <v>15.11</v>
      </c>
      <c r="I26" s="31">
        <v>6.3939963999999998</v>
      </c>
      <c r="J26" s="31"/>
      <c r="K26" s="35"/>
    </row>
    <row r="27" spans="1:11" x14ac:dyDescent="0.25">
      <c r="B27" s="8" t="s">
        <v>3915</v>
      </c>
      <c r="C27" s="57" t="s">
        <v>3916</v>
      </c>
      <c r="D27" s="54" t="s">
        <v>3917</v>
      </c>
      <c r="E27" s="6" t="s">
        <v>189</v>
      </c>
      <c r="F27" s="19">
        <v>3500000</v>
      </c>
      <c r="G27" s="24">
        <v>3582.57</v>
      </c>
      <c r="H27" s="24">
        <v>10.63</v>
      </c>
      <c r="I27" s="31">
        <v>6.3785911000000004</v>
      </c>
      <c r="J27" s="31"/>
      <c r="K27" s="35"/>
    </row>
    <row r="28" spans="1:11" x14ac:dyDescent="0.25">
      <c r="B28" s="8" t="s">
        <v>3918</v>
      </c>
      <c r="C28" s="57" t="s">
        <v>3919</v>
      </c>
      <c r="D28" s="54" t="s">
        <v>3920</v>
      </c>
      <c r="E28" s="6" t="s">
        <v>189</v>
      </c>
      <c r="F28" s="19">
        <v>3500000</v>
      </c>
      <c r="G28" s="24">
        <v>3567</v>
      </c>
      <c r="H28" s="24">
        <v>10.59</v>
      </c>
      <c r="I28" s="31">
        <v>6.3904006999999998</v>
      </c>
      <c r="J28" s="31"/>
      <c r="K28" s="35"/>
    </row>
    <row r="29" spans="1:11" x14ac:dyDescent="0.25">
      <c r="B29" s="8" t="s">
        <v>3921</v>
      </c>
      <c r="C29" s="57" t="s">
        <v>3922</v>
      </c>
      <c r="D29" s="54" t="s">
        <v>3923</v>
      </c>
      <c r="E29" s="6" t="s">
        <v>189</v>
      </c>
      <c r="F29" s="19">
        <v>3000000</v>
      </c>
      <c r="G29" s="24">
        <v>3057.23</v>
      </c>
      <c r="H29" s="24">
        <v>9.08</v>
      </c>
      <c r="I29" s="31">
        <v>6.3734411</v>
      </c>
      <c r="J29" s="31"/>
      <c r="K29" s="35"/>
    </row>
    <row r="30" spans="1:11" x14ac:dyDescent="0.25">
      <c r="B30" s="8" t="s">
        <v>3924</v>
      </c>
      <c r="C30" s="57" t="s">
        <v>3925</v>
      </c>
      <c r="D30" s="54" t="s">
        <v>3926</v>
      </c>
      <c r="E30" s="6" t="s">
        <v>189</v>
      </c>
      <c r="F30" s="19">
        <v>2500000</v>
      </c>
      <c r="G30" s="24">
        <v>2558.98</v>
      </c>
      <c r="H30" s="24">
        <v>7.6</v>
      </c>
      <c r="I30" s="31">
        <v>6.3785911000000004</v>
      </c>
      <c r="J30" s="31"/>
      <c r="K30" s="35"/>
    </row>
    <row r="31" spans="1:11" x14ac:dyDescent="0.25">
      <c r="B31" s="8" t="s">
        <v>3927</v>
      </c>
      <c r="C31" s="57" t="s">
        <v>3928</v>
      </c>
      <c r="D31" s="54" t="s">
        <v>3929</v>
      </c>
      <c r="E31" s="6" t="s">
        <v>189</v>
      </c>
      <c r="F31" s="19">
        <v>1180000</v>
      </c>
      <c r="G31" s="24">
        <v>1207.6099999999999</v>
      </c>
      <c r="H31" s="24">
        <v>3.58</v>
      </c>
      <c r="I31" s="31">
        <v>6.3785911000000004</v>
      </c>
      <c r="J31" s="31"/>
      <c r="K31" s="35"/>
    </row>
    <row r="32" spans="1:11" x14ac:dyDescent="0.25">
      <c r="B32" s="8" t="s">
        <v>3930</v>
      </c>
      <c r="C32" s="57" t="s">
        <v>3931</v>
      </c>
      <c r="D32" s="54" t="s">
        <v>3932</v>
      </c>
      <c r="E32" s="6" t="s">
        <v>189</v>
      </c>
      <c r="F32" s="19">
        <v>1000000</v>
      </c>
      <c r="G32" s="24">
        <v>1023.39</v>
      </c>
      <c r="H32" s="24">
        <v>3.04</v>
      </c>
      <c r="I32" s="31">
        <v>6.3892005000000003</v>
      </c>
      <c r="J32" s="31"/>
      <c r="K32" s="35"/>
    </row>
    <row r="33" spans="1:11" x14ac:dyDescent="0.25">
      <c r="B33" s="8" t="s">
        <v>3933</v>
      </c>
      <c r="C33" s="57" t="s">
        <v>3934</v>
      </c>
      <c r="D33" s="54" t="s">
        <v>3935</v>
      </c>
      <c r="E33" s="6" t="s">
        <v>189</v>
      </c>
      <c r="F33" s="19">
        <v>1000000</v>
      </c>
      <c r="G33" s="24">
        <v>1018.89</v>
      </c>
      <c r="H33" s="24">
        <v>3.02</v>
      </c>
      <c r="I33" s="31">
        <v>6.4134674</v>
      </c>
      <c r="J33" s="31"/>
      <c r="K33" s="35"/>
    </row>
    <row r="34" spans="1:11" x14ac:dyDescent="0.25">
      <c r="B34" s="8" t="s">
        <v>3936</v>
      </c>
      <c r="C34" s="57" t="s">
        <v>3937</v>
      </c>
      <c r="D34" s="54" t="s">
        <v>3938</v>
      </c>
      <c r="E34" s="6" t="s">
        <v>189</v>
      </c>
      <c r="F34" s="19">
        <v>500000</v>
      </c>
      <c r="G34" s="24">
        <v>519.29</v>
      </c>
      <c r="H34" s="24">
        <v>1.54</v>
      </c>
      <c r="I34" s="31">
        <v>6.4268618000000002</v>
      </c>
      <c r="J34" s="31"/>
      <c r="K34" s="35"/>
    </row>
    <row r="35" spans="1:11" x14ac:dyDescent="0.25">
      <c r="B35" s="8" t="s">
        <v>3939</v>
      </c>
      <c r="C35" s="57" t="s">
        <v>3940</v>
      </c>
      <c r="D35" s="54" t="s">
        <v>3941</v>
      </c>
      <c r="E35" s="6" t="s">
        <v>189</v>
      </c>
      <c r="F35" s="19">
        <v>500000</v>
      </c>
      <c r="G35" s="24">
        <v>509.29</v>
      </c>
      <c r="H35" s="24">
        <v>1.51</v>
      </c>
      <c r="I35" s="31">
        <v>6.3734411</v>
      </c>
      <c r="J35" s="31"/>
      <c r="K35" s="35"/>
    </row>
    <row r="36" spans="1:11" x14ac:dyDescent="0.25">
      <c r="B36" s="8" t="s">
        <v>3942</v>
      </c>
      <c r="C36" s="57" t="s">
        <v>3943</v>
      </c>
      <c r="D36" s="54" t="s">
        <v>3944</v>
      </c>
      <c r="E36" s="6" t="s">
        <v>189</v>
      </c>
      <c r="F36" s="19">
        <v>500000</v>
      </c>
      <c r="G36" s="24">
        <v>509</v>
      </c>
      <c r="H36" s="24">
        <v>1.51</v>
      </c>
      <c r="I36" s="31">
        <v>6.3734411</v>
      </c>
      <c r="J36" s="31"/>
      <c r="K36" s="35"/>
    </row>
    <row r="37" spans="1:11" x14ac:dyDescent="0.25">
      <c r="C37" s="58" t="s">
        <v>175</v>
      </c>
      <c r="D37" s="54"/>
      <c r="E37" s="6"/>
      <c r="F37" s="19"/>
      <c r="G37" s="25">
        <v>22644.17</v>
      </c>
      <c r="H37" s="25">
        <v>67.209999999999994</v>
      </c>
      <c r="I37" s="31"/>
      <c r="J37" s="31"/>
      <c r="K37" s="35"/>
    </row>
    <row r="38" spans="1:11" x14ac:dyDescent="0.25">
      <c r="C38" s="57"/>
      <c r="D38" s="54"/>
      <c r="E38" s="6"/>
      <c r="F38" s="19"/>
      <c r="G38" s="24"/>
      <c r="H38" s="24"/>
      <c r="I38" s="31"/>
      <c r="J38" s="31"/>
      <c r="K38" s="35"/>
    </row>
    <row r="39" spans="1:11" x14ac:dyDescent="0.25">
      <c r="A39" s="10"/>
      <c r="B39" s="28"/>
      <c r="C39" s="58" t="s">
        <v>11</v>
      </c>
      <c r="D39" s="54"/>
      <c r="E39" s="6"/>
      <c r="F39" s="19"/>
      <c r="G39" s="24"/>
      <c r="H39" s="24"/>
      <c r="I39" s="31"/>
      <c r="J39" s="31"/>
      <c r="K39" s="35"/>
    </row>
    <row r="40" spans="1:11" x14ac:dyDescent="0.25">
      <c r="A40" s="28"/>
      <c r="B40" s="28"/>
      <c r="C40" s="58" t="s">
        <v>13</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14</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15</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16</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C48" s="59" t="s">
        <v>17</v>
      </c>
      <c r="D48" s="54"/>
      <c r="E48" s="6"/>
      <c r="F48" s="19"/>
      <c r="G48" s="24"/>
      <c r="H48" s="24"/>
      <c r="I48" s="31"/>
      <c r="J48" s="31"/>
      <c r="K48" s="35"/>
    </row>
    <row r="49" spans="1:11" x14ac:dyDescent="0.25">
      <c r="B49" s="8" t="s">
        <v>3902</v>
      </c>
      <c r="C49" s="57" t="s">
        <v>3903</v>
      </c>
      <c r="D49" s="54" t="s">
        <v>3904</v>
      </c>
      <c r="E49" s="6" t="s">
        <v>189</v>
      </c>
      <c r="F49" s="19">
        <v>4878400</v>
      </c>
      <c r="G49" s="24">
        <v>4373.4799999999996</v>
      </c>
      <c r="H49" s="24">
        <v>12.98</v>
      </c>
      <c r="I49" s="31">
        <v>6.2284594999999996</v>
      </c>
      <c r="J49" s="31"/>
      <c r="K49" s="35"/>
    </row>
    <row r="50" spans="1:11" x14ac:dyDescent="0.25">
      <c r="B50" s="8" t="s">
        <v>3945</v>
      </c>
      <c r="C50" s="57" t="s">
        <v>3946</v>
      </c>
      <c r="D50" s="54" t="s">
        <v>3947</v>
      </c>
      <c r="E50" s="6" t="s">
        <v>189</v>
      </c>
      <c r="F50" s="19">
        <v>1257500</v>
      </c>
      <c r="G50" s="24">
        <v>1106.3</v>
      </c>
      <c r="H50" s="24">
        <v>3.28</v>
      </c>
      <c r="I50" s="31">
        <v>6.2479848000000002</v>
      </c>
      <c r="J50" s="31"/>
      <c r="K50" s="35"/>
    </row>
    <row r="51" spans="1:11" x14ac:dyDescent="0.25">
      <c r="B51" s="8" t="s">
        <v>3948</v>
      </c>
      <c r="C51" s="57" t="s">
        <v>3949</v>
      </c>
      <c r="D51" s="54" t="s">
        <v>3950</v>
      </c>
      <c r="E51" s="6" t="s">
        <v>189</v>
      </c>
      <c r="F51" s="19">
        <v>872300</v>
      </c>
      <c r="G51" s="24">
        <v>766.89</v>
      </c>
      <c r="H51" s="24">
        <v>2.2799999999999998</v>
      </c>
      <c r="I51" s="31">
        <v>6.2481393000000001</v>
      </c>
      <c r="J51" s="31"/>
      <c r="K51" s="35"/>
    </row>
    <row r="52" spans="1:11" x14ac:dyDescent="0.25">
      <c r="B52" s="8" t="s">
        <v>3905</v>
      </c>
      <c r="C52" s="57" t="s">
        <v>3906</v>
      </c>
      <c r="D52" s="54" t="s">
        <v>3907</v>
      </c>
      <c r="E52" s="6" t="s">
        <v>189</v>
      </c>
      <c r="F52" s="19">
        <v>797600</v>
      </c>
      <c r="G52" s="24">
        <v>712.6</v>
      </c>
      <c r="H52" s="24">
        <v>2.12</v>
      </c>
      <c r="I52" s="31">
        <v>6.2321675000000001</v>
      </c>
      <c r="J52" s="31"/>
      <c r="K52" s="35"/>
    </row>
    <row r="53" spans="1:11" x14ac:dyDescent="0.25">
      <c r="B53" s="8" t="s">
        <v>2812</v>
      </c>
      <c r="C53" s="57" t="s">
        <v>2813</v>
      </c>
      <c r="D53" s="54" t="s">
        <v>2814</v>
      </c>
      <c r="E53" s="6" t="s">
        <v>189</v>
      </c>
      <c r="F53" s="19">
        <v>753000</v>
      </c>
      <c r="G53" s="24">
        <v>662.12</v>
      </c>
      <c r="H53" s="24">
        <v>1.97</v>
      </c>
      <c r="I53" s="31">
        <v>6.2480878000000004</v>
      </c>
      <c r="J53" s="31"/>
      <c r="K53" s="35"/>
    </row>
    <row r="54" spans="1:11" x14ac:dyDescent="0.25">
      <c r="B54" s="8" t="s">
        <v>3951</v>
      </c>
      <c r="C54" s="57" t="s">
        <v>3952</v>
      </c>
      <c r="D54" s="54" t="s">
        <v>3953</v>
      </c>
      <c r="E54" s="6" t="s">
        <v>189</v>
      </c>
      <c r="F54" s="19">
        <v>613200</v>
      </c>
      <c r="G54" s="24">
        <v>543.95000000000005</v>
      </c>
      <c r="H54" s="24">
        <v>1.61</v>
      </c>
      <c r="I54" s="31">
        <v>6.2552855000000003</v>
      </c>
      <c r="J54" s="31"/>
      <c r="K54" s="35"/>
    </row>
    <row r="55" spans="1:11" x14ac:dyDescent="0.25">
      <c r="B55" s="8" t="s">
        <v>3899</v>
      </c>
      <c r="C55" s="57" t="s">
        <v>3900</v>
      </c>
      <c r="D55" s="54" t="s">
        <v>3901</v>
      </c>
      <c r="E55" s="6" t="s">
        <v>189</v>
      </c>
      <c r="F55" s="19">
        <v>550000</v>
      </c>
      <c r="G55" s="24">
        <v>490.8</v>
      </c>
      <c r="H55" s="24">
        <v>1.46</v>
      </c>
      <c r="I55" s="31">
        <v>6.2335066000000001</v>
      </c>
      <c r="J55" s="31"/>
      <c r="K55" s="35"/>
    </row>
    <row r="56" spans="1:11" x14ac:dyDescent="0.25">
      <c r="B56" s="8" t="s">
        <v>3954</v>
      </c>
      <c r="C56" s="57" t="s">
        <v>3955</v>
      </c>
      <c r="D56" s="54" t="s">
        <v>3956</v>
      </c>
      <c r="E56" s="6" t="s">
        <v>189</v>
      </c>
      <c r="F56" s="19">
        <v>500000</v>
      </c>
      <c r="G56" s="24">
        <v>453.33</v>
      </c>
      <c r="H56" s="24">
        <v>1.35</v>
      </c>
      <c r="I56" s="31">
        <v>6.1397406999999999</v>
      </c>
      <c r="J56" s="31"/>
      <c r="K56" s="35"/>
    </row>
    <row r="57" spans="1:11" x14ac:dyDescent="0.25">
      <c r="B57" s="8" t="s">
        <v>3636</v>
      </c>
      <c r="C57" s="57" t="s">
        <v>3637</v>
      </c>
      <c r="D57" s="54" t="s">
        <v>3638</v>
      </c>
      <c r="E57" s="6" t="s">
        <v>189</v>
      </c>
      <c r="F57" s="19">
        <v>350000</v>
      </c>
      <c r="G57" s="24">
        <v>320.62</v>
      </c>
      <c r="H57" s="24">
        <v>0.95</v>
      </c>
      <c r="I57" s="31">
        <v>6.1235612000000001</v>
      </c>
      <c r="J57" s="31"/>
      <c r="K57" s="35"/>
    </row>
    <row r="58" spans="1:11" x14ac:dyDescent="0.25">
      <c r="B58" s="8" t="s">
        <v>3957</v>
      </c>
      <c r="C58" s="57" t="s">
        <v>3958</v>
      </c>
      <c r="D58" s="54" t="s">
        <v>3959</v>
      </c>
      <c r="E58" s="6" t="s">
        <v>189</v>
      </c>
      <c r="F58" s="19">
        <v>192000</v>
      </c>
      <c r="G58" s="24">
        <v>168.71</v>
      </c>
      <c r="H58" s="24">
        <v>0.5</v>
      </c>
      <c r="I58" s="31">
        <v>6.2482423999999996</v>
      </c>
      <c r="J58" s="31"/>
      <c r="K58" s="35"/>
    </row>
    <row r="59" spans="1:11" x14ac:dyDescent="0.25">
      <c r="C59" s="58" t="s">
        <v>175</v>
      </c>
      <c r="D59" s="54"/>
      <c r="E59" s="6"/>
      <c r="F59" s="19"/>
      <c r="G59" s="25">
        <v>9598.7999999999993</v>
      </c>
      <c r="H59" s="25">
        <v>28.5</v>
      </c>
      <c r="I59" s="31"/>
      <c r="J59" s="31"/>
      <c r="K59" s="35"/>
    </row>
    <row r="60" spans="1:11" x14ac:dyDescent="0.25">
      <c r="C60" s="57"/>
      <c r="D60" s="54"/>
      <c r="E60" s="6"/>
      <c r="F60" s="19"/>
      <c r="G60" s="24"/>
      <c r="H60" s="24"/>
      <c r="I60" s="31"/>
      <c r="J60" s="31"/>
      <c r="K60" s="35"/>
    </row>
    <row r="61" spans="1:11" x14ac:dyDescent="0.25">
      <c r="A61" s="10"/>
      <c r="B61" s="28"/>
      <c r="C61" s="58" t="s">
        <v>18</v>
      </c>
      <c r="D61" s="54"/>
      <c r="E61" s="6"/>
      <c r="F61" s="19"/>
      <c r="G61" s="24"/>
      <c r="H61" s="24"/>
      <c r="I61" s="31"/>
      <c r="J61" s="31"/>
      <c r="K61" s="35"/>
    </row>
    <row r="62" spans="1:11" x14ac:dyDescent="0.25">
      <c r="A62" s="28"/>
      <c r="B62" s="28"/>
      <c r="C62" s="58" t="s">
        <v>19</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20</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21</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22</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23</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C72" s="59" t="s">
        <v>24</v>
      </c>
      <c r="D72" s="54"/>
      <c r="E72" s="6"/>
      <c r="F72" s="19"/>
      <c r="G72" s="24"/>
      <c r="H72" s="24"/>
      <c r="I72" s="31"/>
      <c r="J72" s="31"/>
      <c r="K72" s="35"/>
    </row>
    <row r="73" spans="1:54" x14ac:dyDescent="0.25">
      <c r="B73" s="8" t="s">
        <v>190</v>
      </c>
      <c r="C73" s="57" t="s">
        <v>191</v>
      </c>
      <c r="D73" s="54"/>
      <c r="E73" s="6"/>
      <c r="F73" s="19"/>
      <c r="G73" s="24">
        <v>806.36</v>
      </c>
      <c r="H73" s="24">
        <v>2.39</v>
      </c>
      <c r="I73" s="31"/>
      <c r="J73" s="31"/>
      <c r="K73" s="35"/>
    </row>
    <row r="74" spans="1:54" x14ac:dyDescent="0.25">
      <c r="C74" s="58" t="s">
        <v>175</v>
      </c>
      <c r="D74" s="54"/>
      <c r="E74" s="6"/>
      <c r="F74" s="19"/>
      <c r="G74" s="25">
        <v>806.36</v>
      </c>
      <c r="H74" s="25">
        <v>2.39</v>
      </c>
      <c r="I74" s="31"/>
      <c r="J74" s="31"/>
      <c r="K74" s="35"/>
    </row>
    <row r="75" spans="1:54" x14ac:dyDescent="0.25">
      <c r="C75" s="57"/>
      <c r="D75" s="54"/>
      <c r="E75" s="6"/>
      <c r="F75" s="19"/>
      <c r="G75" s="24"/>
      <c r="H75" s="24"/>
      <c r="I75" s="31"/>
      <c r="J75" s="31"/>
      <c r="K75" s="35"/>
    </row>
    <row r="76" spans="1:54" x14ac:dyDescent="0.25">
      <c r="A76" s="10"/>
      <c r="B76" s="28"/>
      <c r="C76" s="58" t="s">
        <v>25</v>
      </c>
      <c r="D76" s="54"/>
      <c r="E76" s="6"/>
      <c r="F76" s="19"/>
      <c r="G76" s="24"/>
      <c r="H76" s="24"/>
      <c r="I76" s="31"/>
      <c r="J76" s="31"/>
      <c r="K76" s="35"/>
    </row>
    <row r="77" spans="1:54" s="2" customFormat="1" ht="13.5" x14ac:dyDescent="0.25">
      <c r="A77" s="28"/>
      <c r="B77" s="28"/>
      <c r="C77" s="57" t="s">
        <v>5188</v>
      </c>
      <c r="D77" s="54"/>
      <c r="E77" s="6"/>
      <c r="F77" s="19"/>
      <c r="G77" s="24" t="s">
        <v>2</v>
      </c>
      <c r="H77" s="24" t="s">
        <v>2</v>
      </c>
      <c r="I77" s="31"/>
      <c r="J77" s="31"/>
      <c r="K77" s="35"/>
      <c r="L77" s="3"/>
      <c r="AI77" s="3"/>
      <c r="AV77" s="3"/>
      <c r="AX77" s="3"/>
      <c r="BB77" s="3"/>
    </row>
    <row r="78" spans="1:54" x14ac:dyDescent="0.25">
      <c r="B78" s="8"/>
      <c r="C78" s="57" t="s">
        <v>192</v>
      </c>
      <c r="D78" s="54"/>
      <c r="E78" s="6"/>
      <c r="F78" s="19"/>
      <c r="G78" s="24">
        <v>637.92999999999995</v>
      </c>
      <c r="H78" s="24">
        <v>1.9</v>
      </c>
      <c r="I78" s="31"/>
      <c r="J78" s="31"/>
      <c r="K78" s="35"/>
    </row>
    <row r="79" spans="1:54" x14ac:dyDescent="0.25">
      <c r="C79" s="58" t="s">
        <v>175</v>
      </c>
      <c r="D79" s="54"/>
      <c r="E79" s="6"/>
      <c r="F79" s="19"/>
      <c r="G79" s="25">
        <v>637.92999999999995</v>
      </c>
      <c r="H79" s="25">
        <v>1.9</v>
      </c>
      <c r="I79" s="31"/>
      <c r="J79" s="31"/>
      <c r="K79" s="35"/>
    </row>
    <row r="80" spans="1:54" x14ac:dyDescent="0.25">
      <c r="C80" s="57"/>
      <c r="D80" s="54"/>
      <c r="E80" s="6"/>
      <c r="F80" s="19"/>
      <c r="G80" s="24"/>
      <c r="H80" s="24"/>
      <c r="I80" s="31"/>
      <c r="J80" s="31"/>
      <c r="K80" s="35"/>
    </row>
    <row r="81" spans="1:11" x14ac:dyDescent="0.25">
      <c r="C81" s="60" t="s">
        <v>193</v>
      </c>
      <c r="D81" s="55"/>
      <c r="E81" s="5"/>
      <c r="F81" s="20"/>
      <c r="G81" s="26">
        <v>33687.26</v>
      </c>
      <c r="H81" s="26">
        <v>100</v>
      </c>
      <c r="I81" s="32"/>
      <c r="J81" s="32"/>
      <c r="K81" s="36"/>
    </row>
    <row r="84" spans="1:11" x14ac:dyDescent="0.25">
      <c r="C84" s="1" t="s">
        <v>194</v>
      </c>
    </row>
    <row r="85" spans="1:11" x14ac:dyDescent="0.25">
      <c r="C85" s="37" t="s">
        <v>195</v>
      </c>
      <c r="D85" s="37"/>
      <c r="E85" s="37"/>
      <c r="F85" s="37"/>
      <c r="G85" s="37"/>
      <c r="H85" s="37"/>
      <c r="I85" s="37"/>
      <c r="J85" s="37"/>
      <c r="K85" s="37"/>
    </row>
    <row r="86" spans="1:11" x14ac:dyDescent="0.25">
      <c r="C86" s="2" t="s">
        <v>196</v>
      </c>
    </row>
    <row r="87" spans="1:11" x14ac:dyDescent="0.25">
      <c r="C87" s="2" t="s">
        <v>197</v>
      </c>
    </row>
    <row r="88" spans="1:11" ht="30" customHeight="1" x14ac:dyDescent="0.25">
      <c r="C88" s="80" t="s">
        <v>198</v>
      </c>
      <c r="D88" s="81"/>
      <c r="E88" s="81"/>
      <c r="F88" s="81"/>
      <c r="G88" s="81"/>
      <c r="H88" s="81"/>
      <c r="I88" s="81"/>
      <c r="J88" s="81"/>
      <c r="K88" s="81"/>
    </row>
    <row r="89" spans="1:11" x14ac:dyDescent="0.25">
      <c r="C89" s="2" t="s">
        <v>199</v>
      </c>
    </row>
    <row r="91" spans="1:11" x14ac:dyDescent="0.25">
      <c r="A91" s="76"/>
      <c r="B91" s="76" t="s">
        <v>5254</v>
      </c>
      <c r="C91" s="77" t="s">
        <v>5253</v>
      </c>
      <c r="E91" s="77" t="s">
        <v>5254</v>
      </c>
      <c r="F91" s="78"/>
    </row>
    <row r="92" spans="1:11" x14ac:dyDescent="0.25">
      <c r="E92" s="2" t="s">
        <v>5260</v>
      </c>
    </row>
  </sheetData>
  <mergeCells count="1">
    <mergeCell ref="C88:K88"/>
  </mergeCells>
  <hyperlinks>
    <hyperlink ref="J2" location="'Index'!A1" display="'Index'!A1" xr:uid="{AFE2501F-FF53-4002-B6DE-D211260E034B}"/>
  </hyperlinks>
  <pageMargins left="0.7" right="0.7" top="0.75" bottom="0.75" header="0.3" footer="0.3"/>
  <pageSetup orientation="portrait" horizontalDpi="4294967293"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B6AC-DDE5-4C39-8BD4-42CB4A50C468}">
  <sheetPr codeName="Sheet191"/>
  <dimension ref="A1:IV90"/>
  <sheetViews>
    <sheetView showGridLines="0" zoomScale="90" zoomScaleNormal="90" workbookViewId="0">
      <pane ySplit="6" topLeftCell="A75" activePane="bottomLeft" state="frozen"/>
      <selection activeCell="E1" sqref="E1"/>
      <selection pane="bottomLeft" activeCell="C89" sqref="C89:F8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3960</v>
      </c>
      <c r="J2" s="38" t="s">
        <v>4923</v>
      </c>
    </row>
    <row r="3" spans="1:54" ht="16.5" x14ac:dyDescent="0.3">
      <c r="C3" s="1" t="s">
        <v>28</v>
      </c>
      <c r="D3" s="21" t="s">
        <v>3961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3326</v>
      </c>
      <c r="C26" s="57" t="s">
        <v>2024</v>
      </c>
      <c r="D26" s="54" t="s">
        <v>3327</v>
      </c>
      <c r="E26" s="6" t="s">
        <v>189</v>
      </c>
      <c r="F26" s="19">
        <v>15000000</v>
      </c>
      <c r="G26" s="24">
        <v>15007.56</v>
      </c>
      <c r="H26" s="24">
        <v>22.03</v>
      </c>
      <c r="I26" s="31">
        <v>6.2084999999999999</v>
      </c>
      <c r="J26" s="31"/>
      <c r="K26" s="35"/>
    </row>
    <row r="27" spans="1:11" x14ac:dyDescent="0.25">
      <c r="B27" s="8" t="s">
        <v>3447</v>
      </c>
      <c r="C27" s="57" t="s">
        <v>3448</v>
      </c>
      <c r="D27" s="54" t="s">
        <v>3449</v>
      </c>
      <c r="E27" s="6" t="s">
        <v>189</v>
      </c>
      <c r="F27" s="19">
        <v>10000000</v>
      </c>
      <c r="G27" s="24">
        <v>10199.030000000001</v>
      </c>
      <c r="H27" s="24">
        <v>14.97</v>
      </c>
      <c r="I27" s="31">
        <v>6.2548661000000001</v>
      </c>
      <c r="J27" s="31"/>
      <c r="K27" s="35"/>
    </row>
    <row r="28" spans="1:11" x14ac:dyDescent="0.25">
      <c r="B28" s="8" t="s">
        <v>1603</v>
      </c>
      <c r="C28" s="57" t="s">
        <v>1604</v>
      </c>
      <c r="D28" s="54" t="s">
        <v>1605</v>
      </c>
      <c r="E28" s="6" t="s">
        <v>189</v>
      </c>
      <c r="F28" s="19">
        <v>6500000</v>
      </c>
      <c r="G28" s="24">
        <v>6612.03</v>
      </c>
      <c r="H28" s="24">
        <v>9.7100000000000009</v>
      </c>
      <c r="I28" s="31">
        <v>6.2393999999999998</v>
      </c>
      <c r="J28" s="31"/>
      <c r="K28" s="35"/>
    </row>
    <row r="29" spans="1:11" x14ac:dyDescent="0.25">
      <c r="B29" s="8" t="s">
        <v>3962</v>
      </c>
      <c r="C29" s="57" t="s">
        <v>3963</v>
      </c>
      <c r="D29" s="54" t="s">
        <v>3964</v>
      </c>
      <c r="E29" s="6" t="s">
        <v>189</v>
      </c>
      <c r="F29" s="19">
        <v>6000000</v>
      </c>
      <c r="G29" s="24">
        <v>6116.38</v>
      </c>
      <c r="H29" s="24">
        <v>8.98</v>
      </c>
      <c r="I29" s="31">
        <v>6.2869704999999998</v>
      </c>
      <c r="J29" s="31"/>
      <c r="K29" s="35"/>
    </row>
    <row r="30" spans="1:11" x14ac:dyDescent="0.25">
      <c r="B30" s="8" t="s">
        <v>2020</v>
      </c>
      <c r="C30" s="57" t="s">
        <v>2021</v>
      </c>
      <c r="D30" s="54" t="s">
        <v>2022</v>
      </c>
      <c r="E30" s="6" t="s">
        <v>189</v>
      </c>
      <c r="F30" s="19">
        <v>5000000</v>
      </c>
      <c r="G30" s="24">
        <v>5094.41</v>
      </c>
      <c r="H30" s="24">
        <v>7.48</v>
      </c>
      <c r="I30" s="31">
        <v>6.3118939000000003</v>
      </c>
      <c r="J30" s="31"/>
      <c r="K30" s="35"/>
    </row>
    <row r="31" spans="1:11" x14ac:dyDescent="0.25">
      <c r="B31" s="8" t="s">
        <v>3862</v>
      </c>
      <c r="C31" s="57" t="s">
        <v>3863</v>
      </c>
      <c r="D31" s="54" t="s">
        <v>3864</v>
      </c>
      <c r="E31" s="6" t="s">
        <v>189</v>
      </c>
      <c r="F31" s="19">
        <v>3500000</v>
      </c>
      <c r="G31" s="24">
        <v>3567.34</v>
      </c>
      <c r="H31" s="24">
        <v>5.24</v>
      </c>
      <c r="I31" s="31">
        <v>6.2860939</v>
      </c>
      <c r="J31" s="31"/>
      <c r="K31" s="35"/>
    </row>
    <row r="32" spans="1:11" x14ac:dyDescent="0.25">
      <c r="B32" s="8" t="s">
        <v>3824</v>
      </c>
      <c r="C32" s="57" t="s">
        <v>3825</v>
      </c>
      <c r="D32" s="54" t="s">
        <v>3826</v>
      </c>
      <c r="E32" s="6" t="s">
        <v>189</v>
      </c>
      <c r="F32" s="19">
        <v>2500000</v>
      </c>
      <c r="G32" s="24">
        <v>2551.9499999999998</v>
      </c>
      <c r="H32" s="24">
        <v>3.75</v>
      </c>
      <c r="I32" s="31">
        <v>6.2983330999999998</v>
      </c>
      <c r="J32" s="31"/>
      <c r="K32" s="35"/>
    </row>
    <row r="33" spans="1:11" x14ac:dyDescent="0.25">
      <c r="B33" s="8" t="s">
        <v>3965</v>
      </c>
      <c r="C33" s="57" t="s">
        <v>3966</v>
      </c>
      <c r="D33" s="54" t="s">
        <v>3967</v>
      </c>
      <c r="E33" s="6" t="s">
        <v>189</v>
      </c>
      <c r="F33" s="19">
        <v>1368600</v>
      </c>
      <c r="G33" s="24">
        <v>1395.31</v>
      </c>
      <c r="H33" s="24">
        <v>2.0499999999999998</v>
      </c>
      <c r="I33" s="31">
        <v>6.2725331000000004</v>
      </c>
      <c r="J33" s="31"/>
      <c r="K33" s="35"/>
    </row>
    <row r="34" spans="1:11" x14ac:dyDescent="0.25">
      <c r="B34" s="8" t="s">
        <v>3968</v>
      </c>
      <c r="C34" s="57" t="s">
        <v>3969</v>
      </c>
      <c r="D34" s="54" t="s">
        <v>3970</v>
      </c>
      <c r="E34" s="6" t="s">
        <v>189</v>
      </c>
      <c r="F34" s="19">
        <v>1000000</v>
      </c>
      <c r="G34" s="24">
        <v>1019.29</v>
      </c>
      <c r="H34" s="24">
        <v>1.5</v>
      </c>
      <c r="I34" s="31">
        <v>6.2393999999999998</v>
      </c>
      <c r="J34" s="31"/>
      <c r="K34" s="35"/>
    </row>
    <row r="35" spans="1:11" x14ac:dyDescent="0.25">
      <c r="C35" s="58" t="s">
        <v>175</v>
      </c>
      <c r="D35" s="54"/>
      <c r="E35" s="6"/>
      <c r="F35" s="19"/>
      <c r="G35" s="25">
        <v>51563.3</v>
      </c>
      <c r="H35" s="25">
        <v>75.709999999999994</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3971</v>
      </c>
      <c r="C47" s="57" t="s">
        <v>3972</v>
      </c>
      <c r="D47" s="54" t="s">
        <v>3973</v>
      </c>
      <c r="E47" s="6" t="s">
        <v>189</v>
      </c>
      <c r="F47" s="19">
        <v>2990000</v>
      </c>
      <c r="G47" s="24">
        <v>2883.12</v>
      </c>
      <c r="H47" s="24">
        <v>4.2300000000000004</v>
      </c>
      <c r="I47" s="31">
        <v>5.9973080000000003</v>
      </c>
      <c r="J47" s="31"/>
      <c r="K47" s="35"/>
    </row>
    <row r="48" spans="1:11" x14ac:dyDescent="0.25">
      <c r="B48" s="8" t="s">
        <v>3355</v>
      </c>
      <c r="C48" s="57" t="s">
        <v>3356</v>
      </c>
      <c r="D48" s="54" t="s">
        <v>3357</v>
      </c>
      <c r="E48" s="6" t="s">
        <v>189</v>
      </c>
      <c r="F48" s="19">
        <v>2400000</v>
      </c>
      <c r="G48" s="24">
        <v>2314.58</v>
      </c>
      <c r="H48" s="24">
        <v>3.4</v>
      </c>
      <c r="I48" s="31">
        <v>5.9973080000000003</v>
      </c>
      <c r="J48" s="31"/>
      <c r="K48" s="35"/>
    </row>
    <row r="49" spans="1:11" x14ac:dyDescent="0.25">
      <c r="B49" s="8" t="s">
        <v>3361</v>
      </c>
      <c r="C49" s="57" t="s">
        <v>3362</v>
      </c>
      <c r="D49" s="54" t="s">
        <v>3363</v>
      </c>
      <c r="E49" s="6" t="s">
        <v>189</v>
      </c>
      <c r="F49" s="19">
        <v>1600000</v>
      </c>
      <c r="G49" s="24">
        <v>1542.06</v>
      </c>
      <c r="H49" s="24">
        <v>2.2599999999999998</v>
      </c>
      <c r="I49" s="31">
        <v>5.9973080000000003</v>
      </c>
      <c r="J49" s="31"/>
      <c r="K49" s="35"/>
    </row>
    <row r="50" spans="1:11" x14ac:dyDescent="0.25">
      <c r="B50" s="8" t="s">
        <v>3343</v>
      </c>
      <c r="C50" s="57" t="s">
        <v>3344</v>
      </c>
      <c r="D50" s="54" t="s">
        <v>3345</v>
      </c>
      <c r="E50" s="6" t="s">
        <v>189</v>
      </c>
      <c r="F50" s="19">
        <v>1405000</v>
      </c>
      <c r="G50" s="24">
        <v>1335.04</v>
      </c>
      <c r="H50" s="24">
        <v>1.96</v>
      </c>
      <c r="I50" s="31">
        <v>6.0907600999999998</v>
      </c>
      <c r="J50" s="31"/>
      <c r="K50" s="35"/>
    </row>
    <row r="51" spans="1:11" x14ac:dyDescent="0.25">
      <c r="B51" s="8" t="s">
        <v>3337</v>
      </c>
      <c r="C51" s="57" t="s">
        <v>3338</v>
      </c>
      <c r="D51" s="54" t="s">
        <v>3339</v>
      </c>
      <c r="E51" s="6" t="s">
        <v>189</v>
      </c>
      <c r="F51" s="19">
        <v>1177500</v>
      </c>
      <c r="G51" s="24">
        <v>1136.1400000000001</v>
      </c>
      <c r="H51" s="24">
        <v>1.67</v>
      </c>
      <c r="I51" s="31">
        <v>5.9973080000000003</v>
      </c>
      <c r="J51" s="31"/>
      <c r="K51" s="35"/>
    </row>
    <row r="52" spans="1:11" x14ac:dyDescent="0.25">
      <c r="B52" s="8" t="s">
        <v>3974</v>
      </c>
      <c r="C52" s="57" t="s">
        <v>3975</v>
      </c>
      <c r="D52" s="54" t="s">
        <v>3976</v>
      </c>
      <c r="E52" s="6" t="s">
        <v>189</v>
      </c>
      <c r="F52" s="19">
        <v>1044400</v>
      </c>
      <c r="G52" s="24">
        <v>1013.6</v>
      </c>
      <c r="H52" s="24">
        <v>1.49</v>
      </c>
      <c r="I52" s="31">
        <v>5.9990069000000004</v>
      </c>
      <c r="J52" s="31"/>
      <c r="K52" s="35"/>
    </row>
    <row r="53" spans="1:11" x14ac:dyDescent="0.25">
      <c r="B53" s="8" t="s">
        <v>3349</v>
      </c>
      <c r="C53" s="57" t="s">
        <v>3350</v>
      </c>
      <c r="D53" s="54" t="s">
        <v>3351</v>
      </c>
      <c r="E53" s="6" t="s">
        <v>189</v>
      </c>
      <c r="F53" s="19">
        <v>1036000</v>
      </c>
      <c r="G53" s="24">
        <v>983.28</v>
      </c>
      <c r="H53" s="24">
        <v>1.44</v>
      </c>
      <c r="I53" s="31">
        <v>6.0907600999999998</v>
      </c>
      <c r="J53" s="31"/>
      <c r="K53" s="35"/>
    </row>
    <row r="54" spans="1:11" x14ac:dyDescent="0.25">
      <c r="B54" s="8" t="s">
        <v>3340</v>
      </c>
      <c r="C54" s="57" t="s">
        <v>3341</v>
      </c>
      <c r="D54" s="54" t="s">
        <v>3342</v>
      </c>
      <c r="E54" s="6" t="s">
        <v>189</v>
      </c>
      <c r="F54" s="19">
        <v>1028000</v>
      </c>
      <c r="G54" s="24">
        <v>980.03</v>
      </c>
      <c r="H54" s="24">
        <v>1.44</v>
      </c>
      <c r="I54" s="31">
        <v>6.0907600999999998</v>
      </c>
      <c r="J54" s="31"/>
      <c r="K54" s="35"/>
    </row>
    <row r="55" spans="1:11" x14ac:dyDescent="0.25">
      <c r="B55" s="8" t="s">
        <v>3977</v>
      </c>
      <c r="C55" s="57" t="s">
        <v>3978</v>
      </c>
      <c r="D55" s="54" t="s">
        <v>3979</v>
      </c>
      <c r="E55" s="6" t="s">
        <v>189</v>
      </c>
      <c r="F55" s="19">
        <v>539500</v>
      </c>
      <c r="G55" s="24">
        <v>518.54999999999995</v>
      </c>
      <c r="H55" s="24">
        <v>0.76</v>
      </c>
      <c r="I55" s="31">
        <v>6.0959079999999997</v>
      </c>
      <c r="J55" s="31"/>
      <c r="K55" s="35"/>
    </row>
    <row r="56" spans="1:11" x14ac:dyDescent="0.25">
      <c r="B56" s="8" t="s">
        <v>3980</v>
      </c>
      <c r="C56" s="57" t="s">
        <v>3981</v>
      </c>
      <c r="D56" s="54" t="s">
        <v>3982</v>
      </c>
      <c r="E56" s="6" t="s">
        <v>189</v>
      </c>
      <c r="F56" s="19">
        <v>335000</v>
      </c>
      <c r="G56" s="24">
        <v>322.66000000000003</v>
      </c>
      <c r="H56" s="24">
        <v>0.47</v>
      </c>
      <c r="I56" s="31">
        <v>5.9973080000000003</v>
      </c>
      <c r="J56" s="31"/>
      <c r="K56" s="35"/>
    </row>
    <row r="57" spans="1:11" x14ac:dyDescent="0.25">
      <c r="C57" s="58" t="s">
        <v>175</v>
      </c>
      <c r="D57" s="54"/>
      <c r="E57" s="6"/>
      <c r="F57" s="19"/>
      <c r="G57" s="25">
        <v>13029.06</v>
      </c>
      <c r="H57" s="25">
        <v>19.12</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23</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24</v>
      </c>
      <c r="D70" s="54"/>
      <c r="E70" s="6"/>
      <c r="F70" s="19"/>
      <c r="G70" s="24"/>
      <c r="H70" s="24"/>
      <c r="I70" s="31"/>
      <c r="J70" s="31"/>
      <c r="K70" s="35"/>
    </row>
    <row r="71" spans="1:54" x14ac:dyDescent="0.25">
      <c r="B71" s="8" t="s">
        <v>190</v>
      </c>
      <c r="C71" s="57" t="s">
        <v>191</v>
      </c>
      <c r="D71" s="54"/>
      <c r="E71" s="6"/>
      <c r="F71" s="19"/>
      <c r="G71" s="24">
        <v>2962.37</v>
      </c>
      <c r="H71" s="24">
        <v>4.3499999999999996</v>
      </c>
      <c r="I71" s="31"/>
      <c r="J71" s="31"/>
      <c r="K71" s="35"/>
    </row>
    <row r="72" spans="1:54" x14ac:dyDescent="0.25">
      <c r="C72" s="58" t="s">
        <v>175</v>
      </c>
      <c r="D72" s="54"/>
      <c r="E72" s="6"/>
      <c r="F72" s="19"/>
      <c r="G72" s="25">
        <v>2962.37</v>
      </c>
      <c r="H72" s="25">
        <v>4.3499999999999996</v>
      </c>
      <c r="I72" s="31"/>
      <c r="J72" s="31"/>
      <c r="K72" s="35"/>
    </row>
    <row r="73" spans="1:54" x14ac:dyDescent="0.25">
      <c r="C73" s="57"/>
      <c r="D73" s="54"/>
      <c r="E73" s="6"/>
      <c r="F73" s="19"/>
      <c r="G73" s="24"/>
      <c r="H73" s="24"/>
      <c r="I73" s="31"/>
      <c r="J73" s="31"/>
      <c r="K73" s="35"/>
    </row>
    <row r="74" spans="1:54" x14ac:dyDescent="0.25">
      <c r="A74" s="10"/>
      <c r="B74" s="28"/>
      <c r="C74" s="58" t="s">
        <v>25</v>
      </c>
      <c r="D74" s="54"/>
      <c r="E74" s="6"/>
      <c r="F74" s="19"/>
      <c r="G74" s="24"/>
      <c r="H74" s="24"/>
      <c r="I74" s="31"/>
      <c r="J74" s="31"/>
      <c r="K74" s="35"/>
    </row>
    <row r="75" spans="1:54" s="2" customFormat="1" ht="13.5" x14ac:dyDescent="0.25">
      <c r="A75" s="28"/>
      <c r="B75" s="28"/>
      <c r="C75" s="57" t="s">
        <v>5188</v>
      </c>
      <c r="D75" s="54"/>
      <c r="E75" s="6"/>
      <c r="F75" s="19"/>
      <c r="G75" s="24" t="s">
        <v>2</v>
      </c>
      <c r="H75" s="24" t="s">
        <v>2</v>
      </c>
      <c r="I75" s="31"/>
      <c r="J75" s="31"/>
      <c r="K75" s="35"/>
      <c r="L75" s="3"/>
      <c r="AI75" s="3"/>
      <c r="AV75" s="3"/>
      <c r="AX75" s="3"/>
      <c r="BB75" s="3"/>
    </row>
    <row r="76" spans="1:54" x14ac:dyDescent="0.25">
      <c r="B76" s="8"/>
      <c r="C76" s="57" t="s">
        <v>192</v>
      </c>
      <c r="D76" s="54"/>
      <c r="E76" s="6"/>
      <c r="F76" s="19"/>
      <c r="G76" s="24">
        <v>561.01</v>
      </c>
      <c r="H76" s="24">
        <v>0.82</v>
      </c>
      <c r="I76" s="31"/>
      <c r="J76" s="31"/>
      <c r="K76" s="35"/>
    </row>
    <row r="77" spans="1:54" x14ac:dyDescent="0.25">
      <c r="C77" s="58" t="s">
        <v>175</v>
      </c>
      <c r="D77" s="54"/>
      <c r="E77" s="6"/>
      <c r="F77" s="19"/>
      <c r="G77" s="25">
        <v>561.01</v>
      </c>
      <c r="H77" s="25">
        <v>0.82</v>
      </c>
      <c r="I77" s="31"/>
      <c r="J77" s="31"/>
      <c r="K77" s="35"/>
    </row>
    <row r="78" spans="1:54" x14ac:dyDescent="0.25">
      <c r="C78" s="57"/>
      <c r="D78" s="54"/>
      <c r="E78" s="6"/>
      <c r="F78" s="19"/>
      <c r="G78" s="24"/>
      <c r="H78" s="24"/>
      <c r="I78" s="31"/>
      <c r="J78" s="31"/>
      <c r="K78" s="35"/>
    </row>
    <row r="79" spans="1:54" x14ac:dyDescent="0.25">
      <c r="C79" s="60" t="s">
        <v>193</v>
      </c>
      <c r="D79" s="55"/>
      <c r="E79" s="5"/>
      <c r="F79" s="20"/>
      <c r="G79" s="26">
        <v>68115.740000000005</v>
      </c>
      <c r="H79" s="26">
        <v>99.999999999999986</v>
      </c>
      <c r="I79" s="32"/>
      <c r="J79" s="32"/>
      <c r="K79" s="36"/>
    </row>
    <row r="82" spans="1:11" x14ac:dyDescent="0.25">
      <c r="C82" s="1" t="s">
        <v>194</v>
      </c>
    </row>
    <row r="83" spans="1:11" x14ac:dyDescent="0.25">
      <c r="C83" s="37" t="s">
        <v>195</v>
      </c>
      <c r="D83" s="37"/>
      <c r="E83" s="37"/>
      <c r="F83" s="37"/>
      <c r="G83" s="37"/>
      <c r="H83" s="37"/>
      <c r="I83" s="37"/>
      <c r="J83" s="37"/>
      <c r="K83" s="37"/>
    </row>
    <row r="84" spans="1:11" x14ac:dyDescent="0.25">
      <c r="C84" s="2" t="s">
        <v>196</v>
      </c>
    </row>
    <row r="85" spans="1:11" x14ac:dyDescent="0.25">
      <c r="C85" s="2" t="s">
        <v>197</v>
      </c>
    </row>
    <row r="86" spans="1:11" ht="30" customHeight="1" x14ac:dyDescent="0.25">
      <c r="C86" s="80" t="s">
        <v>198</v>
      </c>
      <c r="D86" s="81"/>
      <c r="E86" s="81"/>
      <c r="F86" s="81"/>
      <c r="G86" s="81"/>
      <c r="H86" s="81"/>
      <c r="I86" s="81"/>
      <c r="J86" s="81"/>
      <c r="K86" s="81"/>
    </row>
    <row r="87" spans="1:11" x14ac:dyDescent="0.25">
      <c r="C87" s="2" t="s">
        <v>199</v>
      </c>
    </row>
    <row r="89" spans="1:11" x14ac:dyDescent="0.25">
      <c r="A89" s="76"/>
      <c r="B89" s="76" t="s">
        <v>5254</v>
      </c>
      <c r="C89" s="77" t="s">
        <v>5253</v>
      </c>
      <c r="E89" s="77" t="s">
        <v>5254</v>
      </c>
      <c r="F89" s="78"/>
    </row>
    <row r="90" spans="1:11" x14ac:dyDescent="0.25">
      <c r="E90" s="2" t="s">
        <v>5302</v>
      </c>
    </row>
  </sheetData>
  <mergeCells count="1">
    <mergeCell ref="C86:K86"/>
  </mergeCells>
  <hyperlinks>
    <hyperlink ref="J2" location="'Index'!A1" display="'Index'!A1" xr:uid="{6BE175B0-11BC-4317-BDB0-7FE1A9273EF5}"/>
  </hyperlinks>
  <pageMargins left="0.7" right="0.7" top="0.75" bottom="0.75" header="0.3" footer="0.3"/>
  <pageSetup orientation="portrait" horizontalDpi="4294967293"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FD68-BA19-48A2-B317-3D7B995BA285}">
  <sheetPr codeName="Sheet192"/>
  <dimension ref="A1:IV90"/>
  <sheetViews>
    <sheetView showGridLines="0" zoomScale="90" zoomScaleNormal="90" workbookViewId="0">
      <pane ySplit="6" topLeftCell="A75" activePane="bottomLeft" state="frozen"/>
      <selection activeCell="E1" sqref="E1"/>
      <selection pane="bottomLeft" activeCell="C89" sqref="C89:F89"/>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2999</v>
      </c>
      <c r="J2" s="38" t="s">
        <v>4923</v>
      </c>
    </row>
    <row r="3" spans="1:54" ht="16.5" x14ac:dyDescent="0.3">
      <c r="C3" s="1" t="s">
        <v>28</v>
      </c>
      <c r="D3" s="21" t="s">
        <v>3983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3790</v>
      </c>
      <c r="C26" s="57" t="s">
        <v>3791</v>
      </c>
      <c r="D26" s="54" t="s">
        <v>3792</v>
      </c>
      <c r="E26" s="6" t="s">
        <v>189</v>
      </c>
      <c r="F26" s="19">
        <v>6500000</v>
      </c>
      <c r="G26" s="24">
        <v>6617.53</v>
      </c>
      <c r="H26" s="24">
        <v>11.29</v>
      </c>
      <c r="I26" s="31">
        <v>6.3373220000000003</v>
      </c>
      <c r="J26" s="31"/>
      <c r="K26" s="35"/>
    </row>
    <row r="27" spans="1:11" x14ac:dyDescent="0.25">
      <c r="B27" s="8" t="s">
        <v>3415</v>
      </c>
      <c r="C27" s="57" t="s">
        <v>3416</v>
      </c>
      <c r="D27" s="54" t="s">
        <v>3417</v>
      </c>
      <c r="E27" s="6" t="s">
        <v>189</v>
      </c>
      <c r="F27" s="19">
        <v>4000000</v>
      </c>
      <c r="G27" s="24">
        <v>4077.92</v>
      </c>
      <c r="H27" s="24">
        <v>6.95</v>
      </c>
      <c r="I27" s="31">
        <v>6.3321719999999999</v>
      </c>
      <c r="J27" s="31"/>
      <c r="K27" s="35"/>
    </row>
    <row r="28" spans="1:11" x14ac:dyDescent="0.25">
      <c r="B28" s="8" t="s">
        <v>3784</v>
      </c>
      <c r="C28" s="57" t="s">
        <v>3785</v>
      </c>
      <c r="D28" s="54" t="s">
        <v>3786</v>
      </c>
      <c r="E28" s="6" t="s">
        <v>189</v>
      </c>
      <c r="F28" s="19">
        <v>4000000</v>
      </c>
      <c r="G28" s="24">
        <v>4072.33</v>
      </c>
      <c r="H28" s="24">
        <v>6.95</v>
      </c>
      <c r="I28" s="31">
        <v>6.3373220000000003</v>
      </c>
      <c r="J28" s="31"/>
      <c r="K28" s="35"/>
    </row>
    <row r="29" spans="1:11" x14ac:dyDescent="0.25">
      <c r="B29" s="8" t="s">
        <v>3472</v>
      </c>
      <c r="C29" s="57" t="s">
        <v>3473</v>
      </c>
      <c r="D29" s="54" t="s">
        <v>3474</v>
      </c>
      <c r="E29" s="6" t="s">
        <v>189</v>
      </c>
      <c r="F29" s="19">
        <v>3858400</v>
      </c>
      <c r="G29" s="24">
        <v>3927.71</v>
      </c>
      <c r="H29" s="24">
        <v>6.7</v>
      </c>
      <c r="I29" s="31">
        <v>6.3682844999999997</v>
      </c>
      <c r="J29" s="31"/>
      <c r="K29" s="35"/>
    </row>
    <row r="30" spans="1:11" x14ac:dyDescent="0.25">
      <c r="B30" s="8" t="s">
        <v>3459</v>
      </c>
      <c r="C30" s="57" t="s">
        <v>3460</v>
      </c>
      <c r="D30" s="54" t="s">
        <v>3461</v>
      </c>
      <c r="E30" s="6" t="s">
        <v>189</v>
      </c>
      <c r="F30" s="19">
        <v>3570300</v>
      </c>
      <c r="G30" s="24">
        <v>3640.24</v>
      </c>
      <c r="H30" s="24">
        <v>6.21</v>
      </c>
      <c r="I30" s="31">
        <v>6.3321719999999999</v>
      </c>
      <c r="J30" s="31"/>
      <c r="K30" s="35"/>
    </row>
    <row r="31" spans="1:11" x14ac:dyDescent="0.25">
      <c r="B31" s="8" t="s">
        <v>3530</v>
      </c>
      <c r="C31" s="57" t="s">
        <v>3531</v>
      </c>
      <c r="D31" s="54" t="s">
        <v>3532</v>
      </c>
      <c r="E31" s="6" t="s">
        <v>189</v>
      </c>
      <c r="F31" s="19">
        <v>2974400</v>
      </c>
      <c r="G31" s="24">
        <v>3027.83</v>
      </c>
      <c r="H31" s="24">
        <v>5.16</v>
      </c>
      <c r="I31" s="31">
        <v>6.3682464000000003</v>
      </c>
      <c r="J31" s="31"/>
      <c r="K31" s="35"/>
    </row>
    <row r="32" spans="1:11" x14ac:dyDescent="0.25">
      <c r="B32" s="8" t="s">
        <v>3409</v>
      </c>
      <c r="C32" s="57" t="s">
        <v>3410</v>
      </c>
      <c r="D32" s="54" t="s">
        <v>3411</v>
      </c>
      <c r="E32" s="6" t="s">
        <v>189</v>
      </c>
      <c r="F32" s="19">
        <v>2200000</v>
      </c>
      <c r="G32" s="24">
        <v>2242.5</v>
      </c>
      <c r="H32" s="24">
        <v>3.82</v>
      </c>
      <c r="I32" s="31">
        <v>6.3476720000000002</v>
      </c>
      <c r="J32" s="31"/>
      <c r="K32" s="35"/>
    </row>
    <row r="33" spans="1:11" x14ac:dyDescent="0.25">
      <c r="B33" s="8" t="s">
        <v>3475</v>
      </c>
      <c r="C33" s="57" t="s">
        <v>3476</v>
      </c>
      <c r="D33" s="54" t="s">
        <v>3477</v>
      </c>
      <c r="E33" s="6" t="s">
        <v>189</v>
      </c>
      <c r="F33" s="19">
        <v>1000000</v>
      </c>
      <c r="G33" s="24">
        <v>1017.97</v>
      </c>
      <c r="H33" s="24">
        <v>1.74</v>
      </c>
      <c r="I33" s="31">
        <v>6.3373220000000003</v>
      </c>
      <c r="J33" s="31"/>
      <c r="K33" s="35"/>
    </row>
    <row r="34" spans="1:11" x14ac:dyDescent="0.25">
      <c r="B34" s="8" t="s">
        <v>3984</v>
      </c>
      <c r="C34" s="57" t="s">
        <v>3985</v>
      </c>
      <c r="D34" s="54" t="s">
        <v>3986</v>
      </c>
      <c r="E34" s="6" t="s">
        <v>189</v>
      </c>
      <c r="F34" s="19">
        <v>500000</v>
      </c>
      <c r="G34" s="24">
        <v>509.58</v>
      </c>
      <c r="H34" s="24">
        <v>0.87</v>
      </c>
      <c r="I34" s="31">
        <v>6.3533502000000004</v>
      </c>
      <c r="J34" s="31"/>
      <c r="K34" s="35"/>
    </row>
    <row r="35" spans="1:11" x14ac:dyDescent="0.25">
      <c r="C35" s="58" t="s">
        <v>175</v>
      </c>
      <c r="D35" s="54"/>
      <c r="E35" s="6"/>
      <c r="F35" s="19"/>
      <c r="G35" s="25">
        <v>29133.61</v>
      </c>
      <c r="H35" s="25">
        <v>49.69</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3430</v>
      </c>
      <c r="C47" s="57" t="s">
        <v>3431</v>
      </c>
      <c r="D47" s="54" t="s">
        <v>3432</v>
      </c>
      <c r="E47" s="6" t="s">
        <v>189</v>
      </c>
      <c r="F47" s="19">
        <v>16101100</v>
      </c>
      <c r="G47" s="24">
        <v>15066.43</v>
      </c>
      <c r="H47" s="24">
        <v>25.7</v>
      </c>
      <c r="I47" s="31">
        <v>6.0817864999999998</v>
      </c>
      <c r="J47" s="31"/>
      <c r="K47" s="35"/>
    </row>
    <row r="48" spans="1:11" x14ac:dyDescent="0.25">
      <c r="B48" s="8" t="s">
        <v>3427</v>
      </c>
      <c r="C48" s="57" t="s">
        <v>3428</v>
      </c>
      <c r="D48" s="54" t="s">
        <v>3429</v>
      </c>
      <c r="E48" s="6" t="s">
        <v>189</v>
      </c>
      <c r="F48" s="19">
        <v>7027400</v>
      </c>
      <c r="G48" s="24">
        <v>6576.9</v>
      </c>
      <c r="H48" s="24">
        <v>11.22</v>
      </c>
      <c r="I48" s="31">
        <v>6.0815805999999997</v>
      </c>
      <c r="J48" s="31"/>
      <c r="K48" s="35"/>
    </row>
    <row r="49" spans="1:11" x14ac:dyDescent="0.25">
      <c r="B49" s="8" t="s">
        <v>3346</v>
      </c>
      <c r="C49" s="57" t="s">
        <v>3347</v>
      </c>
      <c r="D49" s="54" t="s">
        <v>3348</v>
      </c>
      <c r="E49" s="6" t="s">
        <v>189</v>
      </c>
      <c r="F49" s="19">
        <v>1241400</v>
      </c>
      <c r="G49" s="24">
        <v>1172.01</v>
      </c>
      <c r="H49" s="24">
        <v>2</v>
      </c>
      <c r="I49" s="31">
        <v>6.0765874000000002</v>
      </c>
      <c r="J49" s="31"/>
      <c r="K49" s="35"/>
    </row>
    <row r="50" spans="1:11" x14ac:dyDescent="0.25">
      <c r="B50" s="8" t="s">
        <v>3439</v>
      </c>
      <c r="C50" s="57" t="s">
        <v>3440</v>
      </c>
      <c r="D50" s="54" t="s">
        <v>3441</v>
      </c>
      <c r="E50" s="6" t="s">
        <v>189</v>
      </c>
      <c r="F50" s="19">
        <v>1200000</v>
      </c>
      <c r="G50" s="24">
        <v>1122.7</v>
      </c>
      <c r="H50" s="24">
        <v>1.91</v>
      </c>
      <c r="I50" s="31">
        <v>6.0819923999999999</v>
      </c>
      <c r="J50" s="31"/>
      <c r="K50" s="35"/>
    </row>
    <row r="51" spans="1:11" x14ac:dyDescent="0.25">
      <c r="B51" s="8" t="s">
        <v>3442</v>
      </c>
      <c r="C51" s="57" t="s">
        <v>3443</v>
      </c>
      <c r="D51" s="54" t="s">
        <v>3444</v>
      </c>
      <c r="E51" s="6" t="s">
        <v>189</v>
      </c>
      <c r="F51" s="19">
        <v>1100000</v>
      </c>
      <c r="G51" s="24">
        <v>1030</v>
      </c>
      <c r="H51" s="24">
        <v>1.76</v>
      </c>
      <c r="I51" s="31">
        <v>6.0810658000000002</v>
      </c>
      <c r="J51" s="31"/>
      <c r="K51" s="35"/>
    </row>
    <row r="52" spans="1:11" x14ac:dyDescent="0.25">
      <c r="B52" s="8" t="s">
        <v>3987</v>
      </c>
      <c r="C52" s="57" t="s">
        <v>3988</v>
      </c>
      <c r="D52" s="54" t="s">
        <v>3989</v>
      </c>
      <c r="E52" s="6" t="s">
        <v>189</v>
      </c>
      <c r="F52" s="19">
        <v>824000</v>
      </c>
      <c r="G52" s="24">
        <v>775.66</v>
      </c>
      <c r="H52" s="24">
        <v>1.32</v>
      </c>
      <c r="I52" s="31">
        <v>6.0750947000000002</v>
      </c>
      <c r="J52" s="31"/>
      <c r="K52" s="35"/>
    </row>
    <row r="53" spans="1:11" x14ac:dyDescent="0.25">
      <c r="B53" s="8" t="s">
        <v>3990</v>
      </c>
      <c r="C53" s="57" t="s">
        <v>3991</v>
      </c>
      <c r="D53" s="54" t="s">
        <v>3992</v>
      </c>
      <c r="E53" s="6" t="s">
        <v>189</v>
      </c>
      <c r="F53" s="19">
        <v>749700</v>
      </c>
      <c r="G53" s="24">
        <v>702.57</v>
      </c>
      <c r="H53" s="24">
        <v>1.2</v>
      </c>
      <c r="I53" s="31">
        <v>6.0800878000000003</v>
      </c>
      <c r="J53" s="31"/>
      <c r="K53" s="35"/>
    </row>
    <row r="54" spans="1:11" x14ac:dyDescent="0.25">
      <c r="B54" s="8" t="s">
        <v>3593</v>
      </c>
      <c r="C54" s="57" t="s">
        <v>3594</v>
      </c>
      <c r="D54" s="54" t="s">
        <v>3595</v>
      </c>
      <c r="E54" s="6" t="s">
        <v>189</v>
      </c>
      <c r="F54" s="19">
        <v>534500</v>
      </c>
      <c r="G54" s="24">
        <v>498.7</v>
      </c>
      <c r="H54" s="24">
        <v>0.85</v>
      </c>
      <c r="I54" s="31">
        <v>6.1077722000000003</v>
      </c>
      <c r="J54" s="31"/>
      <c r="K54" s="35"/>
    </row>
    <row r="55" spans="1:11" x14ac:dyDescent="0.25">
      <c r="B55" s="8" t="s">
        <v>3343</v>
      </c>
      <c r="C55" s="57" t="s">
        <v>3344</v>
      </c>
      <c r="D55" s="54" t="s">
        <v>3345</v>
      </c>
      <c r="E55" s="6" t="s">
        <v>189</v>
      </c>
      <c r="F55" s="19">
        <v>499800</v>
      </c>
      <c r="G55" s="24">
        <v>474.91</v>
      </c>
      <c r="H55" s="24">
        <v>0.81</v>
      </c>
      <c r="I55" s="31">
        <v>6.0907600999999998</v>
      </c>
      <c r="J55" s="31"/>
      <c r="K55" s="35"/>
    </row>
    <row r="56" spans="1:11" x14ac:dyDescent="0.25">
      <c r="B56" s="8" t="s">
        <v>3433</v>
      </c>
      <c r="C56" s="57" t="s">
        <v>3434</v>
      </c>
      <c r="D56" s="54" t="s">
        <v>3435</v>
      </c>
      <c r="E56" s="6" t="s">
        <v>189</v>
      </c>
      <c r="F56" s="19">
        <v>233000</v>
      </c>
      <c r="G56" s="24">
        <v>217.92</v>
      </c>
      <c r="H56" s="24">
        <v>0.37</v>
      </c>
      <c r="I56" s="31">
        <v>6.0823527000000004</v>
      </c>
      <c r="J56" s="31"/>
      <c r="K56" s="35"/>
    </row>
    <row r="57" spans="1:11" x14ac:dyDescent="0.25">
      <c r="C57" s="58" t="s">
        <v>175</v>
      </c>
      <c r="D57" s="54"/>
      <c r="E57" s="6"/>
      <c r="F57" s="19"/>
      <c r="G57" s="25">
        <v>27637.8</v>
      </c>
      <c r="H57" s="25">
        <v>47.14</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23</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24</v>
      </c>
      <c r="D70" s="54"/>
      <c r="E70" s="6"/>
      <c r="F70" s="19"/>
      <c r="G70" s="24"/>
      <c r="H70" s="24"/>
      <c r="I70" s="31"/>
      <c r="J70" s="31"/>
      <c r="K70" s="35"/>
    </row>
    <row r="71" spans="1:54" x14ac:dyDescent="0.25">
      <c r="B71" s="8" t="s">
        <v>190</v>
      </c>
      <c r="C71" s="57" t="s">
        <v>191</v>
      </c>
      <c r="D71" s="54"/>
      <c r="E71" s="6"/>
      <c r="F71" s="19"/>
      <c r="G71" s="24">
        <v>1123.3</v>
      </c>
      <c r="H71" s="24">
        <v>1.92</v>
      </c>
      <c r="I71" s="31"/>
      <c r="J71" s="31"/>
      <c r="K71" s="35"/>
    </row>
    <row r="72" spans="1:54" x14ac:dyDescent="0.25">
      <c r="C72" s="58" t="s">
        <v>175</v>
      </c>
      <c r="D72" s="54"/>
      <c r="E72" s="6"/>
      <c r="F72" s="19"/>
      <c r="G72" s="25">
        <v>1123.3</v>
      </c>
      <c r="H72" s="25">
        <v>1.92</v>
      </c>
      <c r="I72" s="31"/>
      <c r="J72" s="31"/>
      <c r="K72" s="35"/>
    </row>
    <row r="73" spans="1:54" x14ac:dyDescent="0.25">
      <c r="C73" s="57"/>
      <c r="D73" s="54"/>
      <c r="E73" s="6"/>
      <c r="F73" s="19"/>
      <c r="G73" s="24"/>
      <c r="H73" s="24"/>
      <c r="I73" s="31"/>
      <c r="J73" s="31"/>
      <c r="K73" s="35"/>
    </row>
    <row r="74" spans="1:54" x14ac:dyDescent="0.25">
      <c r="A74" s="10"/>
      <c r="B74" s="28"/>
      <c r="C74" s="58" t="s">
        <v>25</v>
      </c>
      <c r="D74" s="54"/>
      <c r="E74" s="6"/>
      <c r="F74" s="19"/>
      <c r="G74" s="24"/>
      <c r="H74" s="24"/>
      <c r="I74" s="31"/>
      <c r="J74" s="31"/>
      <c r="K74" s="35"/>
    </row>
    <row r="75" spans="1:54" s="2" customFormat="1" ht="13.5" x14ac:dyDescent="0.25">
      <c r="A75" s="28"/>
      <c r="B75" s="28"/>
      <c r="C75" s="57" t="s">
        <v>5188</v>
      </c>
      <c r="D75" s="54"/>
      <c r="E75" s="6"/>
      <c r="F75" s="19"/>
      <c r="G75" s="24" t="s">
        <v>2</v>
      </c>
      <c r="H75" s="24" t="s">
        <v>2</v>
      </c>
      <c r="I75" s="31"/>
      <c r="J75" s="31"/>
      <c r="K75" s="35"/>
      <c r="L75" s="3"/>
      <c r="AI75" s="3"/>
      <c r="AV75" s="3"/>
      <c r="AX75" s="3"/>
      <c r="BB75" s="3"/>
    </row>
    <row r="76" spans="1:54" x14ac:dyDescent="0.25">
      <c r="B76" s="8"/>
      <c r="C76" s="57" t="s">
        <v>192</v>
      </c>
      <c r="D76" s="54"/>
      <c r="E76" s="6"/>
      <c r="F76" s="19"/>
      <c r="G76" s="24">
        <v>738.57</v>
      </c>
      <c r="H76" s="24">
        <v>1.25</v>
      </c>
      <c r="I76" s="31"/>
      <c r="J76" s="31"/>
      <c r="K76" s="35"/>
    </row>
    <row r="77" spans="1:54" x14ac:dyDescent="0.25">
      <c r="C77" s="58" t="s">
        <v>175</v>
      </c>
      <c r="D77" s="54"/>
      <c r="E77" s="6"/>
      <c r="F77" s="19"/>
      <c r="G77" s="25">
        <v>738.57</v>
      </c>
      <c r="H77" s="25">
        <v>1.25</v>
      </c>
      <c r="I77" s="31"/>
      <c r="J77" s="31"/>
      <c r="K77" s="35"/>
    </row>
    <row r="78" spans="1:54" x14ac:dyDescent="0.25">
      <c r="C78" s="57"/>
      <c r="D78" s="54"/>
      <c r="E78" s="6"/>
      <c r="F78" s="19"/>
      <c r="G78" s="24"/>
      <c r="H78" s="24"/>
      <c r="I78" s="31"/>
      <c r="J78" s="31"/>
      <c r="K78" s="35"/>
    </row>
    <row r="79" spans="1:54" x14ac:dyDescent="0.25">
      <c r="C79" s="60" t="s">
        <v>193</v>
      </c>
      <c r="D79" s="55"/>
      <c r="E79" s="5"/>
      <c r="F79" s="20"/>
      <c r="G79" s="26">
        <v>58633.279999999999</v>
      </c>
      <c r="H79" s="26">
        <v>100</v>
      </c>
      <c r="I79" s="32"/>
      <c r="J79" s="32"/>
      <c r="K79" s="36"/>
    </row>
    <row r="82" spans="1:11" x14ac:dyDescent="0.25">
      <c r="C82" s="1" t="s">
        <v>194</v>
      </c>
    </row>
    <row r="83" spans="1:11" x14ac:dyDescent="0.25">
      <c r="C83" s="37" t="s">
        <v>195</v>
      </c>
      <c r="D83" s="37"/>
      <c r="E83" s="37"/>
      <c r="F83" s="37"/>
      <c r="G83" s="37"/>
      <c r="H83" s="37"/>
      <c r="I83" s="37"/>
      <c r="J83" s="37"/>
      <c r="K83" s="37"/>
    </row>
    <row r="84" spans="1:11" x14ac:dyDescent="0.25">
      <c r="C84" s="2" t="s">
        <v>196</v>
      </c>
    </row>
    <row r="85" spans="1:11" x14ac:dyDescent="0.25">
      <c r="C85" s="2" t="s">
        <v>197</v>
      </c>
    </row>
    <row r="86" spans="1:11" ht="30" customHeight="1" x14ac:dyDescent="0.25">
      <c r="C86" s="80" t="s">
        <v>198</v>
      </c>
      <c r="D86" s="81"/>
      <c r="E86" s="81"/>
      <c r="F86" s="81"/>
      <c r="G86" s="81"/>
      <c r="H86" s="81"/>
      <c r="I86" s="81"/>
      <c r="J86" s="81"/>
      <c r="K86" s="81"/>
    </row>
    <row r="87" spans="1:11" x14ac:dyDescent="0.25">
      <c r="C87" s="2" t="s">
        <v>199</v>
      </c>
    </row>
    <row r="89" spans="1:11" x14ac:dyDescent="0.25">
      <c r="A89" s="76"/>
      <c r="B89" s="76" t="s">
        <v>5254</v>
      </c>
      <c r="C89" s="77" t="s">
        <v>5253</v>
      </c>
      <c r="E89" s="77" t="s">
        <v>5254</v>
      </c>
      <c r="F89" s="78"/>
    </row>
    <row r="90" spans="1:11" x14ac:dyDescent="0.25">
      <c r="E90" s="2" t="s">
        <v>5260</v>
      </c>
    </row>
  </sheetData>
  <mergeCells count="1">
    <mergeCell ref="C86:K86"/>
  </mergeCells>
  <hyperlinks>
    <hyperlink ref="J2" location="'Index'!A1" display="'Index'!A1" xr:uid="{3A1D62EC-CBCF-4031-9D2B-177C677C3B2C}"/>
  </hyperlinks>
  <pageMargins left="0.7" right="0.7" top="0.75" bottom="0.75" header="0.3" footer="0.3"/>
  <pageSetup orientation="portrait" horizontalDpi="4294967293"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C17A0-6747-4FF5-AE24-B1D2EBB964C8}">
  <sheetPr codeName="Sheet193"/>
  <dimension ref="A1:IV87"/>
  <sheetViews>
    <sheetView showGridLines="0" zoomScale="90" zoomScaleNormal="90" workbookViewId="0">
      <pane ySplit="6" topLeftCell="A72" activePane="bottomLeft" state="frozen"/>
      <selection activeCell="E1" sqref="E1"/>
      <selection pane="bottomLeft" activeCell="C86" sqref="C86:F8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3993</v>
      </c>
      <c r="J2" s="38" t="s">
        <v>4923</v>
      </c>
    </row>
    <row r="3" spans="1:54" ht="16.5" x14ac:dyDescent="0.3">
      <c r="C3" s="1" t="s">
        <v>28</v>
      </c>
      <c r="D3" s="21" t="s">
        <v>3994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3995</v>
      </c>
      <c r="C24" s="57" t="s">
        <v>3996</v>
      </c>
      <c r="D24" s="54" t="s">
        <v>3997</v>
      </c>
      <c r="E24" s="6" t="s">
        <v>189</v>
      </c>
      <c r="F24" s="19">
        <v>11980000</v>
      </c>
      <c r="G24" s="24">
        <v>11930.22</v>
      </c>
      <c r="H24" s="24">
        <v>29.76</v>
      </c>
      <c r="I24" s="31">
        <v>6.0557018999999999</v>
      </c>
      <c r="J24" s="31"/>
      <c r="K24" s="35"/>
    </row>
    <row r="25" spans="1:11" x14ac:dyDescent="0.25">
      <c r="C25" s="58" t="s">
        <v>175</v>
      </c>
      <c r="D25" s="54"/>
      <c r="E25" s="6"/>
      <c r="F25" s="19"/>
      <c r="G25" s="25">
        <v>11930.22</v>
      </c>
      <c r="H25" s="25">
        <v>29.76</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1656</v>
      </c>
      <c r="C28" s="57" t="s">
        <v>1657</v>
      </c>
      <c r="D28" s="54" t="s">
        <v>1658</v>
      </c>
      <c r="E28" s="6" t="s">
        <v>189</v>
      </c>
      <c r="F28" s="19">
        <v>3900000</v>
      </c>
      <c r="G28" s="24">
        <v>3931.26</v>
      </c>
      <c r="H28" s="24">
        <v>9.81</v>
      </c>
      <c r="I28" s="31">
        <v>6.0907</v>
      </c>
      <c r="J28" s="31"/>
      <c r="K28" s="35"/>
    </row>
    <row r="29" spans="1:11" x14ac:dyDescent="0.25">
      <c r="B29" s="8" t="s">
        <v>1594</v>
      </c>
      <c r="C29" s="57" t="s">
        <v>1595</v>
      </c>
      <c r="D29" s="54" t="s">
        <v>1596</v>
      </c>
      <c r="E29" s="6" t="s">
        <v>189</v>
      </c>
      <c r="F29" s="19">
        <v>3500000</v>
      </c>
      <c r="G29" s="24">
        <v>3531.36</v>
      </c>
      <c r="H29" s="24">
        <v>8.81</v>
      </c>
      <c r="I29" s="31">
        <v>6.0907</v>
      </c>
      <c r="J29" s="31"/>
      <c r="K29" s="35"/>
    </row>
    <row r="30" spans="1:11" x14ac:dyDescent="0.25">
      <c r="B30" s="8" t="s">
        <v>3998</v>
      </c>
      <c r="C30" s="57" t="s">
        <v>3999</v>
      </c>
      <c r="D30" s="54" t="s">
        <v>4000</v>
      </c>
      <c r="E30" s="6" t="s">
        <v>189</v>
      </c>
      <c r="F30" s="19">
        <v>2950500</v>
      </c>
      <c r="G30" s="24">
        <v>2974.65</v>
      </c>
      <c r="H30" s="24">
        <v>7.42</v>
      </c>
      <c r="I30" s="31">
        <v>6.1014499999999998</v>
      </c>
      <c r="J30" s="31"/>
      <c r="K30" s="35"/>
    </row>
    <row r="31" spans="1:11" x14ac:dyDescent="0.25">
      <c r="B31" s="8" t="s">
        <v>4001</v>
      </c>
      <c r="C31" s="57" t="s">
        <v>4002</v>
      </c>
      <c r="D31" s="54" t="s">
        <v>4003</v>
      </c>
      <c r="E31" s="6" t="s">
        <v>189</v>
      </c>
      <c r="F31" s="19">
        <v>2500000</v>
      </c>
      <c r="G31" s="24">
        <v>2520.15</v>
      </c>
      <c r="H31" s="24">
        <v>6.29</v>
      </c>
      <c r="I31" s="31">
        <v>6.0907</v>
      </c>
      <c r="J31" s="31"/>
      <c r="K31" s="35"/>
    </row>
    <row r="32" spans="1:11" x14ac:dyDescent="0.25">
      <c r="B32" s="8" t="s">
        <v>4004</v>
      </c>
      <c r="C32" s="57" t="s">
        <v>4005</v>
      </c>
      <c r="D32" s="54" t="s">
        <v>4006</v>
      </c>
      <c r="E32" s="6" t="s">
        <v>189</v>
      </c>
      <c r="F32" s="19">
        <v>2000000</v>
      </c>
      <c r="G32" s="24">
        <v>2015.72</v>
      </c>
      <c r="H32" s="24">
        <v>5.03</v>
      </c>
      <c r="I32" s="31">
        <v>6.1349999999999998</v>
      </c>
      <c r="J32" s="31"/>
      <c r="K32" s="35"/>
    </row>
    <row r="33" spans="1:11" x14ac:dyDescent="0.25">
      <c r="C33" s="58" t="s">
        <v>175</v>
      </c>
      <c r="D33" s="54"/>
      <c r="E33" s="6"/>
      <c r="F33" s="19"/>
      <c r="G33" s="25">
        <v>14973.14</v>
      </c>
      <c r="H33" s="25">
        <v>37.36</v>
      </c>
      <c r="I33" s="31"/>
      <c r="J33" s="31"/>
      <c r="K33" s="35"/>
    </row>
    <row r="34" spans="1:11" x14ac:dyDescent="0.25">
      <c r="C34" s="57"/>
      <c r="D34" s="54"/>
      <c r="E34" s="6"/>
      <c r="F34" s="19"/>
      <c r="G34" s="24"/>
      <c r="H34" s="24"/>
      <c r="I34" s="31"/>
      <c r="J34" s="31"/>
      <c r="K34" s="35"/>
    </row>
    <row r="35" spans="1:11" x14ac:dyDescent="0.25">
      <c r="A35" s="10"/>
      <c r="B35" s="28"/>
      <c r="C35" s="58" t="s">
        <v>11</v>
      </c>
      <c r="D35" s="54"/>
      <c r="E35" s="6"/>
      <c r="F35" s="19"/>
      <c r="G35" s="24"/>
      <c r="H35" s="24"/>
      <c r="I35" s="31"/>
      <c r="J35" s="31"/>
      <c r="K35" s="35"/>
    </row>
    <row r="36" spans="1:11" x14ac:dyDescent="0.25">
      <c r="A36" s="28"/>
      <c r="B36" s="28"/>
      <c r="C36" s="58" t="s">
        <v>13</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14</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15</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16</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C44" s="59" t="s">
        <v>17</v>
      </c>
      <c r="D44" s="54"/>
      <c r="E44" s="6"/>
      <c r="F44" s="19"/>
      <c r="G44" s="24"/>
      <c r="H44" s="24"/>
      <c r="I44" s="31"/>
      <c r="J44" s="31"/>
      <c r="K44" s="35"/>
    </row>
    <row r="45" spans="1:11" x14ac:dyDescent="0.25">
      <c r="B45" s="8" t="s">
        <v>3390</v>
      </c>
      <c r="C45" s="57" t="s">
        <v>3391</v>
      </c>
      <c r="D45" s="54" t="s">
        <v>3392</v>
      </c>
      <c r="E45" s="6" t="s">
        <v>189</v>
      </c>
      <c r="F45" s="19">
        <v>5116000</v>
      </c>
      <c r="G45" s="24">
        <v>5078.49</v>
      </c>
      <c r="H45" s="24">
        <v>12.67</v>
      </c>
      <c r="I45" s="31">
        <v>5.8602999999999996</v>
      </c>
      <c r="J45" s="31"/>
      <c r="K45" s="35"/>
    </row>
    <row r="46" spans="1:11" x14ac:dyDescent="0.25">
      <c r="B46" s="8" t="s">
        <v>3486</v>
      </c>
      <c r="C46" s="57" t="s">
        <v>3487</v>
      </c>
      <c r="D46" s="54" t="s">
        <v>3488</v>
      </c>
      <c r="E46" s="6" t="s">
        <v>189</v>
      </c>
      <c r="F46" s="19">
        <v>2248500</v>
      </c>
      <c r="G46" s="24">
        <v>2232.37</v>
      </c>
      <c r="H46" s="24">
        <v>5.57</v>
      </c>
      <c r="I46" s="31">
        <v>5.8599500000000004</v>
      </c>
      <c r="J46" s="31"/>
      <c r="K46" s="35"/>
    </row>
    <row r="47" spans="1:11" x14ac:dyDescent="0.25">
      <c r="B47" s="8" t="s">
        <v>3358</v>
      </c>
      <c r="C47" s="57" t="s">
        <v>3359</v>
      </c>
      <c r="D47" s="54" t="s">
        <v>3360</v>
      </c>
      <c r="E47" s="6" t="s">
        <v>189</v>
      </c>
      <c r="F47" s="19">
        <v>1107000</v>
      </c>
      <c r="G47" s="24">
        <v>1082.33</v>
      </c>
      <c r="H47" s="24">
        <v>2.7</v>
      </c>
      <c r="I47" s="31">
        <v>5.9007500000000004</v>
      </c>
      <c r="J47" s="31"/>
      <c r="K47" s="35"/>
    </row>
    <row r="48" spans="1:11" x14ac:dyDescent="0.25">
      <c r="B48" s="8" t="s">
        <v>2709</v>
      </c>
      <c r="C48" s="57" t="s">
        <v>2710</v>
      </c>
      <c r="D48" s="54" t="s">
        <v>2711</v>
      </c>
      <c r="E48" s="6" t="s">
        <v>189</v>
      </c>
      <c r="F48" s="19">
        <v>1063800</v>
      </c>
      <c r="G48" s="24">
        <v>1036.29</v>
      </c>
      <c r="H48" s="24">
        <v>2.59</v>
      </c>
      <c r="I48" s="31">
        <v>5.9073000000000002</v>
      </c>
      <c r="J48" s="31"/>
      <c r="K48" s="35"/>
    </row>
    <row r="49" spans="1:11" x14ac:dyDescent="0.25">
      <c r="B49" s="8" t="s">
        <v>3974</v>
      </c>
      <c r="C49" s="57" t="s">
        <v>3975</v>
      </c>
      <c r="D49" s="54" t="s">
        <v>3976</v>
      </c>
      <c r="E49" s="6" t="s">
        <v>189</v>
      </c>
      <c r="F49" s="19">
        <v>1056900</v>
      </c>
      <c r="G49" s="24">
        <v>1025.73</v>
      </c>
      <c r="H49" s="24">
        <v>2.56</v>
      </c>
      <c r="I49" s="31">
        <v>5.9990069000000004</v>
      </c>
      <c r="J49" s="31"/>
      <c r="K49" s="35"/>
    </row>
    <row r="50" spans="1:11" x14ac:dyDescent="0.25">
      <c r="B50" s="8" t="s">
        <v>3399</v>
      </c>
      <c r="C50" s="57" t="s">
        <v>3400</v>
      </c>
      <c r="D50" s="54" t="s">
        <v>3401</v>
      </c>
      <c r="E50" s="6" t="s">
        <v>189</v>
      </c>
      <c r="F50" s="19">
        <v>950000</v>
      </c>
      <c r="G50" s="24">
        <v>942.58</v>
      </c>
      <c r="H50" s="24">
        <v>2.35</v>
      </c>
      <c r="I50" s="31">
        <v>5.8614499999999996</v>
      </c>
      <c r="J50" s="31"/>
      <c r="K50" s="35"/>
    </row>
    <row r="51" spans="1:11" x14ac:dyDescent="0.25">
      <c r="B51" s="8" t="s">
        <v>3402</v>
      </c>
      <c r="C51" s="57" t="s">
        <v>3403</v>
      </c>
      <c r="D51" s="54" t="s">
        <v>3404</v>
      </c>
      <c r="E51" s="6" t="s">
        <v>189</v>
      </c>
      <c r="F51" s="19">
        <v>507500</v>
      </c>
      <c r="G51" s="24">
        <v>504.1</v>
      </c>
      <c r="H51" s="24">
        <v>1.26</v>
      </c>
      <c r="I51" s="31">
        <v>5.8588500000000003</v>
      </c>
      <c r="J51" s="31"/>
      <c r="K51" s="35"/>
    </row>
    <row r="52" spans="1:11" x14ac:dyDescent="0.25">
      <c r="B52" s="8" t="s">
        <v>4007</v>
      </c>
      <c r="C52" s="57" t="s">
        <v>4008</v>
      </c>
      <c r="D52" s="54" t="s">
        <v>4009</v>
      </c>
      <c r="E52" s="6" t="s">
        <v>189</v>
      </c>
      <c r="F52" s="19">
        <v>290000</v>
      </c>
      <c r="G52" s="24">
        <v>282.05</v>
      </c>
      <c r="H52" s="24">
        <v>0.7</v>
      </c>
      <c r="I52" s="31">
        <v>5.9096000000000002</v>
      </c>
      <c r="J52" s="31"/>
      <c r="K52" s="35"/>
    </row>
    <row r="53" spans="1:11" x14ac:dyDescent="0.25">
      <c r="B53" s="8" t="s">
        <v>3396</v>
      </c>
      <c r="C53" s="57" t="s">
        <v>3397</v>
      </c>
      <c r="D53" s="54" t="s">
        <v>3398</v>
      </c>
      <c r="E53" s="6" t="s">
        <v>189</v>
      </c>
      <c r="F53" s="19">
        <v>60800</v>
      </c>
      <c r="G53" s="24">
        <v>59.51</v>
      </c>
      <c r="H53" s="24">
        <v>0.15</v>
      </c>
      <c r="I53" s="31">
        <v>5.8984500000000004</v>
      </c>
      <c r="J53" s="31"/>
      <c r="K53" s="35"/>
    </row>
    <row r="54" spans="1:11" x14ac:dyDescent="0.25">
      <c r="C54" s="58" t="s">
        <v>175</v>
      </c>
      <c r="D54" s="54"/>
      <c r="E54" s="6"/>
      <c r="F54" s="19"/>
      <c r="G54" s="25">
        <v>12243.45</v>
      </c>
      <c r="H54" s="25">
        <v>30.55</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20</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21</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22</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23</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C67" s="59" t="s">
        <v>24</v>
      </c>
      <c r="D67" s="54"/>
      <c r="E67" s="6"/>
      <c r="F67" s="19"/>
      <c r="G67" s="24"/>
      <c r="H67" s="24"/>
      <c r="I67" s="31"/>
      <c r="J67" s="31"/>
      <c r="K67" s="35"/>
    </row>
    <row r="68" spans="1:54" x14ac:dyDescent="0.25">
      <c r="B68" s="8" t="s">
        <v>190</v>
      </c>
      <c r="C68" s="57" t="s">
        <v>191</v>
      </c>
      <c r="D68" s="54"/>
      <c r="E68" s="6"/>
      <c r="F68" s="19"/>
      <c r="G68" s="24">
        <v>591.57000000000005</v>
      </c>
      <c r="H68" s="24">
        <v>1.48</v>
      </c>
      <c r="I68" s="31"/>
      <c r="J68" s="31"/>
      <c r="K68" s="35"/>
    </row>
    <row r="69" spans="1:54" x14ac:dyDescent="0.25">
      <c r="C69" s="58" t="s">
        <v>175</v>
      </c>
      <c r="D69" s="54"/>
      <c r="E69" s="6"/>
      <c r="F69" s="19"/>
      <c r="G69" s="25">
        <v>591.57000000000005</v>
      </c>
      <c r="H69" s="25">
        <v>1.48</v>
      </c>
      <c r="I69" s="31"/>
      <c r="J69" s="31"/>
      <c r="K69" s="35"/>
    </row>
    <row r="70" spans="1:54" x14ac:dyDescent="0.25">
      <c r="C70" s="57"/>
      <c r="D70" s="54"/>
      <c r="E70" s="6"/>
      <c r="F70" s="19"/>
      <c r="G70" s="24"/>
      <c r="H70" s="24"/>
      <c r="I70" s="31"/>
      <c r="J70" s="31"/>
      <c r="K70" s="35"/>
    </row>
    <row r="71" spans="1:54" x14ac:dyDescent="0.25">
      <c r="A71" s="10"/>
      <c r="B71" s="28"/>
      <c r="C71" s="58" t="s">
        <v>25</v>
      </c>
      <c r="D71" s="54"/>
      <c r="E71" s="6"/>
      <c r="F71" s="19"/>
      <c r="G71" s="24"/>
      <c r="H71" s="24"/>
      <c r="I71" s="31"/>
      <c r="J71" s="31"/>
      <c r="K71" s="35"/>
    </row>
    <row r="72" spans="1:54" s="2" customFormat="1" ht="13.5" x14ac:dyDescent="0.25">
      <c r="A72" s="28"/>
      <c r="B72" s="28"/>
      <c r="C72" s="57" t="s">
        <v>5188</v>
      </c>
      <c r="D72" s="54"/>
      <c r="E72" s="6"/>
      <c r="F72" s="19"/>
      <c r="G72" s="24" t="s">
        <v>2</v>
      </c>
      <c r="H72" s="24" t="s">
        <v>2</v>
      </c>
      <c r="I72" s="31"/>
      <c r="J72" s="31"/>
      <c r="K72" s="35"/>
      <c r="L72" s="3"/>
      <c r="AI72" s="3"/>
      <c r="AV72" s="3"/>
      <c r="AX72" s="3"/>
      <c r="BB72" s="3"/>
    </row>
    <row r="73" spans="1:54" x14ac:dyDescent="0.25">
      <c r="B73" s="8"/>
      <c r="C73" s="57" t="s">
        <v>192</v>
      </c>
      <c r="D73" s="54"/>
      <c r="E73" s="6"/>
      <c r="F73" s="19"/>
      <c r="G73" s="24">
        <v>345.31</v>
      </c>
      <c r="H73" s="24">
        <v>0.85</v>
      </c>
      <c r="I73" s="31"/>
      <c r="J73" s="31"/>
      <c r="K73" s="35"/>
    </row>
    <row r="74" spans="1:54" x14ac:dyDescent="0.25">
      <c r="C74" s="58" t="s">
        <v>175</v>
      </c>
      <c r="D74" s="54"/>
      <c r="E74" s="6"/>
      <c r="F74" s="19"/>
      <c r="G74" s="25">
        <v>345.31</v>
      </c>
      <c r="H74" s="25">
        <v>0.85</v>
      </c>
      <c r="I74" s="31"/>
      <c r="J74" s="31"/>
      <c r="K74" s="35"/>
    </row>
    <row r="75" spans="1:54" x14ac:dyDescent="0.25">
      <c r="C75" s="57"/>
      <c r="D75" s="54"/>
      <c r="E75" s="6"/>
      <c r="F75" s="19"/>
      <c r="G75" s="24"/>
      <c r="H75" s="24"/>
      <c r="I75" s="31"/>
      <c r="J75" s="31"/>
      <c r="K75" s="35"/>
    </row>
    <row r="76" spans="1:54" x14ac:dyDescent="0.25">
      <c r="C76" s="60" t="s">
        <v>193</v>
      </c>
      <c r="D76" s="55"/>
      <c r="E76" s="5"/>
      <c r="F76" s="20"/>
      <c r="G76" s="26">
        <v>40083.69</v>
      </c>
      <c r="H76" s="26">
        <v>100</v>
      </c>
      <c r="I76" s="32"/>
      <c r="J76" s="32"/>
      <c r="K76" s="36"/>
    </row>
    <row r="79" spans="1:54" x14ac:dyDescent="0.25">
      <c r="C79" s="1" t="s">
        <v>194</v>
      </c>
    </row>
    <row r="80" spans="1:54" x14ac:dyDescent="0.25">
      <c r="C80" s="37" t="s">
        <v>195</v>
      </c>
      <c r="D80" s="37"/>
      <c r="E80" s="37"/>
      <c r="F80" s="37"/>
      <c r="G80" s="37"/>
      <c r="H80" s="37"/>
      <c r="I80" s="37"/>
      <c r="J80" s="37"/>
      <c r="K80" s="37"/>
    </row>
    <row r="81" spans="1:11" x14ac:dyDescent="0.25">
      <c r="C81" s="2" t="s">
        <v>196</v>
      </c>
    </row>
    <row r="82" spans="1:11" x14ac:dyDescent="0.25">
      <c r="C82" s="2" t="s">
        <v>197</v>
      </c>
    </row>
    <row r="83" spans="1:11" ht="30" customHeight="1" x14ac:dyDescent="0.25">
      <c r="C83" s="80" t="s">
        <v>198</v>
      </c>
      <c r="D83" s="81"/>
      <c r="E83" s="81"/>
      <c r="F83" s="81"/>
      <c r="G83" s="81"/>
      <c r="H83" s="81"/>
      <c r="I83" s="81"/>
      <c r="J83" s="81"/>
      <c r="K83" s="81"/>
    </row>
    <row r="84" spans="1:11" x14ac:dyDescent="0.25">
      <c r="C84" s="2" t="s">
        <v>199</v>
      </c>
    </row>
    <row r="86" spans="1:11" x14ac:dyDescent="0.25">
      <c r="A86" s="76"/>
      <c r="B86" s="76" t="s">
        <v>5254</v>
      </c>
      <c r="C86" s="77" t="s">
        <v>5253</v>
      </c>
      <c r="E86" s="77" t="s">
        <v>5254</v>
      </c>
      <c r="F86" s="78"/>
    </row>
    <row r="87" spans="1:11" x14ac:dyDescent="0.25">
      <c r="E87" s="2" t="s">
        <v>5302</v>
      </c>
    </row>
  </sheetData>
  <mergeCells count="1">
    <mergeCell ref="C83:K83"/>
  </mergeCells>
  <hyperlinks>
    <hyperlink ref="J2" location="'Index'!A1" display="'Index'!A1" xr:uid="{37D8770F-5600-456A-A9C7-A0C22AC43C07}"/>
  </hyperlinks>
  <pageMargins left="0.7" right="0.7" top="0.75" bottom="0.75" header="0.3" footer="0.3"/>
  <pageSetup orientation="portrait" horizontalDpi="4294967293"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BA674-D520-4DEF-8DC2-AFE25E960B6A}">
  <sheetPr codeName="Sheet194"/>
  <dimension ref="A1:IV75"/>
  <sheetViews>
    <sheetView showGridLines="0" zoomScale="90" zoomScaleNormal="90" workbookViewId="0">
      <pane ySplit="6" topLeftCell="A60" activePane="bottomLeft" state="frozen"/>
      <selection activeCell="E1" sqref="E1"/>
      <selection pane="bottomLeft" activeCell="C74" sqref="C74:F7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4010</v>
      </c>
      <c r="J2" s="38" t="s">
        <v>4923</v>
      </c>
    </row>
    <row r="3" spans="1:54" ht="16.5" x14ac:dyDescent="0.3">
      <c r="C3" s="1" t="s">
        <v>28</v>
      </c>
      <c r="D3" s="21" t="s">
        <v>4011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1570</v>
      </c>
      <c r="C24" s="57" t="s">
        <v>1571</v>
      </c>
      <c r="D24" s="54" t="s">
        <v>1572</v>
      </c>
      <c r="E24" s="6" t="s">
        <v>189</v>
      </c>
      <c r="F24" s="19">
        <v>1500000</v>
      </c>
      <c r="G24" s="24">
        <v>1495.23</v>
      </c>
      <c r="H24" s="24">
        <v>7.71</v>
      </c>
      <c r="I24" s="31">
        <v>6.0654937000000002</v>
      </c>
      <c r="J24" s="31"/>
      <c r="K24" s="35"/>
    </row>
    <row r="25" spans="1:11" x14ac:dyDescent="0.25">
      <c r="C25" s="58" t="s">
        <v>175</v>
      </c>
      <c r="D25" s="54"/>
      <c r="E25" s="6"/>
      <c r="F25" s="19"/>
      <c r="G25" s="25">
        <v>1495.23</v>
      </c>
      <c r="H25" s="25">
        <v>7.71</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A30" s="28"/>
      <c r="B30" s="28"/>
      <c r="C30" s="58" t="s">
        <v>13</v>
      </c>
      <c r="D30" s="54"/>
      <c r="E30" s="6"/>
      <c r="F30" s="19"/>
      <c r="G30" s="24" t="s">
        <v>2</v>
      </c>
      <c r="H30" s="24" t="s">
        <v>2</v>
      </c>
      <c r="I30" s="31"/>
      <c r="J30" s="31"/>
      <c r="K30" s="35"/>
    </row>
    <row r="31" spans="1:11" x14ac:dyDescent="0.25">
      <c r="A31" s="28"/>
      <c r="B31" s="28"/>
      <c r="C31" s="58"/>
      <c r="D31" s="54"/>
      <c r="E31" s="6"/>
      <c r="F31" s="19"/>
      <c r="G31" s="24"/>
      <c r="H31" s="24"/>
      <c r="I31" s="31"/>
      <c r="J31" s="31"/>
      <c r="K31" s="35"/>
    </row>
    <row r="32" spans="1:11" x14ac:dyDescent="0.25">
      <c r="A32" s="28"/>
      <c r="B32" s="28"/>
      <c r="C32" s="58" t="s">
        <v>14</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15</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16</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C38" s="59" t="s">
        <v>17</v>
      </c>
      <c r="D38" s="54"/>
      <c r="E38" s="6"/>
      <c r="F38" s="19"/>
      <c r="G38" s="24"/>
      <c r="H38" s="24"/>
      <c r="I38" s="31"/>
      <c r="J38" s="31"/>
      <c r="K38" s="35"/>
    </row>
    <row r="39" spans="1:11" x14ac:dyDescent="0.25">
      <c r="B39" s="8" t="s">
        <v>4012</v>
      </c>
      <c r="C39" s="57" t="s">
        <v>4013</v>
      </c>
      <c r="D39" s="54" t="s">
        <v>4014</v>
      </c>
      <c r="E39" s="6" t="s">
        <v>189</v>
      </c>
      <c r="F39" s="19">
        <v>18000000</v>
      </c>
      <c r="G39" s="24">
        <v>17022.490000000002</v>
      </c>
      <c r="H39" s="24">
        <v>87.82</v>
      </c>
      <c r="I39" s="31">
        <v>6.0720245000000004</v>
      </c>
      <c r="J39" s="31"/>
      <c r="K39" s="35"/>
    </row>
    <row r="40" spans="1:11" x14ac:dyDescent="0.25">
      <c r="B40" s="8" t="s">
        <v>4015</v>
      </c>
      <c r="C40" s="57" t="s">
        <v>4013</v>
      </c>
      <c r="D40" s="54" t="s">
        <v>4016</v>
      </c>
      <c r="E40" s="6" t="s">
        <v>189</v>
      </c>
      <c r="F40" s="19">
        <v>506700</v>
      </c>
      <c r="G40" s="24">
        <v>479.18</v>
      </c>
      <c r="H40" s="24">
        <v>2.4700000000000002</v>
      </c>
      <c r="I40" s="31">
        <v>6.0720245000000004</v>
      </c>
      <c r="J40" s="31"/>
      <c r="K40" s="35"/>
    </row>
    <row r="41" spans="1:11" x14ac:dyDescent="0.25">
      <c r="B41" s="8" t="s">
        <v>3343</v>
      </c>
      <c r="C41" s="57" t="s">
        <v>3344</v>
      </c>
      <c r="D41" s="54" t="s">
        <v>3345</v>
      </c>
      <c r="E41" s="6" t="s">
        <v>189</v>
      </c>
      <c r="F41" s="19">
        <v>250000</v>
      </c>
      <c r="G41" s="24">
        <v>237.55</v>
      </c>
      <c r="H41" s="24">
        <v>1.23</v>
      </c>
      <c r="I41" s="31">
        <v>6.0907600999999998</v>
      </c>
      <c r="J41" s="31"/>
      <c r="K41" s="35"/>
    </row>
    <row r="42" spans="1:11" x14ac:dyDescent="0.25">
      <c r="C42" s="58" t="s">
        <v>175</v>
      </c>
      <c r="D42" s="54"/>
      <c r="E42" s="6"/>
      <c r="F42" s="19"/>
      <c r="G42" s="25">
        <v>17739.22</v>
      </c>
      <c r="H42" s="25">
        <v>91.52</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23</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24</v>
      </c>
      <c r="D55" s="54"/>
      <c r="E55" s="6"/>
      <c r="F55" s="19"/>
      <c r="G55" s="24"/>
      <c r="H55" s="24"/>
      <c r="I55" s="31"/>
      <c r="J55" s="31"/>
      <c r="K55" s="35"/>
    </row>
    <row r="56" spans="1:54" x14ac:dyDescent="0.25">
      <c r="B56" s="8" t="s">
        <v>190</v>
      </c>
      <c r="C56" s="57" t="s">
        <v>191</v>
      </c>
      <c r="D56" s="54"/>
      <c r="E56" s="6"/>
      <c r="F56" s="19"/>
      <c r="G56" s="24">
        <v>136.09</v>
      </c>
      <c r="H56" s="24">
        <v>0.7</v>
      </c>
      <c r="I56" s="31"/>
      <c r="J56" s="31"/>
      <c r="K56" s="35"/>
    </row>
    <row r="57" spans="1:54" x14ac:dyDescent="0.25">
      <c r="C57" s="58" t="s">
        <v>175</v>
      </c>
      <c r="D57" s="54"/>
      <c r="E57" s="6"/>
      <c r="F57" s="19"/>
      <c r="G57" s="25">
        <v>136.09</v>
      </c>
      <c r="H57" s="25">
        <v>0.7</v>
      </c>
      <c r="I57" s="31"/>
      <c r="J57" s="31"/>
      <c r="K57" s="35"/>
    </row>
    <row r="58" spans="1:54" x14ac:dyDescent="0.25">
      <c r="C58" s="57"/>
      <c r="D58" s="54"/>
      <c r="E58" s="6"/>
      <c r="F58" s="19"/>
      <c r="G58" s="24"/>
      <c r="H58" s="24"/>
      <c r="I58" s="31"/>
      <c r="J58" s="31"/>
      <c r="K58" s="35"/>
    </row>
    <row r="59" spans="1:54" x14ac:dyDescent="0.25">
      <c r="A59" s="10"/>
      <c r="B59" s="28"/>
      <c r="C59" s="58" t="s">
        <v>25</v>
      </c>
      <c r="D59" s="54"/>
      <c r="E59" s="6"/>
      <c r="F59" s="19"/>
      <c r="G59" s="24"/>
      <c r="H59" s="24"/>
      <c r="I59" s="31"/>
      <c r="J59" s="31"/>
      <c r="K59" s="35"/>
    </row>
    <row r="60" spans="1:54" s="2" customFormat="1" ht="13.5" x14ac:dyDescent="0.25">
      <c r="A60" s="28"/>
      <c r="B60" s="28"/>
      <c r="C60" s="57" t="s">
        <v>5188</v>
      </c>
      <c r="D60" s="54"/>
      <c r="E60" s="6"/>
      <c r="F60" s="19"/>
      <c r="G60" s="24" t="s">
        <v>2</v>
      </c>
      <c r="H60" s="24" t="s">
        <v>2</v>
      </c>
      <c r="I60" s="31"/>
      <c r="J60" s="31"/>
      <c r="K60" s="35"/>
      <c r="L60" s="3"/>
      <c r="AI60" s="3"/>
      <c r="AV60" s="3"/>
      <c r="AX60" s="3"/>
      <c r="BB60" s="3"/>
    </row>
    <row r="61" spans="1:54" x14ac:dyDescent="0.25">
      <c r="B61" s="8"/>
      <c r="C61" s="57" t="s">
        <v>192</v>
      </c>
      <c r="D61" s="54"/>
      <c r="E61" s="6"/>
      <c r="F61" s="19"/>
      <c r="G61" s="24">
        <v>12.62</v>
      </c>
      <c r="H61" s="24">
        <v>7.0000000000000007E-2</v>
      </c>
      <c r="I61" s="31"/>
      <c r="J61" s="31"/>
      <c r="K61" s="35"/>
    </row>
    <row r="62" spans="1:54" x14ac:dyDescent="0.25">
      <c r="C62" s="58" t="s">
        <v>175</v>
      </c>
      <c r="D62" s="54"/>
      <c r="E62" s="6"/>
      <c r="F62" s="19"/>
      <c r="G62" s="25">
        <v>12.62</v>
      </c>
      <c r="H62" s="25">
        <v>7.0000000000000007E-2</v>
      </c>
      <c r="I62" s="31"/>
      <c r="J62" s="31"/>
      <c r="K62" s="35"/>
    </row>
    <row r="63" spans="1:54" x14ac:dyDescent="0.25">
      <c r="C63" s="57"/>
      <c r="D63" s="54"/>
      <c r="E63" s="6"/>
      <c r="F63" s="19"/>
      <c r="G63" s="24"/>
      <c r="H63" s="24"/>
      <c r="I63" s="31"/>
      <c r="J63" s="31"/>
      <c r="K63" s="35"/>
    </row>
    <row r="64" spans="1:54" x14ac:dyDescent="0.25">
      <c r="C64" s="60" t="s">
        <v>193</v>
      </c>
      <c r="D64" s="55"/>
      <c r="E64" s="5"/>
      <c r="F64" s="20"/>
      <c r="G64" s="26">
        <v>19383.16</v>
      </c>
      <c r="H64" s="26">
        <v>99.999999999999986</v>
      </c>
      <c r="I64" s="32"/>
      <c r="J64" s="32"/>
      <c r="K64" s="36"/>
    </row>
    <row r="67" spans="1:11" x14ac:dyDescent="0.25">
      <c r="C67" s="1" t="s">
        <v>194</v>
      </c>
    </row>
    <row r="68" spans="1:11" x14ac:dyDescent="0.25">
      <c r="C68" s="37" t="s">
        <v>195</v>
      </c>
      <c r="D68" s="37"/>
      <c r="E68" s="37"/>
      <c r="F68" s="37"/>
      <c r="G68" s="37"/>
      <c r="H68" s="37"/>
      <c r="I68" s="37"/>
      <c r="J68" s="37"/>
      <c r="K68" s="37"/>
    </row>
    <row r="69" spans="1:11" x14ac:dyDescent="0.25">
      <c r="C69" s="2" t="s">
        <v>196</v>
      </c>
    </row>
    <row r="70" spans="1:11" x14ac:dyDescent="0.25">
      <c r="C70" s="2" t="s">
        <v>197</v>
      </c>
    </row>
    <row r="71" spans="1:11" ht="30" customHeight="1" x14ac:dyDescent="0.25">
      <c r="C71" s="80" t="s">
        <v>198</v>
      </c>
      <c r="D71" s="81"/>
      <c r="E71" s="81"/>
      <c r="F71" s="81"/>
      <c r="G71" s="81"/>
      <c r="H71" s="81"/>
      <c r="I71" s="81"/>
      <c r="J71" s="81"/>
      <c r="K71" s="81"/>
    </row>
    <row r="72" spans="1:11" x14ac:dyDescent="0.25">
      <c r="C72" s="2" t="s">
        <v>199</v>
      </c>
    </row>
    <row r="74" spans="1:11" x14ac:dyDescent="0.25">
      <c r="A74" s="76"/>
      <c r="B74" s="76" t="s">
        <v>5254</v>
      </c>
      <c r="C74" s="77" t="s">
        <v>5253</v>
      </c>
      <c r="E74" s="77" t="s">
        <v>5254</v>
      </c>
      <c r="F74" s="78"/>
    </row>
    <row r="75" spans="1:11" x14ac:dyDescent="0.25">
      <c r="E75" s="2" t="s">
        <v>5302</v>
      </c>
    </row>
  </sheetData>
  <mergeCells count="1">
    <mergeCell ref="C71:K71"/>
  </mergeCells>
  <hyperlinks>
    <hyperlink ref="J2" location="'Index'!A1" display="'Index'!A1" xr:uid="{19D1D089-3B56-4A43-8EEF-DD6286638CEF}"/>
  </hyperlinks>
  <pageMargins left="0.7" right="0.7" top="0.75" bottom="0.75" header="0.3" footer="0.3"/>
  <pageSetup orientation="portrait" horizontalDpi="4294967293"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47AE-AC64-419F-B2DA-5AD618914173}">
  <sheetPr codeName="Sheet195"/>
  <dimension ref="A1:IV221"/>
  <sheetViews>
    <sheetView showGridLines="0" zoomScale="90" zoomScaleNormal="90" workbookViewId="0">
      <pane ySplit="6" topLeftCell="A206" activePane="bottomLeft" state="frozen"/>
      <selection activeCell="E1" sqref="E1"/>
      <selection pane="bottomLeft" activeCell="C220" sqref="C220:F22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4017</v>
      </c>
      <c r="J2" s="38" t="s">
        <v>4923</v>
      </c>
    </row>
    <row r="3" spans="1:54" ht="16.5" x14ac:dyDescent="0.3">
      <c r="C3" s="1" t="s">
        <v>28</v>
      </c>
      <c r="D3" s="21" t="s">
        <v>4018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4019</v>
      </c>
      <c r="C10" s="57" t="s">
        <v>4020</v>
      </c>
      <c r="D10" s="54" t="s">
        <v>4021</v>
      </c>
      <c r="E10" s="6" t="s">
        <v>212</v>
      </c>
      <c r="F10" s="19">
        <v>31755</v>
      </c>
      <c r="G10" s="24">
        <v>2019.3</v>
      </c>
      <c r="H10" s="24">
        <v>2.63</v>
      </c>
      <c r="I10" s="31"/>
      <c r="J10" s="31"/>
      <c r="K10" s="35"/>
    </row>
    <row r="11" spans="1:54" x14ac:dyDescent="0.25">
      <c r="B11" s="8" t="s">
        <v>543</v>
      </c>
      <c r="C11" s="57" t="s">
        <v>544</v>
      </c>
      <c r="D11" s="54" t="s">
        <v>545</v>
      </c>
      <c r="E11" s="6" t="s">
        <v>138</v>
      </c>
      <c r="F11" s="19">
        <v>173847</v>
      </c>
      <c r="G11" s="24">
        <v>1909.19</v>
      </c>
      <c r="H11" s="24">
        <v>2.4900000000000002</v>
      </c>
      <c r="I11" s="31"/>
      <c r="J11" s="31"/>
      <c r="K11" s="35"/>
    </row>
    <row r="12" spans="1:54" x14ac:dyDescent="0.25">
      <c r="B12" s="8" t="s">
        <v>3000</v>
      </c>
      <c r="C12" s="57" t="s">
        <v>3001</v>
      </c>
      <c r="D12" s="54" t="s">
        <v>3002</v>
      </c>
      <c r="E12" s="6" t="s">
        <v>131</v>
      </c>
      <c r="F12" s="19">
        <v>2776431</v>
      </c>
      <c r="G12" s="24">
        <v>1565.91</v>
      </c>
      <c r="H12" s="24">
        <v>2.04</v>
      </c>
      <c r="I12" s="31"/>
      <c r="J12" s="31"/>
      <c r="K12" s="35"/>
    </row>
    <row r="13" spans="1:54" x14ac:dyDescent="0.25">
      <c r="B13" s="8" t="s">
        <v>4022</v>
      </c>
      <c r="C13" s="57" t="s">
        <v>4023</v>
      </c>
      <c r="D13" s="54" t="s">
        <v>4024</v>
      </c>
      <c r="E13" s="6" t="s">
        <v>163</v>
      </c>
      <c r="F13" s="19">
        <v>9022</v>
      </c>
      <c r="G13" s="24">
        <v>1484.3</v>
      </c>
      <c r="H13" s="24">
        <v>1.93</v>
      </c>
      <c r="I13" s="31"/>
      <c r="J13" s="31"/>
      <c r="K13" s="35"/>
    </row>
    <row r="14" spans="1:54" x14ac:dyDescent="0.25">
      <c r="B14" s="8" t="s">
        <v>885</v>
      </c>
      <c r="C14" s="57" t="s">
        <v>886</v>
      </c>
      <c r="D14" s="54" t="s">
        <v>887</v>
      </c>
      <c r="E14" s="6" t="s">
        <v>50</v>
      </c>
      <c r="F14" s="19">
        <v>24910</v>
      </c>
      <c r="G14" s="24">
        <v>1325.59</v>
      </c>
      <c r="H14" s="24">
        <v>1.73</v>
      </c>
      <c r="I14" s="31"/>
      <c r="J14" s="31"/>
      <c r="K14" s="35"/>
    </row>
    <row r="15" spans="1:54" x14ac:dyDescent="0.25">
      <c r="B15" s="8" t="s">
        <v>237</v>
      </c>
      <c r="C15" s="57" t="s">
        <v>238</v>
      </c>
      <c r="D15" s="54" t="s">
        <v>239</v>
      </c>
      <c r="E15" s="6" t="s">
        <v>240</v>
      </c>
      <c r="F15" s="19">
        <v>309155</v>
      </c>
      <c r="G15" s="24">
        <v>1261.97</v>
      </c>
      <c r="H15" s="24">
        <v>1.64</v>
      </c>
      <c r="I15" s="31"/>
      <c r="J15" s="31"/>
      <c r="K15" s="35"/>
    </row>
    <row r="16" spans="1:54" x14ac:dyDescent="0.25">
      <c r="B16" s="8" t="s">
        <v>888</v>
      </c>
      <c r="C16" s="57" t="s">
        <v>889</v>
      </c>
      <c r="D16" s="54" t="s">
        <v>890</v>
      </c>
      <c r="E16" s="6" t="s">
        <v>891</v>
      </c>
      <c r="F16" s="19">
        <v>77411</v>
      </c>
      <c r="G16" s="24">
        <v>1258.1600000000001</v>
      </c>
      <c r="H16" s="24">
        <v>1.64</v>
      </c>
      <c r="I16" s="31"/>
      <c r="J16" s="31"/>
      <c r="K16" s="35"/>
    </row>
    <row r="17" spans="2:11" x14ac:dyDescent="0.25">
      <c r="B17" s="8" t="s">
        <v>390</v>
      </c>
      <c r="C17" s="57" t="s">
        <v>391</v>
      </c>
      <c r="D17" s="54" t="s">
        <v>392</v>
      </c>
      <c r="E17" s="6" t="s">
        <v>93</v>
      </c>
      <c r="F17" s="19">
        <v>56500</v>
      </c>
      <c r="G17" s="24">
        <v>1184.01</v>
      </c>
      <c r="H17" s="24">
        <v>1.54</v>
      </c>
      <c r="I17" s="31"/>
      <c r="J17" s="31"/>
      <c r="K17" s="35"/>
    </row>
    <row r="18" spans="2:11" x14ac:dyDescent="0.25">
      <c r="B18" s="8" t="s">
        <v>250</v>
      </c>
      <c r="C18" s="57" t="s">
        <v>251</v>
      </c>
      <c r="D18" s="54" t="s">
        <v>252</v>
      </c>
      <c r="E18" s="6" t="s">
        <v>50</v>
      </c>
      <c r="F18" s="19">
        <v>15585</v>
      </c>
      <c r="G18" s="24">
        <v>1138.48</v>
      </c>
      <c r="H18" s="24">
        <v>1.48</v>
      </c>
      <c r="I18" s="31"/>
      <c r="J18" s="31"/>
      <c r="K18" s="35"/>
    </row>
    <row r="19" spans="2:11" x14ac:dyDescent="0.25">
      <c r="B19" s="8" t="s">
        <v>2116</v>
      </c>
      <c r="C19" s="57" t="s">
        <v>2117</v>
      </c>
      <c r="D19" s="54" t="s">
        <v>2118</v>
      </c>
      <c r="E19" s="6" t="s">
        <v>43</v>
      </c>
      <c r="F19" s="19">
        <v>573499</v>
      </c>
      <c r="G19" s="24">
        <v>1127.96</v>
      </c>
      <c r="H19" s="24">
        <v>1.47</v>
      </c>
      <c r="I19" s="31"/>
      <c r="J19" s="31"/>
      <c r="K19" s="35"/>
    </row>
    <row r="20" spans="2:11" x14ac:dyDescent="0.25">
      <c r="B20" s="8" t="s">
        <v>209</v>
      </c>
      <c r="C20" s="57" t="s">
        <v>210</v>
      </c>
      <c r="D20" s="54" t="s">
        <v>211</v>
      </c>
      <c r="E20" s="6" t="s">
        <v>212</v>
      </c>
      <c r="F20" s="19">
        <v>23733</v>
      </c>
      <c r="G20" s="24">
        <v>1038.18</v>
      </c>
      <c r="H20" s="24">
        <v>1.35</v>
      </c>
      <c r="I20" s="31"/>
      <c r="J20" s="31"/>
      <c r="K20" s="35"/>
    </row>
    <row r="21" spans="2:11" x14ac:dyDescent="0.25">
      <c r="B21" s="8" t="s">
        <v>2394</v>
      </c>
      <c r="C21" s="57" t="s">
        <v>2395</v>
      </c>
      <c r="D21" s="54" t="s">
        <v>2396</v>
      </c>
      <c r="E21" s="6" t="s">
        <v>312</v>
      </c>
      <c r="F21" s="19">
        <v>33943</v>
      </c>
      <c r="G21" s="24">
        <v>1021.31</v>
      </c>
      <c r="H21" s="24">
        <v>1.33</v>
      </c>
      <c r="I21" s="31"/>
      <c r="J21" s="31"/>
      <c r="K21" s="35"/>
    </row>
    <row r="22" spans="2:11" x14ac:dyDescent="0.25">
      <c r="B22" s="8" t="s">
        <v>2301</v>
      </c>
      <c r="C22" s="57" t="s">
        <v>2302</v>
      </c>
      <c r="D22" s="54" t="s">
        <v>2303</v>
      </c>
      <c r="E22" s="6" t="s">
        <v>43</v>
      </c>
      <c r="F22" s="19">
        <v>1450202</v>
      </c>
      <c r="G22" s="24">
        <v>941.04</v>
      </c>
      <c r="H22" s="24">
        <v>1.23</v>
      </c>
      <c r="I22" s="31"/>
      <c r="J22" s="31"/>
      <c r="K22" s="35"/>
    </row>
    <row r="23" spans="2:11" x14ac:dyDescent="0.25">
      <c r="B23" s="8" t="s">
        <v>168</v>
      </c>
      <c r="C23" s="57" t="s">
        <v>169</v>
      </c>
      <c r="D23" s="54" t="s">
        <v>170</v>
      </c>
      <c r="E23" s="6" t="s">
        <v>142</v>
      </c>
      <c r="F23" s="19">
        <v>31653</v>
      </c>
      <c r="G23" s="24">
        <v>916.48</v>
      </c>
      <c r="H23" s="24">
        <v>1.19</v>
      </c>
      <c r="I23" s="31"/>
      <c r="J23" s="31"/>
      <c r="K23" s="35"/>
    </row>
    <row r="24" spans="2:11" x14ac:dyDescent="0.25">
      <c r="B24" s="8" t="s">
        <v>558</v>
      </c>
      <c r="C24" s="57" t="s">
        <v>559</v>
      </c>
      <c r="D24" s="54" t="s">
        <v>560</v>
      </c>
      <c r="E24" s="6" t="s">
        <v>43</v>
      </c>
      <c r="F24" s="19">
        <v>131313</v>
      </c>
      <c r="G24" s="24">
        <v>891.09</v>
      </c>
      <c r="H24" s="24">
        <v>1.1599999999999999</v>
      </c>
      <c r="I24" s="31"/>
      <c r="J24" s="31"/>
      <c r="K24" s="35"/>
    </row>
    <row r="25" spans="2:11" x14ac:dyDescent="0.25">
      <c r="B25" s="8" t="s">
        <v>2420</v>
      </c>
      <c r="C25" s="57" t="s">
        <v>2421</v>
      </c>
      <c r="D25" s="54" t="s">
        <v>2422</v>
      </c>
      <c r="E25" s="6" t="s">
        <v>490</v>
      </c>
      <c r="F25" s="19">
        <v>123456</v>
      </c>
      <c r="G25" s="24">
        <v>877.09</v>
      </c>
      <c r="H25" s="24">
        <v>1.1399999999999999</v>
      </c>
      <c r="I25" s="31"/>
      <c r="J25" s="31"/>
      <c r="K25" s="35"/>
    </row>
    <row r="26" spans="2:11" x14ac:dyDescent="0.25">
      <c r="B26" s="8" t="s">
        <v>2131</v>
      </c>
      <c r="C26" s="57" t="s">
        <v>1288</v>
      </c>
      <c r="D26" s="54" t="s">
        <v>2132</v>
      </c>
      <c r="E26" s="6" t="s">
        <v>75</v>
      </c>
      <c r="F26" s="19">
        <v>224696</v>
      </c>
      <c r="G26" s="24">
        <v>850.92</v>
      </c>
      <c r="H26" s="24">
        <v>1.1100000000000001</v>
      </c>
      <c r="I26" s="31"/>
      <c r="J26" s="31"/>
      <c r="K26" s="35"/>
    </row>
    <row r="27" spans="2:11" x14ac:dyDescent="0.25">
      <c r="B27" s="8" t="s">
        <v>2108</v>
      </c>
      <c r="C27" s="57" t="s">
        <v>1129</v>
      </c>
      <c r="D27" s="54" t="s">
        <v>2109</v>
      </c>
      <c r="E27" s="6" t="s">
        <v>86</v>
      </c>
      <c r="F27" s="19">
        <v>16104</v>
      </c>
      <c r="G27" s="24">
        <v>846.52</v>
      </c>
      <c r="H27" s="24">
        <v>1.1000000000000001</v>
      </c>
      <c r="I27" s="31"/>
      <c r="J27" s="31"/>
      <c r="K27" s="35"/>
    </row>
    <row r="28" spans="2:11" x14ac:dyDescent="0.25">
      <c r="B28" s="8" t="s">
        <v>421</v>
      </c>
      <c r="C28" s="57" t="s">
        <v>422</v>
      </c>
      <c r="D28" s="54" t="s">
        <v>423</v>
      </c>
      <c r="E28" s="6" t="s">
        <v>138</v>
      </c>
      <c r="F28" s="19">
        <v>121895</v>
      </c>
      <c r="G28" s="24">
        <v>835.65</v>
      </c>
      <c r="H28" s="24">
        <v>1.0900000000000001</v>
      </c>
      <c r="I28" s="31"/>
      <c r="J28" s="31"/>
      <c r="K28" s="35"/>
    </row>
    <row r="29" spans="2:11" x14ac:dyDescent="0.25">
      <c r="B29" s="8" t="s">
        <v>953</v>
      </c>
      <c r="C29" s="57" t="s">
        <v>954</v>
      </c>
      <c r="D29" s="54" t="s">
        <v>955</v>
      </c>
      <c r="E29" s="6" t="s">
        <v>93</v>
      </c>
      <c r="F29" s="19">
        <v>65421</v>
      </c>
      <c r="G29" s="24">
        <v>804.09</v>
      </c>
      <c r="H29" s="24">
        <v>1.05</v>
      </c>
      <c r="I29" s="31"/>
      <c r="J29" s="31"/>
      <c r="K29" s="35"/>
    </row>
    <row r="30" spans="2:11" x14ac:dyDescent="0.25">
      <c r="B30" s="8" t="s">
        <v>164</v>
      </c>
      <c r="C30" s="57" t="s">
        <v>165</v>
      </c>
      <c r="D30" s="54" t="s">
        <v>166</v>
      </c>
      <c r="E30" s="6" t="s">
        <v>167</v>
      </c>
      <c r="F30" s="19">
        <v>30824</v>
      </c>
      <c r="G30" s="24">
        <v>797.54</v>
      </c>
      <c r="H30" s="24">
        <v>1.04</v>
      </c>
      <c r="I30" s="31"/>
      <c r="J30" s="31"/>
      <c r="K30" s="35"/>
    </row>
    <row r="31" spans="2:11" x14ac:dyDescent="0.25">
      <c r="B31" s="8" t="s">
        <v>2414</v>
      </c>
      <c r="C31" s="57" t="s">
        <v>2415</v>
      </c>
      <c r="D31" s="54" t="s">
        <v>2416</v>
      </c>
      <c r="E31" s="6" t="s">
        <v>445</v>
      </c>
      <c r="F31" s="19">
        <v>118382</v>
      </c>
      <c r="G31" s="24">
        <v>793.04</v>
      </c>
      <c r="H31" s="24">
        <v>1.03</v>
      </c>
      <c r="I31" s="31"/>
      <c r="J31" s="31"/>
      <c r="K31" s="35"/>
    </row>
    <row r="32" spans="2:11" x14ac:dyDescent="0.25">
      <c r="B32" s="8" t="s">
        <v>2145</v>
      </c>
      <c r="C32" s="57" t="s">
        <v>2146</v>
      </c>
      <c r="D32" s="54" t="s">
        <v>2147</v>
      </c>
      <c r="E32" s="6" t="s">
        <v>82</v>
      </c>
      <c r="F32" s="19">
        <v>60351</v>
      </c>
      <c r="G32" s="24">
        <v>787.58</v>
      </c>
      <c r="H32" s="24">
        <v>1.03</v>
      </c>
      <c r="I32" s="31"/>
      <c r="J32" s="31"/>
      <c r="K32" s="35"/>
    </row>
    <row r="33" spans="2:11" x14ac:dyDescent="0.25">
      <c r="B33" s="8" t="s">
        <v>3003</v>
      </c>
      <c r="C33" s="57" t="s">
        <v>1183</v>
      </c>
      <c r="D33" s="54" t="s">
        <v>3004</v>
      </c>
      <c r="E33" s="6" t="s">
        <v>43</v>
      </c>
      <c r="F33" s="19">
        <v>4410192</v>
      </c>
      <c r="G33" s="24">
        <v>781.49</v>
      </c>
      <c r="H33" s="24">
        <v>1.02</v>
      </c>
      <c r="I33" s="31"/>
      <c r="J33" s="31"/>
      <c r="K33" s="35"/>
    </row>
    <row r="34" spans="2:11" x14ac:dyDescent="0.25">
      <c r="B34" s="8" t="s">
        <v>150</v>
      </c>
      <c r="C34" s="57" t="s">
        <v>151</v>
      </c>
      <c r="D34" s="54" t="s">
        <v>152</v>
      </c>
      <c r="E34" s="6" t="s">
        <v>153</v>
      </c>
      <c r="F34" s="19">
        <v>35281</v>
      </c>
      <c r="G34" s="24">
        <v>762.6</v>
      </c>
      <c r="H34" s="24">
        <v>0.99</v>
      </c>
      <c r="I34" s="31"/>
      <c r="J34" s="31"/>
      <c r="K34" s="35"/>
    </row>
    <row r="35" spans="2:11" x14ac:dyDescent="0.25">
      <c r="B35" s="8" t="s">
        <v>171</v>
      </c>
      <c r="C35" s="57" t="s">
        <v>172</v>
      </c>
      <c r="D35" s="54" t="s">
        <v>173</v>
      </c>
      <c r="E35" s="6" t="s">
        <v>174</v>
      </c>
      <c r="F35" s="19">
        <v>334583</v>
      </c>
      <c r="G35" s="24">
        <v>753.85</v>
      </c>
      <c r="H35" s="24">
        <v>0.98</v>
      </c>
      <c r="I35" s="31"/>
      <c r="J35" s="31"/>
      <c r="K35" s="35"/>
    </row>
    <row r="36" spans="2:11" x14ac:dyDescent="0.25">
      <c r="B36" s="8" t="s">
        <v>527</v>
      </c>
      <c r="C36" s="57" t="s">
        <v>528</v>
      </c>
      <c r="D36" s="54" t="s">
        <v>529</v>
      </c>
      <c r="E36" s="6" t="s">
        <v>312</v>
      </c>
      <c r="F36" s="19">
        <v>5700</v>
      </c>
      <c r="G36" s="24">
        <v>750.8</v>
      </c>
      <c r="H36" s="24">
        <v>0.98</v>
      </c>
      <c r="I36" s="31"/>
      <c r="J36" s="31"/>
      <c r="K36" s="35"/>
    </row>
    <row r="37" spans="2:11" x14ac:dyDescent="0.25">
      <c r="B37" s="8" t="s">
        <v>2325</v>
      </c>
      <c r="C37" s="57" t="s">
        <v>2326</v>
      </c>
      <c r="D37" s="54" t="s">
        <v>2327</v>
      </c>
      <c r="E37" s="6" t="s">
        <v>542</v>
      </c>
      <c r="F37" s="19">
        <v>838884</v>
      </c>
      <c r="G37" s="24">
        <v>731.42</v>
      </c>
      <c r="H37" s="24">
        <v>0.95</v>
      </c>
      <c r="I37" s="31"/>
      <c r="J37" s="31"/>
      <c r="K37" s="35"/>
    </row>
    <row r="38" spans="2:11" x14ac:dyDescent="0.25">
      <c r="B38" s="8" t="s">
        <v>313</v>
      </c>
      <c r="C38" s="57" t="s">
        <v>314</v>
      </c>
      <c r="D38" s="54" t="s">
        <v>315</v>
      </c>
      <c r="E38" s="6" t="s">
        <v>146</v>
      </c>
      <c r="F38" s="19">
        <v>25157</v>
      </c>
      <c r="G38" s="24">
        <v>729.2</v>
      </c>
      <c r="H38" s="24">
        <v>0.95</v>
      </c>
      <c r="I38" s="31"/>
      <c r="J38" s="31"/>
      <c r="K38" s="35"/>
    </row>
    <row r="39" spans="2:11" x14ac:dyDescent="0.25">
      <c r="B39" s="8" t="s">
        <v>2128</v>
      </c>
      <c r="C39" s="57" t="s">
        <v>2129</v>
      </c>
      <c r="D39" s="54" t="s">
        <v>2130</v>
      </c>
      <c r="E39" s="6" t="s">
        <v>153</v>
      </c>
      <c r="F39" s="19">
        <v>43620</v>
      </c>
      <c r="G39" s="24">
        <v>726.05</v>
      </c>
      <c r="H39" s="24">
        <v>0.95</v>
      </c>
      <c r="I39" s="31"/>
      <c r="J39" s="31"/>
      <c r="K39" s="35"/>
    </row>
    <row r="40" spans="2:11" x14ac:dyDescent="0.25">
      <c r="B40" s="8" t="s">
        <v>2142</v>
      </c>
      <c r="C40" s="57" t="s">
        <v>2143</v>
      </c>
      <c r="D40" s="54" t="s">
        <v>2144</v>
      </c>
      <c r="E40" s="6" t="s">
        <v>445</v>
      </c>
      <c r="F40" s="19">
        <v>18949</v>
      </c>
      <c r="G40" s="24">
        <v>689.78</v>
      </c>
      <c r="H40" s="24">
        <v>0.9</v>
      </c>
      <c r="I40" s="31"/>
      <c r="J40" s="31"/>
      <c r="K40" s="35"/>
    </row>
    <row r="41" spans="2:11" x14ac:dyDescent="0.25">
      <c r="B41" s="8" t="s">
        <v>231</v>
      </c>
      <c r="C41" s="57" t="s">
        <v>232</v>
      </c>
      <c r="D41" s="54" t="s">
        <v>233</v>
      </c>
      <c r="E41" s="6" t="s">
        <v>146</v>
      </c>
      <c r="F41" s="19">
        <v>62377</v>
      </c>
      <c r="G41" s="24">
        <v>688.77</v>
      </c>
      <c r="H41" s="24">
        <v>0.9</v>
      </c>
      <c r="I41" s="31"/>
      <c r="J41" s="31"/>
      <c r="K41" s="35"/>
    </row>
    <row r="42" spans="2:11" x14ac:dyDescent="0.25">
      <c r="B42" s="8" t="s">
        <v>2360</v>
      </c>
      <c r="C42" s="57" t="s">
        <v>2361</v>
      </c>
      <c r="D42" s="54" t="s">
        <v>2362</v>
      </c>
      <c r="E42" s="6" t="s">
        <v>891</v>
      </c>
      <c r="F42" s="19">
        <v>79631</v>
      </c>
      <c r="G42" s="24">
        <v>688.61</v>
      </c>
      <c r="H42" s="24">
        <v>0.9</v>
      </c>
      <c r="I42" s="31"/>
      <c r="J42" s="31"/>
      <c r="K42" s="35"/>
    </row>
    <row r="43" spans="2:11" x14ac:dyDescent="0.25">
      <c r="B43" s="8" t="s">
        <v>2374</v>
      </c>
      <c r="C43" s="57" t="s">
        <v>2375</v>
      </c>
      <c r="D43" s="54" t="s">
        <v>2376</v>
      </c>
      <c r="E43" s="6" t="s">
        <v>142</v>
      </c>
      <c r="F43" s="19">
        <v>42378</v>
      </c>
      <c r="G43" s="24">
        <v>686.44</v>
      </c>
      <c r="H43" s="24">
        <v>0.89</v>
      </c>
      <c r="I43" s="31"/>
      <c r="J43" s="31"/>
      <c r="K43" s="35"/>
    </row>
    <row r="44" spans="2:11" x14ac:dyDescent="0.25">
      <c r="B44" s="8" t="s">
        <v>222</v>
      </c>
      <c r="C44" s="57" t="s">
        <v>223</v>
      </c>
      <c r="D44" s="54" t="s">
        <v>224</v>
      </c>
      <c r="E44" s="6" t="s">
        <v>115</v>
      </c>
      <c r="F44" s="19">
        <v>44502</v>
      </c>
      <c r="G44" s="24">
        <v>684.93</v>
      </c>
      <c r="H44" s="24">
        <v>0.89</v>
      </c>
      <c r="I44" s="31"/>
      <c r="J44" s="31"/>
      <c r="K44" s="35"/>
    </row>
    <row r="45" spans="2:11" x14ac:dyDescent="0.25">
      <c r="B45" s="8" t="s">
        <v>2331</v>
      </c>
      <c r="C45" s="57" t="s">
        <v>2332</v>
      </c>
      <c r="D45" s="54" t="s">
        <v>2333</v>
      </c>
      <c r="E45" s="6" t="s">
        <v>131</v>
      </c>
      <c r="F45" s="19">
        <v>300652</v>
      </c>
      <c r="G45" s="24">
        <v>682</v>
      </c>
      <c r="H45" s="24">
        <v>0.89</v>
      </c>
      <c r="I45" s="31"/>
      <c r="J45" s="31"/>
      <c r="K45" s="35"/>
    </row>
    <row r="46" spans="2:11" x14ac:dyDescent="0.25">
      <c r="B46" s="8" t="s">
        <v>108</v>
      </c>
      <c r="C46" s="57" t="s">
        <v>109</v>
      </c>
      <c r="D46" s="54" t="s">
        <v>110</v>
      </c>
      <c r="E46" s="6" t="s">
        <v>111</v>
      </c>
      <c r="F46" s="19">
        <v>1475</v>
      </c>
      <c r="G46" s="24">
        <v>672.82</v>
      </c>
      <c r="H46" s="24">
        <v>0.88</v>
      </c>
      <c r="I46" s="31"/>
      <c r="J46" s="31"/>
      <c r="K46" s="35"/>
    </row>
    <row r="47" spans="2:11" x14ac:dyDescent="0.25">
      <c r="B47" s="8" t="s">
        <v>822</v>
      </c>
      <c r="C47" s="57" t="s">
        <v>823</v>
      </c>
      <c r="D47" s="54" t="s">
        <v>824</v>
      </c>
      <c r="E47" s="6" t="s">
        <v>163</v>
      </c>
      <c r="F47" s="19">
        <v>53252</v>
      </c>
      <c r="G47" s="24">
        <v>658.25</v>
      </c>
      <c r="H47" s="24">
        <v>0.86</v>
      </c>
      <c r="I47" s="31"/>
      <c r="J47" s="31"/>
      <c r="K47" s="35"/>
    </row>
    <row r="48" spans="2:11" x14ac:dyDescent="0.25">
      <c r="B48" s="8" t="s">
        <v>2340</v>
      </c>
      <c r="C48" s="57" t="s">
        <v>2341</v>
      </c>
      <c r="D48" s="54" t="s">
        <v>2342</v>
      </c>
      <c r="E48" s="6" t="s">
        <v>50</v>
      </c>
      <c r="F48" s="19">
        <v>26586</v>
      </c>
      <c r="G48" s="24">
        <v>656.41</v>
      </c>
      <c r="H48" s="24">
        <v>0.86</v>
      </c>
      <c r="I48" s="31"/>
      <c r="J48" s="31"/>
      <c r="K48" s="35"/>
    </row>
    <row r="49" spans="2:11" x14ac:dyDescent="0.25">
      <c r="B49" s="8" t="s">
        <v>2441</v>
      </c>
      <c r="C49" s="57" t="s">
        <v>2442</v>
      </c>
      <c r="D49" s="54" t="s">
        <v>2443</v>
      </c>
      <c r="E49" s="6" t="s">
        <v>142</v>
      </c>
      <c r="F49" s="19">
        <v>11799</v>
      </c>
      <c r="G49" s="24">
        <v>651.29999999999995</v>
      </c>
      <c r="H49" s="24">
        <v>0.85</v>
      </c>
      <c r="I49" s="31"/>
      <c r="J49" s="31"/>
      <c r="K49" s="35"/>
    </row>
    <row r="50" spans="2:11" x14ac:dyDescent="0.25">
      <c r="B50" s="8" t="s">
        <v>938</v>
      </c>
      <c r="C50" s="57" t="s">
        <v>939</v>
      </c>
      <c r="D50" s="54" t="s">
        <v>940</v>
      </c>
      <c r="E50" s="6" t="s">
        <v>93</v>
      </c>
      <c r="F50" s="19">
        <v>26413</v>
      </c>
      <c r="G50" s="24">
        <v>651.16</v>
      </c>
      <c r="H50" s="24">
        <v>0.85</v>
      </c>
      <c r="I50" s="31"/>
      <c r="J50" s="31"/>
      <c r="K50" s="35"/>
    </row>
    <row r="51" spans="2:11" x14ac:dyDescent="0.25">
      <c r="B51" s="8" t="s">
        <v>124</v>
      </c>
      <c r="C51" s="57" t="s">
        <v>125</v>
      </c>
      <c r="D51" s="54" t="s">
        <v>126</v>
      </c>
      <c r="E51" s="6" t="s">
        <v>127</v>
      </c>
      <c r="F51" s="19">
        <v>89016</v>
      </c>
      <c r="G51" s="24">
        <v>636.82000000000005</v>
      </c>
      <c r="H51" s="24">
        <v>0.83</v>
      </c>
      <c r="I51" s="31"/>
      <c r="J51" s="31"/>
      <c r="K51" s="35"/>
    </row>
    <row r="52" spans="2:11" x14ac:dyDescent="0.25">
      <c r="B52" s="8" t="s">
        <v>216</v>
      </c>
      <c r="C52" s="57" t="s">
        <v>217</v>
      </c>
      <c r="D52" s="54" t="s">
        <v>218</v>
      </c>
      <c r="E52" s="6" t="s">
        <v>93</v>
      </c>
      <c r="F52" s="19">
        <v>12437</v>
      </c>
      <c r="G52" s="24">
        <v>636.28</v>
      </c>
      <c r="H52" s="24">
        <v>0.83</v>
      </c>
      <c r="I52" s="31"/>
      <c r="J52" s="31"/>
      <c r="K52" s="35"/>
    </row>
    <row r="53" spans="2:11" x14ac:dyDescent="0.25">
      <c r="B53" s="8" t="s">
        <v>339</v>
      </c>
      <c r="C53" s="57" t="s">
        <v>340</v>
      </c>
      <c r="D53" s="54" t="s">
        <v>341</v>
      </c>
      <c r="E53" s="6" t="s">
        <v>146</v>
      </c>
      <c r="F53" s="19">
        <v>473</v>
      </c>
      <c r="G53" s="24">
        <v>636.21</v>
      </c>
      <c r="H53" s="24">
        <v>0.83</v>
      </c>
      <c r="I53" s="31"/>
      <c r="J53" s="31"/>
      <c r="K53" s="35"/>
    </row>
    <row r="54" spans="2:11" x14ac:dyDescent="0.25">
      <c r="B54" s="8" t="s">
        <v>2438</v>
      </c>
      <c r="C54" s="57" t="s">
        <v>2439</v>
      </c>
      <c r="D54" s="54" t="s">
        <v>2440</v>
      </c>
      <c r="E54" s="6" t="s">
        <v>115</v>
      </c>
      <c r="F54" s="19">
        <v>740076</v>
      </c>
      <c r="G54" s="24">
        <v>634.91</v>
      </c>
      <c r="H54" s="24">
        <v>0.83</v>
      </c>
      <c r="I54" s="31"/>
      <c r="J54" s="31"/>
      <c r="K54" s="35"/>
    </row>
    <row r="55" spans="2:11" x14ac:dyDescent="0.25">
      <c r="B55" s="8" t="s">
        <v>116</v>
      </c>
      <c r="C55" s="57" t="s">
        <v>117</v>
      </c>
      <c r="D55" s="54" t="s">
        <v>118</v>
      </c>
      <c r="E55" s="6" t="s">
        <v>119</v>
      </c>
      <c r="F55" s="19">
        <v>318778</v>
      </c>
      <c r="G55" s="24">
        <v>619.61</v>
      </c>
      <c r="H55" s="24">
        <v>0.81</v>
      </c>
      <c r="I55" s="31"/>
      <c r="J55" s="31"/>
      <c r="K55" s="35"/>
    </row>
    <row r="56" spans="2:11" x14ac:dyDescent="0.25">
      <c r="B56" s="8" t="s">
        <v>2461</v>
      </c>
      <c r="C56" s="57" t="s">
        <v>2462</v>
      </c>
      <c r="D56" s="54" t="s">
        <v>2463</v>
      </c>
      <c r="E56" s="6" t="s">
        <v>86</v>
      </c>
      <c r="F56" s="19">
        <v>70066</v>
      </c>
      <c r="G56" s="24">
        <v>612.05999999999995</v>
      </c>
      <c r="H56" s="24">
        <v>0.8</v>
      </c>
      <c r="I56" s="31"/>
      <c r="J56" s="31"/>
      <c r="K56" s="35"/>
    </row>
    <row r="57" spans="2:11" x14ac:dyDescent="0.25">
      <c r="B57" s="8" t="s">
        <v>2139</v>
      </c>
      <c r="C57" s="57" t="s">
        <v>2140</v>
      </c>
      <c r="D57" s="54" t="s">
        <v>2141</v>
      </c>
      <c r="E57" s="6" t="s">
        <v>445</v>
      </c>
      <c r="F57" s="19">
        <v>27623</v>
      </c>
      <c r="G57" s="24">
        <v>611.63</v>
      </c>
      <c r="H57" s="24">
        <v>0.8</v>
      </c>
      <c r="I57" s="31"/>
      <c r="J57" s="31"/>
      <c r="K57" s="35"/>
    </row>
    <row r="58" spans="2:11" x14ac:dyDescent="0.25">
      <c r="B58" s="8" t="s">
        <v>2450</v>
      </c>
      <c r="C58" s="57" t="s">
        <v>1483</v>
      </c>
      <c r="D58" s="54" t="s">
        <v>2451</v>
      </c>
      <c r="E58" s="6" t="s">
        <v>43</v>
      </c>
      <c r="F58" s="19">
        <v>451970</v>
      </c>
      <c r="G58" s="24">
        <v>568.49</v>
      </c>
      <c r="H58" s="24">
        <v>0.74</v>
      </c>
      <c r="I58" s="31"/>
      <c r="J58" s="31"/>
      <c r="K58" s="35"/>
    </row>
    <row r="59" spans="2:11" x14ac:dyDescent="0.25">
      <c r="B59" s="8" t="s">
        <v>418</v>
      </c>
      <c r="C59" s="57" t="s">
        <v>419</v>
      </c>
      <c r="D59" s="54" t="s">
        <v>420</v>
      </c>
      <c r="E59" s="6" t="s">
        <v>335</v>
      </c>
      <c r="F59" s="19">
        <v>175315</v>
      </c>
      <c r="G59" s="24">
        <v>550.04999999999995</v>
      </c>
      <c r="H59" s="24">
        <v>0.72</v>
      </c>
      <c r="I59" s="31"/>
      <c r="J59" s="31"/>
      <c r="K59" s="35"/>
    </row>
    <row r="60" spans="2:11" x14ac:dyDescent="0.25">
      <c r="B60" s="8" t="s">
        <v>225</v>
      </c>
      <c r="C60" s="57" t="s">
        <v>226</v>
      </c>
      <c r="D60" s="54" t="s">
        <v>227</v>
      </c>
      <c r="E60" s="6" t="s">
        <v>86</v>
      </c>
      <c r="F60" s="19">
        <v>25080</v>
      </c>
      <c r="G60" s="24">
        <v>544.21</v>
      </c>
      <c r="H60" s="24">
        <v>0.71</v>
      </c>
      <c r="I60" s="31"/>
      <c r="J60" s="31"/>
      <c r="K60" s="35"/>
    </row>
    <row r="61" spans="2:11" x14ac:dyDescent="0.25">
      <c r="B61" s="8" t="s">
        <v>2391</v>
      </c>
      <c r="C61" s="57" t="s">
        <v>2392</v>
      </c>
      <c r="D61" s="54" t="s">
        <v>2393</v>
      </c>
      <c r="E61" s="6" t="s">
        <v>153</v>
      </c>
      <c r="F61" s="19">
        <v>39463</v>
      </c>
      <c r="G61" s="24">
        <v>542.66</v>
      </c>
      <c r="H61" s="24">
        <v>0.71</v>
      </c>
      <c r="I61" s="31"/>
      <c r="J61" s="31"/>
      <c r="K61" s="35"/>
    </row>
    <row r="62" spans="2:11" x14ac:dyDescent="0.25">
      <c r="B62" s="8" t="s">
        <v>2429</v>
      </c>
      <c r="C62" s="57" t="s">
        <v>2430</v>
      </c>
      <c r="D62" s="54" t="s">
        <v>2431</v>
      </c>
      <c r="E62" s="6" t="s">
        <v>142</v>
      </c>
      <c r="F62" s="19">
        <v>15120</v>
      </c>
      <c r="G62" s="24">
        <v>535.1</v>
      </c>
      <c r="H62" s="24">
        <v>0.7</v>
      </c>
      <c r="I62" s="31"/>
      <c r="J62" s="31"/>
      <c r="K62" s="35"/>
    </row>
    <row r="63" spans="2:11" x14ac:dyDescent="0.25">
      <c r="B63" s="8" t="s">
        <v>2334</v>
      </c>
      <c r="C63" s="57" t="s">
        <v>2335</v>
      </c>
      <c r="D63" s="54" t="s">
        <v>2336</v>
      </c>
      <c r="E63" s="6" t="s">
        <v>127</v>
      </c>
      <c r="F63" s="19">
        <v>70561</v>
      </c>
      <c r="G63" s="24">
        <v>530.27</v>
      </c>
      <c r="H63" s="24">
        <v>0.69</v>
      </c>
      <c r="I63" s="31"/>
      <c r="J63" s="31"/>
      <c r="K63" s="35"/>
    </row>
    <row r="64" spans="2:11" x14ac:dyDescent="0.25">
      <c r="B64" s="8" t="s">
        <v>2168</v>
      </c>
      <c r="C64" s="57" t="s">
        <v>2169</v>
      </c>
      <c r="D64" s="54" t="s">
        <v>2170</v>
      </c>
      <c r="E64" s="6" t="s">
        <v>414</v>
      </c>
      <c r="F64" s="19">
        <v>127575</v>
      </c>
      <c r="G64" s="24">
        <v>524.01</v>
      </c>
      <c r="H64" s="24">
        <v>0.68</v>
      </c>
      <c r="I64" s="31"/>
      <c r="J64" s="31"/>
      <c r="K64" s="35"/>
    </row>
    <row r="65" spans="2:11" x14ac:dyDescent="0.25">
      <c r="B65" s="8" t="s">
        <v>1012</v>
      </c>
      <c r="C65" s="57" t="s">
        <v>1013</v>
      </c>
      <c r="D65" s="54" t="s">
        <v>1014</v>
      </c>
      <c r="E65" s="6" t="s">
        <v>1015</v>
      </c>
      <c r="F65" s="19">
        <v>808448</v>
      </c>
      <c r="G65" s="24">
        <v>523.79</v>
      </c>
      <c r="H65" s="24">
        <v>0.68</v>
      </c>
      <c r="I65" s="31"/>
      <c r="J65" s="31"/>
      <c r="K65" s="35"/>
    </row>
    <row r="66" spans="2:11" x14ac:dyDescent="0.25">
      <c r="B66" s="8" t="s">
        <v>300</v>
      </c>
      <c r="C66" s="57" t="s">
        <v>301</v>
      </c>
      <c r="D66" s="54" t="s">
        <v>302</v>
      </c>
      <c r="E66" s="6" t="s">
        <v>163</v>
      </c>
      <c r="F66" s="19">
        <v>30356</v>
      </c>
      <c r="G66" s="24">
        <v>517.96</v>
      </c>
      <c r="H66" s="24">
        <v>0.67</v>
      </c>
      <c r="I66" s="31"/>
      <c r="J66" s="31"/>
      <c r="K66" s="35"/>
    </row>
    <row r="67" spans="2:11" x14ac:dyDescent="0.25">
      <c r="B67" s="8" t="s">
        <v>143</v>
      </c>
      <c r="C67" s="57" t="s">
        <v>144</v>
      </c>
      <c r="D67" s="54" t="s">
        <v>145</v>
      </c>
      <c r="E67" s="6" t="s">
        <v>146</v>
      </c>
      <c r="F67" s="19">
        <v>104946</v>
      </c>
      <c r="G67" s="24">
        <v>504.95</v>
      </c>
      <c r="H67" s="24">
        <v>0.66</v>
      </c>
      <c r="I67" s="31"/>
      <c r="J67" s="31"/>
      <c r="K67" s="35"/>
    </row>
    <row r="68" spans="2:11" x14ac:dyDescent="0.25">
      <c r="B68" s="8" t="s">
        <v>228</v>
      </c>
      <c r="C68" s="57" t="s">
        <v>229</v>
      </c>
      <c r="D68" s="54" t="s">
        <v>230</v>
      </c>
      <c r="E68" s="6" t="s">
        <v>146</v>
      </c>
      <c r="F68" s="19">
        <v>18739</v>
      </c>
      <c r="G68" s="24">
        <v>501.29</v>
      </c>
      <c r="H68" s="24">
        <v>0.65</v>
      </c>
      <c r="I68" s="31"/>
      <c r="J68" s="31"/>
      <c r="K68" s="35"/>
    </row>
    <row r="69" spans="2:11" x14ac:dyDescent="0.25">
      <c r="B69" s="8" t="s">
        <v>2125</v>
      </c>
      <c r="C69" s="57" t="s">
        <v>2126</v>
      </c>
      <c r="D69" s="54" t="s">
        <v>2127</v>
      </c>
      <c r="E69" s="6" t="s">
        <v>64</v>
      </c>
      <c r="F69" s="19">
        <v>9789</v>
      </c>
      <c r="G69" s="24">
        <v>500.48</v>
      </c>
      <c r="H69" s="24">
        <v>0.65</v>
      </c>
      <c r="I69" s="31"/>
      <c r="J69" s="31"/>
      <c r="K69" s="35"/>
    </row>
    <row r="70" spans="2:11" x14ac:dyDescent="0.25">
      <c r="B70" s="8" t="s">
        <v>2385</v>
      </c>
      <c r="C70" s="57" t="s">
        <v>2386</v>
      </c>
      <c r="D70" s="54" t="s">
        <v>2387</v>
      </c>
      <c r="E70" s="6" t="s">
        <v>490</v>
      </c>
      <c r="F70" s="19">
        <v>25924</v>
      </c>
      <c r="G70" s="24">
        <v>494.11</v>
      </c>
      <c r="H70" s="24">
        <v>0.64</v>
      </c>
      <c r="I70" s="31"/>
      <c r="J70" s="31"/>
      <c r="K70" s="35"/>
    </row>
    <row r="71" spans="2:11" x14ac:dyDescent="0.25">
      <c r="B71" s="8" t="s">
        <v>2368</v>
      </c>
      <c r="C71" s="57" t="s">
        <v>2369</v>
      </c>
      <c r="D71" s="54" t="s">
        <v>2370</v>
      </c>
      <c r="E71" s="6" t="s">
        <v>93</v>
      </c>
      <c r="F71" s="19">
        <v>35224</v>
      </c>
      <c r="G71" s="24">
        <v>486.51</v>
      </c>
      <c r="H71" s="24">
        <v>0.63</v>
      </c>
      <c r="I71" s="31"/>
      <c r="J71" s="31"/>
      <c r="K71" s="35"/>
    </row>
    <row r="72" spans="2:11" x14ac:dyDescent="0.25">
      <c r="B72" s="8" t="s">
        <v>2447</v>
      </c>
      <c r="C72" s="57" t="s">
        <v>2448</v>
      </c>
      <c r="D72" s="54" t="s">
        <v>2449</v>
      </c>
      <c r="E72" s="6" t="s">
        <v>50</v>
      </c>
      <c r="F72" s="19">
        <v>5535</v>
      </c>
      <c r="G72" s="24">
        <v>482.74</v>
      </c>
      <c r="H72" s="24">
        <v>0.63</v>
      </c>
      <c r="I72" s="31"/>
      <c r="J72" s="31"/>
      <c r="K72" s="35"/>
    </row>
    <row r="73" spans="2:11" x14ac:dyDescent="0.25">
      <c r="B73" s="8" t="s">
        <v>3041</v>
      </c>
      <c r="C73" s="57" t="s">
        <v>3042</v>
      </c>
      <c r="D73" s="54" t="s">
        <v>3043</v>
      </c>
      <c r="E73" s="6" t="s">
        <v>50</v>
      </c>
      <c r="F73" s="19">
        <v>38184</v>
      </c>
      <c r="G73" s="24">
        <v>478.67</v>
      </c>
      <c r="H73" s="24">
        <v>0.62</v>
      </c>
      <c r="I73" s="31"/>
      <c r="J73" s="31"/>
      <c r="K73" s="35"/>
    </row>
    <row r="74" spans="2:11" x14ac:dyDescent="0.25">
      <c r="B74" s="8" t="s">
        <v>2113</v>
      </c>
      <c r="C74" s="57" t="s">
        <v>2114</v>
      </c>
      <c r="D74" s="54" t="s">
        <v>2115</v>
      </c>
      <c r="E74" s="6" t="s">
        <v>50</v>
      </c>
      <c r="F74" s="19">
        <v>8113</v>
      </c>
      <c r="G74" s="24">
        <v>467.8</v>
      </c>
      <c r="H74" s="24">
        <v>0.61</v>
      </c>
      <c r="I74" s="31"/>
      <c r="J74" s="31"/>
      <c r="K74" s="35"/>
    </row>
    <row r="75" spans="2:11" x14ac:dyDescent="0.25">
      <c r="B75" s="8" t="s">
        <v>2467</v>
      </c>
      <c r="C75" s="57" t="s">
        <v>1478</v>
      </c>
      <c r="D75" s="54" t="s">
        <v>2468</v>
      </c>
      <c r="E75" s="6" t="s">
        <v>43</v>
      </c>
      <c r="F75" s="19">
        <v>82662</v>
      </c>
      <c r="G75" s="24">
        <v>467.7</v>
      </c>
      <c r="H75" s="24">
        <v>0.61</v>
      </c>
      <c r="I75" s="31"/>
      <c r="J75" s="31"/>
      <c r="K75" s="35"/>
    </row>
    <row r="76" spans="2:11" x14ac:dyDescent="0.25">
      <c r="B76" s="8" t="s">
        <v>4026</v>
      </c>
      <c r="C76" s="57" t="s">
        <v>4027</v>
      </c>
      <c r="D76" s="54" t="s">
        <v>4028</v>
      </c>
      <c r="E76" s="6" t="s">
        <v>57</v>
      </c>
      <c r="F76" s="19">
        <v>132777</v>
      </c>
      <c r="G76" s="24">
        <v>464.45</v>
      </c>
      <c r="H76" s="24">
        <v>0.61</v>
      </c>
      <c r="I76" s="31"/>
      <c r="J76" s="31"/>
      <c r="K76" s="35"/>
    </row>
    <row r="77" spans="2:11" x14ac:dyDescent="0.25">
      <c r="B77" s="8" t="s">
        <v>2492</v>
      </c>
      <c r="C77" s="57" t="s">
        <v>2493</v>
      </c>
      <c r="D77" s="54" t="s">
        <v>2494</v>
      </c>
      <c r="E77" s="6" t="s">
        <v>163</v>
      </c>
      <c r="F77" s="19">
        <v>89836</v>
      </c>
      <c r="G77" s="24">
        <v>464.05</v>
      </c>
      <c r="H77" s="24">
        <v>0.6</v>
      </c>
      <c r="I77" s="31"/>
      <c r="J77" s="31"/>
      <c r="K77" s="35"/>
    </row>
    <row r="78" spans="2:11" x14ac:dyDescent="0.25">
      <c r="B78" s="8" t="s">
        <v>2337</v>
      </c>
      <c r="C78" s="57" t="s">
        <v>2338</v>
      </c>
      <c r="D78" s="54" t="s">
        <v>2339</v>
      </c>
      <c r="E78" s="6" t="s">
        <v>240</v>
      </c>
      <c r="F78" s="19">
        <v>6459072</v>
      </c>
      <c r="G78" s="24">
        <v>459.89</v>
      </c>
      <c r="H78" s="24">
        <v>0.6</v>
      </c>
      <c r="I78" s="31"/>
      <c r="J78" s="31"/>
      <c r="K78" s="35"/>
    </row>
    <row r="79" spans="2:11" x14ac:dyDescent="0.25">
      <c r="B79" s="8" t="s">
        <v>4029</v>
      </c>
      <c r="C79" s="57" t="s">
        <v>4030</v>
      </c>
      <c r="D79" s="54" t="s">
        <v>4031</v>
      </c>
      <c r="E79" s="6" t="s">
        <v>93</v>
      </c>
      <c r="F79" s="19">
        <v>32506</v>
      </c>
      <c r="G79" s="24">
        <v>455.47</v>
      </c>
      <c r="H79" s="24">
        <v>0.59</v>
      </c>
      <c r="I79" s="31"/>
      <c r="J79" s="31"/>
      <c r="K79" s="35"/>
    </row>
    <row r="80" spans="2:11" x14ac:dyDescent="0.25">
      <c r="B80" s="8" t="s">
        <v>436</v>
      </c>
      <c r="C80" s="57" t="s">
        <v>437</v>
      </c>
      <c r="D80" s="54" t="s">
        <v>438</v>
      </c>
      <c r="E80" s="6" t="s">
        <v>131</v>
      </c>
      <c r="F80" s="19">
        <v>28996</v>
      </c>
      <c r="G80" s="24">
        <v>454.11</v>
      </c>
      <c r="H80" s="24">
        <v>0.59</v>
      </c>
      <c r="I80" s="31"/>
      <c r="J80" s="31"/>
      <c r="K80" s="35"/>
    </row>
    <row r="81" spans="2:11" x14ac:dyDescent="0.25">
      <c r="B81" s="8" t="s">
        <v>2136</v>
      </c>
      <c r="C81" s="57" t="s">
        <v>2137</v>
      </c>
      <c r="D81" s="54" t="s">
        <v>2138</v>
      </c>
      <c r="E81" s="6" t="s">
        <v>153</v>
      </c>
      <c r="F81" s="19">
        <v>27534</v>
      </c>
      <c r="G81" s="24">
        <v>452</v>
      </c>
      <c r="H81" s="24">
        <v>0.59</v>
      </c>
      <c r="I81" s="31"/>
      <c r="J81" s="31"/>
      <c r="K81" s="35"/>
    </row>
    <row r="82" spans="2:11" x14ac:dyDescent="0.25">
      <c r="B82" s="8" t="s">
        <v>354</v>
      </c>
      <c r="C82" s="57" t="s">
        <v>355</v>
      </c>
      <c r="D82" s="54" t="s">
        <v>356</v>
      </c>
      <c r="E82" s="6" t="s">
        <v>200</v>
      </c>
      <c r="F82" s="19">
        <v>75817</v>
      </c>
      <c r="G82" s="24">
        <v>442.09</v>
      </c>
      <c r="H82" s="24">
        <v>0.57999999999999996</v>
      </c>
      <c r="I82" s="31"/>
      <c r="J82" s="31"/>
      <c r="K82" s="35"/>
    </row>
    <row r="83" spans="2:11" x14ac:dyDescent="0.25">
      <c r="B83" s="8" t="s">
        <v>2417</v>
      </c>
      <c r="C83" s="57" t="s">
        <v>2418</v>
      </c>
      <c r="D83" s="54" t="s">
        <v>2419</v>
      </c>
      <c r="E83" s="6" t="s">
        <v>142</v>
      </c>
      <c r="F83" s="19">
        <v>14419</v>
      </c>
      <c r="G83" s="24">
        <v>441.74</v>
      </c>
      <c r="H83" s="24">
        <v>0.57999999999999996</v>
      </c>
      <c r="I83" s="31"/>
      <c r="J83" s="31"/>
      <c r="K83" s="35"/>
    </row>
    <row r="84" spans="2:11" x14ac:dyDescent="0.25">
      <c r="B84" s="8" t="s">
        <v>4032</v>
      </c>
      <c r="C84" s="57" t="s">
        <v>4033</v>
      </c>
      <c r="D84" s="54" t="s">
        <v>4034</v>
      </c>
      <c r="E84" s="6" t="s">
        <v>296</v>
      </c>
      <c r="F84" s="19">
        <v>14356</v>
      </c>
      <c r="G84" s="24">
        <v>438.95</v>
      </c>
      <c r="H84" s="24">
        <v>0.56999999999999995</v>
      </c>
      <c r="I84" s="31"/>
      <c r="J84" s="31"/>
      <c r="K84" s="35"/>
    </row>
    <row r="85" spans="2:11" x14ac:dyDescent="0.25">
      <c r="B85" s="8" t="s">
        <v>2366</v>
      </c>
      <c r="C85" s="57" t="s">
        <v>612</v>
      </c>
      <c r="D85" s="54" t="s">
        <v>2367</v>
      </c>
      <c r="E85" s="6" t="s">
        <v>240</v>
      </c>
      <c r="F85" s="19">
        <v>27475</v>
      </c>
      <c r="G85" s="24">
        <v>437.24</v>
      </c>
      <c r="H85" s="24">
        <v>0.56999999999999995</v>
      </c>
      <c r="I85" s="31"/>
      <c r="J85" s="31"/>
      <c r="K85" s="35"/>
    </row>
    <row r="86" spans="2:11" x14ac:dyDescent="0.25">
      <c r="B86" s="8" t="s">
        <v>2363</v>
      </c>
      <c r="C86" s="57" t="s">
        <v>2364</v>
      </c>
      <c r="D86" s="54" t="s">
        <v>2365</v>
      </c>
      <c r="E86" s="6" t="s">
        <v>202</v>
      </c>
      <c r="F86" s="19">
        <v>64481</v>
      </c>
      <c r="G86" s="24">
        <v>434.41</v>
      </c>
      <c r="H86" s="24">
        <v>0.56999999999999995</v>
      </c>
      <c r="I86" s="31"/>
      <c r="J86" s="31"/>
      <c r="K86" s="35"/>
    </row>
    <row r="87" spans="2:11" x14ac:dyDescent="0.25">
      <c r="B87" s="8" t="s">
        <v>157</v>
      </c>
      <c r="C87" s="57" t="s">
        <v>158</v>
      </c>
      <c r="D87" s="54" t="s">
        <v>159</v>
      </c>
      <c r="E87" s="6" t="s">
        <v>131</v>
      </c>
      <c r="F87" s="19">
        <v>2972</v>
      </c>
      <c r="G87" s="24">
        <v>431.8</v>
      </c>
      <c r="H87" s="24">
        <v>0.56000000000000005</v>
      </c>
      <c r="I87" s="31"/>
      <c r="J87" s="31"/>
      <c r="K87" s="35"/>
    </row>
    <row r="88" spans="2:11" x14ac:dyDescent="0.25">
      <c r="B88" s="8" t="s">
        <v>2358</v>
      </c>
      <c r="C88" s="57" t="s">
        <v>590</v>
      </c>
      <c r="D88" s="54" t="s">
        <v>2359</v>
      </c>
      <c r="E88" s="6" t="s">
        <v>86</v>
      </c>
      <c r="F88" s="19">
        <v>70338</v>
      </c>
      <c r="G88" s="24">
        <v>422.7</v>
      </c>
      <c r="H88" s="24">
        <v>0.55000000000000004</v>
      </c>
      <c r="I88" s="31"/>
      <c r="J88" s="31"/>
      <c r="K88" s="35"/>
    </row>
    <row r="89" spans="2:11" x14ac:dyDescent="0.25">
      <c r="B89" s="8" t="s">
        <v>2400</v>
      </c>
      <c r="C89" s="57" t="s">
        <v>2401</v>
      </c>
      <c r="D89" s="54" t="s">
        <v>2402</v>
      </c>
      <c r="E89" s="6" t="s">
        <v>335</v>
      </c>
      <c r="F89" s="19">
        <v>64886</v>
      </c>
      <c r="G89" s="24">
        <v>389.45</v>
      </c>
      <c r="H89" s="24">
        <v>0.51</v>
      </c>
      <c r="I89" s="31"/>
      <c r="J89" s="31"/>
      <c r="K89" s="35"/>
    </row>
    <row r="90" spans="2:11" x14ac:dyDescent="0.25">
      <c r="B90" s="8" t="s">
        <v>566</v>
      </c>
      <c r="C90" s="57" t="s">
        <v>567</v>
      </c>
      <c r="D90" s="54" t="s">
        <v>568</v>
      </c>
      <c r="E90" s="6" t="s">
        <v>142</v>
      </c>
      <c r="F90" s="19">
        <v>28824</v>
      </c>
      <c r="G90" s="24">
        <v>387.71</v>
      </c>
      <c r="H90" s="24">
        <v>0.51</v>
      </c>
      <c r="I90" s="31"/>
      <c r="J90" s="31"/>
      <c r="K90" s="35"/>
    </row>
    <row r="91" spans="2:11" x14ac:dyDescent="0.25">
      <c r="B91" s="8" t="s">
        <v>1022</v>
      </c>
      <c r="C91" s="57" t="s">
        <v>1023</v>
      </c>
      <c r="D91" s="54" t="s">
        <v>1024</v>
      </c>
      <c r="E91" s="6" t="s">
        <v>200</v>
      </c>
      <c r="F91" s="19">
        <v>338146</v>
      </c>
      <c r="G91" s="24">
        <v>384.51</v>
      </c>
      <c r="H91" s="24">
        <v>0.5</v>
      </c>
      <c r="I91" s="31"/>
      <c r="J91" s="31"/>
      <c r="K91" s="35"/>
    </row>
    <row r="92" spans="2:11" x14ac:dyDescent="0.25">
      <c r="B92" s="8" t="s">
        <v>2469</v>
      </c>
      <c r="C92" s="57" t="s">
        <v>2470</v>
      </c>
      <c r="D92" s="54" t="s">
        <v>2471</v>
      </c>
      <c r="E92" s="6" t="s">
        <v>107</v>
      </c>
      <c r="F92" s="19">
        <v>85773</v>
      </c>
      <c r="G92" s="24">
        <v>376.72</v>
      </c>
      <c r="H92" s="24">
        <v>0.49</v>
      </c>
      <c r="I92" s="31"/>
      <c r="J92" s="31"/>
      <c r="K92" s="35"/>
    </row>
    <row r="93" spans="2:11" x14ac:dyDescent="0.25">
      <c r="B93" s="8" t="s">
        <v>2352</v>
      </c>
      <c r="C93" s="57" t="s">
        <v>2353</v>
      </c>
      <c r="D93" s="54" t="s">
        <v>2354</v>
      </c>
      <c r="E93" s="6" t="s">
        <v>146</v>
      </c>
      <c r="F93" s="19">
        <v>106449</v>
      </c>
      <c r="G93" s="24">
        <v>374.43</v>
      </c>
      <c r="H93" s="24">
        <v>0.49</v>
      </c>
      <c r="I93" s="31"/>
      <c r="J93" s="31"/>
      <c r="K93" s="35"/>
    </row>
    <row r="94" spans="2:11" x14ac:dyDescent="0.25">
      <c r="B94" s="8" t="s">
        <v>263</v>
      </c>
      <c r="C94" s="57" t="s">
        <v>264</v>
      </c>
      <c r="D94" s="54" t="s">
        <v>265</v>
      </c>
      <c r="E94" s="6" t="s">
        <v>146</v>
      </c>
      <c r="F94" s="19">
        <v>41823</v>
      </c>
      <c r="G94" s="24">
        <v>373.98</v>
      </c>
      <c r="H94" s="24">
        <v>0.49</v>
      </c>
      <c r="I94" s="31"/>
      <c r="J94" s="31"/>
      <c r="K94" s="35"/>
    </row>
    <row r="95" spans="2:11" x14ac:dyDescent="0.25">
      <c r="B95" s="8" t="s">
        <v>4035</v>
      </c>
      <c r="C95" s="57" t="s">
        <v>4036</v>
      </c>
      <c r="D95" s="54" t="s">
        <v>4037</v>
      </c>
      <c r="E95" s="6" t="s">
        <v>312</v>
      </c>
      <c r="F95" s="19">
        <v>9560</v>
      </c>
      <c r="G95" s="24">
        <v>372.14</v>
      </c>
      <c r="H95" s="24">
        <v>0.48</v>
      </c>
      <c r="I95" s="31"/>
      <c r="J95" s="31"/>
      <c r="K95" s="35"/>
    </row>
    <row r="96" spans="2:11" x14ac:dyDescent="0.25">
      <c r="B96" s="8" t="s">
        <v>4038</v>
      </c>
      <c r="C96" s="57" t="s">
        <v>4039</v>
      </c>
      <c r="D96" s="54" t="s">
        <v>4040</v>
      </c>
      <c r="E96" s="6" t="s">
        <v>212</v>
      </c>
      <c r="F96" s="19">
        <v>37517</v>
      </c>
      <c r="G96" s="24">
        <v>369.94</v>
      </c>
      <c r="H96" s="24">
        <v>0.48</v>
      </c>
      <c r="I96" s="31"/>
      <c r="J96" s="31"/>
      <c r="K96" s="35"/>
    </row>
    <row r="97" spans="2:11" x14ac:dyDescent="0.25">
      <c r="B97" s="8" t="s">
        <v>213</v>
      </c>
      <c r="C97" s="57" t="s">
        <v>214</v>
      </c>
      <c r="D97" s="54" t="s">
        <v>215</v>
      </c>
      <c r="E97" s="6" t="s">
        <v>93</v>
      </c>
      <c r="F97" s="19">
        <v>1220</v>
      </c>
      <c r="G97" s="24">
        <v>365.82</v>
      </c>
      <c r="H97" s="24">
        <v>0.48</v>
      </c>
      <c r="I97" s="31"/>
      <c r="J97" s="31"/>
      <c r="K97" s="35"/>
    </row>
    <row r="98" spans="2:11" x14ac:dyDescent="0.25">
      <c r="B98" s="8" t="s">
        <v>259</v>
      </c>
      <c r="C98" s="57" t="s">
        <v>260</v>
      </c>
      <c r="D98" s="54" t="s">
        <v>261</v>
      </c>
      <c r="E98" s="6" t="s">
        <v>262</v>
      </c>
      <c r="F98" s="19">
        <v>16891</v>
      </c>
      <c r="G98" s="24">
        <v>364.85</v>
      </c>
      <c r="H98" s="24">
        <v>0.48</v>
      </c>
      <c r="I98" s="31"/>
      <c r="J98" s="31"/>
      <c r="K98" s="35"/>
    </row>
    <row r="99" spans="2:11" x14ac:dyDescent="0.25">
      <c r="B99" s="8" t="s">
        <v>399</v>
      </c>
      <c r="C99" s="57" t="s">
        <v>400</v>
      </c>
      <c r="D99" s="54" t="s">
        <v>401</v>
      </c>
      <c r="E99" s="6" t="s">
        <v>86</v>
      </c>
      <c r="F99" s="19">
        <v>138466</v>
      </c>
      <c r="G99" s="24">
        <v>362.85</v>
      </c>
      <c r="H99" s="24">
        <v>0.47</v>
      </c>
      <c r="I99" s="31"/>
      <c r="J99" s="31"/>
      <c r="K99" s="35"/>
    </row>
    <row r="100" spans="2:11" x14ac:dyDescent="0.25">
      <c r="B100" s="8" t="s">
        <v>219</v>
      </c>
      <c r="C100" s="57" t="s">
        <v>220</v>
      </c>
      <c r="D100" s="54" t="s">
        <v>221</v>
      </c>
      <c r="E100" s="6" t="s">
        <v>163</v>
      </c>
      <c r="F100" s="19">
        <v>66603</v>
      </c>
      <c r="G100" s="24">
        <v>362.45</v>
      </c>
      <c r="H100" s="24">
        <v>0.47</v>
      </c>
      <c r="I100" s="31"/>
      <c r="J100" s="31"/>
      <c r="K100" s="35"/>
    </row>
    <row r="101" spans="2:11" x14ac:dyDescent="0.25">
      <c r="B101" s="8" t="s">
        <v>2122</v>
      </c>
      <c r="C101" s="57" t="s">
        <v>2123</v>
      </c>
      <c r="D101" s="54" t="s">
        <v>2124</v>
      </c>
      <c r="E101" s="6" t="s">
        <v>64</v>
      </c>
      <c r="F101" s="19">
        <v>18633</v>
      </c>
      <c r="G101" s="24">
        <v>361.98</v>
      </c>
      <c r="H101" s="24">
        <v>0.47</v>
      </c>
      <c r="I101" s="31"/>
      <c r="J101" s="31"/>
      <c r="K101" s="35"/>
    </row>
    <row r="102" spans="2:11" x14ac:dyDescent="0.25">
      <c r="B102" s="8" t="s">
        <v>2423</v>
      </c>
      <c r="C102" s="57" t="s">
        <v>2424</v>
      </c>
      <c r="D102" s="54" t="s">
        <v>2425</v>
      </c>
      <c r="E102" s="6" t="s">
        <v>146</v>
      </c>
      <c r="F102" s="19">
        <v>75444</v>
      </c>
      <c r="G102" s="24">
        <v>356.02</v>
      </c>
      <c r="H102" s="24">
        <v>0.46</v>
      </c>
      <c r="I102" s="31"/>
      <c r="J102" s="31"/>
      <c r="K102" s="35"/>
    </row>
    <row r="103" spans="2:11" x14ac:dyDescent="0.25">
      <c r="B103" s="8" t="s">
        <v>4041</v>
      </c>
      <c r="C103" s="57" t="s">
        <v>4042</v>
      </c>
      <c r="D103" s="54" t="s">
        <v>4043</v>
      </c>
      <c r="E103" s="6" t="s">
        <v>1015</v>
      </c>
      <c r="F103" s="19">
        <v>28436</v>
      </c>
      <c r="G103" s="24">
        <v>342.14</v>
      </c>
      <c r="H103" s="24">
        <v>0.45</v>
      </c>
      <c r="I103" s="31"/>
      <c r="J103" s="31"/>
      <c r="K103" s="35"/>
    </row>
    <row r="104" spans="2:11" x14ac:dyDescent="0.25">
      <c r="B104" s="8" t="s">
        <v>959</v>
      </c>
      <c r="C104" s="57" t="s">
        <v>960</v>
      </c>
      <c r="D104" s="54" t="s">
        <v>961</v>
      </c>
      <c r="E104" s="6" t="s">
        <v>93</v>
      </c>
      <c r="F104" s="19">
        <v>105347</v>
      </c>
      <c r="G104" s="24">
        <v>339.01</v>
      </c>
      <c r="H104" s="24">
        <v>0.44</v>
      </c>
      <c r="I104" s="31"/>
      <c r="J104" s="31"/>
      <c r="K104" s="35"/>
    </row>
    <row r="105" spans="2:11" x14ac:dyDescent="0.25">
      <c r="B105" s="8" t="s">
        <v>4044</v>
      </c>
      <c r="C105" s="57" t="s">
        <v>4045</v>
      </c>
      <c r="D105" s="54" t="s">
        <v>4046</v>
      </c>
      <c r="E105" s="6" t="s">
        <v>1075</v>
      </c>
      <c r="F105" s="19">
        <v>21562</v>
      </c>
      <c r="G105" s="24">
        <v>329.81</v>
      </c>
      <c r="H105" s="24">
        <v>0.43</v>
      </c>
      <c r="I105" s="31"/>
      <c r="J105" s="31"/>
      <c r="K105" s="35"/>
    </row>
    <row r="106" spans="2:11" x14ac:dyDescent="0.25">
      <c r="B106" s="8" t="s">
        <v>266</v>
      </c>
      <c r="C106" s="57" t="s">
        <v>267</v>
      </c>
      <c r="D106" s="54" t="s">
        <v>268</v>
      </c>
      <c r="E106" s="6" t="s">
        <v>107</v>
      </c>
      <c r="F106" s="19">
        <v>209765</v>
      </c>
      <c r="G106" s="24">
        <v>328.22</v>
      </c>
      <c r="H106" s="24">
        <v>0.43</v>
      </c>
      <c r="I106" s="31"/>
      <c r="J106" s="31"/>
      <c r="K106" s="35"/>
    </row>
    <row r="107" spans="2:11" x14ac:dyDescent="0.25">
      <c r="B107" s="8" t="s">
        <v>2323</v>
      </c>
      <c r="C107" s="57" t="s">
        <v>1250</v>
      </c>
      <c r="D107" s="54" t="s">
        <v>2324</v>
      </c>
      <c r="E107" s="6" t="s">
        <v>86</v>
      </c>
      <c r="F107" s="19">
        <v>166810</v>
      </c>
      <c r="G107" s="24">
        <v>327.55</v>
      </c>
      <c r="H107" s="24">
        <v>0.43</v>
      </c>
      <c r="I107" s="31"/>
      <c r="J107" s="31"/>
      <c r="K107" s="35"/>
    </row>
    <row r="108" spans="2:11" x14ac:dyDescent="0.25">
      <c r="B108" s="8" t="s">
        <v>326</v>
      </c>
      <c r="C108" s="57" t="s">
        <v>327</v>
      </c>
      <c r="D108" s="54" t="s">
        <v>328</v>
      </c>
      <c r="E108" s="6" t="s">
        <v>43</v>
      </c>
      <c r="F108" s="19">
        <v>284237</v>
      </c>
      <c r="G108" s="24">
        <v>327.3</v>
      </c>
      <c r="H108" s="24">
        <v>0.43</v>
      </c>
      <c r="I108" s="31"/>
      <c r="J108" s="31"/>
      <c r="K108" s="35"/>
    </row>
    <row r="109" spans="2:11" x14ac:dyDescent="0.25">
      <c r="B109" s="8" t="s">
        <v>147</v>
      </c>
      <c r="C109" s="57" t="s">
        <v>148</v>
      </c>
      <c r="D109" s="54" t="s">
        <v>149</v>
      </c>
      <c r="E109" s="6" t="s">
        <v>146</v>
      </c>
      <c r="F109" s="19">
        <v>9418</v>
      </c>
      <c r="G109" s="24">
        <v>327.08</v>
      </c>
      <c r="H109" s="24">
        <v>0.43</v>
      </c>
      <c r="I109" s="31"/>
      <c r="J109" s="31"/>
      <c r="K109" s="35"/>
    </row>
    <row r="110" spans="2:11" x14ac:dyDescent="0.25">
      <c r="B110" s="8" t="s">
        <v>2234</v>
      </c>
      <c r="C110" s="57" t="s">
        <v>2235</v>
      </c>
      <c r="D110" s="54" t="s">
        <v>2236</v>
      </c>
      <c r="E110" s="6" t="s">
        <v>43</v>
      </c>
      <c r="F110" s="19">
        <v>194325</v>
      </c>
      <c r="G110" s="24">
        <v>321.83999999999997</v>
      </c>
      <c r="H110" s="24">
        <v>0.42</v>
      </c>
      <c r="I110" s="31"/>
      <c r="J110" s="31"/>
      <c r="K110" s="35"/>
    </row>
    <row r="111" spans="2:11" x14ac:dyDescent="0.25">
      <c r="B111" s="8" t="s">
        <v>2489</v>
      </c>
      <c r="C111" s="57" t="s">
        <v>2490</v>
      </c>
      <c r="D111" s="54" t="s">
        <v>2491</v>
      </c>
      <c r="E111" s="6" t="s">
        <v>335</v>
      </c>
      <c r="F111" s="19">
        <v>164074</v>
      </c>
      <c r="G111" s="24">
        <v>315.99</v>
      </c>
      <c r="H111" s="24">
        <v>0.41</v>
      </c>
      <c r="I111" s="31"/>
      <c r="J111" s="31"/>
      <c r="K111" s="35"/>
    </row>
    <row r="112" spans="2:11" x14ac:dyDescent="0.25">
      <c r="B112" s="8" t="s">
        <v>4047</v>
      </c>
      <c r="C112" s="57" t="s">
        <v>4048</v>
      </c>
      <c r="D112" s="54" t="s">
        <v>4049</v>
      </c>
      <c r="E112" s="6" t="s">
        <v>296</v>
      </c>
      <c r="F112" s="19">
        <v>19801</v>
      </c>
      <c r="G112" s="24">
        <v>315.11</v>
      </c>
      <c r="H112" s="24">
        <v>0.41</v>
      </c>
      <c r="I112" s="31"/>
      <c r="J112" s="31"/>
      <c r="K112" s="35"/>
    </row>
    <row r="113" spans="2:11" x14ac:dyDescent="0.25">
      <c r="B113" s="8" t="s">
        <v>4050</v>
      </c>
      <c r="C113" s="57" t="s">
        <v>4051</v>
      </c>
      <c r="D113" s="54" t="s">
        <v>4052</v>
      </c>
      <c r="E113" s="6" t="s">
        <v>312</v>
      </c>
      <c r="F113" s="19">
        <v>4922</v>
      </c>
      <c r="G113" s="24">
        <v>311.86</v>
      </c>
      <c r="H113" s="24">
        <v>0.41</v>
      </c>
      <c r="I113" s="31"/>
      <c r="J113" s="31"/>
      <c r="K113" s="35"/>
    </row>
    <row r="114" spans="2:11" x14ac:dyDescent="0.25">
      <c r="B114" s="8" t="s">
        <v>2477</v>
      </c>
      <c r="C114" s="57" t="s">
        <v>2478</v>
      </c>
      <c r="D114" s="54" t="s">
        <v>2479</v>
      </c>
      <c r="E114" s="6" t="s">
        <v>312</v>
      </c>
      <c r="F114" s="19">
        <v>16081</v>
      </c>
      <c r="G114" s="24">
        <v>311.26</v>
      </c>
      <c r="H114" s="24">
        <v>0.41</v>
      </c>
      <c r="I114" s="31"/>
      <c r="J114" s="31"/>
      <c r="K114" s="35"/>
    </row>
    <row r="115" spans="2:11" x14ac:dyDescent="0.25">
      <c r="B115" s="8" t="s">
        <v>4053</v>
      </c>
      <c r="C115" s="57" t="s">
        <v>1330</v>
      </c>
      <c r="D115" s="54" t="s">
        <v>4054</v>
      </c>
      <c r="E115" s="6" t="s">
        <v>86</v>
      </c>
      <c r="F115" s="19">
        <v>187720</v>
      </c>
      <c r="G115" s="24">
        <v>308.18</v>
      </c>
      <c r="H115" s="24">
        <v>0.4</v>
      </c>
      <c r="I115" s="31"/>
      <c r="J115" s="31"/>
      <c r="K115" s="35"/>
    </row>
    <row r="116" spans="2:11" x14ac:dyDescent="0.25">
      <c r="B116" s="8" t="s">
        <v>2821</v>
      </c>
      <c r="C116" s="57" t="s">
        <v>2822</v>
      </c>
      <c r="D116" s="54" t="s">
        <v>2823</v>
      </c>
      <c r="E116" s="6" t="s">
        <v>82</v>
      </c>
      <c r="F116" s="19">
        <v>72331</v>
      </c>
      <c r="G116" s="24">
        <v>301.73</v>
      </c>
      <c r="H116" s="24">
        <v>0.39</v>
      </c>
      <c r="I116" s="31"/>
      <c r="J116" s="31"/>
      <c r="K116" s="35"/>
    </row>
    <row r="117" spans="2:11" x14ac:dyDescent="0.25">
      <c r="B117" s="8" t="s">
        <v>128</v>
      </c>
      <c r="C117" s="57" t="s">
        <v>129</v>
      </c>
      <c r="D117" s="54" t="s">
        <v>130</v>
      </c>
      <c r="E117" s="6" t="s">
        <v>131</v>
      </c>
      <c r="F117" s="19">
        <v>9062</v>
      </c>
      <c r="G117" s="24">
        <v>298.26</v>
      </c>
      <c r="H117" s="24">
        <v>0.39</v>
      </c>
      <c r="I117" s="31"/>
      <c r="J117" s="31"/>
      <c r="K117" s="35"/>
    </row>
    <row r="118" spans="2:11" x14ac:dyDescent="0.25">
      <c r="B118" s="8" t="s">
        <v>278</v>
      </c>
      <c r="C118" s="57" t="s">
        <v>279</v>
      </c>
      <c r="D118" s="54" t="s">
        <v>280</v>
      </c>
      <c r="E118" s="6" t="s">
        <v>64</v>
      </c>
      <c r="F118" s="19">
        <v>15769</v>
      </c>
      <c r="G118" s="24">
        <v>297.72000000000003</v>
      </c>
      <c r="H118" s="24">
        <v>0.39</v>
      </c>
      <c r="I118" s="31"/>
      <c r="J118" s="31"/>
      <c r="K118" s="35"/>
    </row>
    <row r="119" spans="2:11" x14ac:dyDescent="0.25">
      <c r="B119" s="8" t="s">
        <v>914</v>
      </c>
      <c r="C119" s="57" t="s">
        <v>915</v>
      </c>
      <c r="D119" s="54" t="s">
        <v>916</v>
      </c>
      <c r="E119" s="6" t="s">
        <v>240</v>
      </c>
      <c r="F119" s="19">
        <v>17591</v>
      </c>
      <c r="G119" s="24">
        <v>297.13</v>
      </c>
      <c r="H119" s="24">
        <v>0.39</v>
      </c>
      <c r="I119" s="31"/>
      <c r="J119" s="31"/>
      <c r="K119" s="35"/>
    </row>
    <row r="120" spans="2:11" x14ac:dyDescent="0.25">
      <c r="B120" s="8" t="s">
        <v>402</v>
      </c>
      <c r="C120" s="57" t="s">
        <v>403</v>
      </c>
      <c r="D120" s="54" t="s">
        <v>404</v>
      </c>
      <c r="E120" s="6" t="s">
        <v>142</v>
      </c>
      <c r="F120" s="19">
        <v>9081</v>
      </c>
      <c r="G120" s="24">
        <v>290.04000000000002</v>
      </c>
      <c r="H120" s="24">
        <v>0.38</v>
      </c>
      <c r="I120" s="31"/>
      <c r="J120" s="31"/>
      <c r="K120" s="35"/>
    </row>
    <row r="121" spans="2:11" x14ac:dyDescent="0.25">
      <c r="B121" s="8" t="s">
        <v>2328</v>
      </c>
      <c r="C121" s="57" t="s">
        <v>2329</v>
      </c>
      <c r="D121" s="54" t="s">
        <v>2330</v>
      </c>
      <c r="E121" s="6" t="s">
        <v>119</v>
      </c>
      <c r="F121" s="19">
        <v>109788</v>
      </c>
      <c r="G121" s="24">
        <v>289.35000000000002</v>
      </c>
      <c r="H121" s="24">
        <v>0.38</v>
      </c>
      <c r="I121" s="31"/>
      <c r="J121" s="31"/>
      <c r="K121" s="35"/>
    </row>
    <row r="122" spans="2:11" x14ac:dyDescent="0.25">
      <c r="B122" s="8" t="s">
        <v>241</v>
      </c>
      <c r="C122" s="57" t="s">
        <v>242</v>
      </c>
      <c r="D122" s="54" t="s">
        <v>243</v>
      </c>
      <c r="E122" s="6" t="s">
        <v>167</v>
      </c>
      <c r="F122" s="19">
        <v>46118</v>
      </c>
      <c r="G122" s="24">
        <v>288.10000000000002</v>
      </c>
      <c r="H122" s="24">
        <v>0.38</v>
      </c>
      <c r="I122" s="31"/>
      <c r="J122" s="31"/>
      <c r="K122" s="35"/>
    </row>
    <row r="123" spans="2:11" x14ac:dyDescent="0.25">
      <c r="B123" s="8" t="s">
        <v>2119</v>
      </c>
      <c r="C123" s="57" t="s">
        <v>2120</v>
      </c>
      <c r="D123" s="54" t="s">
        <v>2121</v>
      </c>
      <c r="E123" s="6" t="s">
        <v>93</v>
      </c>
      <c r="F123" s="19">
        <v>9684</v>
      </c>
      <c r="G123" s="24">
        <v>287.08999999999997</v>
      </c>
      <c r="H123" s="24">
        <v>0.37</v>
      </c>
      <c r="I123" s="31"/>
      <c r="J123" s="31"/>
      <c r="K123" s="35"/>
    </row>
    <row r="124" spans="2:11" x14ac:dyDescent="0.25">
      <c r="B124" s="8" t="s">
        <v>2409</v>
      </c>
      <c r="C124" s="57" t="s">
        <v>2410</v>
      </c>
      <c r="D124" s="54" t="s">
        <v>2411</v>
      </c>
      <c r="E124" s="6" t="s">
        <v>138</v>
      </c>
      <c r="F124" s="19">
        <v>44234</v>
      </c>
      <c r="G124" s="24">
        <v>280.47000000000003</v>
      </c>
      <c r="H124" s="24">
        <v>0.37</v>
      </c>
      <c r="I124" s="31"/>
      <c r="J124" s="31"/>
      <c r="K124" s="35"/>
    </row>
    <row r="125" spans="2:11" x14ac:dyDescent="0.25">
      <c r="B125" s="8" t="s">
        <v>120</v>
      </c>
      <c r="C125" s="57" t="s">
        <v>121</v>
      </c>
      <c r="D125" s="54" t="s">
        <v>122</v>
      </c>
      <c r="E125" s="6" t="s">
        <v>123</v>
      </c>
      <c r="F125" s="19">
        <v>6434</v>
      </c>
      <c r="G125" s="24">
        <v>273.89999999999998</v>
      </c>
      <c r="H125" s="24">
        <v>0.36</v>
      </c>
      <c r="I125" s="31"/>
      <c r="J125" s="31"/>
      <c r="K125" s="35"/>
    </row>
    <row r="126" spans="2:11" x14ac:dyDescent="0.25">
      <c r="B126" s="8" t="s">
        <v>4055</v>
      </c>
      <c r="C126" s="57" t="s">
        <v>4056</v>
      </c>
      <c r="D126" s="54" t="s">
        <v>4057</v>
      </c>
      <c r="E126" s="6" t="s">
        <v>93</v>
      </c>
      <c r="F126" s="19">
        <v>9848</v>
      </c>
      <c r="G126" s="24">
        <v>266.5</v>
      </c>
      <c r="H126" s="24">
        <v>0.35</v>
      </c>
      <c r="I126" s="31"/>
      <c r="J126" s="31"/>
      <c r="K126" s="35"/>
    </row>
    <row r="127" spans="2:11" x14ac:dyDescent="0.25">
      <c r="B127" s="8" t="s">
        <v>4058</v>
      </c>
      <c r="C127" s="57" t="s">
        <v>4059</v>
      </c>
      <c r="D127" s="54" t="s">
        <v>4060</v>
      </c>
      <c r="E127" s="6" t="s">
        <v>86</v>
      </c>
      <c r="F127" s="19">
        <v>157602</v>
      </c>
      <c r="G127" s="24">
        <v>263.29000000000002</v>
      </c>
      <c r="H127" s="24">
        <v>0.34</v>
      </c>
      <c r="I127" s="31"/>
      <c r="J127" s="31"/>
      <c r="K127" s="35"/>
    </row>
    <row r="128" spans="2:11" x14ac:dyDescent="0.25">
      <c r="B128" s="8" t="s">
        <v>2464</v>
      </c>
      <c r="C128" s="57" t="s">
        <v>2465</v>
      </c>
      <c r="D128" s="54" t="s">
        <v>2466</v>
      </c>
      <c r="E128" s="6" t="s">
        <v>86</v>
      </c>
      <c r="F128" s="19">
        <v>117390</v>
      </c>
      <c r="G128" s="24">
        <v>262.32</v>
      </c>
      <c r="H128" s="24">
        <v>0.34</v>
      </c>
      <c r="I128" s="31"/>
      <c r="J128" s="31"/>
      <c r="K128" s="35"/>
    </row>
    <row r="129" spans="2:11" x14ac:dyDescent="0.25">
      <c r="B129" s="8" t="s">
        <v>2970</v>
      </c>
      <c r="C129" s="57" t="s">
        <v>2971</v>
      </c>
      <c r="D129" s="54" t="s">
        <v>2972</v>
      </c>
      <c r="E129" s="6" t="s">
        <v>212</v>
      </c>
      <c r="F129" s="19">
        <v>40918</v>
      </c>
      <c r="G129" s="24">
        <v>261.33999999999997</v>
      </c>
      <c r="H129" s="24">
        <v>0.34</v>
      </c>
      <c r="I129" s="31"/>
      <c r="J129" s="31"/>
      <c r="K129" s="35"/>
    </row>
    <row r="130" spans="2:11" x14ac:dyDescent="0.25">
      <c r="B130" s="8" t="s">
        <v>244</v>
      </c>
      <c r="C130" s="57" t="s">
        <v>245</v>
      </c>
      <c r="D130" s="54" t="s">
        <v>246</v>
      </c>
      <c r="E130" s="6" t="s">
        <v>93</v>
      </c>
      <c r="F130" s="19">
        <v>18617</v>
      </c>
      <c r="G130" s="24">
        <v>260.64</v>
      </c>
      <c r="H130" s="24">
        <v>0.34</v>
      </c>
      <c r="I130" s="31"/>
      <c r="J130" s="31"/>
      <c r="K130" s="35"/>
    </row>
    <row r="131" spans="2:11" x14ac:dyDescent="0.25">
      <c r="B131" s="8" t="s">
        <v>2110</v>
      </c>
      <c r="C131" s="57" t="s">
        <v>2111</v>
      </c>
      <c r="D131" s="54" t="s">
        <v>2112</v>
      </c>
      <c r="E131" s="6" t="s">
        <v>86</v>
      </c>
      <c r="F131" s="19">
        <v>5704</v>
      </c>
      <c r="G131" s="24">
        <v>253.98</v>
      </c>
      <c r="H131" s="24">
        <v>0.33</v>
      </c>
      <c r="I131" s="31"/>
      <c r="J131" s="31"/>
      <c r="K131" s="35"/>
    </row>
    <row r="132" spans="2:11" x14ac:dyDescent="0.25">
      <c r="B132" s="8" t="s">
        <v>2435</v>
      </c>
      <c r="C132" s="57" t="s">
        <v>2436</v>
      </c>
      <c r="D132" s="54" t="s">
        <v>2437</v>
      </c>
      <c r="E132" s="6" t="s">
        <v>174</v>
      </c>
      <c r="F132" s="19">
        <v>7761</v>
      </c>
      <c r="G132" s="24">
        <v>252.93</v>
      </c>
      <c r="H132" s="24">
        <v>0.33</v>
      </c>
      <c r="I132" s="31"/>
      <c r="J132" s="31"/>
      <c r="K132" s="35"/>
    </row>
    <row r="133" spans="2:11" x14ac:dyDescent="0.25">
      <c r="B133" s="8" t="s">
        <v>2242</v>
      </c>
      <c r="C133" s="57" t="s">
        <v>2243</v>
      </c>
      <c r="D133" s="54" t="s">
        <v>2244</v>
      </c>
      <c r="E133" s="6" t="s">
        <v>123</v>
      </c>
      <c r="F133" s="19">
        <v>36076</v>
      </c>
      <c r="G133" s="24">
        <v>237.33</v>
      </c>
      <c r="H133" s="24">
        <v>0.31</v>
      </c>
      <c r="I133" s="31"/>
      <c r="J133" s="31"/>
      <c r="K133" s="35"/>
    </row>
    <row r="134" spans="2:11" x14ac:dyDescent="0.25">
      <c r="B134" s="8" t="s">
        <v>1006</v>
      </c>
      <c r="C134" s="57" t="s">
        <v>1007</v>
      </c>
      <c r="D134" s="54" t="s">
        <v>1008</v>
      </c>
      <c r="E134" s="6" t="s">
        <v>111</v>
      </c>
      <c r="F134" s="19">
        <v>23488</v>
      </c>
      <c r="G134" s="24">
        <v>234.23</v>
      </c>
      <c r="H134" s="24">
        <v>0.31</v>
      </c>
      <c r="I134" s="31"/>
      <c r="J134" s="31"/>
      <c r="K134" s="35"/>
    </row>
    <row r="135" spans="2:11" x14ac:dyDescent="0.25">
      <c r="B135" s="8" t="s">
        <v>4061</v>
      </c>
      <c r="C135" s="57" t="s">
        <v>4062</v>
      </c>
      <c r="D135" s="54" t="s">
        <v>4063</v>
      </c>
      <c r="E135" s="6" t="s">
        <v>138</v>
      </c>
      <c r="F135" s="19">
        <v>19473</v>
      </c>
      <c r="G135" s="24">
        <v>233.13</v>
      </c>
      <c r="H135" s="24">
        <v>0.3</v>
      </c>
      <c r="I135" s="31"/>
      <c r="J135" s="31"/>
      <c r="K135" s="35"/>
    </row>
    <row r="136" spans="2:11" x14ac:dyDescent="0.25">
      <c r="B136" s="8" t="s">
        <v>4064</v>
      </c>
      <c r="C136" s="57" t="s">
        <v>1694</v>
      </c>
      <c r="D136" s="54" t="s">
        <v>4065</v>
      </c>
      <c r="E136" s="6" t="s">
        <v>212</v>
      </c>
      <c r="F136" s="19">
        <v>34758</v>
      </c>
      <c r="G136" s="24">
        <v>226.88</v>
      </c>
      <c r="H136" s="24">
        <v>0.3</v>
      </c>
      <c r="I136" s="31"/>
      <c r="J136" s="31"/>
      <c r="K136" s="35"/>
    </row>
    <row r="137" spans="2:11" x14ac:dyDescent="0.25">
      <c r="B137" s="8" t="s">
        <v>4066</v>
      </c>
      <c r="C137" s="57" t="s">
        <v>4067</v>
      </c>
      <c r="D137" s="54" t="s">
        <v>4068</v>
      </c>
      <c r="E137" s="6" t="s">
        <v>131</v>
      </c>
      <c r="F137" s="19">
        <v>3956</v>
      </c>
      <c r="G137" s="24">
        <v>221.65</v>
      </c>
      <c r="H137" s="24">
        <v>0.28999999999999998</v>
      </c>
      <c r="I137" s="31"/>
      <c r="J137" s="31"/>
      <c r="K137" s="35"/>
    </row>
    <row r="138" spans="2:11" x14ac:dyDescent="0.25">
      <c r="B138" s="8" t="s">
        <v>329</v>
      </c>
      <c r="C138" s="57" t="s">
        <v>330</v>
      </c>
      <c r="D138" s="54" t="s">
        <v>331</v>
      </c>
      <c r="E138" s="6" t="s">
        <v>146</v>
      </c>
      <c r="F138" s="19">
        <v>396665</v>
      </c>
      <c r="G138" s="24">
        <v>221.18</v>
      </c>
      <c r="H138" s="24">
        <v>0.28999999999999998</v>
      </c>
      <c r="I138" s="31"/>
      <c r="J138" s="31"/>
      <c r="K138" s="35"/>
    </row>
    <row r="139" spans="2:11" x14ac:dyDescent="0.25">
      <c r="B139" s="8" t="s">
        <v>2444</v>
      </c>
      <c r="C139" s="57" t="s">
        <v>2445</v>
      </c>
      <c r="D139" s="54" t="s">
        <v>2446</v>
      </c>
      <c r="E139" s="6" t="s">
        <v>57</v>
      </c>
      <c r="F139" s="19">
        <v>464048</v>
      </c>
      <c r="G139" s="24">
        <v>211.61</v>
      </c>
      <c r="H139" s="24">
        <v>0.28000000000000003</v>
      </c>
      <c r="I139" s="31"/>
      <c r="J139" s="31"/>
      <c r="K139" s="35"/>
    </row>
    <row r="140" spans="2:11" x14ac:dyDescent="0.25">
      <c r="B140" s="8" t="s">
        <v>572</v>
      </c>
      <c r="C140" s="57" t="s">
        <v>573</v>
      </c>
      <c r="D140" s="54" t="s">
        <v>574</v>
      </c>
      <c r="E140" s="6" t="s">
        <v>119</v>
      </c>
      <c r="F140" s="19">
        <v>174699</v>
      </c>
      <c r="G140" s="24">
        <v>206.98</v>
      </c>
      <c r="H140" s="24">
        <v>0.27</v>
      </c>
      <c r="I140" s="31"/>
      <c r="J140" s="31"/>
      <c r="K140" s="35"/>
    </row>
    <row r="141" spans="2:11" x14ac:dyDescent="0.25">
      <c r="B141" s="8" t="s">
        <v>4069</v>
      </c>
      <c r="C141" s="57" t="s">
        <v>4070</v>
      </c>
      <c r="D141" s="54" t="s">
        <v>4071</v>
      </c>
      <c r="E141" s="6" t="s">
        <v>490</v>
      </c>
      <c r="F141" s="19">
        <v>77132</v>
      </c>
      <c r="G141" s="24">
        <v>205.98</v>
      </c>
      <c r="H141" s="24">
        <v>0.27</v>
      </c>
      <c r="I141" s="31"/>
      <c r="J141" s="31"/>
      <c r="K141" s="35"/>
    </row>
    <row r="142" spans="2:11" x14ac:dyDescent="0.25">
      <c r="B142" s="8" t="s">
        <v>4072</v>
      </c>
      <c r="C142" s="57" t="s">
        <v>4073</v>
      </c>
      <c r="D142" s="54" t="s">
        <v>4074</v>
      </c>
      <c r="E142" s="6" t="s">
        <v>82</v>
      </c>
      <c r="F142" s="19">
        <v>52767</v>
      </c>
      <c r="G142" s="24">
        <v>205.69</v>
      </c>
      <c r="H142" s="24">
        <v>0.27</v>
      </c>
      <c r="I142" s="31"/>
      <c r="J142" s="31"/>
      <c r="K142" s="35"/>
    </row>
    <row r="143" spans="2:11" x14ac:dyDescent="0.25">
      <c r="B143" s="8" t="s">
        <v>4075</v>
      </c>
      <c r="C143" s="57" t="s">
        <v>4076</v>
      </c>
      <c r="D143" s="54" t="s">
        <v>4077</v>
      </c>
      <c r="E143" s="6" t="s">
        <v>369</v>
      </c>
      <c r="F143" s="19">
        <v>661</v>
      </c>
      <c r="G143" s="24">
        <v>199.03</v>
      </c>
      <c r="H143" s="24">
        <v>0.26</v>
      </c>
      <c r="I143" s="31"/>
      <c r="J143" s="31"/>
      <c r="K143" s="35"/>
    </row>
    <row r="144" spans="2:11" x14ac:dyDescent="0.25">
      <c r="B144" s="8" t="s">
        <v>4078</v>
      </c>
      <c r="C144" s="57" t="s">
        <v>1671</v>
      </c>
      <c r="D144" s="54" t="s">
        <v>4079</v>
      </c>
      <c r="E144" s="6" t="s">
        <v>542</v>
      </c>
      <c r="F144" s="19">
        <v>63534</v>
      </c>
      <c r="G144" s="24">
        <v>186.57</v>
      </c>
      <c r="H144" s="24">
        <v>0.24</v>
      </c>
      <c r="I144" s="31"/>
      <c r="J144" s="31"/>
      <c r="K144" s="35"/>
    </row>
    <row r="145" spans="2:11" x14ac:dyDescent="0.25">
      <c r="B145" s="8" t="s">
        <v>4080</v>
      </c>
      <c r="C145" s="57" t="s">
        <v>4081</v>
      </c>
      <c r="D145" s="54" t="s">
        <v>4082</v>
      </c>
      <c r="E145" s="6" t="s">
        <v>43</v>
      </c>
      <c r="F145" s="19">
        <v>368002</v>
      </c>
      <c r="G145" s="24">
        <v>186.43</v>
      </c>
      <c r="H145" s="24">
        <v>0.24</v>
      </c>
      <c r="I145" s="31"/>
      <c r="J145" s="31"/>
      <c r="K145" s="35"/>
    </row>
    <row r="146" spans="2:11" x14ac:dyDescent="0.25">
      <c r="B146" s="8" t="s">
        <v>2827</v>
      </c>
      <c r="C146" s="57" t="s">
        <v>2828</v>
      </c>
      <c r="D146" s="54" t="s">
        <v>2829</v>
      </c>
      <c r="E146" s="6" t="s">
        <v>335</v>
      </c>
      <c r="F146" s="19">
        <v>40324</v>
      </c>
      <c r="G146" s="24">
        <v>182.87</v>
      </c>
      <c r="H146" s="24">
        <v>0.24</v>
      </c>
      <c r="I146" s="31"/>
      <c r="J146" s="31"/>
      <c r="K146" s="35"/>
    </row>
    <row r="147" spans="2:11" x14ac:dyDescent="0.25">
      <c r="B147" s="8" t="s">
        <v>4083</v>
      </c>
      <c r="C147" s="57" t="s">
        <v>4084</v>
      </c>
      <c r="D147" s="54" t="s">
        <v>4085</v>
      </c>
      <c r="E147" s="6" t="s">
        <v>86</v>
      </c>
      <c r="F147" s="19">
        <v>3037</v>
      </c>
      <c r="G147" s="24">
        <v>180.26</v>
      </c>
      <c r="H147" s="24">
        <v>0.23</v>
      </c>
      <c r="I147" s="31"/>
      <c r="J147" s="31"/>
      <c r="K147" s="35"/>
    </row>
    <row r="148" spans="2:11" x14ac:dyDescent="0.25">
      <c r="B148" s="8" t="s">
        <v>297</v>
      </c>
      <c r="C148" s="57" t="s">
        <v>298</v>
      </c>
      <c r="D148" s="54" t="s">
        <v>299</v>
      </c>
      <c r="E148" s="6" t="s">
        <v>296</v>
      </c>
      <c r="F148" s="19">
        <v>515</v>
      </c>
      <c r="G148" s="24">
        <v>177.78</v>
      </c>
      <c r="H148" s="24">
        <v>0.23</v>
      </c>
      <c r="I148" s="31"/>
      <c r="J148" s="31"/>
      <c r="K148" s="35"/>
    </row>
    <row r="149" spans="2:11" x14ac:dyDescent="0.25">
      <c r="B149" s="8" t="s">
        <v>4086</v>
      </c>
      <c r="C149" s="57" t="s">
        <v>4087</v>
      </c>
      <c r="D149" s="54" t="s">
        <v>4088</v>
      </c>
      <c r="E149" s="6" t="s">
        <v>115</v>
      </c>
      <c r="F149" s="19">
        <v>174277</v>
      </c>
      <c r="G149" s="24">
        <v>175.24</v>
      </c>
      <c r="H149" s="24">
        <v>0.23</v>
      </c>
      <c r="I149" s="31"/>
      <c r="J149" s="31"/>
      <c r="K149" s="35"/>
    </row>
    <row r="150" spans="2:11" x14ac:dyDescent="0.25">
      <c r="B150" s="8" t="s">
        <v>4089</v>
      </c>
      <c r="C150" s="57" t="s">
        <v>4090</v>
      </c>
      <c r="D150" s="54" t="s">
        <v>4091</v>
      </c>
      <c r="E150" s="6" t="s">
        <v>115</v>
      </c>
      <c r="F150" s="19">
        <v>76315</v>
      </c>
      <c r="G150" s="24">
        <v>173.68</v>
      </c>
      <c r="H150" s="24">
        <v>0.23</v>
      </c>
      <c r="I150" s="31"/>
      <c r="J150" s="31"/>
      <c r="K150" s="35"/>
    </row>
    <row r="151" spans="2:11" x14ac:dyDescent="0.25">
      <c r="B151" s="8" t="s">
        <v>4092</v>
      </c>
      <c r="C151" s="57" t="s">
        <v>4093</v>
      </c>
      <c r="D151" s="54" t="s">
        <v>4094</v>
      </c>
      <c r="E151" s="6" t="s">
        <v>131</v>
      </c>
      <c r="F151" s="19">
        <v>6170</v>
      </c>
      <c r="G151" s="24">
        <v>160.69999999999999</v>
      </c>
      <c r="H151" s="24">
        <v>0.21</v>
      </c>
      <c r="I151" s="31"/>
      <c r="J151" s="31"/>
      <c r="K151" s="35"/>
    </row>
    <row r="152" spans="2:11" x14ac:dyDescent="0.25">
      <c r="B152" s="8" t="s">
        <v>4095</v>
      </c>
      <c r="C152" s="57" t="s">
        <v>4096</v>
      </c>
      <c r="D152" s="54" t="s">
        <v>4097</v>
      </c>
      <c r="E152" s="6" t="s">
        <v>115</v>
      </c>
      <c r="F152" s="19">
        <v>167309</v>
      </c>
      <c r="G152" s="24">
        <v>157.32</v>
      </c>
      <c r="H152" s="24">
        <v>0.2</v>
      </c>
      <c r="I152" s="31"/>
      <c r="J152" s="31"/>
      <c r="K152" s="35"/>
    </row>
    <row r="153" spans="2:11" x14ac:dyDescent="0.25">
      <c r="B153" s="8" t="s">
        <v>4098</v>
      </c>
      <c r="C153" s="57" t="s">
        <v>1247</v>
      </c>
      <c r="D153" s="54" t="s">
        <v>4099</v>
      </c>
      <c r="E153" s="6" t="s">
        <v>369</v>
      </c>
      <c r="F153" s="19">
        <v>14503</v>
      </c>
      <c r="G153" s="24">
        <v>157.19999999999999</v>
      </c>
      <c r="H153" s="24">
        <v>0.2</v>
      </c>
      <c r="I153" s="31"/>
      <c r="J153" s="31"/>
      <c r="K153" s="35"/>
    </row>
    <row r="154" spans="2:11" x14ac:dyDescent="0.25">
      <c r="B154" s="8" t="s">
        <v>3269</v>
      </c>
      <c r="C154" s="57" t="s">
        <v>3270</v>
      </c>
      <c r="D154" s="54" t="s">
        <v>3271</v>
      </c>
      <c r="E154" s="6" t="s">
        <v>146</v>
      </c>
      <c r="F154" s="19">
        <v>8250</v>
      </c>
      <c r="G154" s="24">
        <v>154.69</v>
      </c>
      <c r="H154" s="24">
        <v>0.2</v>
      </c>
      <c r="I154" s="31"/>
      <c r="J154" s="31"/>
      <c r="K154" s="35"/>
    </row>
    <row r="155" spans="2:11" x14ac:dyDescent="0.25">
      <c r="B155" s="8" t="s">
        <v>4100</v>
      </c>
      <c r="C155" s="57" t="s">
        <v>4101</v>
      </c>
      <c r="D155" s="54" t="s">
        <v>4102</v>
      </c>
      <c r="E155" s="6" t="s">
        <v>131</v>
      </c>
      <c r="F155" s="19">
        <v>15423</v>
      </c>
      <c r="G155" s="24">
        <v>151.44999999999999</v>
      </c>
      <c r="H155" s="24">
        <v>0.2</v>
      </c>
      <c r="I155" s="31"/>
      <c r="J155" s="31"/>
      <c r="K155" s="35"/>
    </row>
    <row r="156" spans="2:11" x14ac:dyDescent="0.25">
      <c r="B156" s="8" t="s">
        <v>4103</v>
      </c>
      <c r="C156" s="57" t="s">
        <v>4104</v>
      </c>
      <c r="D156" s="54" t="s">
        <v>4105</v>
      </c>
      <c r="E156" s="6" t="s">
        <v>497</v>
      </c>
      <c r="F156" s="19">
        <v>23110</v>
      </c>
      <c r="G156" s="24">
        <v>143.49</v>
      </c>
      <c r="H156" s="24">
        <v>0.19</v>
      </c>
      <c r="I156" s="31"/>
      <c r="J156" s="31"/>
      <c r="K156" s="35"/>
    </row>
    <row r="157" spans="2:11" x14ac:dyDescent="0.25">
      <c r="B157" s="8" t="s">
        <v>4106</v>
      </c>
      <c r="C157" s="57" t="s">
        <v>4107</v>
      </c>
      <c r="D157" s="54" t="s">
        <v>4108</v>
      </c>
      <c r="E157" s="6" t="s">
        <v>71</v>
      </c>
      <c r="F157" s="19">
        <v>208675</v>
      </c>
      <c r="G157" s="24">
        <v>101.6</v>
      </c>
      <c r="H157" s="24">
        <v>0.13</v>
      </c>
      <c r="I157" s="31"/>
      <c r="J157" s="31"/>
      <c r="K157" s="35"/>
    </row>
    <row r="158" spans="2:11" x14ac:dyDescent="0.25">
      <c r="B158" s="8" t="s">
        <v>4109</v>
      </c>
      <c r="C158" s="57" t="s">
        <v>4110</v>
      </c>
      <c r="D158" s="54" t="s">
        <v>4111</v>
      </c>
      <c r="E158" s="6" t="s">
        <v>82</v>
      </c>
      <c r="F158" s="19">
        <v>56294</v>
      </c>
      <c r="G158" s="24">
        <v>96.87</v>
      </c>
      <c r="H158" s="24">
        <v>0.13</v>
      </c>
      <c r="I158" s="31"/>
      <c r="J158" s="31"/>
      <c r="K158" s="35"/>
    </row>
    <row r="159" spans="2:11" x14ac:dyDescent="0.25">
      <c r="B159" s="8" t="s">
        <v>4112</v>
      </c>
      <c r="C159" s="57" t="s">
        <v>1312</v>
      </c>
      <c r="D159" s="54" t="s">
        <v>4113</v>
      </c>
      <c r="E159" s="6" t="s">
        <v>75</v>
      </c>
      <c r="F159" s="19">
        <v>41756</v>
      </c>
      <c r="G159" s="24">
        <v>56.04</v>
      </c>
      <c r="H159" s="24">
        <v>7.0000000000000007E-2</v>
      </c>
      <c r="I159" s="31"/>
      <c r="J159" s="31"/>
      <c r="K159" s="35"/>
    </row>
    <row r="160" spans="2:11" x14ac:dyDescent="0.25">
      <c r="C160" s="58" t="s">
        <v>175</v>
      </c>
      <c r="D160" s="54"/>
      <c r="E160" s="6"/>
      <c r="F160" s="19"/>
      <c r="G160" s="25">
        <v>76707.360000000001</v>
      </c>
      <c r="H160" s="25">
        <v>99.99</v>
      </c>
      <c r="I160" s="31"/>
      <c r="J160" s="31"/>
      <c r="K160" s="35"/>
    </row>
    <row r="161" spans="3:11" x14ac:dyDescent="0.25">
      <c r="C161" s="57"/>
      <c r="D161" s="54"/>
      <c r="E161" s="6"/>
      <c r="F161" s="19"/>
      <c r="G161" s="24"/>
      <c r="H161" s="24"/>
      <c r="I161" s="31"/>
      <c r="J161" s="31"/>
      <c r="K161" s="35"/>
    </row>
    <row r="162" spans="3:11" x14ac:dyDescent="0.25">
      <c r="C162" s="58" t="s">
        <v>3</v>
      </c>
      <c r="D162" s="54"/>
      <c r="E162" s="6"/>
      <c r="F162" s="19"/>
      <c r="G162" s="24" t="s">
        <v>2</v>
      </c>
      <c r="H162" s="24" t="s">
        <v>2</v>
      </c>
      <c r="I162" s="31"/>
      <c r="J162" s="31"/>
      <c r="K162" s="35"/>
    </row>
    <row r="163" spans="3:11" x14ac:dyDescent="0.25">
      <c r="C163" s="57"/>
      <c r="D163" s="54"/>
      <c r="E163" s="6"/>
      <c r="F163" s="19"/>
      <c r="G163" s="24"/>
      <c r="H163" s="24"/>
      <c r="I163" s="31"/>
      <c r="J163" s="31"/>
      <c r="K163" s="35"/>
    </row>
    <row r="164" spans="3:11" x14ac:dyDescent="0.25">
      <c r="C164" s="58" t="s">
        <v>4</v>
      </c>
      <c r="D164" s="54"/>
      <c r="E164" s="6"/>
      <c r="F164" s="19"/>
      <c r="G164" s="24" t="s">
        <v>2</v>
      </c>
      <c r="H164" s="24" t="s">
        <v>2</v>
      </c>
      <c r="I164" s="31"/>
      <c r="J164" s="31"/>
      <c r="K164" s="35"/>
    </row>
    <row r="165" spans="3:11" x14ac:dyDescent="0.25">
      <c r="C165" s="57"/>
      <c r="D165" s="54"/>
      <c r="E165" s="6"/>
      <c r="F165" s="19"/>
      <c r="G165" s="24"/>
      <c r="H165" s="24"/>
      <c r="I165" s="31"/>
      <c r="J165" s="31"/>
      <c r="K165" s="35"/>
    </row>
    <row r="166" spans="3:11" x14ac:dyDescent="0.25">
      <c r="C166" s="58" t="s">
        <v>5</v>
      </c>
      <c r="D166" s="54"/>
      <c r="E166" s="6"/>
      <c r="F166" s="19"/>
      <c r="G166" s="24"/>
      <c r="H166" s="24"/>
      <c r="I166" s="31"/>
      <c r="J166" s="31"/>
      <c r="K166" s="35"/>
    </row>
    <row r="167" spans="3:11" x14ac:dyDescent="0.25">
      <c r="C167" s="57"/>
      <c r="D167" s="54"/>
      <c r="E167" s="6"/>
      <c r="F167" s="19"/>
      <c r="G167" s="24"/>
      <c r="H167" s="24"/>
      <c r="I167" s="31"/>
      <c r="J167" s="31"/>
      <c r="K167" s="35"/>
    </row>
    <row r="168" spans="3:11" x14ac:dyDescent="0.25">
      <c r="C168" s="58" t="s">
        <v>6</v>
      </c>
      <c r="D168" s="54"/>
      <c r="E168" s="6"/>
      <c r="F168" s="19"/>
      <c r="G168" s="24" t="s">
        <v>2</v>
      </c>
      <c r="H168" s="24" t="s">
        <v>2</v>
      </c>
      <c r="I168" s="31"/>
      <c r="J168" s="31"/>
      <c r="K168" s="35"/>
    </row>
    <row r="169" spans="3:11" x14ac:dyDescent="0.25">
      <c r="C169" s="57"/>
      <c r="D169" s="54"/>
      <c r="E169" s="6"/>
      <c r="F169" s="19"/>
      <c r="G169" s="24"/>
      <c r="H169" s="24"/>
      <c r="I169" s="31"/>
      <c r="J169" s="31"/>
      <c r="K169" s="35"/>
    </row>
    <row r="170" spans="3:11" x14ac:dyDescent="0.25">
      <c r="C170" s="58" t="s">
        <v>7</v>
      </c>
      <c r="D170" s="54"/>
      <c r="E170" s="6"/>
      <c r="F170" s="19"/>
      <c r="G170" s="24" t="s">
        <v>2</v>
      </c>
      <c r="H170" s="24" t="s">
        <v>2</v>
      </c>
      <c r="I170" s="31"/>
      <c r="J170" s="31"/>
      <c r="K170" s="35"/>
    </row>
    <row r="171" spans="3:11" x14ac:dyDescent="0.25">
      <c r="C171" s="57"/>
      <c r="D171" s="54"/>
      <c r="E171" s="6"/>
      <c r="F171" s="19"/>
      <c r="G171" s="24"/>
      <c r="H171" s="24"/>
      <c r="I171" s="31"/>
      <c r="J171" s="31"/>
      <c r="K171" s="35"/>
    </row>
    <row r="172" spans="3:11" x14ac:dyDescent="0.25">
      <c r="C172" s="58" t="s">
        <v>8</v>
      </c>
      <c r="D172" s="54"/>
      <c r="E172" s="6"/>
      <c r="F172" s="19"/>
      <c r="G172" s="24" t="s">
        <v>2</v>
      </c>
      <c r="H172" s="24" t="s">
        <v>2</v>
      </c>
      <c r="I172" s="31"/>
      <c r="J172" s="31"/>
      <c r="K172" s="35"/>
    </row>
    <row r="173" spans="3:11" x14ac:dyDescent="0.25">
      <c r="C173" s="57"/>
      <c r="D173" s="54"/>
      <c r="E173" s="6"/>
      <c r="F173" s="19"/>
      <c r="G173" s="24"/>
      <c r="H173" s="24"/>
      <c r="I173" s="31"/>
      <c r="J173" s="31"/>
      <c r="K173" s="35"/>
    </row>
    <row r="174" spans="3:11" x14ac:dyDescent="0.25">
      <c r="C174" s="58" t="s">
        <v>9</v>
      </c>
      <c r="D174" s="54"/>
      <c r="E174" s="6"/>
      <c r="F174" s="19"/>
      <c r="G174" s="24" t="s">
        <v>2</v>
      </c>
      <c r="H174" s="24" t="s">
        <v>2</v>
      </c>
      <c r="I174" s="31"/>
      <c r="J174" s="31"/>
      <c r="K174" s="35"/>
    </row>
    <row r="175" spans="3:11" x14ac:dyDescent="0.25">
      <c r="C175" s="57"/>
      <c r="D175" s="54"/>
      <c r="E175" s="6"/>
      <c r="F175" s="19"/>
      <c r="G175" s="24"/>
      <c r="H175" s="24"/>
      <c r="I175" s="31"/>
      <c r="J175" s="31"/>
      <c r="K175" s="35"/>
    </row>
    <row r="176" spans="3:11" x14ac:dyDescent="0.25">
      <c r="C176" s="58" t="s">
        <v>10</v>
      </c>
      <c r="D176" s="54"/>
      <c r="E176" s="6"/>
      <c r="F176" s="19"/>
      <c r="G176" s="24" t="s">
        <v>2</v>
      </c>
      <c r="H176" s="24" t="s">
        <v>2</v>
      </c>
      <c r="I176" s="31"/>
      <c r="J176" s="31"/>
      <c r="K176" s="35"/>
    </row>
    <row r="177" spans="1:11" x14ac:dyDescent="0.25">
      <c r="C177" s="57"/>
      <c r="D177" s="54"/>
      <c r="E177" s="6"/>
      <c r="F177" s="19"/>
      <c r="G177" s="24"/>
      <c r="H177" s="24"/>
      <c r="I177" s="31"/>
      <c r="J177" s="31"/>
      <c r="K177" s="35"/>
    </row>
    <row r="178" spans="1:11" x14ac:dyDescent="0.25">
      <c r="C178" s="58" t="s">
        <v>11</v>
      </c>
      <c r="D178" s="54"/>
      <c r="E178" s="6"/>
      <c r="F178" s="19"/>
      <c r="G178" s="24"/>
      <c r="H178" s="24"/>
      <c r="I178" s="31"/>
      <c r="J178" s="31"/>
      <c r="K178" s="35"/>
    </row>
    <row r="179" spans="1:11" x14ac:dyDescent="0.25">
      <c r="C179" s="57"/>
      <c r="D179" s="54"/>
      <c r="E179" s="6"/>
      <c r="F179" s="19"/>
      <c r="G179" s="24"/>
      <c r="H179" s="24"/>
      <c r="I179" s="31"/>
      <c r="J179" s="31"/>
      <c r="K179" s="35"/>
    </row>
    <row r="180" spans="1:11" x14ac:dyDescent="0.25">
      <c r="C180" s="58" t="s">
        <v>13</v>
      </c>
      <c r="D180" s="54"/>
      <c r="E180" s="6"/>
      <c r="F180" s="19"/>
      <c r="G180" s="24" t="s">
        <v>2</v>
      </c>
      <c r="H180" s="24" t="s">
        <v>2</v>
      </c>
      <c r="I180" s="31"/>
      <c r="J180" s="31"/>
      <c r="K180" s="35"/>
    </row>
    <row r="181" spans="1:11" x14ac:dyDescent="0.25">
      <c r="C181" s="57"/>
      <c r="D181" s="54"/>
      <c r="E181" s="6"/>
      <c r="F181" s="19"/>
      <c r="G181" s="24"/>
      <c r="H181" s="24"/>
      <c r="I181" s="31"/>
      <c r="J181" s="31"/>
      <c r="K181" s="35"/>
    </row>
    <row r="182" spans="1:11" x14ac:dyDescent="0.25">
      <c r="C182" s="58" t="s">
        <v>14</v>
      </c>
      <c r="D182" s="54"/>
      <c r="E182" s="6"/>
      <c r="F182" s="19"/>
      <c r="G182" s="24" t="s">
        <v>2</v>
      </c>
      <c r="H182" s="24" t="s">
        <v>2</v>
      </c>
      <c r="I182" s="31"/>
      <c r="J182" s="31"/>
      <c r="K182" s="35"/>
    </row>
    <row r="183" spans="1:11" x14ac:dyDescent="0.25">
      <c r="C183" s="57"/>
      <c r="D183" s="54"/>
      <c r="E183" s="6"/>
      <c r="F183" s="19"/>
      <c r="G183" s="24"/>
      <c r="H183" s="24"/>
      <c r="I183" s="31"/>
      <c r="J183" s="31"/>
      <c r="K183" s="35"/>
    </row>
    <row r="184" spans="1:11" x14ac:dyDescent="0.25">
      <c r="C184" s="58" t="s">
        <v>15</v>
      </c>
      <c r="D184" s="54"/>
      <c r="E184" s="6"/>
      <c r="F184" s="19"/>
      <c r="G184" s="24" t="s">
        <v>2</v>
      </c>
      <c r="H184" s="24" t="s">
        <v>2</v>
      </c>
      <c r="I184" s="31"/>
      <c r="J184" s="31"/>
      <c r="K184" s="35"/>
    </row>
    <row r="185" spans="1:11" x14ac:dyDescent="0.25">
      <c r="C185" s="57"/>
      <c r="D185" s="54"/>
      <c r="E185" s="6"/>
      <c r="F185" s="19"/>
      <c r="G185" s="24"/>
      <c r="H185" s="24"/>
      <c r="I185" s="31"/>
      <c r="J185" s="31"/>
      <c r="K185" s="35"/>
    </row>
    <row r="186" spans="1:11" x14ac:dyDescent="0.25">
      <c r="C186" s="58" t="s">
        <v>16</v>
      </c>
      <c r="D186" s="54"/>
      <c r="E186" s="6"/>
      <c r="F186" s="19"/>
      <c r="G186" s="24" t="s">
        <v>2</v>
      </c>
      <c r="H186" s="24" t="s">
        <v>2</v>
      </c>
      <c r="I186" s="31"/>
      <c r="J186" s="31"/>
      <c r="K186" s="35"/>
    </row>
    <row r="187" spans="1:11" x14ac:dyDescent="0.25">
      <c r="C187" s="57"/>
      <c r="D187" s="54"/>
      <c r="E187" s="6"/>
      <c r="F187" s="19"/>
      <c r="G187" s="24"/>
      <c r="H187" s="24"/>
      <c r="I187" s="31"/>
      <c r="J187" s="31"/>
      <c r="K187" s="35"/>
    </row>
    <row r="188" spans="1:11" x14ac:dyDescent="0.25">
      <c r="C188" s="58" t="s">
        <v>17</v>
      </c>
      <c r="D188" s="54"/>
      <c r="E188" s="6"/>
      <c r="F188" s="19"/>
      <c r="G188" s="24" t="s">
        <v>2</v>
      </c>
      <c r="H188" s="24" t="s">
        <v>2</v>
      </c>
      <c r="I188" s="31"/>
      <c r="J188" s="31"/>
      <c r="K188" s="35"/>
    </row>
    <row r="189" spans="1:11" x14ac:dyDescent="0.25">
      <c r="C189" s="57"/>
      <c r="D189" s="54"/>
      <c r="E189" s="6"/>
      <c r="F189" s="19"/>
      <c r="G189" s="24"/>
      <c r="H189" s="24"/>
      <c r="I189" s="31"/>
      <c r="J189" s="31"/>
      <c r="K189" s="35"/>
    </row>
    <row r="190" spans="1:11" x14ac:dyDescent="0.25">
      <c r="A190" s="10"/>
      <c r="B190" s="28"/>
      <c r="C190" s="58" t="s">
        <v>18</v>
      </c>
      <c r="D190" s="54"/>
      <c r="E190" s="6"/>
      <c r="F190" s="19"/>
      <c r="G190" s="24"/>
      <c r="H190" s="24"/>
      <c r="I190" s="31"/>
      <c r="J190" s="31"/>
      <c r="K190" s="35"/>
    </row>
    <row r="191" spans="1:11" x14ac:dyDescent="0.25">
      <c r="A191" s="28"/>
      <c r="B191" s="28"/>
      <c r="C191" s="58" t="s">
        <v>19</v>
      </c>
      <c r="D191" s="54"/>
      <c r="E191" s="6"/>
      <c r="F191" s="19"/>
      <c r="G191" s="24" t="s">
        <v>2</v>
      </c>
      <c r="H191" s="24" t="s">
        <v>2</v>
      </c>
      <c r="I191" s="31"/>
      <c r="J191" s="31"/>
      <c r="K191" s="35"/>
    </row>
    <row r="192" spans="1:11" x14ac:dyDescent="0.25">
      <c r="A192" s="28"/>
      <c r="B192" s="28"/>
      <c r="C192" s="58"/>
      <c r="D192" s="54"/>
      <c r="E192" s="6"/>
      <c r="F192" s="19"/>
      <c r="G192" s="24"/>
      <c r="H192" s="24"/>
      <c r="I192" s="31"/>
      <c r="J192" s="31"/>
      <c r="K192" s="35"/>
    </row>
    <row r="193" spans="1:54" x14ac:dyDescent="0.25">
      <c r="A193" s="28"/>
      <c r="B193" s="28"/>
      <c r="C193" s="58" t="s">
        <v>20</v>
      </c>
      <c r="D193" s="54"/>
      <c r="E193" s="6"/>
      <c r="F193" s="19"/>
      <c r="G193" s="24" t="s">
        <v>2</v>
      </c>
      <c r="H193" s="24" t="s">
        <v>2</v>
      </c>
      <c r="I193" s="31"/>
      <c r="J193" s="31"/>
      <c r="K193" s="35"/>
    </row>
    <row r="194" spans="1:54" x14ac:dyDescent="0.25">
      <c r="A194" s="28"/>
      <c r="B194" s="28"/>
      <c r="C194" s="58"/>
      <c r="D194" s="54"/>
      <c r="E194" s="6"/>
      <c r="F194" s="19"/>
      <c r="G194" s="24"/>
      <c r="H194" s="24"/>
      <c r="I194" s="31"/>
      <c r="J194" s="31"/>
      <c r="K194" s="35"/>
    </row>
    <row r="195" spans="1:54" x14ac:dyDescent="0.25">
      <c r="A195" s="28"/>
      <c r="B195" s="28"/>
      <c r="C195" s="58" t="s">
        <v>21</v>
      </c>
      <c r="D195" s="54"/>
      <c r="E195" s="6"/>
      <c r="F195" s="19"/>
      <c r="G195" s="24" t="s">
        <v>2</v>
      </c>
      <c r="H195" s="24" t="s">
        <v>2</v>
      </c>
      <c r="I195" s="31"/>
      <c r="J195" s="31"/>
      <c r="K195" s="35"/>
    </row>
    <row r="196" spans="1:54" x14ac:dyDescent="0.25">
      <c r="A196" s="28"/>
      <c r="B196" s="28"/>
      <c r="C196" s="58"/>
      <c r="D196" s="54"/>
      <c r="E196" s="6"/>
      <c r="F196" s="19"/>
      <c r="G196" s="24"/>
      <c r="H196" s="24"/>
      <c r="I196" s="31"/>
      <c r="J196" s="31"/>
      <c r="K196" s="35"/>
    </row>
    <row r="197" spans="1:54" x14ac:dyDescent="0.25">
      <c r="A197" s="28"/>
      <c r="B197" s="28"/>
      <c r="C197" s="58" t="s">
        <v>22</v>
      </c>
      <c r="D197" s="54"/>
      <c r="E197" s="6"/>
      <c r="F197" s="19"/>
      <c r="G197" s="24" t="s">
        <v>2</v>
      </c>
      <c r="H197" s="24" t="s">
        <v>2</v>
      </c>
      <c r="I197" s="31"/>
      <c r="J197" s="31"/>
      <c r="K197" s="35"/>
    </row>
    <row r="198" spans="1:54" x14ac:dyDescent="0.25">
      <c r="A198" s="28"/>
      <c r="B198" s="28"/>
      <c r="C198" s="58"/>
      <c r="D198" s="54"/>
      <c r="E198" s="6"/>
      <c r="F198" s="19"/>
      <c r="G198" s="24"/>
      <c r="H198" s="24"/>
      <c r="I198" s="31"/>
      <c r="J198" s="31"/>
      <c r="K198" s="35"/>
    </row>
    <row r="199" spans="1:54" x14ac:dyDescent="0.25">
      <c r="A199" s="28"/>
      <c r="B199" s="28"/>
      <c r="C199" s="58" t="s">
        <v>23</v>
      </c>
      <c r="D199" s="54"/>
      <c r="E199" s="6"/>
      <c r="F199" s="19"/>
      <c r="G199" s="24" t="s">
        <v>2</v>
      </c>
      <c r="H199" s="24" t="s">
        <v>2</v>
      </c>
      <c r="I199" s="31"/>
      <c r="J199" s="31"/>
      <c r="K199" s="35"/>
    </row>
    <row r="200" spans="1:54" x14ac:dyDescent="0.25">
      <c r="A200" s="28"/>
      <c r="B200" s="28"/>
      <c r="C200" s="58"/>
      <c r="D200" s="54"/>
      <c r="E200" s="6"/>
      <c r="F200" s="19"/>
      <c r="G200" s="24"/>
      <c r="H200" s="24"/>
      <c r="I200" s="31"/>
      <c r="J200" s="31"/>
      <c r="K200" s="35"/>
    </row>
    <row r="201" spans="1:54" x14ac:dyDescent="0.25">
      <c r="C201" s="59" t="s">
        <v>24</v>
      </c>
      <c r="D201" s="54"/>
      <c r="E201" s="6"/>
      <c r="F201" s="19"/>
      <c r="G201" s="24"/>
      <c r="H201" s="24"/>
      <c r="I201" s="31"/>
      <c r="J201" s="31"/>
      <c r="K201" s="35"/>
    </row>
    <row r="202" spans="1:54" x14ac:dyDescent="0.25">
      <c r="B202" s="8" t="s">
        <v>190</v>
      </c>
      <c r="C202" s="57" t="s">
        <v>191</v>
      </c>
      <c r="D202" s="54"/>
      <c r="E202" s="6"/>
      <c r="F202" s="19"/>
      <c r="G202" s="24">
        <v>103.53</v>
      </c>
      <c r="H202" s="24">
        <v>0.13</v>
      </c>
      <c r="I202" s="31"/>
      <c r="J202" s="31"/>
      <c r="K202" s="35"/>
    </row>
    <row r="203" spans="1:54" x14ac:dyDescent="0.25">
      <c r="C203" s="58" t="s">
        <v>175</v>
      </c>
      <c r="D203" s="54"/>
      <c r="E203" s="6"/>
      <c r="F203" s="19"/>
      <c r="G203" s="25">
        <v>103.53</v>
      </c>
      <c r="H203" s="25">
        <v>0.13</v>
      </c>
      <c r="I203" s="31"/>
      <c r="J203" s="31"/>
      <c r="K203" s="35"/>
    </row>
    <row r="204" spans="1:54" x14ac:dyDescent="0.25">
      <c r="C204" s="57"/>
      <c r="D204" s="54"/>
      <c r="E204" s="6"/>
      <c r="F204" s="19"/>
      <c r="G204" s="24"/>
      <c r="H204" s="24"/>
      <c r="I204" s="31"/>
      <c r="J204" s="31"/>
      <c r="K204" s="35"/>
    </row>
    <row r="205" spans="1:54" x14ac:dyDescent="0.25">
      <c r="A205" s="10"/>
      <c r="B205" s="28"/>
      <c r="C205" s="58" t="s">
        <v>25</v>
      </c>
      <c r="D205" s="54"/>
      <c r="E205" s="6"/>
      <c r="F205" s="19"/>
      <c r="G205" s="24"/>
      <c r="H205" s="24"/>
      <c r="I205" s="31"/>
      <c r="J205" s="31"/>
      <c r="K205" s="35"/>
    </row>
    <row r="206" spans="1:54" s="2" customFormat="1" ht="13.5" x14ac:dyDescent="0.25">
      <c r="A206" s="28"/>
      <c r="B206" s="28"/>
      <c r="C206" s="57" t="s">
        <v>5188</v>
      </c>
      <c r="D206" s="54"/>
      <c r="E206" s="6"/>
      <c r="F206" s="19"/>
      <c r="G206" s="24" t="s">
        <v>2</v>
      </c>
      <c r="H206" s="24" t="s">
        <v>2</v>
      </c>
      <c r="I206" s="31"/>
      <c r="J206" s="31"/>
      <c r="K206" s="35"/>
      <c r="L206" s="3"/>
      <c r="AI206" s="3"/>
      <c r="AV206" s="3"/>
      <c r="AX206" s="3"/>
      <c r="BB206" s="3"/>
    </row>
    <row r="207" spans="1:54" x14ac:dyDescent="0.25">
      <c r="B207" s="8"/>
      <c r="C207" s="57" t="s">
        <v>192</v>
      </c>
      <c r="D207" s="54"/>
      <c r="E207" s="6"/>
      <c r="F207" s="19"/>
      <c r="G207" s="24">
        <v>-59.38</v>
      </c>
      <c r="H207" s="24">
        <v>-0.12</v>
      </c>
      <c r="I207" s="31"/>
      <c r="J207" s="31"/>
      <c r="K207" s="35"/>
    </row>
    <row r="208" spans="1:54" x14ac:dyDescent="0.25">
      <c r="C208" s="58" t="s">
        <v>175</v>
      </c>
      <c r="D208" s="54"/>
      <c r="E208" s="6"/>
      <c r="F208" s="19"/>
      <c r="G208" s="25">
        <v>-59.38</v>
      </c>
      <c r="H208" s="25">
        <v>-0.12</v>
      </c>
      <c r="I208" s="31"/>
      <c r="J208" s="31"/>
      <c r="K208" s="35"/>
    </row>
    <row r="209" spans="1:11" x14ac:dyDescent="0.25">
      <c r="C209" s="57"/>
      <c r="D209" s="54"/>
      <c r="E209" s="6"/>
      <c r="F209" s="19"/>
      <c r="G209" s="24"/>
      <c r="H209" s="24"/>
      <c r="I209" s="31"/>
      <c r="J209" s="31"/>
      <c r="K209" s="35"/>
    </row>
    <row r="210" spans="1:11" x14ac:dyDescent="0.25">
      <c r="C210" s="60" t="s">
        <v>193</v>
      </c>
      <c r="D210" s="55"/>
      <c r="E210" s="5"/>
      <c r="F210" s="20"/>
      <c r="G210" s="26">
        <v>76751.509999999995</v>
      </c>
      <c r="H210" s="26">
        <v>99.999999999999986</v>
      </c>
      <c r="I210" s="32"/>
      <c r="J210" s="32"/>
      <c r="K210" s="36"/>
    </row>
    <row r="213" spans="1:11" x14ac:dyDescent="0.25">
      <c r="C213" s="1" t="s">
        <v>194</v>
      </c>
    </row>
    <row r="214" spans="1:11" x14ac:dyDescent="0.25">
      <c r="C214" s="37" t="s">
        <v>195</v>
      </c>
      <c r="D214" s="37"/>
      <c r="E214" s="37"/>
      <c r="F214" s="37"/>
      <c r="G214" s="37"/>
      <c r="H214" s="37"/>
      <c r="I214" s="37"/>
      <c r="J214" s="37"/>
      <c r="K214" s="37"/>
    </row>
    <row r="215" spans="1:11" x14ac:dyDescent="0.25">
      <c r="C215" s="2" t="s">
        <v>196</v>
      </c>
    </row>
    <row r="216" spans="1:11" x14ac:dyDescent="0.25">
      <c r="C216" s="2" t="s">
        <v>197</v>
      </c>
    </row>
    <row r="217" spans="1:11" ht="30" customHeight="1" x14ac:dyDescent="0.25">
      <c r="C217" s="80" t="s">
        <v>198</v>
      </c>
      <c r="D217" s="81"/>
      <c r="E217" s="81"/>
      <c r="F217" s="81"/>
      <c r="G217" s="81"/>
      <c r="H217" s="81"/>
      <c r="I217" s="81"/>
      <c r="J217" s="81"/>
      <c r="K217" s="81"/>
    </row>
    <row r="218" spans="1:11" x14ac:dyDescent="0.25">
      <c r="C218" s="2" t="s">
        <v>199</v>
      </c>
    </row>
    <row r="220" spans="1:11" x14ac:dyDescent="0.25">
      <c r="A220" s="76"/>
      <c r="B220" s="76" t="s">
        <v>5254</v>
      </c>
      <c r="C220" s="77" t="s">
        <v>5253</v>
      </c>
      <c r="E220" s="77" t="s">
        <v>5254</v>
      </c>
      <c r="F220" s="78"/>
    </row>
    <row r="221" spans="1:11" x14ac:dyDescent="0.25">
      <c r="E221" s="2" t="s">
        <v>5273</v>
      </c>
    </row>
  </sheetData>
  <mergeCells count="1">
    <mergeCell ref="C217:K217"/>
  </mergeCells>
  <hyperlinks>
    <hyperlink ref="J2" location="'Index'!A1" display="'Index'!A1" xr:uid="{82662E6E-4F6C-4B09-ADA3-80A5027B63F1}"/>
  </hyperlinks>
  <pageMargins left="0.7" right="0.7" top="0.75" bottom="0.75" header="0.3" footer="0.3"/>
  <pageSetup orientation="portrait" horizontalDpi="4294967293"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9B01-8E9A-4BA8-9D4D-55E6D759D5FF}">
  <sheetPr codeName="Sheet196"/>
  <dimension ref="A1:IV321"/>
  <sheetViews>
    <sheetView showGridLines="0" zoomScale="90" zoomScaleNormal="90" workbookViewId="0">
      <pane ySplit="6" topLeftCell="A306" activePane="bottomLeft" state="frozen"/>
      <selection activeCell="E1" sqref="E1"/>
      <selection pane="bottomLeft" activeCell="C320" sqref="C320:F32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4114</v>
      </c>
      <c r="J2" s="38" t="s">
        <v>4923</v>
      </c>
    </row>
    <row r="3" spans="1:54" ht="16.5" x14ac:dyDescent="0.3">
      <c r="C3" s="1" t="s">
        <v>28</v>
      </c>
      <c r="D3" s="21" t="s">
        <v>4115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2474</v>
      </c>
      <c r="C10" s="57" t="s">
        <v>2475</v>
      </c>
      <c r="D10" s="54" t="s">
        <v>2476</v>
      </c>
      <c r="E10" s="6" t="s">
        <v>212</v>
      </c>
      <c r="F10" s="19">
        <v>37383</v>
      </c>
      <c r="G10" s="24">
        <v>2290.83</v>
      </c>
      <c r="H10" s="24">
        <v>1.8</v>
      </c>
      <c r="I10" s="31"/>
      <c r="J10" s="31"/>
      <c r="K10" s="35"/>
    </row>
    <row r="11" spans="1:54" x14ac:dyDescent="0.25">
      <c r="B11" s="8" t="s">
        <v>256</v>
      </c>
      <c r="C11" s="57" t="s">
        <v>257</v>
      </c>
      <c r="D11" s="54" t="s">
        <v>258</v>
      </c>
      <c r="E11" s="6" t="s">
        <v>93</v>
      </c>
      <c r="F11" s="19">
        <v>286734</v>
      </c>
      <c r="G11" s="24">
        <v>1731.44</v>
      </c>
      <c r="H11" s="24">
        <v>1.36</v>
      </c>
      <c r="I11" s="31"/>
      <c r="J11" s="31"/>
      <c r="K11" s="35"/>
    </row>
    <row r="12" spans="1:54" x14ac:dyDescent="0.25">
      <c r="B12" s="8" t="s">
        <v>4116</v>
      </c>
      <c r="C12" s="57" t="s">
        <v>4117</v>
      </c>
      <c r="D12" s="54" t="s">
        <v>4118</v>
      </c>
      <c r="E12" s="6" t="s">
        <v>212</v>
      </c>
      <c r="F12" s="19">
        <v>130503</v>
      </c>
      <c r="G12" s="24">
        <v>1722.64</v>
      </c>
      <c r="H12" s="24">
        <v>1.35</v>
      </c>
      <c r="I12" s="31"/>
      <c r="J12" s="31"/>
      <c r="K12" s="35"/>
    </row>
    <row r="13" spans="1:54" x14ac:dyDescent="0.25">
      <c r="B13" s="8" t="s">
        <v>2317</v>
      </c>
      <c r="C13" s="57" t="s">
        <v>2318</v>
      </c>
      <c r="D13" s="54" t="s">
        <v>2319</v>
      </c>
      <c r="E13" s="6" t="s">
        <v>163</v>
      </c>
      <c r="F13" s="19">
        <v>470767</v>
      </c>
      <c r="G13" s="24">
        <v>1587.9</v>
      </c>
      <c r="H13" s="24">
        <v>1.25</v>
      </c>
      <c r="I13" s="31"/>
      <c r="J13" s="31"/>
      <c r="K13" s="35"/>
    </row>
    <row r="14" spans="1:54" x14ac:dyDescent="0.25">
      <c r="B14" s="8" t="s">
        <v>4119</v>
      </c>
      <c r="C14" s="57" t="s">
        <v>4120</v>
      </c>
      <c r="D14" s="54" t="s">
        <v>4121</v>
      </c>
      <c r="E14" s="6" t="s">
        <v>262</v>
      </c>
      <c r="F14" s="19">
        <v>57274</v>
      </c>
      <c r="G14" s="24">
        <v>1406.48</v>
      </c>
      <c r="H14" s="24">
        <v>1.1100000000000001</v>
      </c>
      <c r="I14" s="31"/>
      <c r="J14" s="31"/>
      <c r="K14" s="35"/>
    </row>
    <row r="15" spans="1:54" x14ac:dyDescent="0.25">
      <c r="B15" s="8" t="s">
        <v>4122</v>
      </c>
      <c r="C15" s="57" t="s">
        <v>4123</v>
      </c>
      <c r="D15" s="54" t="s">
        <v>4124</v>
      </c>
      <c r="E15" s="6" t="s">
        <v>212</v>
      </c>
      <c r="F15" s="19">
        <v>35128</v>
      </c>
      <c r="G15" s="24">
        <v>1372.21</v>
      </c>
      <c r="H15" s="24">
        <v>1.08</v>
      </c>
      <c r="I15" s="31"/>
      <c r="J15" s="31"/>
      <c r="K15" s="35"/>
    </row>
    <row r="16" spans="1:54" x14ac:dyDescent="0.25">
      <c r="B16" s="8" t="s">
        <v>272</v>
      </c>
      <c r="C16" s="57" t="s">
        <v>273</v>
      </c>
      <c r="D16" s="54" t="s">
        <v>274</v>
      </c>
      <c r="E16" s="6" t="s">
        <v>86</v>
      </c>
      <c r="F16" s="19">
        <v>72575</v>
      </c>
      <c r="G16" s="24">
        <v>1352.87</v>
      </c>
      <c r="H16" s="24">
        <v>1.06</v>
      </c>
      <c r="I16" s="31"/>
      <c r="J16" s="31"/>
      <c r="K16" s="35"/>
    </row>
    <row r="17" spans="2:11" x14ac:dyDescent="0.25">
      <c r="B17" s="8" t="s">
        <v>4125</v>
      </c>
      <c r="C17" s="57" t="s">
        <v>4126</v>
      </c>
      <c r="D17" s="54" t="s">
        <v>4127</v>
      </c>
      <c r="E17" s="6" t="s">
        <v>43</v>
      </c>
      <c r="F17" s="19">
        <v>576053</v>
      </c>
      <c r="G17" s="24">
        <v>1256.77</v>
      </c>
      <c r="H17" s="24">
        <v>0.99</v>
      </c>
      <c r="I17" s="31"/>
      <c r="J17" s="31"/>
      <c r="K17" s="35"/>
    </row>
    <row r="18" spans="2:11" x14ac:dyDescent="0.25">
      <c r="B18" s="8" t="s">
        <v>2412</v>
      </c>
      <c r="C18" s="57" t="s">
        <v>1375</v>
      </c>
      <c r="D18" s="54" t="s">
        <v>2413</v>
      </c>
      <c r="E18" s="6" t="s">
        <v>86</v>
      </c>
      <c r="F18" s="19">
        <v>117334</v>
      </c>
      <c r="G18" s="24">
        <v>1185.31</v>
      </c>
      <c r="H18" s="24">
        <v>0.93</v>
      </c>
      <c r="I18" s="31"/>
      <c r="J18" s="31"/>
      <c r="K18" s="35"/>
    </row>
    <row r="19" spans="2:11" x14ac:dyDescent="0.25">
      <c r="B19" s="8" t="s">
        <v>941</v>
      </c>
      <c r="C19" s="57" t="s">
        <v>942</v>
      </c>
      <c r="D19" s="54" t="s">
        <v>943</v>
      </c>
      <c r="E19" s="6" t="s">
        <v>138</v>
      </c>
      <c r="F19" s="19">
        <v>179850</v>
      </c>
      <c r="G19" s="24">
        <v>1181.3399999999999</v>
      </c>
      <c r="H19" s="24">
        <v>0.93</v>
      </c>
      <c r="I19" s="31"/>
      <c r="J19" s="31"/>
      <c r="K19" s="35"/>
    </row>
    <row r="20" spans="2:11" x14ac:dyDescent="0.25">
      <c r="B20" s="8" t="s">
        <v>507</v>
      </c>
      <c r="C20" s="57" t="s">
        <v>508</v>
      </c>
      <c r="D20" s="54" t="s">
        <v>509</v>
      </c>
      <c r="E20" s="6" t="s">
        <v>312</v>
      </c>
      <c r="F20" s="19">
        <v>25583</v>
      </c>
      <c r="G20" s="24">
        <v>1156.76</v>
      </c>
      <c r="H20" s="24">
        <v>0.91</v>
      </c>
      <c r="I20" s="31"/>
      <c r="J20" s="31"/>
      <c r="K20" s="35"/>
    </row>
    <row r="21" spans="2:11" x14ac:dyDescent="0.25">
      <c r="B21" s="8" t="s">
        <v>290</v>
      </c>
      <c r="C21" s="57" t="s">
        <v>291</v>
      </c>
      <c r="D21" s="54" t="s">
        <v>292</v>
      </c>
      <c r="E21" s="6" t="s">
        <v>202</v>
      </c>
      <c r="F21" s="19">
        <v>375899</v>
      </c>
      <c r="G21" s="24">
        <v>1148.56</v>
      </c>
      <c r="H21" s="24">
        <v>0.9</v>
      </c>
      <c r="I21" s="31"/>
      <c r="J21" s="31"/>
      <c r="K21" s="35"/>
    </row>
    <row r="22" spans="2:11" x14ac:dyDescent="0.25">
      <c r="B22" s="8" t="s">
        <v>4128</v>
      </c>
      <c r="C22" s="57" t="s">
        <v>4129</v>
      </c>
      <c r="D22" s="54" t="s">
        <v>4130</v>
      </c>
      <c r="E22" s="6" t="s">
        <v>296</v>
      </c>
      <c r="F22" s="19">
        <v>19873</v>
      </c>
      <c r="G22" s="24">
        <v>1142.1400000000001</v>
      </c>
      <c r="H22" s="24">
        <v>0.9</v>
      </c>
      <c r="I22" s="31"/>
      <c r="J22" s="31"/>
      <c r="K22" s="35"/>
    </row>
    <row r="23" spans="2:11" x14ac:dyDescent="0.25">
      <c r="B23" s="8" t="s">
        <v>4131</v>
      </c>
      <c r="C23" s="57" t="s">
        <v>4132</v>
      </c>
      <c r="D23" s="54" t="s">
        <v>4133</v>
      </c>
      <c r="E23" s="6" t="s">
        <v>875</v>
      </c>
      <c r="F23" s="19">
        <v>435602</v>
      </c>
      <c r="G23" s="24">
        <v>1070.32</v>
      </c>
      <c r="H23" s="24">
        <v>0.84</v>
      </c>
      <c r="I23" s="31"/>
      <c r="J23" s="31"/>
      <c r="K23" s="35"/>
    </row>
    <row r="24" spans="2:11" x14ac:dyDescent="0.25">
      <c r="B24" s="8" t="s">
        <v>962</v>
      </c>
      <c r="C24" s="57" t="s">
        <v>963</v>
      </c>
      <c r="D24" s="54" t="s">
        <v>964</v>
      </c>
      <c r="E24" s="6" t="s">
        <v>93</v>
      </c>
      <c r="F24" s="19">
        <v>93040</v>
      </c>
      <c r="G24" s="24">
        <v>1057.96</v>
      </c>
      <c r="H24" s="24">
        <v>0.83</v>
      </c>
      <c r="I24" s="31"/>
      <c r="J24" s="31"/>
      <c r="K24" s="35"/>
    </row>
    <row r="25" spans="2:11" x14ac:dyDescent="0.25">
      <c r="B25" s="8" t="s">
        <v>1000</v>
      </c>
      <c r="C25" s="57" t="s">
        <v>1001</v>
      </c>
      <c r="D25" s="54" t="s">
        <v>1002</v>
      </c>
      <c r="E25" s="6" t="s">
        <v>212</v>
      </c>
      <c r="F25" s="19">
        <v>555201</v>
      </c>
      <c r="G25" s="24">
        <v>1056.83</v>
      </c>
      <c r="H25" s="24">
        <v>0.83</v>
      </c>
      <c r="I25" s="31"/>
      <c r="J25" s="31"/>
      <c r="K25" s="35"/>
    </row>
    <row r="26" spans="2:11" x14ac:dyDescent="0.25">
      <c r="B26" s="8" t="s">
        <v>2552</v>
      </c>
      <c r="C26" s="57" t="s">
        <v>2553</v>
      </c>
      <c r="D26" s="54" t="s">
        <v>2554</v>
      </c>
      <c r="E26" s="6" t="s">
        <v>153</v>
      </c>
      <c r="F26" s="19">
        <v>101272</v>
      </c>
      <c r="G26" s="24">
        <v>1041.68</v>
      </c>
      <c r="H26" s="24">
        <v>0.82</v>
      </c>
      <c r="I26" s="31"/>
      <c r="J26" s="31"/>
      <c r="K26" s="35"/>
    </row>
    <row r="27" spans="2:11" x14ac:dyDescent="0.25">
      <c r="B27" s="8" t="s">
        <v>4134</v>
      </c>
      <c r="C27" s="57" t="s">
        <v>4135</v>
      </c>
      <c r="D27" s="54" t="s">
        <v>4136</v>
      </c>
      <c r="E27" s="6" t="s">
        <v>212</v>
      </c>
      <c r="F27" s="19">
        <v>84751</v>
      </c>
      <c r="G27" s="24">
        <v>1014.98</v>
      </c>
      <c r="H27" s="24">
        <v>0.8</v>
      </c>
      <c r="I27" s="31"/>
      <c r="J27" s="31"/>
      <c r="K27" s="35"/>
    </row>
    <row r="28" spans="2:11" x14ac:dyDescent="0.25">
      <c r="B28" s="8" t="s">
        <v>4137</v>
      </c>
      <c r="C28" s="57" t="s">
        <v>4138</v>
      </c>
      <c r="D28" s="54" t="s">
        <v>4139</v>
      </c>
      <c r="E28" s="6" t="s">
        <v>212</v>
      </c>
      <c r="F28" s="19">
        <v>42526</v>
      </c>
      <c r="G28" s="24">
        <v>983.33</v>
      </c>
      <c r="H28" s="24">
        <v>0.77</v>
      </c>
      <c r="I28" s="31"/>
      <c r="J28" s="31"/>
      <c r="K28" s="35"/>
    </row>
    <row r="29" spans="2:11" x14ac:dyDescent="0.25">
      <c r="B29" s="8" t="s">
        <v>4140</v>
      </c>
      <c r="C29" s="57" t="s">
        <v>4141</v>
      </c>
      <c r="D29" s="54" t="s">
        <v>4142</v>
      </c>
      <c r="E29" s="6" t="s">
        <v>86</v>
      </c>
      <c r="F29" s="19">
        <v>136600</v>
      </c>
      <c r="G29" s="24">
        <v>964.33</v>
      </c>
      <c r="H29" s="24">
        <v>0.76</v>
      </c>
      <c r="I29" s="31"/>
      <c r="J29" s="31"/>
      <c r="K29" s="35"/>
    </row>
    <row r="30" spans="2:11" x14ac:dyDescent="0.25">
      <c r="B30" s="8" t="s">
        <v>2388</v>
      </c>
      <c r="C30" s="57" t="s">
        <v>2389</v>
      </c>
      <c r="D30" s="54" t="s">
        <v>2390</v>
      </c>
      <c r="E30" s="6" t="s">
        <v>312</v>
      </c>
      <c r="F30" s="19">
        <v>114615</v>
      </c>
      <c r="G30" s="24">
        <v>959.67</v>
      </c>
      <c r="H30" s="24">
        <v>0.75</v>
      </c>
      <c r="I30" s="31"/>
      <c r="J30" s="31"/>
      <c r="K30" s="35"/>
    </row>
    <row r="31" spans="2:11" x14ac:dyDescent="0.25">
      <c r="B31" s="8" t="s">
        <v>4143</v>
      </c>
      <c r="C31" s="57" t="s">
        <v>4144</v>
      </c>
      <c r="D31" s="54" t="s">
        <v>4145</v>
      </c>
      <c r="E31" s="6" t="s">
        <v>93</v>
      </c>
      <c r="F31" s="19">
        <v>451858</v>
      </c>
      <c r="G31" s="24">
        <v>953.65</v>
      </c>
      <c r="H31" s="24">
        <v>0.75</v>
      </c>
      <c r="I31" s="31"/>
      <c r="J31" s="31"/>
      <c r="K31" s="35"/>
    </row>
    <row r="32" spans="2:11" x14ac:dyDescent="0.25">
      <c r="B32" s="8" t="s">
        <v>2217</v>
      </c>
      <c r="C32" s="57" t="s">
        <v>2218</v>
      </c>
      <c r="D32" s="54" t="s">
        <v>2219</v>
      </c>
      <c r="E32" s="6" t="s">
        <v>43</v>
      </c>
      <c r="F32" s="19">
        <v>528128</v>
      </c>
      <c r="G32" s="24">
        <v>932.46</v>
      </c>
      <c r="H32" s="24">
        <v>0.73</v>
      </c>
      <c r="I32" s="31"/>
      <c r="J32" s="31"/>
      <c r="K32" s="35"/>
    </row>
    <row r="33" spans="2:11" x14ac:dyDescent="0.25">
      <c r="B33" s="8" t="s">
        <v>2349</v>
      </c>
      <c r="C33" s="57" t="s">
        <v>2350</v>
      </c>
      <c r="D33" s="54" t="s">
        <v>2351</v>
      </c>
      <c r="E33" s="6" t="s">
        <v>86</v>
      </c>
      <c r="F33" s="19">
        <v>402113</v>
      </c>
      <c r="G33" s="24">
        <v>928.28</v>
      </c>
      <c r="H33" s="24">
        <v>0.73</v>
      </c>
      <c r="I33" s="31"/>
      <c r="J33" s="31"/>
      <c r="K33" s="35"/>
    </row>
    <row r="34" spans="2:11" x14ac:dyDescent="0.25">
      <c r="B34" s="8" t="s">
        <v>4146</v>
      </c>
      <c r="C34" s="57" t="s">
        <v>4147</v>
      </c>
      <c r="D34" s="54" t="s">
        <v>4148</v>
      </c>
      <c r="E34" s="6" t="s">
        <v>163</v>
      </c>
      <c r="F34" s="19">
        <v>14983</v>
      </c>
      <c r="G34" s="24">
        <v>922.28</v>
      </c>
      <c r="H34" s="24">
        <v>0.72</v>
      </c>
      <c r="I34" s="31"/>
      <c r="J34" s="31"/>
      <c r="K34" s="35"/>
    </row>
    <row r="35" spans="2:11" x14ac:dyDescent="0.25">
      <c r="B35" s="8" t="s">
        <v>4149</v>
      </c>
      <c r="C35" s="57" t="s">
        <v>4150</v>
      </c>
      <c r="D35" s="54" t="s">
        <v>4151</v>
      </c>
      <c r="E35" s="6" t="s">
        <v>163</v>
      </c>
      <c r="F35" s="19">
        <v>105021</v>
      </c>
      <c r="G35" s="24">
        <v>886.69</v>
      </c>
      <c r="H35" s="24">
        <v>0.7</v>
      </c>
      <c r="I35" s="31"/>
      <c r="J35" s="31"/>
      <c r="K35" s="35"/>
    </row>
    <row r="36" spans="2:11" x14ac:dyDescent="0.25">
      <c r="B36" s="8" t="s">
        <v>4152</v>
      </c>
      <c r="C36" s="57" t="s">
        <v>4153</v>
      </c>
      <c r="D36" s="54" t="s">
        <v>4154</v>
      </c>
      <c r="E36" s="6" t="s">
        <v>138</v>
      </c>
      <c r="F36" s="19">
        <v>49757</v>
      </c>
      <c r="G36" s="24">
        <v>875.97</v>
      </c>
      <c r="H36" s="24">
        <v>0.69</v>
      </c>
      <c r="I36" s="31"/>
      <c r="J36" s="31"/>
      <c r="K36" s="35"/>
    </row>
    <row r="37" spans="2:11" x14ac:dyDescent="0.25">
      <c r="B37" s="8" t="s">
        <v>4155</v>
      </c>
      <c r="C37" s="57" t="s">
        <v>4156</v>
      </c>
      <c r="D37" s="54" t="s">
        <v>4157</v>
      </c>
      <c r="E37" s="6" t="s">
        <v>146</v>
      </c>
      <c r="F37" s="19">
        <v>89740</v>
      </c>
      <c r="G37" s="24">
        <v>872.18</v>
      </c>
      <c r="H37" s="24">
        <v>0.69</v>
      </c>
      <c r="I37" s="31"/>
      <c r="J37" s="31"/>
      <c r="K37" s="35"/>
    </row>
    <row r="38" spans="2:11" x14ac:dyDescent="0.25">
      <c r="B38" s="8" t="s">
        <v>2355</v>
      </c>
      <c r="C38" s="57" t="s">
        <v>2356</v>
      </c>
      <c r="D38" s="54" t="s">
        <v>2357</v>
      </c>
      <c r="E38" s="6" t="s">
        <v>43</v>
      </c>
      <c r="F38" s="19">
        <v>434434</v>
      </c>
      <c r="G38" s="24">
        <v>870.48</v>
      </c>
      <c r="H38" s="24">
        <v>0.68</v>
      </c>
      <c r="I38" s="31"/>
      <c r="J38" s="31"/>
      <c r="K38" s="35"/>
    </row>
    <row r="39" spans="2:11" x14ac:dyDescent="0.25">
      <c r="B39" s="8" t="s">
        <v>1003</v>
      </c>
      <c r="C39" s="57" t="s">
        <v>1004</v>
      </c>
      <c r="D39" s="54" t="s">
        <v>1005</v>
      </c>
      <c r="E39" s="6" t="s">
        <v>64</v>
      </c>
      <c r="F39" s="19">
        <v>92197</v>
      </c>
      <c r="G39" s="24">
        <v>869.97</v>
      </c>
      <c r="H39" s="24">
        <v>0.68</v>
      </c>
      <c r="I39" s="31"/>
      <c r="J39" s="31"/>
      <c r="K39" s="35"/>
    </row>
    <row r="40" spans="2:11" x14ac:dyDescent="0.25">
      <c r="B40" s="8" t="s">
        <v>1028</v>
      </c>
      <c r="C40" s="57" t="s">
        <v>1029</v>
      </c>
      <c r="D40" s="54" t="s">
        <v>1030</v>
      </c>
      <c r="E40" s="6" t="s">
        <v>142</v>
      </c>
      <c r="F40" s="19">
        <v>83365</v>
      </c>
      <c r="G40" s="24">
        <v>852.16</v>
      </c>
      <c r="H40" s="24">
        <v>0.67</v>
      </c>
      <c r="I40" s="31"/>
      <c r="J40" s="31"/>
      <c r="K40" s="35"/>
    </row>
    <row r="41" spans="2:11" x14ac:dyDescent="0.25">
      <c r="B41" s="8" t="s">
        <v>2371</v>
      </c>
      <c r="C41" s="57" t="s">
        <v>2372</v>
      </c>
      <c r="D41" s="54" t="s">
        <v>2373</v>
      </c>
      <c r="E41" s="6" t="s">
        <v>86</v>
      </c>
      <c r="F41" s="19">
        <v>87595</v>
      </c>
      <c r="G41" s="24">
        <v>847.88</v>
      </c>
      <c r="H41" s="24">
        <v>0.67</v>
      </c>
      <c r="I41" s="31"/>
      <c r="J41" s="31"/>
      <c r="K41" s="35"/>
    </row>
    <row r="42" spans="2:11" x14ac:dyDescent="0.25">
      <c r="B42" s="8" t="s">
        <v>4158</v>
      </c>
      <c r="C42" s="57" t="s">
        <v>4159</v>
      </c>
      <c r="D42" s="54" t="s">
        <v>4160</v>
      </c>
      <c r="E42" s="6" t="s">
        <v>93</v>
      </c>
      <c r="F42" s="19">
        <v>52549</v>
      </c>
      <c r="G42" s="24">
        <v>847.3</v>
      </c>
      <c r="H42" s="24">
        <v>0.67</v>
      </c>
      <c r="I42" s="31"/>
      <c r="J42" s="31"/>
      <c r="K42" s="35"/>
    </row>
    <row r="43" spans="2:11" x14ac:dyDescent="0.25">
      <c r="B43" s="8" t="s">
        <v>947</v>
      </c>
      <c r="C43" s="57" t="s">
        <v>948</v>
      </c>
      <c r="D43" s="54" t="s">
        <v>949</v>
      </c>
      <c r="E43" s="6" t="s">
        <v>138</v>
      </c>
      <c r="F43" s="19">
        <v>165006</v>
      </c>
      <c r="G43" s="24">
        <v>833.2</v>
      </c>
      <c r="H43" s="24">
        <v>0.65</v>
      </c>
      <c r="I43" s="31"/>
      <c r="J43" s="31"/>
      <c r="K43" s="35"/>
    </row>
    <row r="44" spans="2:11" x14ac:dyDescent="0.25">
      <c r="B44" s="8" t="s">
        <v>2486</v>
      </c>
      <c r="C44" s="57" t="s">
        <v>2487</v>
      </c>
      <c r="D44" s="54" t="s">
        <v>2488</v>
      </c>
      <c r="E44" s="6" t="s">
        <v>131</v>
      </c>
      <c r="F44" s="19">
        <v>491769</v>
      </c>
      <c r="G44" s="24">
        <v>831.19</v>
      </c>
      <c r="H44" s="24">
        <v>0.65</v>
      </c>
      <c r="I44" s="31"/>
      <c r="J44" s="31"/>
      <c r="K44" s="35"/>
    </row>
    <row r="45" spans="2:11" x14ac:dyDescent="0.25">
      <c r="B45" s="8" t="s">
        <v>4161</v>
      </c>
      <c r="C45" s="57" t="s">
        <v>4162</v>
      </c>
      <c r="D45" s="54" t="s">
        <v>4163</v>
      </c>
      <c r="E45" s="6" t="s">
        <v>115</v>
      </c>
      <c r="F45" s="19">
        <v>2042833</v>
      </c>
      <c r="G45" s="24">
        <v>816.93</v>
      </c>
      <c r="H45" s="24">
        <v>0.64</v>
      </c>
      <c r="I45" s="31"/>
      <c r="J45" s="31"/>
      <c r="K45" s="35"/>
    </row>
    <row r="46" spans="2:11" x14ac:dyDescent="0.25">
      <c r="B46" s="8" t="s">
        <v>4164</v>
      </c>
      <c r="C46" s="57" t="s">
        <v>4165</v>
      </c>
      <c r="D46" s="54" t="s">
        <v>4166</v>
      </c>
      <c r="E46" s="6" t="s">
        <v>86</v>
      </c>
      <c r="F46" s="19">
        <v>41950</v>
      </c>
      <c r="G46" s="24">
        <v>815.05</v>
      </c>
      <c r="H46" s="24">
        <v>0.64</v>
      </c>
      <c r="I46" s="31"/>
      <c r="J46" s="31"/>
      <c r="K46" s="35"/>
    </row>
    <row r="47" spans="2:11" x14ac:dyDescent="0.25">
      <c r="B47" s="8" t="s">
        <v>2239</v>
      </c>
      <c r="C47" s="57" t="s">
        <v>2240</v>
      </c>
      <c r="D47" s="54" t="s">
        <v>2241</v>
      </c>
      <c r="E47" s="6" t="s">
        <v>57</v>
      </c>
      <c r="F47" s="19">
        <v>83258</v>
      </c>
      <c r="G47" s="24">
        <v>809.35</v>
      </c>
      <c r="H47" s="24">
        <v>0.64</v>
      </c>
      <c r="I47" s="31"/>
      <c r="J47" s="31"/>
      <c r="K47" s="35"/>
    </row>
    <row r="48" spans="2:11" x14ac:dyDescent="0.25">
      <c r="B48" s="8" t="s">
        <v>4167</v>
      </c>
      <c r="C48" s="57" t="s">
        <v>4168</v>
      </c>
      <c r="D48" s="54" t="s">
        <v>4169</v>
      </c>
      <c r="E48" s="6" t="s">
        <v>2886</v>
      </c>
      <c r="F48" s="19">
        <v>9927</v>
      </c>
      <c r="G48" s="24">
        <v>805.68</v>
      </c>
      <c r="H48" s="24">
        <v>0.63</v>
      </c>
      <c r="I48" s="31"/>
      <c r="J48" s="31"/>
      <c r="K48" s="35"/>
    </row>
    <row r="49" spans="2:11" x14ac:dyDescent="0.25">
      <c r="B49" s="8" t="s">
        <v>332</v>
      </c>
      <c r="C49" s="57" t="s">
        <v>333</v>
      </c>
      <c r="D49" s="54" t="s">
        <v>334</v>
      </c>
      <c r="E49" s="6" t="s">
        <v>335</v>
      </c>
      <c r="F49" s="19">
        <v>244029</v>
      </c>
      <c r="G49" s="24">
        <v>793.09</v>
      </c>
      <c r="H49" s="24">
        <v>0.62</v>
      </c>
      <c r="I49" s="31"/>
      <c r="J49" s="31"/>
      <c r="K49" s="35"/>
    </row>
    <row r="50" spans="2:11" x14ac:dyDescent="0.25">
      <c r="B50" s="8" t="s">
        <v>2472</v>
      </c>
      <c r="C50" s="57" t="s">
        <v>1354</v>
      </c>
      <c r="D50" s="54" t="s">
        <v>2473</v>
      </c>
      <c r="E50" s="6" t="s">
        <v>86</v>
      </c>
      <c r="F50" s="19">
        <v>210971</v>
      </c>
      <c r="G50" s="24">
        <v>791.67</v>
      </c>
      <c r="H50" s="24">
        <v>0.62</v>
      </c>
      <c r="I50" s="31"/>
      <c r="J50" s="31"/>
      <c r="K50" s="35"/>
    </row>
    <row r="51" spans="2:11" x14ac:dyDescent="0.25">
      <c r="B51" s="8" t="s">
        <v>872</v>
      </c>
      <c r="C51" s="57" t="s">
        <v>873</v>
      </c>
      <c r="D51" s="54" t="s">
        <v>874</v>
      </c>
      <c r="E51" s="6" t="s">
        <v>875</v>
      </c>
      <c r="F51" s="19">
        <v>231606</v>
      </c>
      <c r="G51" s="24">
        <v>789.08</v>
      </c>
      <c r="H51" s="24">
        <v>0.62</v>
      </c>
      <c r="I51" s="31"/>
      <c r="J51" s="31"/>
      <c r="K51" s="35"/>
    </row>
    <row r="52" spans="2:11" x14ac:dyDescent="0.25">
      <c r="B52" s="8" t="s">
        <v>4170</v>
      </c>
      <c r="C52" s="57" t="s">
        <v>4171</v>
      </c>
      <c r="D52" s="54" t="s">
        <v>4172</v>
      </c>
      <c r="E52" s="6" t="s">
        <v>312</v>
      </c>
      <c r="F52" s="19">
        <v>11666</v>
      </c>
      <c r="G52" s="24">
        <v>786.99</v>
      </c>
      <c r="H52" s="24">
        <v>0.62</v>
      </c>
      <c r="I52" s="31"/>
      <c r="J52" s="31"/>
      <c r="K52" s="35"/>
    </row>
    <row r="53" spans="2:11" x14ac:dyDescent="0.25">
      <c r="B53" s="8" t="s">
        <v>4173</v>
      </c>
      <c r="C53" s="57" t="s">
        <v>4174</v>
      </c>
      <c r="D53" s="54" t="s">
        <v>4175</v>
      </c>
      <c r="E53" s="6" t="s">
        <v>93</v>
      </c>
      <c r="F53" s="19">
        <v>60513</v>
      </c>
      <c r="G53" s="24">
        <v>784.67</v>
      </c>
      <c r="H53" s="24">
        <v>0.62</v>
      </c>
      <c r="I53" s="31"/>
      <c r="J53" s="31"/>
      <c r="K53" s="35"/>
    </row>
    <row r="54" spans="2:11" x14ac:dyDescent="0.25">
      <c r="B54" s="8" t="s">
        <v>4176</v>
      </c>
      <c r="C54" s="57" t="s">
        <v>4177</v>
      </c>
      <c r="D54" s="54" t="s">
        <v>4178</v>
      </c>
      <c r="E54" s="6" t="s">
        <v>445</v>
      </c>
      <c r="F54" s="19">
        <v>111651</v>
      </c>
      <c r="G54" s="24">
        <v>773.35</v>
      </c>
      <c r="H54" s="24">
        <v>0.61</v>
      </c>
      <c r="I54" s="31"/>
      <c r="J54" s="31"/>
      <c r="K54" s="35"/>
    </row>
    <row r="55" spans="2:11" x14ac:dyDescent="0.25">
      <c r="B55" s="8" t="s">
        <v>135</v>
      </c>
      <c r="C55" s="57" t="s">
        <v>136</v>
      </c>
      <c r="D55" s="54" t="s">
        <v>137</v>
      </c>
      <c r="E55" s="6" t="s">
        <v>138</v>
      </c>
      <c r="F55" s="19">
        <v>27289</v>
      </c>
      <c r="G55" s="24">
        <v>755.66</v>
      </c>
      <c r="H55" s="24">
        <v>0.59</v>
      </c>
      <c r="I55" s="31"/>
      <c r="J55" s="31"/>
      <c r="K55" s="35"/>
    </row>
    <row r="56" spans="2:11" x14ac:dyDescent="0.25">
      <c r="B56" s="8" t="s">
        <v>4179</v>
      </c>
      <c r="C56" s="57" t="s">
        <v>4180</v>
      </c>
      <c r="D56" s="54" t="s">
        <v>4181</v>
      </c>
      <c r="E56" s="6" t="s">
        <v>93</v>
      </c>
      <c r="F56" s="19">
        <v>6272</v>
      </c>
      <c r="G56" s="24">
        <v>752.14</v>
      </c>
      <c r="H56" s="24">
        <v>0.59</v>
      </c>
      <c r="I56" s="31"/>
      <c r="J56" s="31"/>
      <c r="K56" s="35"/>
    </row>
    <row r="57" spans="2:11" x14ac:dyDescent="0.25">
      <c r="B57" s="8" t="s">
        <v>4182</v>
      </c>
      <c r="C57" s="57" t="s">
        <v>4183</v>
      </c>
      <c r="D57" s="54" t="s">
        <v>4184</v>
      </c>
      <c r="E57" s="6" t="s">
        <v>312</v>
      </c>
      <c r="F57" s="19">
        <v>171445</v>
      </c>
      <c r="G57" s="24">
        <v>750.41</v>
      </c>
      <c r="H57" s="24">
        <v>0.59</v>
      </c>
      <c r="I57" s="31"/>
      <c r="J57" s="31"/>
      <c r="K57" s="35"/>
    </row>
    <row r="58" spans="2:11" x14ac:dyDescent="0.25">
      <c r="B58" s="8" t="s">
        <v>269</v>
      </c>
      <c r="C58" s="57" t="s">
        <v>270</v>
      </c>
      <c r="D58" s="54" t="s">
        <v>271</v>
      </c>
      <c r="E58" s="6" t="s">
        <v>146</v>
      </c>
      <c r="F58" s="19">
        <v>80997</v>
      </c>
      <c r="G58" s="24">
        <v>742.82</v>
      </c>
      <c r="H58" s="24">
        <v>0.57999999999999996</v>
      </c>
      <c r="I58" s="31"/>
      <c r="J58" s="31"/>
      <c r="K58" s="35"/>
    </row>
    <row r="59" spans="2:11" x14ac:dyDescent="0.25">
      <c r="B59" s="8" t="s">
        <v>2406</v>
      </c>
      <c r="C59" s="57" t="s">
        <v>2407</v>
      </c>
      <c r="D59" s="54" t="s">
        <v>2408</v>
      </c>
      <c r="E59" s="6" t="s">
        <v>123</v>
      </c>
      <c r="F59" s="19">
        <v>61978</v>
      </c>
      <c r="G59" s="24">
        <v>736.11</v>
      </c>
      <c r="H59" s="24">
        <v>0.57999999999999996</v>
      </c>
      <c r="I59" s="31"/>
      <c r="J59" s="31"/>
      <c r="K59" s="35"/>
    </row>
    <row r="60" spans="2:11" x14ac:dyDescent="0.25">
      <c r="B60" s="8" t="s">
        <v>4185</v>
      </c>
      <c r="C60" s="57" t="s">
        <v>651</v>
      </c>
      <c r="D60" s="54" t="s">
        <v>4186</v>
      </c>
      <c r="E60" s="6" t="s">
        <v>3031</v>
      </c>
      <c r="F60" s="19">
        <v>38317</v>
      </c>
      <c r="G60" s="24">
        <v>734.81</v>
      </c>
      <c r="H60" s="24">
        <v>0.57999999999999996</v>
      </c>
      <c r="I60" s="31"/>
      <c r="J60" s="31"/>
      <c r="K60" s="35"/>
    </row>
    <row r="61" spans="2:11" x14ac:dyDescent="0.25">
      <c r="B61" s="8" t="s">
        <v>991</v>
      </c>
      <c r="C61" s="57" t="s">
        <v>992</v>
      </c>
      <c r="D61" s="54" t="s">
        <v>993</v>
      </c>
      <c r="E61" s="6" t="s">
        <v>115</v>
      </c>
      <c r="F61" s="19">
        <v>462016</v>
      </c>
      <c r="G61" s="24">
        <v>734.65</v>
      </c>
      <c r="H61" s="24">
        <v>0.57999999999999996</v>
      </c>
      <c r="I61" s="31"/>
      <c r="J61" s="31"/>
      <c r="K61" s="35"/>
    </row>
    <row r="62" spans="2:11" x14ac:dyDescent="0.25">
      <c r="B62" s="8" t="s">
        <v>4187</v>
      </c>
      <c r="C62" s="57" t="s">
        <v>4188</v>
      </c>
      <c r="D62" s="54" t="s">
        <v>4189</v>
      </c>
      <c r="E62" s="6" t="s">
        <v>142</v>
      </c>
      <c r="F62" s="19">
        <v>95720</v>
      </c>
      <c r="G62" s="24">
        <v>734.65</v>
      </c>
      <c r="H62" s="24">
        <v>0.57999999999999996</v>
      </c>
      <c r="I62" s="31"/>
      <c r="J62" s="31"/>
      <c r="K62" s="35"/>
    </row>
    <row r="63" spans="2:11" x14ac:dyDescent="0.25">
      <c r="B63" s="8" t="s">
        <v>4190</v>
      </c>
      <c r="C63" s="57" t="s">
        <v>4191</v>
      </c>
      <c r="D63" s="54" t="s">
        <v>4192</v>
      </c>
      <c r="E63" s="6" t="s">
        <v>123</v>
      </c>
      <c r="F63" s="19">
        <v>46298</v>
      </c>
      <c r="G63" s="24">
        <v>733.36</v>
      </c>
      <c r="H63" s="24">
        <v>0.57999999999999996</v>
      </c>
      <c r="I63" s="31"/>
      <c r="J63" s="31"/>
      <c r="K63" s="35"/>
    </row>
    <row r="64" spans="2:11" x14ac:dyDescent="0.25">
      <c r="B64" s="8" t="s">
        <v>4193</v>
      </c>
      <c r="C64" s="57" t="s">
        <v>4194</v>
      </c>
      <c r="D64" s="54" t="s">
        <v>4195</v>
      </c>
      <c r="E64" s="6" t="s">
        <v>335</v>
      </c>
      <c r="F64" s="19">
        <v>92065</v>
      </c>
      <c r="G64" s="24">
        <v>723.08</v>
      </c>
      <c r="H64" s="24">
        <v>0.56999999999999995</v>
      </c>
      <c r="I64" s="31"/>
      <c r="J64" s="31"/>
      <c r="K64" s="35"/>
    </row>
    <row r="65" spans="2:11" x14ac:dyDescent="0.25">
      <c r="B65" s="8" t="s">
        <v>2480</v>
      </c>
      <c r="C65" s="57" t="s">
        <v>2481</v>
      </c>
      <c r="D65" s="54" t="s">
        <v>2482</v>
      </c>
      <c r="E65" s="6" t="s">
        <v>57</v>
      </c>
      <c r="F65" s="19">
        <v>758580</v>
      </c>
      <c r="G65" s="24">
        <v>722.09</v>
      </c>
      <c r="H65" s="24">
        <v>0.56999999999999995</v>
      </c>
      <c r="I65" s="31"/>
      <c r="J65" s="31"/>
      <c r="K65" s="35"/>
    </row>
    <row r="66" spans="2:11" x14ac:dyDescent="0.25">
      <c r="B66" s="8" t="s">
        <v>934</v>
      </c>
      <c r="C66" s="57" t="s">
        <v>935</v>
      </c>
      <c r="D66" s="54" t="s">
        <v>936</v>
      </c>
      <c r="E66" s="6" t="s">
        <v>937</v>
      </c>
      <c r="F66" s="19">
        <v>27962</v>
      </c>
      <c r="G66" s="24">
        <v>719.74</v>
      </c>
      <c r="H66" s="24">
        <v>0.56999999999999995</v>
      </c>
      <c r="I66" s="31"/>
      <c r="J66" s="31"/>
      <c r="K66" s="35"/>
    </row>
    <row r="67" spans="2:11" x14ac:dyDescent="0.25">
      <c r="B67" s="8" t="s">
        <v>4196</v>
      </c>
      <c r="C67" s="57" t="s">
        <v>4197</v>
      </c>
      <c r="D67" s="54" t="s">
        <v>4198</v>
      </c>
      <c r="E67" s="6" t="s">
        <v>497</v>
      </c>
      <c r="F67" s="19">
        <v>676153</v>
      </c>
      <c r="G67" s="24">
        <v>719.09</v>
      </c>
      <c r="H67" s="24">
        <v>0.56999999999999995</v>
      </c>
      <c r="I67" s="31"/>
      <c r="J67" s="31"/>
      <c r="K67" s="35"/>
    </row>
    <row r="68" spans="2:11" x14ac:dyDescent="0.25">
      <c r="B68" s="8" t="s">
        <v>2850</v>
      </c>
      <c r="C68" s="57" t="s">
        <v>2851</v>
      </c>
      <c r="D68" s="54" t="s">
        <v>2852</v>
      </c>
      <c r="E68" s="6" t="s">
        <v>142</v>
      </c>
      <c r="F68" s="19">
        <v>158195</v>
      </c>
      <c r="G68" s="24">
        <v>704.68</v>
      </c>
      <c r="H68" s="24">
        <v>0.55000000000000004</v>
      </c>
      <c r="I68" s="31"/>
      <c r="J68" s="31"/>
      <c r="K68" s="35"/>
    </row>
    <row r="69" spans="2:11" x14ac:dyDescent="0.25">
      <c r="B69" s="8" t="s">
        <v>4199</v>
      </c>
      <c r="C69" s="57" t="s">
        <v>4200</v>
      </c>
      <c r="D69" s="54" t="s">
        <v>4201</v>
      </c>
      <c r="E69" s="6" t="s">
        <v>86</v>
      </c>
      <c r="F69" s="19">
        <v>57309</v>
      </c>
      <c r="G69" s="24">
        <v>704.5</v>
      </c>
      <c r="H69" s="24">
        <v>0.55000000000000004</v>
      </c>
      <c r="I69" s="31"/>
      <c r="J69" s="31"/>
      <c r="K69" s="35"/>
    </row>
    <row r="70" spans="2:11" x14ac:dyDescent="0.25">
      <c r="B70" s="8" t="s">
        <v>4202</v>
      </c>
      <c r="C70" s="57" t="s">
        <v>4203</v>
      </c>
      <c r="D70" s="54" t="s">
        <v>4204</v>
      </c>
      <c r="E70" s="6" t="s">
        <v>75</v>
      </c>
      <c r="F70" s="19">
        <v>354490</v>
      </c>
      <c r="G70" s="24">
        <v>700.93</v>
      </c>
      <c r="H70" s="24">
        <v>0.55000000000000004</v>
      </c>
      <c r="I70" s="31"/>
      <c r="J70" s="31"/>
      <c r="K70" s="35"/>
    </row>
    <row r="71" spans="2:11" x14ac:dyDescent="0.25">
      <c r="B71" s="8" t="s">
        <v>4205</v>
      </c>
      <c r="C71" s="57" t="s">
        <v>4206</v>
      </c>
      <c r="D71" s="54" t="s">
        <v>4207</v>
      </c>
      <c r="E71" s="6" t="s">
        <v>86</v>
      </c>
      <c r="F71" s="19">
        <v>567350</v>
      </c>
      <c r="G71" s="24">
        <v>683.94</v>
      </c>
      <c r="H71" s="24">
        <v>0.54</v>
      </c>
      <c r="I71" s="31"/>
      <c r="J71" s="31"/>
      <c r="K71" s="35"/>
    </row>
    <row r="72" spans="2:11" x14ac:dyDescent="0.25">
      <c r="B72" s="8" t="s">
        <v>4208</v>
      </c>
      <c r="C72" s="57" t="s">
        <v>4209</v>
      </c>
      <c r="D72" s="54" t="s">
        <v>4210</v>
      </c>
      <c r="E72" s="6" t="s">
        <v>296</v>
      </c>
      <c r="F72" s="19">
        <v>62448</v>
      </c>
      <c r="G72" s="24">
        <v>672.32</v>
      </c>
      <c r="H72" s="24">
        <v>0.53</v>
      </c>
      <c r="I72" s="31"/>
      <c r="J72" s="31"/>
      <c r="K72" s="35"/>
    </row>
    <row r="73" spans="2:11" x14ac:dyDescent="0.25">
      <c r="B73" s="8" t="s">
        <v>4211</v>
      </c>
      <c r="C73" s="57" t="s">
        <v>4212</v>
      </c>
      <c r="D73" s="54" t="s">
        <v>4213</v>
      </c>
      <c r="E73" s="6" t="s">
        <v>212</v>
      </c>
      <c r="F73" s="19">
        <v>10931</v>
      </c>
      <c r="G73" s="24">
        <v>666.19</v>
      </c>
      <c r="H73" s="24">
        <v>0.52</v>
      </c>
      <c r="I73" s="31"/>
      <c r="J73" s="31"/>
      <c r="K73" s="35"/>
    </row>
    <row r="74" spans="2:11" x14ac:dyDescent="0.25">
      <c r="B74" s="8" t="s">
        <v>4214</v>
      </c>
      <c r="C74" s="57" t="s">
        <v>4215</v>
      </c>
      <c r="D74" s="54" t="s">
        <v>4216</v>
      </c>
      <c r="E74" s="6" t="s">
        <v>57</v>
      </c>
      <c r="F74" s="19">
        <v>95051</v>
      </c>
      <c r="G74" s="24">
        <v>663.65</v>
      </c>
      <c r="H74" s="24">
        <v>0.52</v>
      </c>
      <c r="I74" s="31"/>
      <c r="J74" s="31"/>
      <c r="K74" s="35"/>
    </row>
    <row r="75" spans="2:11" x14ac:dyDescent="0.25">
      <c r="B75" s="8" t="s">
        <v>2291</v>
      </c>
      <c r="C75" s="57" t="s">
        <v>2292</v>
      </c>
      <c r="D75" s="54" t="s">
        <v>2293</v>
      </c>
      <c r="E75" s="6" t="s">
        <v>142</v>
      </c>
      <c r="F75" s="19">
        <v>17025</v>
      </c>
      <c r="G75" s="24">
        <v>661.54</v>
      </c>
      <c r="H75" s="24">
        <v>0.52</v>
      </c>
      <c r="I75" s="31"/>
      <c r="J75" s="31"/>
      <c r="K75" s="35"/>
    </row>
    <row r="76" spans="2:11" x14ac:dyDescent="0.25">
      <c r="B76" s="8" t="s">
        <v>139</v>
      </c>
      <c r="C76" s="57" t="s">
        <v>140</v>
      </c>
      <c r="D76" s="54" t="s">
        <v>141</v>
      </c>
      <c r="E76" s="6" t="s">
        <v>142</v>
      </c>
      <c r="F76" s="19">
        <v>26300</v>
      </c>
      <c r="G76" s="24">
        <v>645.01</v>
      </c>
      <c r="H76" s="24">
        <v>0.51</v>
      </c>
      <c r="I76" s="31"/>
      <c r="J76" s="31"/>
      <c r="K76" s="35"/>
    </row>
    <row r="77" spans="2:11" x14ac:dyDescent="0.25">
      <c r="B77" s="8" t="s">
        <v>4217</v>
      </c>
      <c r="C77" s="57" t="s">
        <v>4218</v>
      </c>
      <c r="D77" s="54" t="s">
        <v>4219</v>
      </c>
      <c r="E77" s="6" t="s">
        <v>86</v>
      </c>
      <c r="F77" s="19">
        <v>2745</v>
      </c>
      <c r="G77" s="24">
        <v>639.04</v>
      </c>
      <c r="H77" s="24">
        <v>0.5</v>
      </c>
      <c r="I77" s="31"/>
      <c r="J77" s="31"/>
      <c r="K77" s="35"/>
    </row>
    <row r="78" spans="2:11" x14ac:dyDescent="0.25">
      <c r="B78" s="8" t="s">
        <v>253</v>
      </c>
      <c r="C78" s="57" t="s">
        <v>254</v>
      </c>
      <c r="D78" s="54" t="s">
        <v>255</v>
      </c>
      <c r="E78" s="6" t="s">
        <v>146</v>
      </c>
      <c r="F78" s="19">
        <v>5090</v>
      </c>
      <c r="G78" s="24">
        <v>637.62</v>
      </c>
      <c r="H78" s="24">
        <v>0.5</v>
      </c>
      <c r="I78" s="31"/>
      <c r="J78" s="31"/>
      <c r="K78" s="35"/>
    </row>
    <row r="79" spans="2:11" x14ac:dyDescent="0.25">
      <c r="B79" s="8" t="s">
        <v>2483</v>
      </c>
      <c r="C79" s="57" t="s">
        <v>2484</v>
      </c>
      <c r="D79" s="54" t="s">
        <v>2485</v>
      </c>
      <c r="E79" s="6" t="s">
        <v>57</v>
      </c>
      <c r="F79" s="19">
        <v>300043</v>
      </c>
      <c r="G79" s="24">
        <v>635.79</v>
      </c>
      <c r="H79" s="24">
        <v>0.5</v>
      </c>
      <c r="I79" s="31"/>
      <c r="J79" s="31"/>
      <c r="K79" s="35"/>
    </row>
    <row r="80" spans="2:11" x14ac:dyDescent="0.25">
      <c r="B80" s="8" t="s">
        <v>4220</v>
      </c>
      <c r="C80" s="57" t="s">
        <v>201</v>
      </c>
      <c r="D80" s="54" t="s">
        <v>4221</v>
      </c>
      <c r="E80" s="6" t="s">
        <v>202</v>
      </c>
      <c r="F80" s="19">
        <v>72639</v>
      </c>
      <c r="G80" s="24">
        <v>632</v>
      </c>
      <c r="H80" s="24">
        <v>0.5</v>
      </c>
      <c r="I80" s="31"/>
      <c r="J80" s="31"/>
      <c r="K80" s="35"/>
    </row>
    <row r="81" spans="2:11" x14ac:dyDescent="0.25">
      <c r="B81" s="8" t="s">
        <v>2426</v>
      </c>
      <c r="C81" s="57" t="s">
        <v>2427</v>
      </c>
      <c r="D81" s="54" t="s">
        <v>2428</v>
      </c>
      <c r="E81" s="6" t="s">
        <v>312</v>
      </c>
      <c r="F81" s="19">
        <v>149991</v>
      </c>
      <c r="G81" s="24">
        <v>631.84</v>
      </c>
      <c r="H81" s="24">
        <v>0.5</v>
      </c>
      <c r="I81" s="31"/>
      <c r="J81" s="31"/>
      <c r="K81" s="35"/>
    </row>
    <row r="82" spans="2:11" x14ac:dyDescent="0.25">
      <c r="B82" s="8" t="s">
        <v>2838</v>
      </c>
      <c r="C82" s="57" t="s">
        <v>2839</v>
      </c>
      <c r="D82" s="54" t="s">
        <v>2840</v>
      </c>
      <c r="E82" s="6" t="s">
        <v>312</v>
      </c>
      <c r="F82" s="19">
        <v>49183</v>
      </c>
      <c r="G82" s="24">
        <v>629.49</v>
      </c>
      <c r="H82" s="24">
        <v>0.49</v>
      </c>
      <c r="I82" s="31"/>
      <c r="J82" s="31"/>
      <c r="K82" s="35"/>
    </row>
    <row r="83" spans="2:11" x14ac:dyDescent="0.25">
      <c r="B83" s="8" t="s">
        <v>1034</v>
      </c>
      <c r="C83" s="57" t="s">
        <v>1035</v>
      </c>
      <c r="D83" s="54" t="s">
        <v>1036</v>
      </c>
      <c r="E83" s="6" t="s">
        <v>319</v>
      </c>
      <c r="F83" s="19">
        <v>75054</v>
      </c>
      <c r="G83" s="24">
        <v>613.45000000000005</v>
      </c>
      <c r="H83" s="24">
        <v>0.48</v>
      </c>
      <c r="I83" s="31"/>
      <c r="J83" s="31"/>
      <c r="K83" s="35"/>
    </row>
    <row r="84" spans="2:11" x14ac:dyDescent="0.25">
      <c r="B84" s="8" t="s">
        <v>2452</v>
      </c>
      <c r="C84" s="57" t="s">
        <v>2453</v>
      </c>
      <c r="D84" s="54" t="s">
        <v>2454</v>
      </c>
      <c r="E84" s="6" t="s">
        <v>86</v>
      </c>
      <c r="F84" s="19">
        <v>169723</v>
      </c>
      <c r="G84" s="24">
        <v>609.65</v>
      </c>
      <c r="H84" s="24">
        <v>0.48</v>
      </c>
      <c r="I84" s="31"/>
      <c r="J84" s="31"/>
      <c r="K84" s="35"/>
    </row>
    <row r="85" spans="2:11" x14ac:dyDescent="0.25">
      <c r="B85" s="8" t="s">
        <v>4222</v>
      </c>
      <c r="C85" s="57" t="s">
        <v>4223</v>
      </c>
      <c r="D85" s="54" t="s">
        <v>4224</v>
      </c>
      <c r="E85" s="6" t="s">
        <v>50</v>
      </c>
      <c r="F85" s="19">
        <v>84031</v>
      </c>
      <c r="G85" s="24">
        <v>604.55999999999995</v>
      </c>
      <c r="H85" s="24">
        <v>0.48</v>
      </c>
      <c r="I85" s="31"/>
      <c r="J85" s="31"/>
      <c r="K85" s="35"/>
    </row>
    <row r="86" spans="2:11" x14ac:dyDescent="0.25">
      <c r="B86" s="8" t="s">
        <v>4225</v>
      </c>
      <c r="C86" s="57" t="s">
        <v>4226</v>
      </c>
      <c r="D86" s="54" t="s">
        <v>4227</v>
      </c>
      <c r="E86" s="6" t="s">
        <v>50</v>
      </c>
      <c r="F86" s="19">
        <v>142678</v>
      </c>
      <c r="G86" s="24">
        <v>601.46</v>
      </c>
      <c r="H86" s="24">
        <v>0.47</v>
      </c>
      <c r="I86" s="31"/>
      <c r="J86" s="31"/>
      <c r="K86" s="35"/>
    </row>
    <row r="87" spans="2:11" x14ac:dyDescent="0.25">
      <c r="B87" s="8" t="s">
        <v>4228</v>
      </c>
      <c r="C87" s="57" t="s">
        <v>4229</v>
      </c>
      <c r="D87" s="54" t="s">
        <v>4230</v>
      </c>
      <c r="E87" s="6" t="s">
        <v>146</v>
      </c>
      <c r="F87" s="19">
        <v>80648</v>
      </c>
      <c r="G87" s="24">
        <v>591.88</v>
      </c>
      <c r="H87" s="24">
        <v>0.47</v>
      </c>
      <c r="I87" s="31"/>
      <c r="J87" s="31"/>
      <c r="K87" s="35"/>
    </row>
    <row r="88" spans="2:11" x14ac:dyDescent="0.25">
      <c r="B88" s="8" t="s">
        <v>513</v>
      </c>
      <c r="C88" s="57" t="s">
        <v>514</v>
      </c>
      <c r="D88" s="54" t="s">
        <v>515</v>
      </c>
      <c r="E88" s="6" t="s">
        <v>163</v>
      </c>
      <c r="F88" s="19">
        <v>45384</v>
      </c>
      <c r="G88" s="24">
        <v>571.54</v>
      </c>
      <c r="H88" s="24">
        <v>0.45</v>
      </c>
      <c r="I88" s="31"/>
      <c r="J88" s="31"/>
      <c r="K88" s="35"/>
    </row>
    <row r="89" spans="2:11" x14ac:dyDescent="0.25">
      <c r="B89" s="8" t="s">
        <v>4231</v>
      </c>
      <c r="C89" s="57" t="s">
        <v>4232</v>
      </c>
      <c r="D89" s="54" t="s">
        <v>4233</v>
      </c>
      <c r="E89" s="6" t="s">
        <v>142</v>
      </c>
      <c r="F89" s="19">
        <v>4435</v>
      </c>
      <c r="G89" s="24">
        <v>567.41</v>
      </c>
      <c r="H89" s="24">
        <v>0.45</v>
      </c>
      <c r="I89" s="31"/>
      <c r="J89" s="31"/>
      <c r="K89" s="35"/>
    </row>
    <row r="90" spans="2:11" x14ac:dyDescent="0.25">
      <c r="B90" s="8" t="s">
        <v>4234</v>
      </c>
      <c r="C90" s="57" t="s">
        <v>1220</v>
      </c>
      <c r="D90" s="54" t="s">
        <v>4235</v>
      </c>
      <c r="E90" s="6" t="s">
        <v>93</v>
      </c>
      <c r="F90" s="19">
        <v>39524</v>
      </c>
      <c r="G90" s="24">
        <v>566.02</v>
      </c>
      <c r="H90" s="24">
        <v>0.44</v>
      </c>
      <c r="I90" s="31"/>
      <c r="J90" s="31"/>
      <c r="K90" s="35"/>
    </row>
    <row r="91" spans="2:11" x14ac:dyDescent="0.25">
      <c r="B91" s="8" t="s">
        <v>4236</v>
      </c>
      <c r="C91" s="57" t="s">
        <v>4237</v>
      </c>
      <c r="D91" s="54" t="s">
        <v>4238</v>
      </c>
      <c r="E91" s="6" t="s">
        <v>163</v>
      </c>
      <c r="F91" s="19">
        <v>46777</v>
      </c>
      <c r="G91" s="24">
        <v>565.25</v>
      </c>
      <c r="H91" s="24">
        <v>0.44</v>
      </c>
      <c r="I91" s="31"/>
      <c r="J91" s="31"/>
      <c r="K91" s="35"/>
    </row>
    <row r="92" spans="2:11" x14ac:dyDescent="0.25">
      <c r="B92" s="8" t="s">
        <v>2377</v>
      </c>
      <c r="C92" s="57" t="s">
        <v>2378</v>
      </c>
      <c r="D92" s="54" t="s">
        <v>2379</v>
      </c>
      <c r="E92" s="6" t="s">
        <v>335</v>
      </c>
      <c r="F92" s="19">
        <v>41727</v>
      </c>
      <c r="G92" s="24">
        <v>561.69000000000005</v>
      </c>
      <c r="H92" s="24">
        <v>0.44</v>
      </c>
      <c r="I92" s="31"/>
      <c r="J92" s="31"/>
      <c r="K92" s="35"/>
    </row>
    <row r="93" spans="2:11" x14ac:dyDescent="0.25">
      <c r="B93" s="8" t="s">
        <v>4239</v>
      </c>
      <c r="C93" s="57" t="s">
        <v>4240</v>
      </c>
      <c r="D93" s="54" t="s">
        <v>4241</v>
      </c>
      <c r="E93" s="6" t="s">
        <v>93</v>
      </c>
      <c r="F93" s="19">
        <v>65571</v>
      </c>
      <c r="G93" s="24">
        <v>557.94000000000005</v>
      </c>
      <c r="H93" s="24">
        <v>0.44</v>
      </c>
      <c r="I93" s="31"/>
      <c r="J93" s="31"/>
      <c r="K93" s="35"/>
    </row>
    <row r="94" spans="2:11" x14ac:dyDescent="0.25">
      <c r="B94" s="8" t="s">
        <v>4242</v>
      </c>
      <c r="C94" s="57" t="s">
        <v>4243</v>
      </c>
      <c r="D94" s="54" t="s">
        <v>4244</v>
      </c>
      <c r="E94" s="6" t="s">
        <v>127</v>
      </c>
      <c r="F94" s="19">
        <v>173010</v>
      </c>
      <c r="G94" s="24">
        <v>547.58000000000004</v>
      </c>
      <c r="H94" s="24">
        <v>0.43</v>
      </c>
      <c r="I94" s="31"/>
      <c r="J94" s="31"/>
      <c r="K94" s="35"/>
    </row>
    <row r="95" spans="2:11" x14ac:dyDescent="0.25">
      <c r="B95" s="8" t="s">
        <v>4245</v>
      </c>
      <c r="C95" s="57" t="s">
        <v>4246</v>
      </c>
      <c r="D95" s="54" t="s">
        <v>4247</v>
      </c>
      <c r="E95" s="6" t="s">
        <v>1075</v>
      </c>
      <c r="F95" s="19">
        <v>21694</v>
      </c>
      <c r="G95" s="24">
        <v>539.44000000000005</v>
      </c>
      <c r="H95" s="24">
        <v>0.42</v>
      </c>
      <c r="I95" s="31"/>
      <c r="J95" s="31"/>
      <c r="K95" s="35"/>
    </row>
    <row r="96" spans="2:11" x14ac:dyDescent="0.25">
      <c r="B96" s="8" t="s">
        <v>812</v>
      </c>
      <c r="C96" s="57" t="s">
        <v>813</v>
      </c>
      <c r="D96" s="54" t="s">
        <v>814</v>
      </c>
      <c r="E96" s="6" t="s">
        <v>127</v>
      </c>
      <c r="F96" s="19">
        <v>145243</v>
      </c>
      <c r="G96" s="24">
        <v>538.04999999999995</v>
      </c>
      <c r="H96" s="24">
        <v>0.42</v>
      </c>
      <c r="I96" s="31"/>
      <c r="J96" s="31"/>
      <c r="K96" s="35"/>
    </row>
    <row r="97" spans="2:11" x14ac:dyDescent="0.25">
      <c r="B97" s="8" t="s">
        <v>2458</v>
      </c>
      <c r="C97" s="57" t="s">
        <v>2459</v>
      </c>
      <c r="D97" s="54" t="s">
        <v>2460</v>
      </c>
      <c r="E97" s="6" t="s">
        <v>240</v>
      </c>
      <c r="F97" s="19">
        <v>677602</v>
      </c>
      <c r="G97" s="24">
        <v>537.95000000000005</v>
      </c>
      <c r="H97" s="24">
        <v>0.42</v>
      </c>
      <c r="I97" s="31"/>
      <c r="J97" s="31"/>
      <c r="K97" s="35"/>
    </row>
    <row r="98" spans="2:11" x14ac:dyDescent="0.25">
      <c r="B98" s="8" t="s">
        <v>4248</v>
      </c>
      <c r="C98" s="57" t="s">
        <v>4249</v>
      </c>
      <c r="D98" s="54" t="s">
        <v>4250</v>
      </c>
      <c r="E98" s="6" t="s">
        <v>86</v>
      </c>
      <c r="F98" s="19">
        <v>31123</v>
      </c>
      <c r="G98" s="24">
        <v>535.97</v>
      </c>
      <c r="H98" s="24">
        <v>0.42</v>
      </c>
      <c r="I98" s="31"/>
      <c r="J98" s="31"/>
      <c r="K98" s="35"/>
    </row>
    <row r="99" spans="2:11" x14ac:dyDescent="0.25">
      <c r="B99" s="8" t="s">
        <v>4251</v>
      </c>
      <c r="C99" s="57" t="s">
        <v>4252</v>
      </c>
      <c r="D99" s="54" t="s">
        <v>4253</v>
      </c>
      <c r="E99" s="6" t="s">
        <v>127</v>
      </c>
      <c r="F99" s="19">
        <v>294377</v>
      </c>
      <c r="G99" s="24">
        <v>525.9</v>
      </c>
      <c r="H99" s="24">
        <v>0.41</v>
      </c>
      <c r="I99" s="31"/>
      <c r="J99" s="31"/>
      <c r="K99" s="35"/>
    </row>
    <row r="100" spans="2:11" x14ac:dyDescent="0.25">
      <c r="B100" s="8" t="s">
        <v>4254</v>
      </c>
      <c r="C100" s="57" t="s">
        <v>4255</v>
      </c>
      <c r="D100" s="54" t="s">
        <v>4256</v>
      </c>
      <c r="E100" s="6" t="s">
        <v>50</v>
      </c>
      <c r="F100" s="19">
        <v>66462</v>
      </c>
      <c r="G100" s="24">
        <v>524.75</v>
      </c>
      <c r="H100" s="24">
        <v>0.41</v>
      </c>
      <c r="I100" s="31"/>
      <c r="J100" s="31"/>
      <c r="K100" s="35"/>
    </row>
    <row r="101" spans="2:11" x14ac:dyDescent="0.25">
      <c r="B101" s="8" t="s">
        <v>892</v>
      </c>
      <c r="C101" s="57" t="s">
        <v>893</v>
      </c>
      <c r="D101" s="54" t="s">
        <v>894</v>
      </c>
      <c r="E101" s="6" t="s">
        <v>119</v>
      </c>
      <c r="F101" s="19">
        <v>22355</v>
      </c>
      <c r="G101" s="24">
        <v>515.98</v>
      </c>
      <c r="H101" s="24">
        <v>0.41</v>
      </c>
      <c r="I101" s="31"/>
      <c r="J101" s="31"/>
      <c r="K101" s="35"/>
    </row>
    <row r="102" spans="2:11" x14ac:dyDescent="0.25">
      <c r="B102" s="8" t="s">
        <v>4257</v>
      </c>
      <c r="C102" s="57" t="s">
        <v>4258</v>
      </c>
      <c r="D102" s="54" t="s">
        <v>4259</v>
      </c>
      <c r="E102" s="6" t="s">
        <v>146</v>
      </c>
      <c r="F102" s="19">
        <v>15430</v>
      </c>
      <c r="G102" s="24">
        <v>514.13</v>
      </c>
      <c r="H102" s="24">
        <v>0.4</v>
      </c>
      <c r="I102" s="31"/>
      <c r="J102" s="31"/>
      <c r="K102" s="35"/>
    </row>
    <row r="103" spans="2:11" x14ac:dyDescent="0.25">
      <c r="B103" s="8" t="s">
        <v>2174</v>
      </c>
      <c r="C103" s="57" t="s">
        <v>2175</v>
      </c>
      <c r="D103" s="54" t="s">
        <v>2176</v>
      </c>
      <c r="E103" s="6" t="s">
        <v>107</v>
      </c>
      <c r="F103" s="19">
        <v>240430</v>
      </c>
      <c r="G103" s="24">
        <v>512.79</v>
      </c>
      <c r="H103" s="24">
        <v>0.4</v>
      </c>
      <c r="I103" s="31"/>
      <c r="J103" s="31"/>
      <c r="K103" s="35"/>
    </row>
    <row r="104" spans="2:11" x14ac:dyDescent="0.25">
      <c r="B104" s="8" t="s">
        <v>4260</v>
      </c>
      <c r="C104" s="57" t="s">
        <v>4261</v>
      </c>
      <c r="D104" s="54" t="s">
        <v>4262</v>
      </c>
      <c r="E104" s="6" t="s">
        <v>115</v>
      </c>
      <c r="F104" s="19">
        <v>3494040</v>
      </c>
      <c r="G104" s="24">
        <v>508.03</v>
      </c>
      <c r="H104" s="24">
        <v>0.4</v>
      </c>
      <c r="I104" s="31"/>
      <c r="J104" s="31"/>
      <c r="K104" s="35"/>
    </row>
    <row r="105" spans="2:11" x14ac:dyDescent="0.25">
      <c r="B105" s="8" t="s">
        <v>956</v>
      </c>
      <c r="C105" s="57" t="s">
        <v>957</v>
      </c>
      <c r="D105" s="54" t="s">
        <v>958</v>
      </c>
      <c r="E105" s="6" t="s">
        <v>138</v>
      </c>
      <c r="F105" s="19">
        <v>36583</v>
      </c>
      <c r="G105" s="24">
        <v>505.47</v>
      </c>
      <c r="H105" s="24">
        <v>0.4</v>
      </c>
      <c r="I105" s="31"/>
      <c r="J105" s="31"/>
      <c r="K105" s="35"/>
    </row>
    <row r="106" spans="2:11" x14ac:dyDescent="0.25">
      <c r="B106" s="8" t="s">
        <v>4263</v>
      </c>
      <c r="C106" s="57" t="s">
        <v>4264</v>
      </c>
      <c r="D106" s="54" t="s">
        <v>4265</v>
      </c>
      <c r="E106" s="6" t="s">
        <v>93</v>
      </c>
      <c r="F106" s="19">
        <v>55586</v>
      </c>
      <c r="G106" s="24">
        <v>499.13</v>
      </c>
      <c r="H106" s="24">
        <v>0.39</v>
      </c>
      <c r="I106" s="31"/>
      <c r="J106" s="31"/>
      <c r="K106" s="35"/>
    </row>
    <row r="107" spans="2:11" x14ac:dyDescent="0.25">
      <c r="B107" s="8" t="s">
        <v>351</v>
      </c>
      <c r="C107" s="57" t="s">
        <v>352</v>
      </c>
      <c r="D107" s="54" t="s">
        <v>353</v>
      </c>
      <c r="E107" s="6" t="s">
        <v>127</v>
      </c>
      <c r="F107" s="19">
        <v>361212</v>
      </c>
      <c r="G107" s="24">
        <v>494.57</v>
      </c>
      <c r="H107" s="24">
        <v>0.39</v>
      </c>
      <c r="I107" s="31"/>
      <c r="J107" s="31"/>
      <c r="K107" s="35"/>
    </row>
    <row r="108" spans="2:11" x14ac:dyDescent="0.25">
      <c r="B108" s="8" t="s">
        <v>911</v>
      </c>
      <c r="C108" s="57" t="s">
        <v>912</v>
      </c>
      <c r="D108" s="54" t="s">
        <v>913</v>
      </c>
      <c r="E108" s="6" t="s">
        <v>497</v>
      </c>
      <c r="F108" s="19">
        <v>52286</v>
      </c>
      <c r="G108" s="24">
        <v>492.74</v>
      </c>
      <c r="H108" s="24">
        <v>0.39</v>
      </c>
      <c r="I108" s="31"/>
      <c r="J108" s="31"/>
      <c r="K108" s="35"/>
    </row>
    <row r="109" spans="2:11" x14ac:dyDescent="0.25">
      <c r="B109" s="8" t="s">
        <v>160</v>
      </c>
      <c r="C109" s="57" t="s">
        <v>161</v>
      </c>
      <c r="D109" s="54" t="s">
        <v>162</v>
      </c>
      <c r="E109" s="6" t="s">
        <v>163</v>
      </c>
      <c r="F109" s="19">
        <v>60923</v>
      </c>
      <c r="G109" s="24">
        <v>490.13</v>
      </c>
      <c r="H109" s="24">
        <v>0.39</v>
      </c>
      <c r="I109" s="31"/>
      <c r="J109" s="31"/>
      <c r="K109" s="35"/>
    </row>
    <row r="110" spans="2:11" x14ac:dyDescent="0.25">
      <c r="B110" s="8" t="s">
        <v>4266</v>
      </c>
      <c r="C110" s="57" t="s">
        <v>4267</v>
      </c>
      <c r="D110" s="54" t="s">
        <v>4268</v>
      </c>
      <c r="E110" s="6" t="s">
        <v>115</v>
      </c>
      <c r="F110" s="19">
        <v>107616</v>
      </c>
      <c r="G110" s="24">
        <v>489.6</v>
      </c>
      <c r="H110" s="24">
        <v>0.38</v>
      </c>
      <c r="I110" s="31"/>
      <c r="J110" s="31"/>
      <c r="K110" s="35"/>
    </row>
    <row r="111" spans="2:11" x14ac:dyDescent="0.25">
      <c r="B111" s="8" t="s">
        <v>2397</v>
      </c>
      <c r="C111" s="57" t="s">
        <v>2398</v>
      </c>
      <c r="D111" s="54" t="s">
        <v>2399</v>
      </c>
      <c r="E111" s="6" t="s">
        <v>93</v>
      </c>
      <c r="F111" s="19">
        <v>106171</v>
      </c>
      <c r="G111" s="24">
        <v>483.93</v>
      </c>
      <c r="H111" s="24">
        <v>0.38</v>
      </c>
      <c r="I111" s="31"/>
      <c r="J111" s="31"/>
      <c r="K111" s="35"/>
    </row>
    <row r="112" spans="2:11" x14ac:dyDescent="0.25">
      <c r="B112" s="8" t="s">
        <v>849</v>
      </c>
      <c r="C112" s="57" t="s">
        <v>850</v>
      </c>
      <c r="D112" s="54" t="s">
        <v>851</v>
      </c>
      <c r="E112" s="6" t="s">
        <v>163</v>
      </c>
      <c r="F112" s="19">
        <v>134146</v>
      </c>
      <c r="G112" s="24">
        <v>483.8</v>
      </c>
      <c r="H112" s="24">
        <v>0.38</v>
      </c>
      <c r="I112" s="31"/>
      <c r="J112" s="31"/>
      <c r="K112" s="35"/>
    </row>
    <row r="113" spans="2:11" x14ac:dyDescent="0.25">
      <c r="B113" s="8" t="s">
        <v>1846</v>
      </c>
      <c r="C113" s="57" t="s">
        <v>1847</v>
      </c>
      <c r="D113" s="54" t="s">
        <v>1848</v>
      </c>
      <c r="E113" s="6" t="s">
        <v>86</v>
      </c>
      <c r="F113" s="19">
        <v>150989</v>
      </c>
      <c r="G113" s="24">
        <v>481.13</v>
      </c>
      <c r="H113" s="24">
        <v>0.38</v>
      </c>
      <c r="I113" s="31"/>
      <c r="J113" s="31"/>
      <c r="K113" s="35"/>
    </row>
    <row r="114" spans="2:11" x14ac:dyDescent="0.25">
      <c r="B114" s="8" t="s">
        <v>4269</v>
      </c>
      <c r="C114" s="57" t="s">
        <v>4270</v>
      </c>
      <c r="D114" s="54" t="s">
        <v>4271</v>
      </c>
      <c r="E114" s="6" t="s">
        <v>142</v>
      </c>
      <c r="F114" s="19">
        <v>55461</v>
      </c>
      <c r="G114" s="24">
        <v>480.6</v>
      </c>
      <c r="H114" s="24">
        <v>0.38</v>
      </c>
      <c r="I114" s="31"/>
      <c r="J114" s="31"/>
      <c r="K114" s="35"/>
    </row>
    <row r="115" spans="2:11" x14ac:dyDescent="0.25">
      <c r="B115" s="8" t="s">
        <v>3037</v>
      </c>
      <c r="C115" s="57" t="s">
        <v>4272</v>
      </c>
      <c r="D115" s="54" t="s">
        <v>4273</v>
      </c>
      <c r="E115" s="6" t="s">
        <v>167</v>
      </c>
      <c r="F115" s="19">
        <v>5962</v>
      </c>
      <c r="G115" s="24">
        <v>479.14</v>
      </c>
      <c r="H115" s="24">
        <v>0.38</v>
      </c>
      <c r="I115" s="31"/>
      <c r="J115" s="31"/>
      <c r="K115" s="35"/>
    </row>
    <row r="116" spans="2:11" x14ac:dyDescent="0.25">
      <c r="B116" s="8" t="s">
        <v>971</v>
      </c>
      <c r="C116" s="57" t="s">
        <v>972</v>
      </c>
      <c r="D116" s="54" t="s">
        <v>973</v>
      </c>
      <c r="E116" s="6" t="s">
        <v>93</v>
      </c>
      <c r="F116" s="19">
        <v>11110</v>
      </c>
      <c r="G116" s="24">
        <v>476.93</v>
      </c>
      <c r="H116" s="24">
        <v>0.37</v>
      </c>
      <c r="I116" s="31"/>
      <c r="J116" s="31"/>
      <c r="K116" s="35"/>
    </row>
    <row r="117" spans="2:11" x14ac:dyDescent="0.25">
      <c r="B117" s="8" t="s">
        <v>4274</v>
      </c>
      <c r="C117" s="57" t="s">
        <v>4275</v>
      </c>
      <c r="D117" s="54" t="s">
        <v>4276</v>
      </c>
      <c r="E117" s="6" t="s">
        <v>1075</v>
      </c>
      <c r="F117" s="19">
        <v>33389</v>
      </c>
      <c r="G117" s="24">
        <v>472.92</v>
      </c>
      <c r="H117" s="24">
        <v>0.37</v>
      </c>
      <c r="I117" s="31"/>
      <c r="J117" s="31"/>
      <c r="K117" s="35"/>
    </row>
    <row r="118" spans="2:11" x14ac:dyDescent="0.25">
      <c r="B118" s="8" t="s">
        <v>2432</v>
      </c>
      <c r="C118" s="57" t="s">
        <v>2433</v>
      </c>
      <c r="D118" s="54" t="s">
        <v>2434</v>
      </c>
      <c r="E118" s="6" t="s">
        <v>50</v>
      </c>
      <c r="F118" s="19">
        <v>120461</v>
      </c>
      <c r="G118" s="24">
        <v>470.04</v>
      </c>
      <c r="H118" s="24">
        <v>0.37</v>
      </c>
      <c r="I118" s="31"/>
      <c r="J118" s="31"/>
      <c r="K118" s="35"/>
    </row>
    <row r="119" spans="2:11" x14ac:dyDescent="0.25">
      <c r="B119" s="8" t="s">
        <v>519</v>
      </c>
      <c r="C119" s="57" t="s">
        <v>520</v>
      </c>
      <c r="D119" s="54" t="s">
        <v>521</v>
      </c>
      <c r="E119" s="6" t="s">
        <v>82</v>
      </c>
      <c r="F119" s="19">
        <v>163943</v>
      </c>
      <c r="G119" s="24">
        <v>468.22</v>
      </c>
      <c r="H119" s="24">
        <v>0.37</v>
      </c>
      <c r="I119" s="31"/>
      <c r="J119" s="31"/>
      <c r="K119" s="35"/>
    </row>
    <row r="120" spans="2:11" x14ac:dyDescent="0.25">
      <c r="B120" s="8" t="s">
        <v>2868</v>
      </c>
      <c r="C120" s="57" t="s">
        <v>2869</v>
      </c>
      <c r="D120" s="54" t="s">
        <v>2870</v>
      </c>
      <c r="E120" s="6" t="s">
        <v>212</v>
      </c>
      <c r="F120" s="19">
        <v>27248</v>
      </c>
      <c r="G120" s="24">
        <v>463.71</v>
      </c>
      <c r="H120" s="24">
        <v>0.36</v>
      </c>
      <c r="I120" s="31"/>
      <c r="J120" s="31"/>
      <c r="K120" s="35"/>
    </row>
    <row r="121" spans="2:11" x14ac:dyDescent="0.25">
      <c r="B121" s="8" t="s">
        <v>1840</v>
      </c>
      <c r="C121" s="57" t="s">
        <v>1841</v>
      </c>
      <c r="D121" s="54" t="s">
        <v>1842</v>
      </c>
      <c r="E121" s="6" t="s">
        <v>490</v>
      </c>
      <c r="F121" s="19">
        <v>84146</v>
      </c>
      <c r="G121" s="24">
        <v>463.56</v>
      </c>
      <c r="H121" s="24">
        <v>0.36</v>
      </c>
      <c r="I121" s="31"/>
      <c r="J121" s="31"/>
      <c r="K121" s="35"/>
    </row>
    <row r="122" spans="2:11" x14ac:dyDescent="0.25">
      <c r="B122" s="8" t="s">
        <v>4277</v>
      </c>
      <c r="C122" s="57" t="s">
        <v>4278</v>
      </c>
      <c r="D122" s="54" t="s">
        <v>4279</v>
      </c>
      <c r="E122" s="6" t="s">
        <v>312</v>
      </c>
      <c r="F122" s="19">
        <v>128797</v>
      </c>
      <c r="G122" s="24">
        <v>463.22</v>
      </c>
      <c r="H122" s="24">
        <v>0.36</v>
      </c>
      <c r="I122" s="31"/>
      <c r="J122" s="31"/>
      <c r="K122" s="35"/>
    </row>
    <row r="123" spans="2:11" x14ac:dyDescent="0.25">
      <c r="B123" s="8" t="s">
        <v>4280</v>
      </c>
      <c r="C123" s="57" t="s">
        <v>4281</v>
      </c>
      <c r="D123" s="54" t="s">
        <v>4282</v>
      </c>
      <c r="E123" s="6" t="s">
        <v>445</v>
      </c>
      <c r="F123" s="19">
        <v>90096</v>
      </c>
      <c r="G123" s="24">
        <v>458.23</v>
      </c>
      <c r="H123" s="24">
        <v>0.36</v>
      </c>
      <c r="I123" s="31"/>
      <c r="J123" s="31"/>
      <c r="K123" s="35"/>
    </row>
    <row r="124" spans="2:11" x14ac:dyDescent="0.25">
      <c r="B124" s="8" t="s">
        <v>4283</v>
      </c>
      <c r="C124" s="57" t="s">
        <v>4284</v>
      </c>
      <c r="D124" s="54" t="s">
        <v>4285</v>
      </c>
      <c r="E124" s="6" t="s">
        <v>50</v>
      </c>
      <c r="F124" s="19">
        <v>46357</v>
      </c>
      <c r="G124" s="24">
        <v>457.33</v>
      </c>
      <c r="H124" s="24">
        <v>0.36</v>
      </c>
      <c r="I124" s="31"/>
      <c r="J124" s="31"/>
      <c r="K124" s="35"/>
    </row>
    <row r="125" spans="2:11" x14ac:dyDescent="0.25">
      <c r="B125" s="8" t="s">
        <v>4286</v>
      </c>
      <c r="C125" s="57" t="s">
        <v>4287</v>
      </c>
      <c r="D125" s="54" t="s">
        <v>4288</v>
      </c>
      <c r="E125" s="6" t="s">
        <v>142</v>
      </c>
      <c r="F125" s="19">
        <v>60879</v>
      </c>
      <c r="G125" s="24">
        <v>454.46</v>
      </c>
      <c r="H125" s="24">
        <v>0.36</v>
      </c>
      <c r="I125" s="31"/>
      <c r="J125" s="31"/>
      <c r="K125" s="35"/>
    </row>
    <row r="126" spans="2:11" x14ac:dyDescent="0.25">
      <c r="B126" s="8" t="s">
        <v>4289</v>
      </c>
      <c r="C126" s="57" t="s">
        <v>4290</v>
      </c>
      <c r="D126" s="54" t="s">
        <v>4291</v>
      </c>
      <c r="E126" s="6" t="s">
        <v>153</v>
      </c>
      <c r="F126" s="19">
        <v>99674</v>
      </c>
      <c r="G126" s="24">
        <v>450.43</v>
      </c>
      <c r="H126" s="24">
        <v>0.35</v>
      </c>
      <c r="I126" s="31"/>
      <c r="J126" s="31"/>
      <c r="K126" s="35"/>
    </row>
    <row r="127" spans="2:11" x14ac:dyDescent="0.25">
      <c r="B127" s="8" t="s">
        <v>4292</v>
      </c>
      <c r="C127" s="57" t="s">
        <v>4293</v>
      </c>
      <c r="D127" s="54" t="s">
        <v>4294</v>
      </c>
      <c r="E127" s="6" t="s">
        <v>146</v>
      </c>
      <c r="F127" s="19">
        <v>75292</v>
      </c>
      <c r="G127" s="24">
        <v>448.1</v>
      </c>
      <c r="H127" s="24">
        <v>0.35</v>
      </c>
      <c r="I127" s="31"/>
      <c r="J127" s="31"/>
      <c r="K127" s="35"/>
    </row>
    <row r="128" spans="2:11" x14ac:dyDescent="0.25">
      <c r="B128" s="8" t="s">
        <v>4295</v>
      </c>
      <c r="C128" s="57" t="s">
        <v>4296</v>
      </c>
      <c r="D128" s="54" t="s">
        <v>4297</v>
      </c>
      <c r="E128" s="6" t="s">
        <v>174</v>
      </c>
      <c r="F128" s="19">
        <v>14007</v>
      </c>
      <c r="G128" s="24">
        <v>443.18</v>
      </c>
      <c r="H128" s="24">
        <v>0.35</v>
      </c>
      <c r="I128" s="31"/>
      <c r="J128" s="31"/>
      <c r="K128" s="35"/>
    </row>
    <row r="129" spans="2:11" x14ac:dyDescent="0.25">
      <c r="B129" s="8" t="s">
        <v>4298</v>
      </c>
      <c r="C129" s="57" t="s">
        <v>758</v>
      </c>
      <c r="D129" s="54" t="s">
        <v>4299</v>
      </c>
      <c r="E129" s="6" t="s">
        <v>86</v>
      </c>
      <c r="F129" s="19">
        <v>61938</v>
      </c>
      <c r="G129" s="24">
        <v>442.95</v>
      </c>
      <c r="H129" s="24">
        <v>0.35</v>
      </c>
      <c r="I129" s="31"/>
      <c r="J129" s="31"/>
      <c r="K129" s="35"/>
    </row>
    <row r="130" spans="2:11" x14ac:dyDescent="0.25">
      <c r="B130" s="8" t="s">
        <v>2162</v>
      </c>
      <c r="C130" s="57" t="s">
        <v>2163</v>
      </c>
      <c r="D130" s="54" t="s">
        <v>2164</v>
      </c>
      <c r="E130" s="6" t="s">
        <v>142</v>
      </c>
      <c r="F130" s="19">
        <v>51310</v>
      </c>
      <c r="G130" s="24">
        <v>441.7</v>
      </c>
      <c r="H130" s="24">
        <v>0.35</v>
      </c>
      <c r="I130" s="31"/>
      <c r="J130" s="31"/>
      <c r="K130" s="35"/>
    </row>
    <row r="131" spans="2:11" x14ac:dyDescent="0.25">
      <c r="B131" s="8" t="s">
        <v>4300</v>
      </c>
      <c r="C131" s="57" t="s">
        <v>4301</v>
      </c>
      <c r="D131" s="54" t="s">
        <v>4302</v>
      </c>
      <c r="E131" s="6" t="s">
        <v>296</v>
      </c>
      <c r="F131" s="19">
        <v>58697</v>
      </c>
      <c r="G131" s="24">
        <v>438.53</v>
      </c>
      <c r="H131" s="24">
        <v>0.34</v>
      </c>
      <c r="I131" s="31"/>
      <c r="J131" s="31"/>
      <c r="K131" s="35"/>
    </row>
    <row r="132" spans="2:11" x14ac:dyDescent="0.25">
      <c r="B132" s="8" t="s">
        <v>4303</v>
      </c>
      <c r="C132" s="57" t="s">
        <v>4304</v>
      </c>
      <c r="D132" s="54" t="s">
        <v>4305</v>
      </c>
      <c r="E132" s="6" t="s">
        <v>445</v>
      </c>
      <c r="F132" s="19">
        <v>9344</v>
      </c>
      <c r="G132" s="24">
        <v>438.27</v>
      </c>
      <c r="H132" s="24">
        <v>0.34</v>
      </c>
      <c r="I132" s="31"/>
      <c r="J132" s="31"/>
      <c r="K132" s="35"/>
    </row>
    <row r="133" spans="2:11" x14ac:dyDescent="0.25">
      <c r="B133" s="8" t="s">
        <v>2847</v>
      </c>
      <c r="C133" s="57" t="s">
        <v>2848</v>
      </c>
      <c r="D133" s="54" t="s">
        <v>2849</v>
      </c>
      <c r="E133" s="6" t="s">
        <v>131</v>
      </c>
      <c r="F133" s="19">
        <v>83817</v>
      </c>
      <c r="G133" s="24">
        <v>435.97</v>
      </c>
      <c r="H133" s="24">
        <v>0.34</v>
      </c>
      <c r="I133" s="31"/>
      <c r="J133" s="31"/>
      <c r="K133" s="35"/>
    </row>
    <row r="134" spans="2:11" x14ac:dyDescent="0.25">
      <c r="B134" s="8" t="s">
        <v>2561</v>
      </c>
      <c r="C134" s="57" t="s">
        <v>2562</v>
      </c>
      <c r="D134" s="54" t="s">
        <v>2563</v>
      </c>
      <c r="E134" s="6" t="s">
        <v>153</v>
      </c>
      <c r="F134" s="19">
        <v>32606</v>
      </c>
      <c r="G134" s="24">
        <v>431.08</v>
      </c>
      <c r="H134" s="24">
        <v>0.34</v>
      </c>
      <c r="I134" s="31"/>
      <c r="J134" s="31"/>
      <c r="K134" s="35"/>
    </row>
    <row r="135" spans="2:11" x14ac:dyDescent="0.25">
      <c r="B135" s="8" t="s">
        <v>4306</v>
      </c>
      <c r="C135" s="57" t="s">
        <v>4307</v>
      </c>
      <c r="D135" s="54" t="s">
        <v>4308</v>
      </c>
      <c r="E135" s="6" t="s">
        <v>86</v>
      </c>
      <c r="F135" s="19">
        <v>39038</v>
      </c>
      <c r="G135" s="24">
        <v>424.95</v>
      </c>
      <c r="H135" s="24">
        <v>0.33</v>
      </c>
      <c r="I135" s="31"/>
      <c r="J135" s="31"/>
      <c r="K135" s="35"/>
    </row>
    <row r="136" spans="2:11" x14ac:dyDescent="0.25">
      <c r="B136" s="8" t="s">
        <v>4309</v>
      </c>
      <c r="C136" s="57" t="s">
        <v>4310</v>
      </c>
      <c r="D136" s="54" t="s">
        <v>4311</v>
      </c>
      <c r="E136" s="6" t="s">
        <v>142</v>
      </c>
      <c r="F136" s="19">
        <v>170496</v>
      </c>
      <c r="G136" s="24">
        <v>422.83</v>
      </c>
      <c r="H136" s="24">
        <v>0.33</v>
      </c>
      <c r="I136" s="31"/>
      <c r="J136" s="31"/>
      <c r="K136" s="35"/>
    </row>
    <row r="137" spans="2:11" x14ac:dyDescent="0.25">
      <c r="B137" s="8" t="s">
        <v>4312</v>
      </c>
      <c r="C137" s="57" t="s">
        <v>4313</v>
      </c>
      <c r="D137" s="54" t="s">
        <v>4314</v>
      </c>
      <c r="E137" s="6" t="s">
        <v>296</v>
      </c>
      <c r="F137" s="19">
        <v>90300</v>
      </c>
      <c r="G137" s="24">
        <v>416.55</v>
      </c>
      <c r="H137" s="24">
        <v>0.33</v>
      </c>
      <c r="I137" s="31"/>
      <c r="J137" s="31"/>
      <c r="K137" s="35"/>
    </row>
    <row r="138" spans="2:11" x14ac:dyDescent="0.25">
      <c r="B138" s="8" t="s">
        <v>4315</v>
      </c>
      <c r="C138" s="57" t="s">
        <v>4316</v>
      </c>
      <c r="D138" s="54" t="s">
        <v>4317</v>
      </c>
      <c r="E138" s="6" t="s">
        <v>146</v>
      </c>
      <c r="F138" s="19">
        <v>8992</v>
      </c>
      <c r="G138" s="24">
        <v>414.11</v>
      </c>
      <c r="H138" s="24">
        <v>0.33</v>
      </c>
      <c r="I138" s="31"/>
      <c r="J138" s="31"/>
      <c r="K138" s="35"/>
    </row>
    <row r="139" spans="2:11" x14ac:dyDescent="0.25">
      <c r="B139" s="8" t="s">
        <v>840</v>
      </c>
      <c r="C139" s="57" t="s">
        <v>841</v>
      </c>
      <c r="D139" s="54" t="s">
        <v>842</v>
      </c>
      <c r="E139" s="6" t="s">
        <v>127</v>
      </c>
      <c r="F139" s="19">
        <v>52149</v>
      </c>
      <c r="G139" s="24">
        <v>412.79</v>
      </c>
      <c r="H139" s="24">
        <v>0.32</v>
      </c>
      <c r="I139" s="31"/>
      <c r="J139" s="31"/>
      <c r="K139" s="35"/>
    </row>
    <row r="140" spans="2:11" x14ac:dyDescent="0.25">
      <c r="B140" s="8" t="s">
        <v>4318</v>
      </c>
      <c r="C140" s="57" t="s">
        <v>4319</v>
      </c>
      <c r="D140" s="54" t="s">
        <v>4320</v>
      </c>
      <c r="E140" s="6" t="s">
        <v>1075</v>
      </c>
      <c r="F140" s="19">
        <v>21463</v>
      </c>
      <c r="G140" s="24">
        <v>411.45</v>
      </c>
      <c r="H140" s="24">
        <v>0.32</v>
      </c>
      <c r="I140" s="31"/>
      <c r="J140" s="31"/>
      <c r="K140" s="35"/>
    </row>
    <row r="141" spans="2:11" x14ac:dyDescent="0.25">
      <c r="B141" s="8" t="s">
        <v>4321</v>
      </c>
      <c r="C141" s="57" t="s">
        <v>4322</v>
      </c>
      <c r="D141" s="54" t="s">
        <v>4323</v>
      </c>
      <c r="E141" s="6" t="s">
        <v>312</v>
      </c>
      <c r="F141" s="19">
        <v>102199</v>
      </c>
      <c r="G141" s="24">
        <v>410.64</v>
      </c>
      <c r="H141" s="24">
        <v>0.32</v>
      </c>
      <c r="I141" s="31"/>
      <c r="J141" s="31"/>
      <c r="K141" s="35"/>
    </row>
    <row r="142" spans="2:11" x14ac:dyDescent="0.25">
      <c r="B142" s="8" t="s">
        <v>4325</v>
      </c>
      <c r="C142" s="57" t="s">
        <v>4326</v>
      </c>
      <c r="D142" s="54" t="s">
        <v>4327</v>
      </c>
      <c r="E142" s="6" t="s">
        <v>4328</v>
      </c>
      <c r="F142" s="19">
        <v>58451</v>
      </c>
      <c r="G142" s="24">
        <v>410.5</v>
      </c>
      <c r="H142" s="24">
        <v>0.32</v>
      </c>
      <c r="I142" s="31"/>
      <c r="J142" s="31"/>
      <c r="K142" s="35"/>
    </row>
    <row r="143" spans="2:11" x14ac:dyDescent="0.25">
      <c r="B143" s="8" t="s">
        <v>4329</v>
      </c>
      <c r="C143" s="57" t="s">
        <v>4330</v>
      </c>
      <c r="D143" s="54" t="s">
        <v>4331</v>
      </c>
      <c r="E143" s="6" t="s">
        <v>142</v>
      </c>
      <c r="F143" s="19">
        <v>82549</v>
      </c>
      <c r="G143" s="24">
        <v>397.84</v>
      </c>
      <c r="H143" s="24">
        <v>0.31</v>
      </c>
      <c r="I143" s="31"/>
      <c r="J143" s="31"/>
      <c r="K143" s="35"/>
    </row>
    <row r="144" spans="2:11" x14ac:dyDescent="0.25">
      <c r="B144" s="8" t="s">
        <v>4332</v>
      </c>
      <c r="C144" s="57" t="s">
        <v>4333</v>
      </c>
      <c r="D144" s="54" t="s">
        <v>4334</v>
      </c>
      <c r="E144" s="6" t="s">
        <v>875</v>
      </c>
      <c r="F144" s="19">
        <v>15682</v>
      </c>
      <c r="G144" s="24">
        <v>394.42</v>
      </c>
      <c r="H144" s="24">
        <v>0.31</v>
      </c>
      <c r="I144" s="31"/>
      <c r="J144" s="31"/>
      <c r="K144" s="35"/>
    </row>
    <row r="145" spans="2:11" x14ac:dyDescent="0.25">
      <c r="B145" s="8" t="s">
        <v>4335</v>
      </c>
      <c r="C145" s="57" t="s">
        <v>4336</v>
      </c>
      <c r="D145" s="54" t="s">
        <v>4337</v>
      </c>
      <c r="E145" s="6" t="s">
        <v>93</v>
      </c>
      <c r="F145" s="19">
        <v>4520</v>
      </c>
      <c r="G145" s="24">
        <v>392.38</v>
      </c>
      <c r="H145" s="24">
        <v>0.31</v>
      </c>
      <c r="I145" s="31"/>
      <c r="J145" s="31"/>
      <c r="K145" s="35"/>
    </row>
    <row r="146" spans="2:11" x14ac:dyDescent="0.25">
      <c r="B146" s="8" t="s">
        <v>4338</v>
      </c>
      <c r="C146" s="57" t="s">
        <v>4339</v>
      </c>
      <c r="D146" s="54" t="s">
        <v>4340</v>
      </c>
      <c r="E146" s="6" t="s">
        <v>57</v>
      </c>
      <c r="F146" s="19">
        <v>36739</v>
      </c>
      <c r="G146" s="24">
        <v>390.72</v>
      </c>
      <c r="H146" s="24">
        <v>0.31</v>
      </c>
      <c r="I146" s="31"/>
      <c r="J146" s="31"/>
      <c r="K146" s="35"/>
    </row>
    <row r="147" spans="2:11" x14ac:dyDescent="0.25">
      <c r="B147" s="8" t="s">
        <v>4341</v>
      </c>
      <c r="C147" s="57" t="s">
        <v>4342</v>
      </c>
      <c r="D147" s="54" t="s">
        <v>4343</v>
      </c>
      <c r="E147" s="6" t="s">
        <v>131</v>
      </c>
      <c r="F147" s="19">
        <v>78487</v>
      </c>
      <c r="G147" s="24">
        <v>388.47</v>
      </c>
      <c r="H147" s="24">
        <v>0.31</v>
      </c>
      <c r="I147" s="31"/>
      <c r="J147" s="31"/>
      <c r="K147" s="35"/>
    </row>
    <row r="148" spans="2:11" x14ac:dyDescent="0.25">
      <c r="B148" s="8" t="s">
        <v>4344</v>
      </c>
      <c r="C148" s="57" t="s">
        <v>4345</v>
      </c>
      <c r="D148" s="54" t="s">
        <v>4346</v>
      </c>
      <c r="E148" s="6" t="s">
        <v>163</v>
      </c>
      <c r="F148" s="19">
        <v>147749</v>
      </c>
      <c r="G148" s="24">
        <v>379.97</v>
      </c>
      <c r="H148" s="24">
        <v>0.3</v>
      </c>
      <c r="I148" s="31"/>
      <c r="J148" s="31"/>
      <c r="K148" s="35"/>
    </row>
    <row r="149" spans="2:11" x14ac:dyDescent="0.25">
      <c r="B149" s="8" t="s">
        <v>904</v>
      </c>
      <c r="C149" s="57" t="s">
        <v>905</v>
      </c>
      <c r="D149" s="54" t="s">
        <v>906</v>
      </c>
      <c r="E149" s="6" t="s">
        <v>138</v>
      </c>
      <c r="F149" s="19">
        <v>68737</v>
      </c>
      <c r="G149" s="24">
        <v>376.51</v>
      </c>
      <c r="H149" s="24">
        <v>0.3</v>
      </c>
      <c r="I149" s="31"/>
      <c r="J149" s="31"/>
      <c r="K149" s="35"/>
    </row>
    <row r="150" spans="2:11" x14ac:dyDescent="0.25">
      <c r="B150" s="8" t="s">
        <v>4347</v>
      </c>
      <c r="C150" s="57" t="s">
        <v>203</v>
      </c>
      <c r="D150" s="54" t="s">
        <v>4348</v>
      </c>
      <c r="E150" s="6" t="s">
        <v>153</v>
      </c>
      <c r="F150" s="19">
        <v>24496</v>
      </c>
      <c r="G150" s="24">
        <v>374.13</v>
      </c>
      <c r="H150" s="24">
        <v>0.28999999999999998</v>
      </c>
      <c r="I150" s="31"/>
      <c r="J150" s="31"/>
      <c r="K150" s="35"/>
    </row>
    <row r="151" spans="2:11" x14ac:dyDescent="0.25">
      <c r="B151" s="8" t="s">
        <v>4349</v>
      </c>
      <c r="C151" s="57" t="s">
        <v>4350</v>
      </c>
      <c r="D151" s="54" t="s">
        <v>4351</v>
      </c>
      <c r="E151" s="6" t="s">
        <v>1015</v>
      </c>
      <c r="F151" s="19">
        <v>21331</v>
      </c>
      <c r="G151" s="24">
        <v>373.83</v>
      </c>
      <c r="H151" s="24">
        <v>0.28999999999999998</v>
      </c>
      <c r="I151" s="31"/>
      <c r="J151" s="31"/>
      <c r="K151" s="35"/>
    </row>
    <row r="152" spans="2:11" x14ac:dyDescent="0.25">
      <c r="B152" s="8" t="s">
        <v>4352</v>
      </c>
      <c r="C152" s="57" t="s">
        <v>4353</v>
      </c>
      <c r="D152" s="54" t="s">
        <v>4354</v>
      </c>
      <c r="E152" s="6" t="s">
        <v>818</v>
      </c>
      <c r="F152" s="19">
        <v>99743</v>
      </c>
      <c r="G152" s="24">
        <v>373.04</v>
      </c>
      <c r="H152" s="24">
        <v>0.28999999999999998</v>
      </c>
      <c r="I152" s="31"/>
      <c r="J152" s="31"/>
      <c r="K152" s="35"/>
    </row>
    <row r="153" spans="2:11" x14ac:dyDescent="0.25">
      <c r="B153" s="8" t="s">
        <v>4355</v>
      </c>
      <c r="C153" s="57" t="s">
        <v>4356</v>
      </c>
      <c r="D153" s="54" t="s">
        <v>4357</v>
      </c>
      <c r="E153" s="6" t="s">
        <v>142</v>
      </c>
      <c r="F153" s="19">
        <v>127172</v>
      </c>
      <c r="G153" s="24">
        <v>367.85</v>
      </c>
      <c r="H153" s="24">
        <v>0.28999999999999998</v>
      </c>
      <c r="I153" s="31"/>
      <c r="J153" s="31"/>
      <c r="K153" s="35"/>
    </row>
    <row r="154" spans="2:11" x14ac:dyDescent="0.25">
      <c r="B154" s="8" t="s">
        <v>965</v>
      </c>
      <c r="C154" s="57" t="s">
        <v>966</v>
      </c>
      <c r="D154" s="54" t="s">
        <v>967</v>
      </c>
      <c r="E154" s="6" t="s">
        <v>93</v>
      </c>
      <c r="F154" s="19">
        <v>24214</v>
      </c>
      <c r="G154" s="24">
        <v>367.71</v>
      </c>
      <c r="H154" s="24">
        <v>0.28999999999999998</v>
      </c>
      <c r="I154" s="31"/>
      <c r="J154" s="31"/>
      <c r="K154" s="35"/>
    </row>
    <row r="155" spans="2:11" x14ac:dyDescent="0.25">
      <c r="B155" s="8" t="s">
        <v>4358</v>
      </c>
      <c r="C155" s="57" t="s">
        <v>4359</v>
      </c>
      <c r="D155" s="54" t="s">
        <v>4360</v>
      </c>
      <c r="E155" s="6" t="s">
        <v>312</v>
      </c>
      <c r="F155" s="19">
        <v>8354</v>
      </c>
      <c r="G155" s="24">
        <v>366.84</v>
      </c>
      <c r="H155" s="24">
        <v>0.28999999999999998</v>
      </c>
      <c r="I155" s="31"/>
      <c r="J155" s="31"/>
      <c r="K155" s="35"/>
    </row>
    <row r="156" spans="2:11" x14ac:dyDescent="0.25">
      <c r="B156" s="8" t="s">
        <v>4361</v>
      </c>
      <c r="C156" s="57" t="s">
        <v>4362</v>
      </c>
      <c r="D156" s="54" t="s">
        <v>4363</v>
      </c>
      <c r="E156" s="6" t="s">
        <v>57</v>
      </c>
      <c r="F156" s="19">
        <v>238721</v>
      </c>
      <c r="G156" s="24">
        <v>364.41</v>
      </c>
      <c r="H156" s="24">
        <v>0.28999999999999998</v>
      </c>
      <c r="I156" s="31"/>
      <c r="J156" s="31"/>
      <c r="K156" s="35"/>
    </row>
    <row r="157" spans="2:11" x14ac:dyDescent="0.25">
      <c r="B157" s="8" t="s">
        <v>357</v>
      </c>
      <c r="C157" s="57" t="s">
        <v>358</v>
      </c>
      <c r="D157" s="54" t="s">
        <v>359</v>
      </c>
      <c r="E157" s="6" t="s">
        <v>142</v>
      </c>
      <c r="F157" s="19">
        <v>208040</v>
      </c>
      <c r="G157" s="24">
        <v>362.99</v>
      </c>
      <c r="H157" s="24">
        <v>0.28999999999999998</v>
      </c>
      <c r="I157" s="31"/>
      <c r="J157" s="31"/>
      <c r="K157" s="35"/>
    </row>
    <row r="158" spans="2:11" x14ac:dyDescent="0.25">
      <c r="B158" s="8" t="s">
        <v>815</v>
      </c>
      <c r="C158" s="57" t="s">
        <v>816</v>
      </c>
      <c r="D158" s="54" t="s">
        <v>817</v>
      </c>
      <c r="E158" s="6" t="s">
        <v>818</v>
      </c>
      <c r="F158" s="19">
        <v>13201</v>
      </c>
      <c r="G158" s="24">
        <v>362.5</v>
      </c>
      <c r="H158" s="24">
        <v>0.28000000000000003</v>
      </c>
      <c r="I158" s="31"/>
      <c r="J158" s="31"/>
      <c r="K158" s="35"/>
    </row>
    <row r="159" spans="2:11" x14ac:dyDescent="0.25">
      <c r="B159" s="8" t="s">
        <v>4364</v>
      </c>
      <c r="C159" s="57" t="s">
        <v>4365</v>
      </c>
      <c r="D159" s="54" t="s">
        <v>4366</v>
      </c>
      <c r="E159" s="6" t="s">
        <v>369</v>
      </c>
      <c r="F159" s="19">
        <v>36152</v>
      </c>
      <c r="G159" s="24">
        <v>361.48</v>
      </c>
      <c r="H159" s="24">
        <v>0.28000000000000003</v>
      </c>
      <c r="I159" s="31"/>
      <c r="J159" s="31"/>
      <c r="K159" s="35"/>
    </row>
    <row r="160" spans="2:11" x14ac:dyDescent="0.25">
      <c r="B160" s="8" t="s">
        <v>4367</v>
      </c>
      <c r="C160" s="57" t="s">
        <v>4368</v>
      </c>
      <c r="D160" s="54" t="s">
        <v>4369</v>
      </c>
      <c r="E160" s="6" t="s">
        <v>93</v>
      </c>
      <c r="F160" s="19">
        <v>40984</v>
      </c>
      <c r="G160" s="24">
        <v>358.84</v>
      </c>
      <c r="H160" s="24">
        <v>0.28000000000000003</v>
      </c>
      <c r="I160" s="31"/>
      <c r="J160" s="31"/>
      <c r="K160" s="35"/>
    </row>
    <row r="161" spans="2:11" x14ac:dyDescent="0.25">
      <c r="B161" s="8" t="s">
        <v>2824</v>
      </c>
      <c r="C161" s="57" t="s">
        <v>2825</v>
      </c>
      <c r="D161" s="54" t="s">
        <v>2826</v>
      </c>
      <c r="E161" s="6" t="s">
        <v>57</v>
      </c>
      <c r="F161" s="19">
        <v>200767</v>
      </c>
      <c r="G161" s="24">
        <v>358.67</v>
      </c>
      <c r="H161" s="24">
        <v>0.28000000000000003</v>
      </c>
      <c r="I161" s="31"/>
      <c r="J161" s="31"/>
      <c r="K161" s="35"/>
    </row>
    <row r="162" spans="2:11" x14ac:dyDescent="0.25">
      <c r="B162" s="8" t="s">
        <v>563</v>
      </c>
      <c r="C162" s="57" t="s">
        <v>564</v>
      </c>
      <c r="D162" s="54" t="s">
        <v>565</v>
      </c>
      <c r="E162" s="6" t="s">
        <v>119</v>
      </c>
      <c r="F162" s="19">
        <v>105520</v>
      </c>
      <c r="G162" s="24">
        <v>357.98</v>
      </c>
      <c r="H162" s="24">
        <v>0.28000000000000003</v>
      </c>
      <c r="I162" s="31"/>
      <c r="J162" s="31"/>
      <c r="K162" s="35"/>
    </row>
    <row r="163" spans="2:11" x14ac:dyDescent="0.25">
      <c r="B163" s="8" t="s">
        <v>4324</v>
      </c>
      <c r="C163" s="57" t="s">
        <v>788</v>
      </c>
      <c r="D163" s="54" t="s">
        <v>4370</v>
      </c>
      <c r="E163" s="6" t="s">
        <v>86</v>
      </c>
      <c r="F163" s="19">
        <v>76550</v>
      </c>
      <c r="G163" s="24">
        <v>357.53</v>
      </c>
      <c r="H163" s="24">
        <v>0.28000000000000003</v>
      </c>
      <c r="I163" s="31"/>
      <c r="J163" s="31"/>
      <c r="K163" s="35"/>
    </row>
    <row r="164" spans="2:11" x14ac:dyDescent="0.25">
      <c r="B164" s="8" t="s">
        <v>4371</v>
      </c>
      <c r="C164" s="57" t="s">
        <v>4372</v>
      </c>
      <c r="D164" s="54" t="s">
        <v>4373</v>
      </c>
      <c r="E164" s="6" t="s">
        <v>296</v>
      </c>
      <c r="F164" s="19">
        <v>99462</v>
      </c>
      <c r="G164" s="24">
        <v>352.69</v>
      </c>
      <c r="H164" s="24">
        <v>0.28000000000000003</v>
      </c>
      <c r="I164" s="31"/>
      <c r="J164" s="31"/>
      <c r="K164" s="35"/>
    </row>
    <row r="165" spans="2:11" x14ac:dyDescent="0.25">
      <c r="B165" s="8" t="s">
        <v>4374</v>
      </c>
      <c r="C165" s="57" t="s">
        <v>4375</v>
      </c>
      <c r="D165" s="54" t="s">
        <v>4376</v>
      </c>
      <c r="E165" s="6" t="s">
        <v>174</v>
      </c>
      <c r="F165" s="19">
        <v>30155</v>
      </c>
      <c r="G165" s="24">
        <v>352.36</v>
      </c>
      <c r="H165" s="24">
        <v>0.28000000000000003</v>
      </c>
      <c r="I165" s="31"/>
      <c r="J165" s="31"/>
      <c r="K165" s="35"/>
    </row>
    <row r="166" spans="2:11" x14ac:dyDescent="0.25">
      <c r="B166" s="8" t="s">
        <v>4377</v>
      </c>
      <c r="C166" s="57" t="s">
        <v>4378</v>
      </c>
      <c r="D166" s="54" t="s">
        <v>4379</v>
      </c>
      <c r="E166" s="6" t="s">
        <v>131</v>
      </c>
      <c r="F166" s="19">
        <v>64473</v>
      </c>
      <c r="G166" s="24">
        <v>351.28</v>
      </c>
      <c r="H166" s="24">
        <v>0.28000000000000003</v>
      </c>
      <c r="I166" s="31"/>
      <c r="J166" s="31"/>
      <c r="K166" s="35"/>
    </row>
    <row r="167" spans="2:11" x14ac:dyDescent="0.25">
      <c r="B167" s="8" t="s">
        <v>4380</v>
      </c>
      <c r="C167" s="57" t="s">
        <v>4381</v>
      </c>
      <c r="D167" s="54" t="s">
        <v>4382</v>
      </c>
      <c r="E167" s="6" t="s">
        <v>212</v>
      </c>
      <c r="F167" s="19">
        <v>53078</v>
      </c>
      <c r="G167" s="24">
        <v>351.11</v>
      </c>
      <c r="H167" s="24">
        <v>0.28000000000000003</v>
      </c>
      <c r="I167" s="31"/>
      <c r="J167" s="31"/>
      <c r="K167" s="35"/>
    </row>
    <row r="168" spans="2:11" x14ac:dyDescent="0.25">
      <c r="B168" s="8" t="s">
        <v>4383</v>
      </c>
      <c r="C168" s="57" t="s">
        <v>4384</v>
      </c>
      <c r="D168" s="54" t="s">
        <v>4385</v>
      </c>
      <c r="E168" s="6" t="s">
        <v>312</v>
      </c>
      <c r="F168" s="19">
        <v>54449</v>
      </c>
      <c r="G168" s="24">
        <v>349.81</v>
      </c>
      <c r="H168" s="24">
        <v>0.27</v>
      </c>
      <c r="I168" s="31"/>
      <c r="J168" s="31"/>
      <c r="K168" s="35"/>
    </row>
    <row r="169" spans="2:11" x14ac:dyDescent="0.25">
      <c r="B169" s="8" t="s">
        <v>4386</v>
      </c>
      <c r="C169" s="57" t="s">
        <v>4387</v>
      </c>
      <c r="D169" s="54" t="s">
        <v>4388</v>
      </c>
      <c r="E169" s="6" t="s">
        <v>445</v>
      </c>
      <c r="F169" s="19">
        <v>45634</v>
      </c>
      <c r="G169" s="24">
        <v>349.53</v>
      </c>
      <c r="H169" s="24">
        <v>0.27</v>
      </c>
      <c r="I169" s="31"/>
      <c r="J169" s="31"/>
      <c r="K169" s="35"/>
    </row>
    <row r="170" spans="2:11" x14ac:dyDescent="0.25">
      <c r="B170" s="8" t="s">
        <v>555</v>
      </c>
      <c r="C170" s="57" t="s">
        <v>556</v>
      </c>
      <c r="D170" s="54" t="s">
        <v>557</v>
      </c>
      <c r="E170" s="6" t="s">
        <v>119</v>
      </c>
      <c r="F170" s="19">
        <v>44699</v>
      </c>
      <c r="G170" s="24">
        <v>349.52</v>
      </c>
      <c r="H170" s="24">
        <v>0.27</v>
      </c>
      <c r="I170" s="31"/>
      <c r="J170" s="31"/>
      <c r="K170" s="35"/>
    </row>
    <row r="171" spans="2:11" x14ac:dyDescent="0.25">
      <c r="B171" s="8" t="s">
        <v>4389</v>
      </c>
      <c r="C171" s="57" t="s">
        <v>4390</v>
      </c>
      <c r="D171" s="54" t="s">
        <v>4391</v>
      </c>
      <c r="E171" s="6" t="s">
        <v>490</v>
      </c>
      <c r="F171" s="19">
        <v>100763</v>
      </c>
      <c r="G171" s="24">
        <v>349.19</v>
      </c>
      <c r="H171" s="24">
        <v>0.27</v>
      </c>
      <c r="I171" s="31"/>
      <c r="J171" s="31"/>
      <c r="K171" s="35"/>
    </row>
    <row r="172" spans="2:11" x14ac:dyDescent="0.25">
      <c r="B172" s="8" t="s">
        <v>4392</v>
      </c>
      <c r="C172" s="57" t="s">
        <v>4393</v>
      </c>
      <c r="D172" s="54" t="s">
        <v>4394</v>
      </c>
      <c r="E172" s="6" t="s">
        <v>71</v>
      </c>
      <c r="F172" s="19">
        <v>29970</v>
      </c>
      <c r="G172" s="24">
        <v>348.1</v>
      </c>
      <c r="H172" s="24">
        <v>0.27</v>
      </c>
      <c r="I172" s="31"/>
      <c r="J172" s="31"/>
      <c r="K172" s="35"/>
    </row>
    <row r="173" spans="2:11" x14ac:dyDescent="0.25">
      <c r="B173" s="8" t="s">
        <v>968</v>
      </c>
      <c r="C173" s="57" t="s">
        <v>969</v>
      </c>
      <c r="D173" s="54" t="s">
        <v>970</v>
      </c>
      <c r="E173" s="6" t="s">
        <v>138</v>
      </c>
      <c r="F173" s="19">
        <v>34751</v>
      </c>
      <c r="G173" s="24">
        <v>347.68</v>
      </c>
      <c r="H173" s="24">
        <v>0.27</v>
      </c>
      <c r="I173" s="31"/>
      <c r="J173" s="31"/>
      <c r="K173" s="35"/>
    </row>
    <row r="174" spans="2:11" x14ac:dyDescent="0.25">
      <c r="B174" s="8" t="s">
        <v>2853</v>
      </c>
      <c r="C174" s="57" t="s">
        <v>2854</v>
      </c>
      <c r="D174" s="54" t="s">
        <v>2855</v>
      </c>
      <c r="E174" s="6" t="s">
        <v>50</v>
      </c>
      <c r="F174" s="19">
        <v>59792</v>
      </c>
      <c r="G174" s="24">
        <v>341.92</v>
      </c>
      <c r="H174" s="24">
        <v>0.27</v>
      </c>
      <c r="I174" s="31"/>
      <c r="J174" s="31"/>
      <c r="K174" s="35"/>
    </row>
    <row r="175" spans="2:11" x14ac:dyDescent="0.25">
      <c r="B175" s="8" t="s">
        <v>4395</v>
      </c>
      <c r="C175" s="57" t="s">
        <v>4396</v>
      </c>
      <c r="D175" s="54" t="s">
        <v>4397</v>
      </c>
      <c r="E175" s="6" t="s">
        <v>111</v>
      </c>
      <c r="F175" s="19">
        <v>75070</v>
      </c>
      <c r="G175" s="24">
        <v>340.97</v>
      </c>
      <c r="H175" s="24">
        <v>0.27</v>
      </c>
      <c r="I175" s="31"/>
      <c r="J175" s="31"/>
      <c r="K175" s="35"/>
    </row>
    <row r="176" spans="2:11" x14ac:dyDescent="0.25">
      <c r="B176" s="8" t="s">
        <v>552</v>
      </c>
      <c r="C176" s="57" t="s">
        <v>553</v>
      </c>
      <c r="D176" s="54" t="s">
        <v>554</v>
      </c>
      <c r="E176" s="6" t="s">
        <v>127</v>
      </c>
      <c r="F176" s="19">
        <v>49740</v>
      </c>
      <c r="G176" s="24">
        <v>333.61</v>
      </c>
      <c r="H176" s="24">
        <v>0.26</v>
      </c>
      <c r="I176" s="31"/>
      <c r="J176" s="31"/>
      <c r="K176" s="35"/>
    </row>
    <row r="177" spans="2:11" x14ac:dyDescent="0.25">
      <c r="B177" s="8" t="s">
        <v>4398</v>
      </c>
      <c r="C177" s="57" t="s">
        <v>4399</v>
      </c>
      <c r="D177" s="54" t="s">
        <v>4400</v>
      </c>
      <c r="E177" s="6" t="s">
        <v>153</v>
      </c>
      <c r="F177" s="19">
        <v>28712</v>
      </c>
      <c r="G177" s="24">
        <v>329.64</v>
      </c>
      <c r="H177" s="24">
        <v>0.26</v>
      </c>
      <c r="I177" s="31"/>
      <c r="J177" s="31"/>
      <c r="K177" s="35"/>
    </row>
    <row r="178" spans="2:11" x14ac:dyDescent="0.25">
      <c r="B178" s="8" t="s">
        <v>4401</v>
      </c>
      <c r="C178" s="57" t="s">
        <v>1739</v>
      </c>
      <c r="D178" s="54" t="s">
        <v>4402</v>
      </c>
      <c r="E178" s="6" t="s">
        <v>43</v>
      </c>
      <c r="F178" s="19">
        <v>410668</v>
      </c>
      <c r="G178" s="24">
        <v>327.84</v>
      </c>
      <c r="H178" s="24">
        <v>0.26</v>
      </c>
      <c r="I178" s="31"/>
      <c r="J178" s="31"/>
      <c r="K178" s="35"/>
    </row>
    <row r="179" spans="2:11" x14ac:dyDescent="0.25">
      <c r="B179" s="8" t="s">
        <v>4403</v>
      </c>
      <c r="C179" s="57" t="s">
        <v>4404</v>
      </c>
      <c r="D179" s="54" t="s">
        <v>4405</v>
      </c>
      <c r="E179" s="6" t="s">
        <v>142</v>
      </c>
      <c r="F179" s="19">
        <v>179107</v>
      </c>
      <c r="G179" s="24">
        <v>326.58</v>
      </c>
      <c r="H179" s="24">
        <v>0.26</v>
      </c>
      <c r="I179" s="31"/>
      <c r="J179" s="31"/>
      <c r="K179" s="35"/>
    </row>
    <row r="180" spans="2:11" x14ac:dyDescent="0.25">
      <c r="B180" s="8" t="s">
        <v>4406</v>
      </c>
      <c r="C180" s="57" t="s">
        <v>4407</v>
      </c>
      <c r="D180" s="54" t="s">
        <v>4408</v>
      </c>
      <c r="E180" s="6" t="s">
        <v>138</v>
      </c>
      <c r="F180" s="19">
        <v>19043</v>
      </c>
      <c r="G180" s="24">
        <v>324.02</v>
      </c>
      <c r="H180" s="24">
        <v>0.25</v>
      </c>
      <c r="I180" s="31"/>
      <c r="J180" s="31"/>
      <c r="K180" s="35"/>
    </row>
    <row r="181" spans="2:11" x14ac:dyDescent="0.25">
      <c r="B181" s="8" t="s">
        <v>4409</v>
      </c>
      <c r="C181" s="57" t="s">
        <v>4410</v>
      </c>
      <c r="D181" s="54" t="s">
        <v>4411</v>
      </c>
      <c r="E181" s="6" t="s">
        <v>319</v>
      </c>
      <c r="F181" s="19">
        <v>46030</v>
      </c>
      <c r="G181" s="24">
        <v>322.3</v>
      </c>
      <c r="H181" s="24">
        <v>0.25</v>
      </c>
      <c r="I181" s="31"/>
      <c r="J181" s="31"/>
      <c r="K181" s="35"/>
    </row>
    <row r="182" spans="2:11" x14ac:dyDescent="0.25">
      <c r="B182" s="8" t="s">
        <v>4412</v>
      </c>
      <c r="C182" s="57" t="s">
        <v>4413</v>
      </c>
      <c r="D182" s="54" t="s">
        <v>4414</v>
      </c>
      <c r="E182" s="6" t="s">
        <v>142</v>
      </c>
      <c r="F182" s="19">
        <v>18519</v>
      </c>
      <c r="G182" s="24">
        <v>317.05</v>
      </c>
      <c r="H182" s="24">
        <v>0.25</v>
      </c>
      <c r="I182" s="31"/>
      <c r="J182" s="31"/>
      <c r="K182" s="35"/>
    </row>
    <row r="183" spans="2:11" x14ac:dyDescent="0.25">
      <c r="B183" s="8" t="s">
        <v>4415</v>
      </c>
      <c r="C183" s="57" t="s">
        <v>4416</v>
      </c>
      <c r="D183" s="54" t="s">
        <v>4417</v>
      </c>
      <c r="E183" s="6" t="s">
        <v>127</v>
      </c>
      <c r="F183" s="19">
        <v>88719</v>
      </c>
      <c r="G183" s="24">
        <v>315.26</v>
      </c>
      <c r="H183" s="24">
        <v>0.25</v>
      </c>
      <c r="I183" s="31"/>
      <c r="J183" s="31"/>
      <c r="K183" s="35"/>
    </row>
    <row r="184" spans="2:11" x14ac:dyDescent="0.25">
      <c r="B184" s="8" t="s">
        <v>4418</v>
      </c>
      <c r="C184" s="57" t="s">
        <v>4419</v>
      </c>
      <c r="D184" s="54" t="s">
        <v>4420</v>
      </c>
      <c r="E184" s="6" t="s">
        <v>127</v>
      </c>
      <c r="F184" s="19">
        <v>179275</v>
      </c>
      <c r="G184" s="24">
        <v>312.19</v>
      </c>
      <c r="H184" s="24">
        <v>0.25</v>
      </c>
      <c r="I184" s="31"/>
      <c r="J184" s="31"/>
      <c r="K184" s="35"/>
    </row>
    <row r="185" spans="2:11" x14ac:dyDescent="0.25">
      <c r="B185" s="8" t="s">
        <v>4421</v>
      </c>
      <c r="C185" s="57" t="s">
        <v>4422</v>
      </c>
      <c r="D185" s="54" t="s">
        <v>4423</v>
      </c>
      <c r="E185" s="6" t="s">
        <v>163</v>
      </c>
      <c r="F185" s="19">
        <v>44492</v>
      </c>
      <c r="G185" s="24">
        <v>310.58</v>
      </c>
      <c r="H185" s="24">
        <v>0.24</v>
      </c>
      <c r="I185" s="31"/>
      <c r="J185" s="31"/>
      <c r="K185" s="35"/>
    </row>
    <row r="186" spans="2:11" x14ac:dyDescent="0.25">
      <c r="B186" s="8" t="s">
        <v>4424</v>
      </c>
      <c r="C186" s="57" t="s">
        <v>4425</v>
      </c>
      <c r="D186" s="54" t="s">
        <v>4426</v>
      </c>
      <c r="E186" s="6" t="s">
        <v>212</v>
      </c>
      <c r="F186" s="19">
        <v>30369</v>
      </c>
      <c r="G186" s="24">
        <v>309.55</v>
      </c>
      <c r="H186" s="24">
        <v>0.24</v>
      </c>
      <c r="I186" s="31"/>
      <c r="J186" s="31"/>
      <c r="K186" s="35"/>
    </row>
    <row r="187" spans="2:11" x14ac:dyDescent="0.25">
      <c r="B187" s="8" t="s">
        <v>4427</v>
      </c>
      <c r="C187" s="57" t="s">
        <v>762</v>
      </c>
      <c r="D187" s="54" t="s">
        <v>4428</v>
      </c>
      <c r="E187" s="6" t="s">
        <v>43</v>
      </c>
      <c r="F187" s="19">
        <v>326667</v>
      </c>
      <c r="G187" s="24">
        <v>308.31</v>
      </c>
      <c r="H187" s="24">
        <v>0.24</v>
      </c>
      <c r="I187" s="31"/>
      <c r="J187" s="31"/>
      <c r="K187" s="35"/>
    </row>
    <row r="188" spans="2:11" x14ac:dyDescent="0.25">
      <c r="B188" s="8" t="s">
        <v>487</v>
      </c>
      <c r="C188" s="57" t="s">
        <v>488</v>
      </c>
      <c r="D188" s="54" t="s">
        <v>489</v>
      </c>
      <c r="E188" s="6" t="s">
        <v>490</v>
      </c>
      <c r="F188" s="19">
        <v>51946</v>
      </c>
      <c r="G188" s="24">
        <v>307.26</v>
      </c>
      <c r="H188" s="24">
        <v>0.24</v>
      </c>
      <c r="I188" s="31"/>
      <c r="J188" s="31"/>
      <c r="K188" s="35"/>
    </row>
    <row r="189" spans="2:11" x14ac:dyDescent="0.25">
      <c r="B189" s="8" t="s">
        <v>2890</v>
      </c>
      <c r="C189" s="57" t="s">
        <v>2891</v>
      </c>
      <c r="D189" s="54" t="s">
        <v>2892</v>
      </c>
      <c r="E189" s="6" t="s">
        <v>57</v>
      </c>
      <c r="F189" s="19">
        <v>73327</v>
      </c>
      <c r="G189" s="24">
        <v>306.98</v>
      </c>
      <c r="H189" s="24">
        <v>0.24</v>
      </c>
      <c r="I189" s="31"/>
      <c r="J189" s="31"/>
      <c r="K189" s="35"/>
    </row>
    <row r="190" spans="2:11" x14ac:dyDescent="0.25">
      <c r="B190" s="8" t="s">
        <v>4429</v>
      </c>
      <c r="C190" s="57" t="s">
        <v>4430</v>
      </c>
      <c r="D190" s="54" t="s">
        <v>4431</v>
      </c>
      <c r="E190" s="6" t="s">
        <v>146</v>
      </c>
      <c r="F190" s="19">
        <v>98730</v>
      </c>
      <c r="G190" s="24">
        <v>306.45999999999998</v>
      </c>
      <c r="H190" s="24">
        <v>0.24</v>
      </c>
      <c r="I190" s="31"/>
      <c r="J190" s="31"/>
      <c r="K190" s="35"/>
    </row>
    <row r="191" spans="2:11" x14ac:dyDescent="0.25">
      <c r="B191" s="8" t="s">
        <v>4432</v>
      </c>
      <c r="C191" s="57" t="s">
        <v>4433</v>
      </c>
      <c r="D191" s="54" t="s">
        <v>4434</v>
      </c>
      <c r="E191" s="6" t="s">
        <v>200</v>
      </c>
      <c r="F191" s="19">
        <v>67348</v>
      </c>
      <c r="G191" s="24">
        <v>304.41000000000003</v>
      </c>
      <c r="H191" s="24">
        <v>0.24</v>
      </c>
      <c r="I191" s="31"/>
      <c r="J191" s="31"/>
      <c r="K191" s="35"/>
    </row>
    <row r="192" spans="2:11" x14ac:dyDescent="0.25">
      <c r="B192" s="8" t="s">
        <v>4435</v>
      </c>
      <c r="C192" s="57" t="s">
        <v>4436</v>
      </c>
      <c r="D192" s="54" t="s">
        <v>4437</v>
      </c>
      <c r="E192" s="6" t="s">
        <v>86</v>
      </c>
      <c r="F192" s="19">
        <v>294934</v>
      </c>
      <c r="G192" s="24">
        <v>299.48</v>
      </c>
      <c r="H192" s="24">
        <v>0.24</v>
      </c>
      <c r="I192" s="31"/>
      <c r="J192" s="31"/>
      <c r="K192" s="35"/>
    </row>
    <row r="193" spans="2:11" x14ac:dyDescent="0.25">
      <c r="B193" s="8" t="s">
        <v>1043</v>
      </c>
      <c r="C193" s="57" t="s">
        <v>1044</v>
      </c>
      <c r="D193" s="54" t="s">
        <v>1045</v>
      </c>
      <c r="E193" s="6" t="s">
        <v>200</v>
      </c>
      <c r="F193" s="19">
        <v>844076</v>
      </c>
      <c r="G193" s="24">
        <v>298.38</v>
      </c>
      <c r="H193" s="24">
        <v>0.23</v>
      </c>
      <c r="I193" s="31"/>
      <c r="J193" s="31"/>
      <c r="K193" s="35"/>
    </row>
    <row r="194" spans="2:11" x14ac:dyDescent="0.25">
      <c r="B194" s="8" t="s">
        <v>4438</v>
      </c>
      <c r="C194" s="57" t="s">
        <v>4439</v>
      </c>
      <c r="D194" s="54" t="s">
        <v>4440</v>
      </c>
      <c r="E194" s="6" t="s">
        <v>312</v>
      </c>
      <c r="F194" s="19">
        <v>61217</v>
      </c>
      <c r="G194" s="24">
        <v>297.73</v>
      </c>
      <c r="H194" s="24">
        <v>0.23</v>
      </c>
      <c r="I194" s="31"/>
      <c r="J194" s="31"/>
      <c r="K194" s="35"/>
    </row>
    <row r="195" spans="2:11" x14ac:dyDescent="0.25">
      <c r="B195" s="8" t="s">
        <v>4441</v>
      </c>
      <c r="C195" s="57" t="s">
        <v>4442</v>
      </c>
      <c r="D195" s="54" t="s">
        <v>4443</v>
      </c>
      <c r="E195" s="6" t="s">
        <v>86</v>
      </c>
      <c r="F195" s="19">
        <v>182516</v>
      </c>
      <c r="G195" s="24">
        <v>294.87</v>
      </c>
      <c r="H195" s="24">
        <v>0.23</v>
      </c>
      <c r="I195" s="31"/>
      <c r="J195" s="31"/>
      <c r="K195" s="35"/>
    </row>
    <row r="196" spans="2:11" x14ac:dyDescent="0.25">
      <c r="B196" s="8" t="s">
        <v>4444</v>
      </c>
      <c r="C196" s="57" t="s">
        <v>4445</v>
      </c>
      <c r="D196" s="54" t="s">
        <v>4446</v>
      </c>
      <c r="E196" s="6" t="s">
        <v>64</v>
      </c>
      <c r="F196" s="19">
        <v>94669</v>
      </c>
      <c r="G196" s="24">
        <v>291.52999999999997</v>
      </c>
      <c r="H196" s="24">
        <v>0.23</v>
      </c>
      <c r="I196" s="31"/>
      <c r="J196" s="31"/>
      <c r="K196" s="35"/>
    </row>
    <row r="197" spans="2:11" x14ac:dyDescent="0.25">
      <c r="B197" s="8" t="s">
        <v>4447</v>
      </c>
      <c r="C197" s="57" t="s">
        <v>4448</v>
      </c>
      <c r="D197" s="54" t="s">
        <v>4449</v>
      </c>
      <c r="E197" s="6" t="s">
        <v>497</v>
      </c>
      <c r="F197" s="19">
        <v>55444</v>
      </c>
      <c r="G197" s="24">
        <v>290.55</v>
      </c>
      <c r="H197" s="24">
        <v>0.23</v>
      </c>
      <c r="I197" s="31"/>
      <c r="J197" s="31"/>
      <c r="K197" s="35"/>
    </row>
    <row r="198" spans="2:11" x14ac:dyDescent="0.25">
      <c r="B198" s="8" t="s">
        <v>4450</v>
      </c>
      <c r="C198" s="57" t="s">
        <v>4451</v>
      </c>
      <c r="D198" s="54" t="s">
        <v>4452</v>
      </c>
      <c r="E198" s="6" t="s">
        <v>111</v>
      </c>
      <c r="F198" s="19">
        <v>228240</v>
      </c>
      <c r="G198" s="24">
        <v>290.37</v>
      </c>
      <c r="H198" s="24">
        <v>0.23</v>
      </c>
      <c r="I198" s="31"/>
      <c r="J198" s="31"/>
      <c r="K198" s="35"/>
    </row>
    <row r="199" spans="2:11" x14ac:dyDescent="0.25">
      <c r="B199" s="8" t="s">
        <v>2856</v>
      </c>
      <c r="C199" s="57" t="s">
        <v>2857</v>
      </c>
      <c r="D199" s="54" t="s">
        <v>2858</v>
      </c>
      <c r="E199" s="6" t="s">
        <v>142</v>
      </c>
      <c r="F199" s="19">
        <v>61774</v>
      </c>
      <c r="G199" s="24">
        <v>288.08</v>
      </c>
      <c r="H199" s="24">
        <v>0.23</v>
      </c>
      <c r="I199" s="31"/>
      <c r="J199" s="31"/>
      <c r="K199" s="35"/>
    </row>
    <row r="200" spans="2:11" x14ac:dyDescent="0.25">
      <c r="B200" s="8" t="s">
        <v>4453</v>
      </c>
      <c r="C200" s="57" t="s">
        <v>4454</v>
      </c>
      <c r="D200" s="54" t="s">
        <v>4455</v>
      </c>
      <c r="E200" s="6" t="s">
        <v>146</v>
      </c>
      <c r="F200" s="19">
        <v>58779</v>
      </c>
      <c r="G200" s="24">
        <v>285.93</v>
      </c>
      <c r="H200" s="24">
        <v>0.22</v>
      </c>
      <c r="I200" s="31"/>
      <c r="J200" s="31"/>
      <c r="K200" s="35"/>
    </row>
    <row r="201" spans="2:11" x14ac:dyDescent="0.25">
      <c r="B201" s="8" t="s">
        <v>4456</v>
      </c>
      <c r="C201" s="57" t="s">
        <v>4457</v>
      </c>
      <c r="D201" s="54" t="s">
        <v>4458</v>
      </c>
      <c r="E201" s="6" t="s">
        <v>93</v>
      </c>
      <c r="F201" s="19">
        <v>14768</v>
      </c>
      <c r="G201" s="24">
        <v>277.48</v>
      </c>
      <c r="H201" s="24">
        <v>0.22</v>
      </c>
      <c r="I201" s="31"/>
      <c r="J201" s="31"/>
      <c r="K201" s="35"/>
    </row>
    <row r="202" spans="2:11" x14ac:dyDescent="0.25">
      <c r="B202" s="8" t="s">
        <v>4459</v>
      </c>
      <c r="C202" s="57" t="s">
        <v>4460</v>
      </c>
      <c r="D202" s="54" t="s">
        <v>4461</v>
      </c>
      <c r="E202" s="6" t="s">
        <v>202</v>
      </c>
      <c r="F202" s="19">
        <v>4339</v>
      </c>
      <c r="G202" s="24">
        <v>269.14999999999998</v>
      </c>
      <c r="H202" s="24">
        <v>0.21</v>
      </c>
      <c r="I202" s="31"/>
      <c r="J202" s="31"/>
      <c r="K202" s="35"/>
    </row>
    <row r="203" spans="2:11" x14ac:dyDescent="0.25">
      <c r="B203" s="8" t="s">
        <v>4462</v>
      </c>
      <c r="C203" s="57" t="s">
        <v>4463</v>
      </c>
      <c r="D203" s="54" t="s">
        <v>4464</v>
      </c>
      <c r="E203" s="6" t="s">
        <v>542</v>
      </c>
      <c r="F203" s="19">
        <v>198755</v>
      </c>
      <c r="G203" s="24">
        <v>264.32</v>
      </c>
      <c r="H203" s="24">
        <v>0.21</v>
      </c>
      <c r="I203" s="31"/>
      <c r="J203" s="31"/>
      <c r="K203" s="35"/>
    </row>
    <row r="204" spans="2:11" x14ac:dyDescent="0.25">
      <c r="B204" s="8" t="s">
        <v>4465</v>
      </c>
      <c r="C204" s="57" t="s">
        <v>4466</v>
      </c>
      <c r="D204" s="54" t="s">
        <v>4467</v>
      </c>
      <c r="E204" s="6" t="s">
        <v>50</v>
      </c>
      <c r="F204" s="19">
        <v>12277</v>
      </c>
      <c r="G204" s="24">
        <v>256.39</v>
      </c>
      <c r="H204" s="24">
        <v>0.2</v>
      </c>
      <c r="I204" s="31"/>
      <c r="J204" s="31"/>
      <c r="K204" s="35"/>
    </row>
    <row r="205" spans="2:11" x14ac:dyDescent="0.25">
      <c r="B205" s="8" t="s">
        <v>4468</v>
      </c>
      <c r="C205" s="57" t="s">
        <v>4469</v>
      </c>
      <c r="D205" s="54" t="s">
        <v>4470</v>
      </c>
      <c r="E205" s="6" t="s">
        <v>490</v>
      </c>
      <c r="F205" s="19">
        <v>62651</v>
      </c>
      <c r="G205" s="24">
        <v>256.37</v>
      </c>
      <c r="H205" s="24">
        <v>0.2</v>
      </c>
      <c r="I205" s="31"/>
      <c r="J205" s="31"/>
      <c r="K205" s="35"/>
    </row>
    <row r="206" spans="2:11" x14ac:dyDescent="0.25">
      <c r="B206" s="8" t="s">
        <v>2836</v>
      </c>
      <c r="C206" s="57" t="s">
        <v>2259</v>
      </c>
      <c r="D206" s="54" t="s">
        <v>2837</v>
      </c>
      <c r="E206" s="6" t="s">
        <v>86</v>
      </c>
      <c r="F206" s="19">
        <v>249115</v>
      </c>
      <c r="G206" s="24">
        <v>254.72</v>
      </c>
      <c r="H206" s="24">
        <v>0.2</v>
      </c>
      <c r="I206" s="31"/>
      <c r="J206" s="31"/>
      <c r="K206" s="35"/>
    </row>
    <row r="207" spans="2:11" x14ac:dyDescent="0.25">
      <c r="B207" s="8" t="s">
        <v>4471</v>
      </c>
      <c r="C207" s="57" t="s">
        <v>4472</v>
      </c>
      <c r="D207" s="54" t="s">
        <v>4473</v>
      </c>
      <c r="E207" s="6" t="s">
        <v>142</v>
      </c>
      <c r="F207" s="19">
        <v>24239</v>
      </c>
      <c r="G207" s="24">
        <v>253.22</v>
      </c>
      <c r="H207" s="24">
        <v>0.2</v>
      </c>
      <c r="I207" s="31"/>
      <c r="J207" s="31"/>
      <c r="K207" s="35"/>
    </row>
    <row r="208" spans="2:11" x14ac:dyDescent="0.25">
      <c r="B208" s="8" t="s">
        <v>4474</v>
      </c>
      <c r="C208" s="57" t="s">
        <v>4475</v>
      </c>
      <c r="D208" s="54" t="s">
        <v>4476</v>
      </c>
      <c r="E208" s="6" t="s">
        <v>57</v>
      </c>
      <c r="F208" s="19">
        <v>93147</v>
      </c>
      <c r="G208" s="24">
        <v>252.8</v>
      </c>
      <c r="H208" s="24">
        <v>0.2</v>
      </c>
      <c r="I208" s="31"/>
      <c r="J208" s="31"/>
      <c r="K208" s="35"/>
    </row>
    <row r="209" spans="2:11" x14ac:dyDescent="0.25">
      <c r="B209" s="8" t="s">
        <v>4477</v>
      </c>
      <c r="C209" s="57" t="s">
        <v>4478</v>
      </c>
      <c r="D209" s="54" t="s">
        <v>4479</v>
      </c>
      <c r="E209" s="6" t="s">
        <v>50</v>
      </c>
      <c r="F209" s="19">
        <v>52924</v>
      </c>
      <c r="G209" s="24">
        <v>251.04</v>
      </c>
      <c r="H209" s="24">
        <v>0.2</v>
      </c>
      <c r="I209" s="31"/>
      <c r="J209" s="31"/>
      <c r="K209" s="35"/>
    </row>
    <row r="210" spans="2:11" x14ac:dyDescent="0.25">
      <c r="B210" s="8" t="s">
        <v>4480</v>
      </c>
      <c r="C210" s="57" t="s">
        <v>4481</v>
      </c>
      <c r="D210" s="54" t="s">
        <v>4482</v>
      </c>
      <c r="E210" s="6" t="s">
        <v>93</v>
      </c>
      <c r="F210" s="19">
        <v>22509</v>
      </c>
      <c r="G210" s="24">
        <v>248.5</v>
      </c>
      <c r="H210" s="24">
        <v>0.2</v>
      </c>
      <c r="I210" s="31"/>
      <c r="J210" s="31"/>
      <c r="K210" s="35"/>
    </row>
    <row r="211" spans="2:11" x14ac:dyDescent="0.25">
      <c r="B211" s="8" t="s">
        <v>4483</v>
      </c>
      <c r="C211" s="57" t="s">
        <v>4484</v>
      </c>
      <c r="D211" s="54" t="s">
        <v>4485</v>
      </c>
      <c r="E211" s="6" t="s">
        <v>167</v>
      </c>
      <c r="F211" s="19">
        <v>100655</v>
      </c>
      <c r="G211" s="24">
        <v>248.05</v>
      </c>
      <c r="H211" s="24">
        <v>0.19</v>
      </c>
      <c r="I211" s="31"/>
      <c r="J211" s="31"/>
      <c r="K211" s="35"/>
    </row>
    <row r="212" spans="2:11" x14ac:dyDescent="0.25">
      <c r="B212" s="8" t="s">
        <v>4487</v>
      </c>
      <c r="C212" s="57" t="s">
        <v>4488</v>
      </c>
      <c r="D212" s="54" t="s">
        <v>4489</v>
      </c>
      <c r="E212" s="6" t="s">
        <v>131</v>
      </c>
      <c r="F212" s="19">
        <v>42844</v>
      </c>
      <c r="G212" s="24">
        <v>246.57</v>
      </c>
      <c r="H212" s="24">
        <v>0.19</v>
      </c>
      <c r="I212" s="31"/>
      <c r="J212" s="31"/>
      <c r="K212" s="35"/>
    </row>
    <row r="213" spans="2:11" x14ac:dyDescent="0.25">
      <c r="B213" s="8" t="s">
        <v>4490</v>
      </c>
      <c r="C213" s="57" t="s">
        <v>4491</v>
      </c>
      <c r="D213" s="54" t="s">
        <v>4492</v>
      </c>
      <c r="E213" s="6" t="s">
        <v>319</v>
      </c>
      <c r="F213" s="19">
        <v>31408</v>
      </c>
      <c r="G213" s="24">
        <v>241.92</v>
      </c>
      <c r="H213" s="24">
        <v>0.19</v>
      </c>
      <c r="I213" s="31"/>
      <c r="J213" s="31"/>
      <c r="K213" s="35"/>
    </row>
    <row r="214" spans="2:11" x14ac:dyDescent="0.25">
      <c r="B214" s="8" t="s">
        <v>4493</v>
      </c>
      <c r="C214" s="57" t="s">
        <v>4494</v>
      </c>
      <c r="D214" s="54" t="s">
        <v>4495</v>
      </c>
      <c r="E214" s="6" t="s">
        <v>93</v>
      </c>
      <c r="F214" s="19">
        <v>34686</v>
      </c>
      <c r="G214" s="24">
        <v>241.69</v>
      </c>
      <c r="H214" s="24">
        <v>0.19</v>
      </c>
      <c r="I214" s="31"/>
      <c r="J214" s="31"/>
      <c r="K214" s="35"/>
    </row>
    <row r="215" spans="2:11" x14ac:dyDescent="0.25">
      <c r="B215" s="8" t="s">
        <v>4496</v>
      </c>
      <c r="C215" s="57" t="s">
        <v>4497</v>
      </c>
      <c r="D215" s="54" t="s">
        <v>4498</v>
      </c>
      <c r="E215" s="6" t="s">
        <v>111</v>
      </c>
      <c r="F215" s="19">
        <v>894012</v>
      </c>
      <c r="G215" s="24">
        <v>236.91</v>
      </c>
      <c r="H215" s="24">
        <v>0.19</v>
      </c>
      <c r="I215" s="31"/>
      <c r="J215" s="31"/>
      <c r="K215" s="35"/>
    </row>
    <row r="216" spans="2:11" x14ac:dyDescent="0.25">
      <c r="B216" s="8" t="s">
        <v>4499</v>
      </c>
      <c r="C216" s="57" t="s">
        <v>4500</v>
      </c>
      <c r="D216" s="54" t="s">
        <v>4501</v>
      </c>
      <c r="E216" s="6" t="s">
        <v>319</v>
      </c>
      <c r="F216" s="19">
        <v>12686</v>
      </c>
      <c r="G216" s="24">
        <v>236.62</v>
      </c>
      <c r="H216" s="24">
        <v>0.19</v>
      </c>
      <c r="I216" s="31"/>
      <c r="J216" s="31"/>
      <c r="K216" s="35"/>
    </row>
    <row r="217" spans="2:11" x14ac:dyDescent="0.25">
      <c r="B217" s="8" t="s">
        <v>2871</v>
      </c>
      <c r="C217" s="57" t="s">
        <v>2872</v>
      </c>
      <c r="D217" s="54" t="s">
        <v>2873</v>
      </c>
      <c r="E217" s="6" t="s">
        <v>57</v>
      </c>
      <c r="F217" s="19">
        <v>105758</v>
      </c>
      <c r="G217" s="24">
        <v>231.3</v>
      </c>
      <c r="H217" s="24">
        <v>0.18</v>
      </c>
      <c r="I217" s="31"/>
      <c r="J217" s="31"/>
      <c r="K217" s="35"/>
    </row>
    <row r="218" spans="2:11" x14ac:dyDescent="0.25">
      <c r="B218" s="8" t="s">
        <v>4502</v>
      </c>
      <c r="C218" s="57" t="s">
        <v>4503</v>
      </c>
      <c r="D218" s="54" t="s">
        <v>4504</v>
      </c>
      <c r="E218" s="6" t="s">
        <v>163</v>
      </c>
      <c r="F218" s="19">
        <v>4229</v>
      </c>
      <c r="G218" s="24">
        <v>226.55</v>
      </c>
      <c r="H218" s="24">
        <v>0.18</v>
      </c>
      <c r="I218" s="31"/>
      <c r="J218" s="31"/>
      <c r="K218" s="35"/>
    </row>
    <row r="219" spans="2:11" x14ac:dyDescent="0.25">
      <c r="B219" s="8" t="s">
        <v>4505</v>
      </c>
      <c r="C219" s="57" t="s">
        <v>4506</v>
      </c>
      <c r="D219" s="54" t="s">
        <v>4507</v>
      </c>
      <c r="E219" s="6" t="s">
        <v>57</v>
      </c>
      <c r="F219" s="19">
        <v>98151</v>
      </c>
      <c r="G219" s="24">
        <v>220.96</v>
      </c>
      <c r="H219" s="24">
        <v>0.17</v>
      </c>
      <c r="I219" s="31"/>
      <c r="J219" s="31"/>
      <c r="K219" s="35"/>
    </row>
    <row r="220" spans="2:11" x14ac:dyDescent="0.25">
      <c r="B220" s="8" t="s">
        <v>1843</v>
      </c>
      <c r="C220" s="57" t="s">
        <v>1844</v>
      </c>
      <c r="D220" s="54" t="s">
        <v>1845</v>
      </c>
      <c r="E220" s="6" t="s">
        <v>142</v>
      </c>
      <c r="F220" s="19">
        <v>48856</v>
      </c>
      <c r="G220" s="24">
        <v>220.93</v>
      </c>
      <c r="H220" s="24">
        <v>0.17</v>
      </c>
      <c r="I220" s="31"/>
      <c r="J220" s="31"/>
      <c r="K220" s="35"/>
    </row>
    <row r="221" spans="2:11" x14ac:dyDescent="0.25">
      <c r="B221" s="8" t="s">
        <v>4508</v>
      </c>
      <c r="C221" s="57" t="s">
        <v>4509</v>
      </c>
      <c r="D221" s="54" t="s">
        <v>4510</v>
      </c>
      <c r="E221" s="6" t="s">
        <v>202</v>
      </c>
      <c r="F221" s="19">
        <v>123892</v>
      </c>
      <c r="G221" s="24">
        <v>220.54</v>
      </c>
      <c r="H221" s="24">
        <v>0.17</v>
      </c>
      <c r="I221" s="31"/>
      <c r="J221" s="31"/>
      <c r="K221" s="35"/>
    </row>
    <row r="222" spans="2:11" x14ac:dyDescent="0.25">
      <c r="B222" s="8" t="s">
        <v>4511</v>
      </c>
      <c r="C222" s="57" t="s">
        <v>4512</v>
      </c>
      <c r="D222" s="54" t="s">
        <v>4513</v>
      </c>
      <c r="E222" s="6" t="s">
        <v>57</v>
      </c>
      <c r="F222" s="19">
        <v>82727</v>
      </c>
      <c r="G222" s="24">
        <v>219.6</v>
      </c>
      <c r="H222" s="24">
        <v>0.17</v>
      </c>
      <c r="I222" s="31"/>
      <c r="J222" s="31"/>
      <c r="K222" s="35"/>
    </row>
    <row r="223" spans="2:11" x14ac:dyDescent="0.25">
      <c r="B223" s="8" t="s">
        <v>4514</v>
      </c>
      <c r="C223" s="57" t="s">
        <v>1441</v>
      </c>
      <c r="D223" s="54" t="s">
        <v>4515</v>
      </c>
      <c r="E223" s="6" t="s">
        <v>75</v>
      </c>
      <c r="F223" s="19">
        <v>35289</v>
      </c>
      <c r="G223" s="24">
        <v>216.07</v>
      </c>
      <c r="H223" s="24">
        <v>0.17</v>
      </c>
      <c r="I223" s="31"/>
      <c r="J223" s="31"/>
      <c r="K223" s="35"/>
    </row>
    <row r="224" spans="2:11" x14ac:dyDescent="0.25">
      <c r="B224" s="8" t="s">
        <v>898</v>
      </c>
      <c r="C224" s="57" t="s">
        <v>899</v>
      </c>
      <c r="D224" s="54" t="s">
        <v>900</v>
      </c>
      <c r="E224" s="6" t="s">
        <v>127</v>
      </c>
      <c r="F224" s="19">
        <v>18974</v>
      </c>
      <c r="G224" s="24">
        <v>213.13</v>
      </c>
      <c r="H224" s="24">
        <v>0.17</v>
      </c>
      <c r="I224" s="31"/>
      <c r="J224" s="31"/>
      <c r="K224" s="35"/>
    </row>
    <row r="225" spans="2:11" x14ac:dyDescent="0.25">
      <c r="B225" s="8" t="s">
        <v>4516</v>
      </c>
      <c r="C225" s="57" t="s">
        <v>4517</v>
      </c>
      <c r="D225" s="54" t="s">
        <v>4518</v>
      </c>
      <c r="E225" s="6" t="s">
        <v>240</v>
      </c>
      <c r="F225" s="19">
        <v>368218</v>
      </c>
      <c r="G225" s="24">
        <v>209.22</v>
      </c>
      <c r="H225" s="24">
        <v>0.16</v>
      </c>
      <c r="I225" s="31"/>
      <c r="J225" s="31"/>
      <c r="K225" s="35"/>
    </row>
    <row r="226" spans="2:11" x14ac:dyDescent="0.25">
      <c r="B226" s="8" t="s">
        <v>4519</v>
      </c>
      <c r="C226" s="57" t="s">
        <v>1433</v>
      </c>
      <c r="D226" s="54" t="s">
        <v>4520</v>
      </c>
      <c r="E226" s="6" t="s">
        <v>497</v>
      </c>
      <c r="F226" s="19">
        <v>478680</v>
      </c>
      <c r="G226" s="24">
        <v>208.42</v>
      </c>
      <c r="H226" s="24">
        <v>0.16</v>
      </c>
      <c r="I226" s="31"/>
      <c r="J226" s="31"/>
      <c r="K226" s="35"/>
    </row>
    <row r="227" spans="2:11" x14ac:dyDescent="0.25">
      <c r="B227" s="8" t="s">
        <v>4521</v>
      </c>
      <c r="C227" s="57" t="s">
        <v>4522</v>
      </c>
      <c r="D227" s="54" t="s">
        <v>4523</v>
      </c>
      <c r="E227" s="6" t="s">
        <v>296</v>
      </c>
      <c r="F227" s="19">
        <v>44711</v>
      </c>
      <c r="G227" s="24">
        <v>208.08</v>
      </c>
      <c r="H227" s="24">
        <v>0.16</v>
      </c>
      <c r="I227" s="31"/>
      <c r="J227" s="31"/>
      <c r="K227" s="35"/>
    </row>
    <row r="228" spans="2:11" x14ac:dyDescent="0.25">
      <c r="B228" s="8" t="s">
        <v>4524</v>
      </c>
      <c r="C228" s="57" t="s">
        <v>4525</v>
      </c>
      <c r="D228" s="54" t="s">
        <v>4526</v>
      </c>
      <c r="E228" s="6" t="s">
        <v>50</v>
      </c>
      <c r="F228" s="19">
        <v>52505</v>
      </c>
      <c r="G228" s="24">
        <v>206.48</v>
      </c>
      <c r="H228" s="24">
        <v>0.16</v>
      </c>
      <c r="I228" s="31"/>
      <c r="J228" s="31"/>
      <c r="K228" s="35"/>
    </row>
    <row r="229" spans="2:11" x14ac:dyDescent="0.25">
      <c r="B229" s="8" t="s">
        <v>4527</v>
      </c>
      <c r="C229" s="57" t="s">
        <v>4528</v>
      </c>
      <c r="D229" s="54" t="s">
        <v>4529</v>
      </c>
      <c r="E229" s="6" t="s">
        <v>142</v>
      </c>
      <c r="F229" s="19">
        <v>30628</v>
      </c>
      <c r="G229" s="24">
        <v>200.75</v>
      </c>
      <c r="H229" s="24">
        <v>0.16</v>
      </c>
      <c r="I229" s="31"/>
      <c r="J229" s="31"/>
      <c r="K229" s="35"/>
    </row>
    <row r="230" spans="2:11" x14ac:dyDescent="0.25">
      <c r="B230" s="8" t="s">
        <v>4530</v>
      </c>
      <c r="C230" s="57" t="s">
        <v>4531</v>
      </c>
      <c r="D230" s="54" t="s">
        <v>4532</v>
      </c>
      <c r="E230" s="6" t="s">
        <v>86</v>
      </c>
      <c r="F230" s="19">
        <v>474553</v>
      </c>
      <c r="G230" s="24">
        <v>200.59</v>
      </c>
      <c r="H230" s="24">
        <v>0.16</v>
      </c>
      <c r="I230" s="31"/>
      <c r="J230" s="31"/>
      <c r="K230" s="35"/>
    </row>
    <row r="231" spans="2:11" x14ac:dyDescent="0.25">
      <c r="B231" s="8" t="s">
        <v>4533</v>
      </c>
      <c r="C231" s="57" t="s">
        <v>4534</v>
      </c>
      <c r="D231" s="54" t="s">
        <v>4535</v>
      </c>
      <c r="E231" s="6" t="s">
        <v>142</v>
      </c>
      <c r="F231" s="19">
        <v>44396</v>
      </c>
      <c r="G231" s="24">
        <v>195.88</v>
      </c>
      <c r="H231" s="24">
        <v>0.15</v>
      </c>
      <c r="I231" s="31"/>
      <c r="J231" s="31"/>
      <c r="K231" s="35"/>
    </row>
    <row r="232" spans="2:11" x14ac:dyDescent="0.25">
      <c r="B232" s="8" t="s">
        <v>4536</v>
      </c>
      <c r="C232" s="57" t="s">
        <v>4537</v>
      </c>
      <c r="D232" s="54" t="s">
        <v>4538</v>
      </c>
      <c r="E232" s="6" t="s">
        <v>312</v>
      </c>
      <c r="F232" s="19">
        <v>16481</v>
      </c>
      <c r="G232" s="24">
        <v>193.62</v>
      </c>
      <c r="H232" s="24">
        <v>0.15</v>
      </c>
      <c r="I232" s="31"/>
      <c r="J232" s="31"/>
      <c r="K232" s="35"/>
    </row>
    <row r="233" spans="2:11" x14ac:dyDescent="0.25">
      <c r="B233" s="8" t="s">
        <v>4539</v>
      </c>
      <c r="C233" s="57" t="s">
        <v>4540</v>
      </c>
      <c r="D233" s="54" t="s">
        <v>4541</v>
      </c>
      <c r="E233" s="6" t="s">
        <v>146</v>
      </c>
      <c r="F233" s="19">
        <v>29542</v>
      </c>
      <c r="G233" s="24">
        <v>192.08</v>
      </c>
      <c r="H233" s="24">
        <v>0.15</v>
      </c>
      <c r="I233" s="31"/>
      <c r="J233" s="31"/>
      <c r="K233" s="35"/>
    </row>
    <row r="234" spans="2:11" x14ac:dyDescent="0.25">
      <c r="B234" s="8" t="s">
        <v>4542</v>
      </c>
      <c r="C234" s="57" t="s">
        <v>4543</v>
      </c>
      <c r="D234" s="54" t="s">
        <v>4544</v>
      </c>
      <c r="E234" s="6" t="s">
        <v>111</v>
      </c>
      <c r="F234" s="19">
        <v>19833</v>
      </c>
      <c r="G234" s="24">
        <v>190.83</v>
      </c>
      <c r="H234" s="24">
        <v>0.15</v>
      </c>
      <c r="I234" s="31"/>
      <c r="J234" s="31"/>
      <c r="K234" s="35"/>
    </row>
    <row r="235" spans="2:11" x14ac:dyDescent="0.25">
      <c r="B235" s="8" t="s">
        <v>4545</v>
      </c>
      <c r="C235" s="57" t="s">
        <v>4546</v>
      </c>
      <c r="D235" s="54" t="s">
        <v>4547</v>
      </c>
      <c r="E235" s="6" t="s">
        <v>82</v>
      </c>
      <c r="F235" s="19">
        <v>233400</v>
      </c>
      <c r="G235" s="24">
        <v>190.43</v>
      </c>
      <c r="H235" s="24">
        <v>0.15</v>
      </c>
      <c r="I235" s="31"/>
      <c r="J235" s="31"/>
      <c r="K235" s="35"/>
    </row>
    <row r="236" spans="2:11" x14ac:dyDescent="0.25">
      <c r="B236" s="8" t="s">
        <v>4548</v>
      </c>
      <c r="C236" s="57" t="s">
        <v>4549</v>
      </c>
      <c r="D236" s="54" t="s">
        <v>4550</v>
      </c>
      <c r="E236" s="6" t="s">
        <v>240</v>
      </c>
      <c r="F236" s="19">
        <v>64022</v>
      </c>
      <c r="G236" s="24">
        <v>189.54</v>
      </c>
      <c r="H236" s="24">
        <v>0.15</v>
      </c>
      <c r="I236" s="31"/>
      <c r="J236" s="31"/>
      <c r="K236" s="35"/>
    </row>
    <row r="237" spans="2:11" x14ac:dyDescent="0.25">
      <c r="B237" s="8" t="s">
        <v>4551</v>
      </c>
      <c r="C237" s="57" t="s">
        <v>1496</v>
      </c>
      <c r="D237" s="54" t="s">
        <v>4552</v>
      </c>
      <c r="E237" s="6" t="s">
        <v>43</v>
      </c>
      <c r="F237" s="19">
        <v>502563</v>
      </c>
      <c r="G237" s="24">
        <v>188.61</v>
      </c>
      <c r="H237" s="24">
        <v>0.15</v>
      </c>
      <c r="I237" s="31"/>
      <c r="J237" s="31"/>
      <c r="K237" s="35"/>
    </row>
    <row r="238" spans="2:11" x14ac:dyDescent="0.25">
      <c r="B238" s="8" t="s">
        <v>4553</v>
      </c>
      <c r="C238" s="57" t="s">
        <v>4554</v>
      </c>
      <c r="D238" s="54" t="s">
        <v>4555</v>
      </c>
      <c r="E238" s="6" t="s">
        <v>50</v>
      </c>
      <c r="F238" s="19">
        <v>10358</v>
      </c>
      <c r="G238" s="24">
        <v>185.92</v>
      </c>
      <c r="H238" s="24">
        <v>0.15</v>
      </c>
      <c r="I238" s="31"/>
      <c r="J238" s="31"/>
      <c r="K238" s="35"/>
    </row>
    <row r="239" spans="2:11" x14ac:dyDescent="0.25">
      <c r="B239" s="8" t="s">
        <v>4556</v>
      </c>
      <c r="C239" s="57" t="s">
        <v>4557</v>
      </c>
      <c r="D239" s="54" t="s">
        <v>4558</v>
      </c>
      <c r="E239" s="6" t="s">
        <v>1015</v>
      </c>
      <c r="F239" s="19">
        <v>60625</v>
      </c>
      <c r="G239" s="24">
        <v>184.39</v>
      </c>
      <c r="H239" s="24">
        <v>0.14000000000000001</v>
      </c>
      <c r="I239" s="31"/>
      <c r="J239" s="31"/>
      <c r="K239" s="35"/>
    </row>
    <row r="240" spans="2:11" x14ac:dyDescent="0.25">
      <c r="B240" s="8" t="s">
        <v>4559</v>
      </c>
      <c r="C240" s="57" t="s">
        <v>4560</v>
      </c>
      <c r="D240" s="54" t="s">
        <v>4561</v>
      </c>
      <c r="E240" s="6" t="s">
        <v>123</v>
      </c>
      <c r="F240" s="19">
        <v>12404</v>
      </c>
      <c r="G240" s="24">
        <v>183.11</v>
      </c>
      <c r="H240" s="24">
        <v>0.14000000000000001</v>
      </c>
      <c r="I240" s="31"/>
      <c r="J240" s="31"/>
      <c r="K240" s="35"/>
    </row>
    <row r="241" spans="2:11" x14ac:dyDescent="0.25">
      <c r="B241" s="8" t="s">
        <v>4562</v>
      </c>
      <c r="C241" s="57" t="s">
        <v>4563</v>
      </c>
      <c r="D241" s="54" t="s">
        <v>4564</v>
      </c>
      <c r="E241" s="6" t="s">
        <v>4328</v>
      </c>
      <c r="F241" s="19">
        <v>70542</v>
      </c>
      <c r="G241" s="24">
        <v>180.12</v>
      </c>
      <c r="H241" s="24">
        <v>0.14000000000000001</v>
      </c>
      <c r="I241" s="31"/>
      <c r="J241" s="31"/>
      <c r="K241" s="35"/>
    </row>
    <row r="242" spans="2:11" x14ac:dyDescent="0.25">
      <c r="B242" s="8" t="s">
        <v>4565</v>
      </c>
      <c r="C242" s="57" t="s">
        <v>4566</v>
      </c>
      <c r="D242" s="54" t="s">
        <v>4567</v>
      </c>
      <c r="E242" s="6" t="s">
        <v>312</v>
      </c>
      <c r="F242" s="19">
        <v>10156</v>
      </c>
      <c r="G242" s="24">
        <v>172.92</v>
      </c>
      <c r="H242" s="24">
        <v>0.14000000000000001</v>
      </c>
      <c r="I242" s="31"/>
      <c r="J242" s="31"/>
      <c r="K242" s="35"/>
    </row>
    <row r="243" spans="2:11" x14ac:dyDescent="0.25">
      <c r="B243" s="8" t="s">
        <v>4568</v>
      </c>
      <c r="C243" s="57" t="s">
        <v>4569</v>
      </c>
      <c r="D243" s="54" t="s">
        <v>4570</v>
      </c>
      <c r="E243" s="6" t="s">
        <v>123</v>
      </c>
      <c r="F243" s="19">
        <v>11909</v>
      </c>
      <c r="G243" s="24">
        <v>168.08</v>
      </c>
      <c r="H243" s="24">
        <v>0.13</v>
      </c>
      <c r="I243" s="31"/>
      <c r="J243" s="31"/>
      <c r="K243" s="35"/>
    </row>
    <row r="244" spans="2:11" x14ac:dyDescent="0.25">
      <c r="B244" s="8" t="s">
        <v>4571</v>
      </c>
      <c r="C244" s="57" t="s">
        <v>4572</v>
      </c>
      <c r="D244" s="54" t="s">
        <v>4573</v>
      </c>
      <c r="E244" s="6" t="s">
        <v>490</v>
      </c>
      <c r="F244" s="19">
        <v>583775</v>
      </c>
      <c r="G244" s="24">
        <v>168.07</v>
      </c>
      <c r="H244" s="24">
        <v>0.13</v>
      </c>
      <c r="I244" s="31"/>
      <c r="J244" s="31"/>
      <c r="K244" s="35"/>
    </row>
    <row r="245" spans="2:11" x14ac:dyDescent="0.25">
      <c r="B245" s="8" t="s">
        <v>4574</v>
      </c>
      <c r="C245" s="57" t="s">
        <v>4575</v>
      </c>
      <c r="D245" s="54" t="s">
        <v>4576</v>
      </c>
      <c r="E245" s="6" t="s">
        <v>123</v>
      </c>
      <c r="F245" s="19">
        <v>400125</v>
      </c>
      <c r="G245" s="24">
        <v>164.29</v>
      </c>
      <c r="H245" s="24">
        <v>0.13</v>
      </c>
      <c r="I245" s="31"/>
      <c r="J245" s="31"/>
      <c r="K245" s="35"/>
    </row>
    <row r="246" spans="2:11" x14ac:dyDescent="0.25">
      <c r="B246" s="8" t="s">
        <v>4577</v>
      </c>
      <c r="C246" s="57" t="s">
        <v>4578</v>
      </c>
      <c r="D246" s="54" t="s">
        <v>4579</v>
      </c>
      <c r="E246" s="6" t="s">
        <v>43</v>
      </c>
      <c r="F246" s="19">
        <v>441172</v>
      </c>
      <c r="G246" s="24">
        <v>163.5</v>
      </c>
      <c r="H246" s="24">
        <v>0.13</v>
      </c>
      <c r="I246" s="31"/>
      <c r="J246" s="31"/>
      <c r="K246" s="35"/>
    </row>
    <row r="247" spans="2:11" x14ac:dyDescent="0.25">
      <c r="B247" s="8" t="s">
        <v>4580</v>
      </c>
      <c r="C247" s="57" t="s">
        <v>4581</v>
      </c>
      <c r="D247" s="54" t="s">
        <v>4582</v>
      </c>
      <c r="E247" s="6" t="s">
        <v>142</v>
      </c>
      <c r="F247" s="19">
        <v>16436</v>
      </c>
      <c r="G247" s="24">
        <v>162.52000000000001</v>
      </c>
      <c r="H247" s="24">
        <v>0.13</v>
      </c>
      <c r="I247" s="31"/>
      <c r="J247" s="31"/>
      <c r="K247" s="35"/>
    </row>
    <row r="248" spans="2:11" x14ac:dyDescent="0.25">
      <c r="B248" s="8" t="s">
        <v>4583</v>
      </c>
      <c r="C248" s="57" t="s">
        <v>4584</v>
      </c>
      <c r="D248" s="54" t="s">
        <v>4585</v>
      </c>
      <c r="E248" s="6" t="s">
        <v>119</v>
      </c>
      <c r="F248" s="19">
        <v>16146</v>
      </c>
      <c r="G248" s="24">
        <v>151.26</v>
      </c>
      <c r="H248" s="24">
        <v>0.12</v>
      </c>
      <c r="I248" s="31"/>
      <c r="J248" s="31"/>
      <c r="K248" s="35"/>
    </row>
    <row r="249" spans="2:11" x14ac:dyDescent="0.25">
      <c r="B249" s="8" t="s">
        <v>4586</v>
      </c>
      <c r="C249" s="57" t="s">
        <v>4587</v>
      </c>
      <c r="D249" s="54" t="s">
        <v>4588</v>
      </c>
      <c r="E249" s="6" t="s">
        <v>111</v>
      </c>
      <c r="F249" s="19">
        <v>909561</v>
      </c>
      <c r="G249" s="24">
        <v>150.81</v>
      </c>
      <c r="H249" s="24">
        <v>0.12</v>
      </c>
      <c r="I249" s="31"/>
      <c r="J249" s="31"/>
      <c r="K249" s="35"/>
    </row>
    <row r="250" spans="2:11" x14ac:dyDescent="0.25">
      <c r="B250" s="8" t="s">
        <v>4589</v>
      </c>
      <c r="C250" s="57" t="s">
        <v>4590</v>
      </c>
      <c r="D250" s="54" t="s">
        <v>4591</v>
      </c>
      <c r="E250" s="6" t="s">
        <v>93</v>
      </c>
      <c r="F250" s="19">
        <v>14455</v>
      </c>
      <c r="G250" s="24">
        <v>147.72</v>
      </c>
      <c r="H250" s="24">
        <v>0.12</v>
      </c>
      <c r="I250" s="31"/>
      <c r="J250" s="31"/>
      <c r="K250" s="35"/>
    </row>
    <row r="251" spans="2:11" x14ac:dyDescent="0.25">
      <c r="B251" s="8" t="s">
        <v>4592</v>
      </c>
      <c r="C251" s="57" t="s">
        <v>4593</v>
      </c>
      <c r="D251" s="54" t="s">
        <v>4594</v>
      </c>
      <c r="E251" s="6" t="s">
        <v>875</v>
      </c>
      <c r="F251" s="19">
        <v>41123</v>
      </c>
      <c r="G251" s="24">
        <v>142.76</v>
      </c>
      <c r="H251" s="24">
        <v>0.11</v>
      </c>
      <c r="I251" s="31"/>
      <c r="J251" s="31"/>
      <c r="K251" s="35"/>
    </row>
    <row r="252" spans="2:11" x14ac:dyDescent="0.25">
      <c r="B252" s="8" t="s">
        <v>825</v>
      </c>
      <c r="C252" s="57" t="s">
        <v>826</v>
      </c>
      <c r="D252" s="54" t="s">
        <v>827</v>
      </c>
      <c r="E252" s="6" t="s">
        <v>163</v>
      </c>
      <c r="F252" s="19">
        <v>58689</v>
      </c>
      <c r="G252" s="24">
        <v>142.43</v>
      </c>
      <c r="H252" s="24">
        <v>0.11</v>
      </c>
      <c r="I252" s="31"/>
      <c r="J252" s="31"/>
      <c r="K252" s="35"/>
    </row>
    <row r="253" spans="2:11" x14ac:dyDescent="0.25">
      <c r="B253" s="8" t="s">
        <v>4486</v>
      </c>
      <c r="C253" s="57" t="s">
        <v>4595</v>
      </c>
      <c r="D253" s="54" t="s">
        <v>4596</v>
      </c>
      <c r="E253" s="6" t="s">
        <v>445</v>
      </c>
      <c r="F253" s="19">
        <v>101167</v>
      </c>
      <c r="G253" s="24">
        <v>138.05000000000001</v>
      </c>
      <c r="H253" s="24">
        <v>0.11</v>
      </c>
      <c r="I253" s="31"/>
      <c r="J253" s="31"/>
      <c r="K253" s="35"/>
    </row>
    <row r="254" spans="2:11" x14ac:dyDescent="0.25">
      <c r="B254" s="8" t="s">
        <v>4597</v>
      </c>
      <c r="C254" s="57" t="s">
        <v>1512</v>
      </c>
      <c r="D254" s="54" t="s">
        <v>4598</v>
      </c>
      <c r="E254" s="6" t="s">
        <v>43</v>
      </c>
      <c r="F254" s="19">
        <v>404835</v>
      </c>
      <c r="G254" s="24">
        <v>125.7</v>
      </c>
      <c r="H254" s="24">
        <v>0.1</v>
      </c>
      <c r="I254" s="31"/>
      <c r="J254" s="31"/>
      <c r="K254" s="35"/>
    </row>
    <row r="255" spans="2:11" x14ac:dyDescent="0.25">
      <c r="B255" s="8" t="s">
        <v>2887</v>
      </c>
      <c r="C255" s="57" t="s">
        <v>2888</v>
      </c>
      <c r="D255" s="54" t="s">
        <v>2889</v>
      </c>
      <c r="E255" s="6" t="s">
        <v>115</v>
      </c>
      <c r="F255" s="19">
        <v>57193</v>
      </c>
      <c r="G255" s="24">
        <v>119.65</v>
      </c>
      <c r="H255" s="24">
        <v>0.09</v>
      </c>
      <c r="I255" s="31"/>
      <c r="J255" s="31"/>
      <c r="K255" s="35"/>
    </row>
    <row r="256" spans="2:11" x14ac:dyDescent="0.25">
      <c r="B256" s="8" t="s">
        <v>895</v>
      </c>
      <c r="C256" s="57" t="s">
        <v>896</v>
      </c>
      <c r="D256" s="54" t="s">
        <v>897</v>
      </c>
      <c r="E256" s="6" t="s">
        <v>240</v>
      </c>
      <c r="F256" s="19">
        <v>11610</v>
      </c>
      <c r="G256" s="24">
        <v>110.41</v>
      </c>
      <c r="H256" s="24">
        <v>0.09</v>
      </c>
      <c r="I256" s="31"/>
      <c r="J256" s="31"/>
      <c r="K256" s="35"/>
    </row>
    <row r="257" spans="2:11" x14ac:dyDescent="0.25">
      <c r="B257" s="8" t="s">
        <v>4599</v>
      </c>
      <c r="C257" s="57" t="s">
        <v>4600</v>
      </c>
      <c r="D257" s="54" t="s">
        <v>4601</v>
      </c>
      <c r="E257" s="6" t="s">
        <v>119</v>
      </c>
      <c r="F257" s="19">
        <v>254292</v>
      </c>
      <c r="G257" s="24">
        <v>105.94</v>
      </c>
      <c r="H257" s="24">
        <v>0.08</v>
      </c>
      <c r="I257" s="31"/>
      <c r="J257" s="31"/>
      <c r="K257" s="35"/>
    </row>
    <row r="258" spans="2:11" x14ac:dyDescent="0.25">
      <c r="B258" s="8" t="s">
        <v>974</v>
      </c>
      <c r="C258" s="57" t="s">
        <v>975</v>
      </c>
      <c r="D258" s="54" t="s">
        <v>976</v>
      </c>
      <c r="E258" s="6" t="s">
        <v>93</v>
      </c>
      <c r="F258" s="19">
        <v>20106</v>
      </c>
      <c r="G258" s="24">
        <v>104.99</v>
      </c>
      <c r="H258" s="24">
        <v>0.08</v>
      </c>
      <c r="I258" s="31"/>
      <c r="J258" s="31"/>
      <c r="K258" s="35"/>
    </row>
    <row r="259" spans="2:11" x14ac:dyDescent="0.25">
      <c r="B259" s="8" t="s">
        <v>4602</v>
      </c>
      <c r="C259" s="57" t="s">
        <v>4603</v>
      </c>
      <c r="D259" s="54" t="s">
        <v>4604</v>
      </c>
      <c r="E259" s="6" t="s">
        <v>875</v>
      </c>
      <c r="F259" s="19">
        <v>110878</v>
      </c>
      <c r="G259" s="24">
        <v>62.3</v>
      </c>
      <c r="H259" s="24">
        <v>0.05</v>
      </c>
      <c r="I259" s="31"/>
      <c r="J259" s="31"/>
      <c r="K259" s="35"/>
    </row>
    <row r="260" spans="2:11" x14ac:dyDescent="0.25">
      <c r="C260" s="58" t="s">
        <v>175</v>
      </c>
      <c r="D260" s="54"/>
      <c r="E260" s="6"/>
      <c r="F260" s="19"/>
      <c r="G260" s="25">
        <v>127300.89</v>
      </c>
      <c r="H260" s="25">
        <v>99.97</v>
      </c>
      <c r="I260" s="31"/>
      <c r="J260" s="31"/>
      <c r="K260" s="35"/>
    </row>
    <row r="261" spans="2:11" x14ac:dyDescent="0.25">
      <c r="C261" s="57"/>
      <c r="D261" s="54"/>
      <c r="E261" s="6"/>
      <c r="F261" s="19"/>
      <c r="G261" s="24"/>
      <c r="H261" s="24"/>
      <c r="I261" s="31"/>
      <c r="J261" s="31"/>
      <c r="K261" s="35"/>
    </row>
    <row r="262" spans="2:11" x14ac:dyDescent="0.25">
      <c r="C262" s="58" t="s">
        <v>3</v>
      </c>
      <c r="D262" s="54"/>
      <c r="E262" s="6"/>
      <c r="F262" s="19"/>
      <c r="G262" s="24" t="s">
        <v>2</v>
      </c>
      <c r="H262" s="24" t="s">
        <v>2</v>
      </c>
      <c r="I262" s="31"/>
      <c r="J262" s="31"/>
      <c r="K262" s="35"/>
    </row>
    <row r="263" spans="2:11" x14ac:dyDescent="0.25">
      <c r="C263" s="57"/>
      <c r="D263" s="54"/>
      <c r="E263" s="6"/>
      <c r="F263" s="19"/>
      <c r="G263" s="24"/>
      <c r="H263" s="24"/>
      <c r="I263" s="31"/>
      <c r="J263" s="31"/>
      <c r="K263" s="35"/>
    </row>
    <row r="264" spans="2:11" x14ac:dyDescent="0.25">
      <c r="C264" s="58" t="s">
        <v>4</v>
      </c>
      <c r="D264" s="54"/>
      <c r="E264" s="6"/>
      <c r="F264" s="19"/>
      <c r="G264" s="24" t="s">
        <v>2</v>
      </c>
      <c r="H264" s="24" t="s">
        <v>2</v>
      </c>
      <c r="I264" s="31"/>
      <c r="J264" s="31"/>
      <c r="K264" s="35"/>
    </row>
    <row r="265" spans="2:11" x14ac:dyDescent="0.25">
      <c r="C265" s="57"/>
      <c r="D265" s="54"/>
      <c r="E265" s="6"/>
      <c r="F265" s="19"/>
      <c r="G265" s="24"/>
      <c r="H265" s="24"/>
      <c r="I265" s="31"/>
      <c r="J265" s="31"/>
      <c r="K265" s="35"/>
    </row>
    <row r="266" spans="2:11" x14ac:dyDescent="0.25">
      <c r="C266" s="58" t="s">
        <v>5</v>
      </c>
      <c r="D266" s="54"/>
      <c r="E266" s="6"/>
      <c r="F266" s="19"/>
      <c r="G266" s="24"/>
      <c r="H266" s="24"/>
      <c r="I266" s="31"/>
      <c r="J266" s="31"/>
      <c r="K266" s="35"/>
    </row>
    <row r="267" spans="2:11" x14ac:dyDescent="0.25">
      <c r="C267" s="57"/>
      <c r="D267" s="54"/>
      <c r="E267" s="6"/>
      <c r="F267" s="19"/>
      <c r="G267" s="24"/>
      <c r="H267" s="24"/>
      <c r="I267" s="31"/>
      <c r="J267" s="31"/>
      <c r="K267" s="35"/>
    </row>
    <row r="268" spans="2:11" x14ac:dyDescent="0.25">
      <c r="C268" s="58" t="s">
        <v>6</v>
      </c>
      <c r="D268" s="54"/>
      <c r="E268" s="6"/>
      <c r="F268" s="19"/>
      <c r="G268" s="24" t="s">
        <v>2</v>
      </c>
      <c r="H268" s="24" t="s">
        <v>2</v>
      </c>
      <c r="I268" s="31"/>
      <c r="J268" s="31"/>
      <c r="K268" s="35"/>
    </row>
    <row r="269" spans="2:11" x14ac:dyDescent="0.25">
      <c r="C269" s="57"/>
      <c r="D269" s="54"/>
      <c r="E269" s="6"/>
      <c r="F269" s="19"/>
      <c r="G269" s="24"/>
      <c r="H269" s="24"/>
      <c r="I269" s="31"/>
      <c r="J269" s="31"/>
      <c r="K269" s="35"/>
    </row>
    <row r="270" spans="2:11" x14ac:dyDescent="0.25">
      <c r="C270" s="58" t="s">
        <v>7</v>
      </c>
      <c r="D270" s="54"/>
      <c r="E270" s="6"/>
      <c r="F270" s="19"/>
      <c r="G270" s="24" t="s">
        <v>2</v>
      </c>
      <c r="H270" s="24" t="s">
        <v>2</v>
      </c>
      <c r="I270" s="31"/>
      <c r="J270" s="31"/>
      <c r="K270" s="35"/>
    </row>
    <row r="271" spans="2:11" x14ac:dyDescent="0.25">
      <c r="C271" s="57"/>
      <c r="D271" s="54"/>
      <c r="E271" s="6"/>
      <c r="F271" s="19"/>
      <c r="G271" s="24"/>
      <c r="H271" s="24"/>
      <c r="I271" s="31"/>
      <c r="J271" s="31"/>
      <c r="K271" s="35"/>
    </row>
    <row r="272" spans="2:11" x14ac:dyDescent="0.25">
      <c r="C272" s="58" t="s">
        <v>8</v>
      </c>
      <c r="D272" s="54"/>
      <c r="E272" s="6"/>
      <c r="F272" s="19"/>
      <c r="G272" s="24" t="s">
        <v>2</v>
      </c>
      <c r="H272" s="24" t="s">
        <v>2</v>
      </c>
      <c r="I272" s="31"/>
      <c r="J272" s="31"/>
      <c r="K272" s="35"/>
    </row>
    <row r="273" spans="3:11" x14ac:dyDescent="0.25">
      <c r="C273" s="57"/>
      <c r="D273" s="54"/>
      <c r="E273" s="6"/>
      <c r="F273" s="19"/>
      <c r="G273" s="24"/>
      <c r="H273" s="24"/>
      <c r="I273" s="31"/>
      <c r="J273" s="31"/>
      <c r="K273" s="35"/>
    </row>
    <row r="274" spans="3:11" x14ac:dyDescent="0.25">
      <c r="C274" s="58" t="s">
        <v>9</v>
      </c>
      <c r="D274" s="54"/>
      <c r="E274" s="6"/>
      <c r="F274" s="19"/>
      <c r="G274" s="24" t="s">
        <v>2</v>
      </c>
      <c r="H274" s="24" t="s">
        <v>2</v>
      </c>
      <c r="I274" s="31"/>
      <c r="J274" s="31"/>
      <c r="K274" s="35"/>
    </row>
    <row r="275" spans="3:11" x14ac:dyDescent="0.25">
      <c r="C275" s="57"/>
      <c r="D275" s="54"/>
      <c r="E275" s="6"/>
      <c r="F275" s="19"/>
      <c r="G275" s="24"/>
      <c r="H275" s="24"/>
      <c r="I275" s="31"/>
      <c r="J275" s="31"/>
      <c r="K275" s="35"/>
    </row>
    <row r="276" spans="3:11" x14ac:dyDescent="0.25">
      <c r="C276" s="58" t="s">
        <v>10</v>
      </c>
      <c r="D276" s="54"/>
      <c r="E276" s="6"/>
      <c r="F276" s="19"/>
      <c r="G276" s="24" t="s">
        <v>2</v>
      </c>
      <c r="H276" s="24" t="s">
        <v>2</v>
      </c>
      <c r="I276" s="31"/>
      <c r="J276" s="31"/>
      <c r="K276" s="35"/>
    </row>
    <row r="277" spans="3:11" x14ac:dyDescent="0.25">
      <c r="C277" s="57"/>
      <c r="D277" s="54"/>
      <c r="E277" s="6"/>
      <c r="F277" s="19"/>
      <c r="G277" s="24"/>
      <c r="H277" s="24"/>
      <c r="I277" s="31"/>
      <c r="J277" s="31"/>
      <c r="K277" s="35"/>
    </row>
    <row r="278" spans="3:11" x14ac:dyDescent="0.25">
      <c r="C278" s="58" t="s">
        <v>11</v>
      </c>
      <c r="D278" s="54"/>
      <c r="E278" s="6"/>
      <c r="F278" s="19"/>
      <c r="G278" s="24"/>
      <c r="H278" s="24"/>
      <c r="I278" s="31"/>
      <c r="J278" s="31"/>
      <c r="K278" s="35"/>
    </row>
    <row r="279" spans="3:11" x14ac:dyDescent="0.25">
      <c r="C279" s="57"/>
      <c r="D279" s="54"/>
      <c r="E279" s="6"/>
      <c r="F279" s="19"/>
      <c r="G279" s="24"/>
      <c r="H279" s="24"/>
      <c r="I279" s="31"/>
      <c r="J279" s="31"/>
      <c r="K279" s="35"/>
    </row>
    <row r="280" spans="3:11" x14ac:dyDescent="0.25">
      <c r="C280" s="58" t="s">
        <v>13</v>
      </c>
      <c r="D280" s="54"/>
      <c r="E280" s="6"/>
      <c r="F280" s="19"/>
      <c r="G280" s="24" t="s">
        <v>2</v>
      </c>
      <c r="H280" s="24" t="s">
        <v>2</v>
      </c>
      <c r="I280" s="31"/>
      <c r="J280" s="31"/>
      <c r="K280" s="35"/>
    </row>
    <row r="281" spans="3:11" x14ac:dyDescent="0.25">
      <c r="C281" s="57"/>
      <c r="D281" s="54"/>
      <c r="E281" s="6"/>
      <c r="F281" s="19"/>
      <c r="G281" s="24"/>
      <c r="H281" s="24"/>
      <c r="I281" s="31"/>
      <c r="J281" s="31"/>
      <c r="K281" s="35"/>
    </row>
    <row r="282" spans="3:11" x14ac:dyDescent="0.25">
      <c r="C282" s="58" t="s">
        <v>14</v>
      </c>
      <c r="D282" s="54"/>
      <c r="E282" s="6"/>
      <c r="F282" s="19"/>
      <c r="G282" s="24" t="s">
        <v>2</v>
      </c>
      <c r="H282" s="24" t="s">
        <v>2</v>
      </c>
      <c r="I282" s="31"/>
      <c r="J282" s="31"/>
      <c r="K282" s="35"/>
    </row>
    <row r="283" spans="3:11" x14ac:dyDescent="0.25">
      <c r="C283" s="57"/>
      <c r="D283" s="54"/>
      <c r="E283" s="6"/>
      <c r="F283" s="19"/>
      <c r="G283" s="24"/>
      <c r="H283" s="24"/>
      <c r="I283" s="31"/>
      <c r="J283" s="31"/>
      <c r="K283" s="35"/>
    </row>
    <row r="284" spans="3:11" x14ac:dyDescent="0.25">
      <c r="C284" s="58" t="s">
        <v>15</v>
      </c>
      <c r="D284" s="54"/>
      <c r="E284" s="6"/>
      <c r="F284" s="19"/>
      <c r="G284" s="24" t="s">
        <v>2</v>
      </c>
      <c r="H284" s="24" t="s">
        <v>2</v>
      </c>
      <c r="I284" s="31"/>
      <c r="J284" s="31"/>
      <c r="K284" s="35"/>
    </row>
    <row r="285" spans="3:11" x14ac:dyDescent="0.25">
      <c r="C285" s="57"/>
      <c r="D285" s="54"/>
      <c r="E285" s="6"/>
      <c r="F285" s="19"/>
      <c r="G285" s="24"/>
      <c r="H285" s="24"/>
      <c r="I285" s="31"/>
      <c r="J285" s="31"/>
      <c r="K285" s="35"/>
    </row>
    <row r="286" spans="3:11" x14ac:dyDescent="0.25">
      <c r="C286" s="58" t="s">
        <v>16</v>
      </c>
      <c r="D286" s="54"/>
      <c r="E286" s="6"/>
      <c r="F286" s="19"/>
      <c r="G286" s="24" t="s">
        <v>2</v>
      </c>
      <c r="H286" s="24" t="s">
        <v>2</v>
      </c>
      <c r="I286" s="31"/>
      <c r="J286" s="31"/>
      <c r="K286" s="35"/>
    </row>
    <row r="287" spans="3:11" x14ac:dyDescent="0.25">
      <c r="C287" s="57"/>
      <c r="D287" s="54"/>
      <c r="E287" s="6"/>
      <c r="F287" s="19"/>
      <c r="G287" s="24"/>
      <c r="H287" s="24"/>
      <c r="I287" s="31"/>
      <c r="J287" s="31"/>
      <c r="K287" s="35"/>
    </row>
    <row r="288" spans="3:11" x14ac:dyDescent="0.25">
      <c r="C288" s="58" t="s">
        <v>17</v>
      </c>
      <c r="D288" s="54"/>
      <c r="E288" s="6"/>
      <c r="F288" s="19"/>
      <c r="G288" s="24" t="s">
        <v>2</v>
      </c>
      <c r="H288" s="24" t="s">
        <v>2</v>
      </c>
      <c r="I288" s="31"/>
      <c r="J288" s="31"/>
      <c r="K288" s="35"/>
    </row>
    <row r="289" spans="1:11" x14ac:dyDescent="0.25">
      <c r="C289" s="57"/>
      <c r="D289" s="54"/>
      <c r="E289" s="6"/>
      <c r="F289" s="19"/>
      <c r="G289" s="24"/>
      <c r="H289" s="24"/>
      <c r="I289" s="31"/>
      <c r="J289" s="31"/>
      <c r="K289" s="35"/>
    </row>
    <row r="290" spans="1:11" x14ac:dyDescent="0.25">
      <c r="A290" s="10"/>
      <c r="B290" s="28"/>
      <c r="C290" s="58" t="s">
        <v>18</v>
      </c>
      <c r="D290" s="54"/>
      <c r="E290" s="6"/>
      <c r="F290" s="19"/>
      <c r="G290" s="24"/>
      <c r="H290" s="24"/>
      <c r="I290" s="31"/>
      <c r="J290" s="31"/>
      <c r="K290" s="35"/>
    </row>
    <row r="291" spans="1:11" x14ac:dyDescent="0.25">
      <c r="A291" s="28"/>
      <c r="B291" s="28"/>
      <c r="C291" s="58" t="s">
        <v>19</v>
      </c>
      <c r="D291" s="54"/>
      <c r="E291" s="6"/>
      <c r="F291" s="19"/>
      <c r="G291" s="24" t="s">
        <v>2</v>
      </c>
      <c r="H291" s="24" t="s">
        <v>2</v>
      </c>
      <c r="I291" s="31"/>
      <c r="J291" s="31"/>
      <c r="K291" s="35"/>
    </row>
    <row r="292" spans="1:11" x14ac:dyDescent="0.25">
      <c r="A292" s="28"/>
      <c r="B292" s="28"/>
      <c r="C292" s="58"/>
      <c r="D292" s="54"/>
      <c r="E292" s="6"/>
      <c r="F292" s="19"/>
      <c r="G292" s="24"/>
      <c r="H292" s="24"/>
      <c r="I292" s="31"/>
      <c r="J292" s="31"/>
      <c r="K292" s="35"/>
    </row>
    <row r="293" spans="1:11" x14ac:dyDescent="0.25">
      <c r="A293" s="28"/>
      <c r="B293" s="28"/>
      <c r="C293" s="58" t="s">
        <v>20</v>
      </c>
      <c r="D293" s="54"/>
      <c r="E293" s="6"/>
      <c r="F293" s="19"/>
      <c r="G293" s="24" t="s">
        <v>2</v>
      </c>
      <c r="H293" s="24" t="s">
        <v>2</v>
      </c>
      <c r="I293" s="31"/>
      <c r="J293" s="31"/>
      <c r="K293" s="35"/>
    </row>
    <row r="294" spans="1:11" x14ac:dyDescent="0.25">
      <c r="A294" s="28"/>
      <c r="B294" s="28"/>
      <c r="C294" s="58"/>
      <c r="D294" s="54"/>
      <c r="E294" s="6"/>
      <c r="F294" s="19"/>
      <c r="G294" s="24"/>
      <c r="H294" s="24"/>
      <c r="I294" s="31"/>
      <c r="J294" s="31"/>
      <c r="K294" s="35"/>
    </row>
    <row r="295" spans="1:11" x14ac:dyDescent="0.25">
      <c r="A295" s="28"/>
      <c r="B295" s="28"/>
      <c r="C295" s="58" t="s">
        <v>21</v>
      </c>
      <c r="D295" s="54"/>
      <c r="E295" s="6"/>
      <c r="F295" s="19"/>
      <c r="G295" s="24" t="s">
        <v>2</v>
      </c>
      <c r="H295" s="24" t="s">
        <v>2</v>
      </c>
      <c r="I295" s="31"/>
      <c r="J295" s="31"/>
      <c r="K295" s="35"/>
    </row>
    <row r="296" spans="1:11" x14ac:dyDescent="0.25">
      <c r="A296" s="28"/>
      <c r="B296" s="28"/>
      <c r="C296" s="58"/>
      <c r="D296" s="54"/>
      <c r="E296" s="6"/>
      <c r="F296" s="19"/>
      <c r="G296" s="24"/>
      <c r="H296" s="24"/>
      <c r="I296" s="31"/>
      <c r="J296" s="31"/>
      <c r="K296" s="35"/>
    </row>
    <row r="297" spans="1:11" x14ac:dyDescent="0.25">
      <c r="A297" s="28"/>
      <c r="B297" s="28"/>
      <c r="C297" s="58" t="s">
        <v>22</v>
      </c>
      <c r="D297" s="54"/>
      <c r="E297" s="6"/>
      <c r="F297" s="19"/>
      <c r="G297" s="24" t="s">
        <v>2</v>
      </c>
      <c r="H297" s="24" t="s">
        <v>2</v>
      </c>
      <c r="I297" s="31"/>
      <c r="J297" s="31"/>
      <c r="K297" s="35"/>
    </row>
    <row r="298" spans="1:11" x14ac:dyDescent="0.25">
      <c r="A298" s="28"/>
      <c r="B298" s="28"/>
      <c r="C298" s="58"/>
      <c r="D298" s="54"/>
      <c r="E298" s="6"/>
      <c r="F298" s="19"/>
      <c r="G298" s="24"/>
      <c r="H298" s="24"/>
      <c r="I298" s="31"/>
      <c r="J298" s="31"/>
      <c r="K298" s="35"/>
    </row>
    <row r="299" spans="1:11" x14ac:dyDescent="0.25">
      <c r="A299" s="28"/>
      <c r="B299" s="28"/>
      <c r="C299" s="58" t="s">
        <v>23</v>
      </c>
      <c r="D299" s="54"/>
      <c r="E299" s="6"/>
      <c r="F299" s="19"/>
      <c r="G299" s="24" t="s">
        <v>2</v>
      </c>
      <c r="H299" s="24" t="s">
        <v>2</v>
      </c>
      <c r="I299" s="31"/>
      <c r="J299" s="31"/>
      <c r="K299" s="35"/>
    </row>
    <row r="300" spans="1:11" x14ac:dyDescent="0.25">
      <c r="A300" s="28"/>
      <c r="B300" s="28"/>
      <c r="C300" s="58"/>
      <c r="D300" s="54"/>
      <c r="E300" s="6"/>
      <c r="F300" s="19"/>
      <c r="G300" s="24"/>
      <c r="H300" s="24"/>
      <c r="I300" s="31"/>
      <c r="J300" s="31"/>
      <c r="K300" s="35"/>
    </row>
    <row r="301" spans="1:11" x14ac:dyDescent="0.25">
      <c r="C301" s="59" t="s">
        <v>24</v>
      </c>
      <c r="D301" s="54"/>
      <c r="E301" s="6"/>
      <c r="F301" s="19"/>
      <c r="G301" s="24"/>
      <c r="H301" s="24"/>
      <c r="I301" s="31"/>
      <c r="J301" s="31"/>
      <c r="K301" s="35"/>
    </row>
    <row r="302" spans="1:11" x14ac:dyDescent="0.25">
      <c r="B302" s="8" t="s">
        <v>190</v>
      </c>
      <c r="C302" s="57" t="s">
        <v>191</v>
      </c>
      <c r="D302" s="54"/>
      <c r="E302" s="6"/>
      <c r="F302" s="19"/>
      <c r="G302" s="24">
        <v>153.33000000000001</v>
      </c>
      <c r="H302" s="24">
        <v>0.12</v>
      </c>
      <c r="I302" s="31"/>
      <c r="J302" s="31"/>
      <c r="K302" s="35"/>
    </row>
    <row r="303" spans="1:11" x14ac:dyDescent="0.25">
      <c r="C303" s="58" t="s">
        <v>175</v>
      </c>
      <c r="D303" s="54"/>
      <c r="E303" s="6"/>
      <c r="F303" s="19"/>
      <c r="G303" s="25">
        <v>153.33000000000001</v>
      </c>
      <c r="H303" s="25">
        <v>0.12</v>
      </c>
      <c r="I303" s="31"/>
      <c r="J303" s="31"/>
      <c r="K303" s="35"/>
    </row>
    <row r="304" spans="1:11" x14ac:dyDescent="0.25">
      <c r="C304" s="57"/>
      <c r="D304" s="54"/>
      <c r="E304" s="6"/>
      <c r="F304" s="19"/>
      <c r="G304" s="24"/>
      <c r="H304" s="24"/>
      <c r="I304" s="31"/>
      <c r="J304" s="31"/>
      <c r="K304" s="35"/>
    </row>
    <row r="305" spans="1:54" x14ac:dyDescent="0.25">
      <c r="A305" s="10"/>
      <c r="B305" s="28"/>
      <c r="C305" s="58" t="s">
        <v>25</v>
      </c>
      <c r="D305" s="54"/>
      <c r="E305" s="6"/>
      <c r="F305" s="19"/>
      <c r="G305" s="24"/>
      <c r="H305" s="24"/>
      <c r="I305" s="31"/>
      <c r="J305" s="31"/>
      <c r="K305" s="35"/>
    </row>
    <row r="306" spans="1:54" s="2" customFormat="1" ht="13.5" x14ac:dyDescent="0.25">
      <c r="A306" s="28"/>
      <c r="B306" s="28"/>
      <c r="C306" s="57" t="s">
        <v>5188</v>
      </c>
      <c r="D306" s="54"/>
      <c r="E306" s="6"/>
      <c r="F306" s="19"/>
      <c r="G306" s="24" t="s">
        <v>2</v>
      </c>
      <c r="H306" s="24" t="s">
        <v>2</v>
      </c>
      <c r="I306" s="31"/>
      <c r="J306" s="31"/>
      <c r="K306" s="35"/>
      <c r="L306" s="3"/>
      <c r="AI306" s="3"/>
      <c r="AV306" s="3"/>
      <c r="AX306" s="3"/>
      <c r="BB306" s="3"/>
    </row>
    <row r="307" spans="1:54" x14ac:dyDescent="0.25">
      <c r="B307" s="8"/>
      <c r="C307" s="57" t="s">
        <v>192</v>
      </c>
      <c r="D307" s="54"/>
      <c r="E307" s="6"/>
      <c r="F307" s="19"/>
      <c r="G307" s="24">
        <v>-213.12</v>
      </c>
      <c r="H307" s="24">
        <v>-9.0000000000000011E-2</v>
      </c>
      <c r="I307" s="31"/>
      <c r="J307" s="31"/>
      <c r="K307" s="35"/>
    </row>
    <row r="308" spans="1:54" x14ac:dyDescent="0.25">
      <c r="C308" s="58" t="s">
        <v>175</v>
      </c>
      <c r="D308" s="54"/>
      <c r="E308" s="6"/>
      <c r="F308" s="19"/>
      <c r="G308" s="25">
        <v>-213.12</v>
      </c>
      <c r="H308" s="25">
        <v>-9.0000000000000011E-2</v>
      </c>
      <c r="I308" s="31"/>
      <c r="J308" s="31"/>
      <c r="K308" s="35"/>
    </row>
    <row r="309" spans="1:54" x14ac:dyDescent="0.25">
      <c r="C309" s="57"/>
      <c r="D309" s="54"/>
      <c r="E309" s="6"/>
      <c r="F309" s="19"/>
      <c r="G309" s="24"/>
      <c r="H309" s="24"/>
      <c r="I309" s="31"/>
      <c r="J309" s="31"/>
      <c r="K309" s="35"/>
    </row>
    <row r="310" spans="1:54" x14ac:dyDescent="0.25">
      <c r="C310" s="60" t="s">
        <v>193</v>
      </c>
      <c r="D310" s="55"/>
      <c r="E310" s="5"/>
      <c r="F310" s="20"/>
      <c r="G310" s="26">
        <v>127241.1</v>
      </c>
      <c r="H310" s="26">
        <v>100</v>
      </c>
      <c r="I310" s="32"/>
      <c r="J310" s="32"/>
      <c r="K310" s="36"/>
    </row>
    <row r="313" spans="1:54" x14ac:dyDescent="0.25">
      <c r="C313" s="1" t="s">
        <v>194</v>
      </c>
    </row>
    <row r="314" spans="1:54" x14ac:dyDescent="0.25">
      <c r="C314" s="37" t="s">
        <v>195</v>
      </c>
      <c r="D314" s="37"/>
      <c r="E314" s="37"/>
      <c r="F314" s="37"/>
      <c r="G314" s="37"/>
      <c r="H314" s="37"/>
      <c r="I314" s="37"/>
      <c r="J314" s="37"/>
      <c r="K314" s="37"/>
    </row>
    <row r="315" spans="1:54" x14ac:dyDescent="0.25">
      <c r="C315" s="2" t="s">
        <v>196</v>
      </c>
    </row>
    <row r="316" spans="1:54" x14ac:dyDescent="0.25">
      <c r="C316" s="2" t="s">
        <v>197</v>
      </c>
    </row>
    <row r="317" spans="1:54" ht="30" customHeight="1" x14ac:dyDescent="0.25">
      <c r="C317" s="80" t="s">
        <v>198</v>
      </c>
      <c r="D317" s="81"/>
      <c r="E317" s="81"/>
      <c r="F317" s="81"/>
      <c r="G317" s="81"/>
      <c r="H317" s="81"/>
      <c r="I317" s="81"/>
      <c r="J317" s="81"/>
      <c r="K317" s="81"/>
    </row>
    <row r="318" spans="1:54" x14ac:dyDescent="0.25">
      <c r="C318" s="2" t="s">
        <v>199</v>
      </c>
    </row>
    <row r="320" spans="1:54" x14ac:dyDescent="0.25">
      <c r="A320" s="76"/>
      <c r="B320" s="76" t="s">
        <v>5254</v>
      </c>
      <c r="C320" s="77" t="s">
        <v>5253</v>
      </c>
      <c r="E320" s="77" t="s">
        <v>5254</v>
      </c>
      <c r="F320" s="78"/>
    </row>
    <row r="321" spans="5:5" x14ac:dyDescent="0.25">
      <c r="E321" s="2" t="s">
        <v>5306</v>
      </c>
    </row>
  </sheetData>
  <mergeCells count="1">
    <mergeCell ref="C317:K317"/>
  </mergeCells>
  <hyperlinks>
    <hyperlink ref="J2" location="'Index'!A1" display="'Index'!A1" xr:uid="{A8084EAE-259C-4CEE-A992-D4D2DFBA3E0A}"/>
  </hyperlinks>
  <pageMargins left="0.7" right="0.7" top="0.75" bottom="0.75" header="0.3" footer="0.3"/>
  <pageSetup orientation="portrait" horizontalDpi="4294967293"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320C4-34A5-4510-B82F-9F1DC232B29F}">
  <sheetPr codeName="Sheet197"/>
  <dimension ref="A1:IV75"/>
  <sheetViews>
    <sheetView showGridLines="0" zoomScale="90" zoomScaleNormal="90" workbookViewId="0">
      <pane ySplit="6" topLeftCell="A59" activePane="bottomLeft" state="frozen"/>
      <selection activeCell="E1" sqref="E1"/>
      <selection pane="bottomLeft" activeCell="C74" sqref="C74:F7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4605</v>
      </c>
      <c r="J2" s="38" t="s">
        <v>4923</v>
      </c>
    </row>
    <row r="3" spans="1:54" ht="16.5" x14ac:dyDescent="0.3">
      <c r="C3" s="1" t="s">
        <v>28</v>
      </c>
      <c r="D3" s="21" t="s">
        <v>4606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719</v>
      </c>
      <c r="C24" s="57" t="s">
        <v>720</v>
      </c>
      <c r="D24" s="54" t="s">
        <v>721</v>
      </c>
      <c r="E24" s="6" t="s">
        <v>189</v>
      </c>
      <c r="F24" s="19">
        <v>220990000</v>
      </c>
      <c r="G24" s="24">
        <v>239856.58</v>
      </c>
      <c r="H24" s="24">
        <v>94.11</v>
      </c>
      <c r="I24" s="31">
        <v>6.5517177000000002</v>
      </c>
      <c r="J24" s="31"/>
      <c r="K24" s="35"/>
    </row>
    <row r="25" spans="1:11" x14ac:dyDescent="0.25">
      <c r="B25" s="8" t="s">
        <v>722</v>
      </c>
      <c r="C25" s="57" t="s">
        <v>723</v>
      </c>
      <c r="D25" s="54" t="s">
        <v>724</v>
      </c>
      <c r="E25" s="6" t="s">
        <v>189</v>
      </c>
      <c r="F25" s="19">
        <v>5000000</v>
      </c>
      <c r="G25" s="24">
        <v>5263.28</v>
      </c>
      <c r="H25" s="24">
        <v>2.0699999999999998</v>
      </c>
      <c r="I25" s="31">
        <v>6.4516157999999999</v>
      </c>
      <c r="J25" s="31"/>
      <c r="K25" s="35"/>
    </row>
    <row r="26" spans="1:11" x14ac:dyDescent="0.25">
      <c r="B26" s="8" t="s">
        <v>704</v>
      </c>
      <c r="C26" s="57" t="s">
        <v>705</v>
      </c>
      <c r="D26" s="54" t="s">
        <v>706</v>
      </c>
      <c r="E26" s="6" t="s">
        <v>189</v>
      </c>
      <c r="F26" s="19">
        <v>1000000</v>
      </c>
      <c r="G26" s="24">
        <v>1030.2</v>
      </c>
      <c r="H26" s="24">
        <v>0.4</v>
      </c>
      <c r="I26" s="31">
        <v>6.4595881999999998</v>
      </c>
      <c r="J26" s="31"/>
      <c r="K26" s="35"/>
    </row>
    <row r="27" spans="1:11" x14ac:dyDescent="0.25">
      <c r="C27" s="58" t="s">
        <v>175</v>
      </c>
      <c r="D27" s="54"/>
      <c r="E27" s="6"/>
      <c r="F27" s="19"/>
      <c r="G27" s="25">
        <v>246150.06</v>
      </c>
      <c r="H27" s="25">
        <v>96.58</v>
      </c>
      <c r="I27" s="31"/>
      <c r="J27" s="31"/>
      <c r="K27" s="35"/>
    </row>
    <row r="28" spans="1:11" x14ac:dyDescent="0.25">
      <c r="C28" s="57"/>
      <c r="D28" s="54"/>
      <c r="E28" s="6"/>
      <c r="F28" s="19"/>
      <c r="G28" s="24"/>
      <c r="H28" s="24"/>
      <c r="I28" s="31"/>
      <c r="J28" s="31"/>
      <c r="K28" s="35"/>
    </row>
    <row r="29" spans="1:11" x14ac:dyDescent="0.25">
      <c r="C29" s="58" t="s">
        <v>10</v>
      </c>
      <c r="D29" s="54"/>
      <c r="E29" s="6"/>
      <c r="F29" s="19"/>
      <c r="G29" s="24" t="s">
        <v>2</v>
      </c>
      <c r="H29" s="24" t="s">
        <v>2</v>
      </c>
      <c r="I29" s="31"/>
      <c r="J29" s="31"/>
      <c r="K29" s="35"/>
    </row>
    <row r="30" spans="1:11" x14ac:dyDescent="0.25">
      <c r="C30" s="57"/>
      <c r="D30" s="54"/>
      <c r="E30" s="6"/>
      <c r="F30" s="19"/>
      <c r="G30" s="24"/>
      <c r="H30" s="24"/>
      <c r="I30" s="31"/>
      <c r="J30" s="31"/>
      <c r="K30" s="35"/>
    </row>
    <row r="31" spans="1:11" x14ac:dyDescent="0.25">
      <c r="C31" s="58" t="s">
        <v>11</v>
      </c>
      <c r="D31" s="54"/>
      <c r="E31" s="6"/>
      <c r="F31" s="19"/>
      <c r="G31" s="24"/>
      <c r="H31" s="24"/>
      <c r="I31" s="31"/>
      <c r="J31" s="31"/>
      <c r="K31" s="35"/>
    </row>
    <row r="32" spans="1:11" x14ac:dyDescent="0.25">
      <c r="C32" s="57"/>
      <c r="D32" s="54"/>
      <c r="E32" s="6"/>
      <c r="F32" s="19"/>
      <c r="G32" s="24"/>
      <c r="H32" s="24"/>
      <c r="I32" s="31"/>
      <c r="J32" s="31"/>
      <c r="K32" s="35"/>
    </row>
    <row r="33" spans="1:11" x14ac:dyDescent="0.25">
      <c r="C33" s="58" t="s">
        <v>13</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14</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15</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16</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C41" s="58" t="s">
        <v>17</v>
      </c>
      <c r="D41" s="54"/>
      <c r="E41" s="6"/>
      <c r="F41" s="19"/>
      <c r="G41" s="24" t="s">
        <v>2</v>
      </c>
      <c r="H41" s="24" t="s">
        <v>2</v>
      </c>
      <c r="I41" s="31"/>
      <c r="J41" s="31"/>
      <c r="K41" s="35"/>
    </row>
    <row r="42" spans="1:11" x14ac:dyDescent="0.25">
      <c r="C42" s="57"/>
      <c r="D42" s="54"/>
      <c r="E42" s="6"/>
      <c r="F42" s="19"/>
      <c r="G42" s="24"/>
      <c r="H42" s="24"/>
      <c r="I42" s="31"/>
      <c r="J42" s="31"/>
      <c r="K42" s="35"/>
    </row>
    <row r="43" spans="1:11" x14ac:dyDescent="0.25">
      <c r="A43" s="10"/>
      <c r="B43" s="28"/>
      <c r="C43" s="58" t="s">
        <v>18</v>
      </c>
      <c r="D43" s="54"/>
      <c r="E43" s="6"/>
      <c r="F43" s="19"/>
      <c r="G43" s="24"/>
      <c r="H43" s="24"/>
      <c r="I43" s="31"/>
      <c r="J43" s="31"/>
      <c r="K43" s="35"/>
    </row>
    <row r="44" spans="1:11" x14ac:dyDescent="0.25">
      <c r="A44" s="28"/>
      <c r="B44" s="28"/>
      <c r="C44" s="58" t="s">
        <v>19</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20</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21</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22</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23</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C54" s="59" t="s">
        <v>24</v>
      </c>
      <c r="D54" s="54"/>
      <c r="E54" s="6"/>
      <c r="F54" s="19"/>
      <c r="G54" s="24"/>
      <c r="H54" s="24"/>
      <c r="I54" s="31"/>
      <c r="J54" s="31"/>
      <c r="K54" s="35"/>
    </row>
    <row r="55" spans="1:54" x14ac:dyDescent="0.25">
      <c r="B55" s="8" t="s">
        <v>190</v>
      </c>
      <c r="C55" s="57" t="s">
        <v>191</v>
      </c>
      <c r="D55" s="54"/>
      <c r="E55" s="6"/>
      <c r="F55" s="19"/>
      <c r="G55" s="24">
        <v>1360.84</v>
      </c>
      <c r="H55" s="24">
        <v>0.53</v>
      </c>
      <c r="I55" s="31"/>
      <c r="J55" s="31"/>
      <c r="K55" s="35"/>
    </row>
    <row r="56" spans="1:54" x14ac:dyDescent="0.25">
      <c r="C56" s="58" t="s">
        <v>175</v>
      </c>
      <c r="D56" s="54"/>
      <c r="E56" s="6"/>
      <c r="F56" s="19"/>
      <c r="G56" s="25">
        <v>1360.84</v>
      </c>
      <c r="H56" s="25">
        <v>0.53</v>
      </c>
      <c r="I56" s="31"/>
      <c r="J56" s="31"/>
      <c r="K56" s="35"/>
    </row>
    <row r="57" spans="1:54" x14ac:dyDescent="0.25">
      <c r="C57" s="57"/>
      <c r="D57" s="54"/>
      <c r="E57" s="6"/>
      <c r="F57" s="19"/>
      <c r="G57" s="24"/>
      <c r="H57" s="24"/>
      <c r="I57" s="31"/>
      <c r="J57" s="31"/>
      <c r="K57" s="35"/>
    </row>
    <row r="58" spans="1:54" x14ac:dyDescent="0.25">
      <c r="A58" s="10"/>
      <c r="B58" s="28"/>
      <c r="C58" s="58" t="s">
        <v>25</v>
      </c>
      <c r="D58" s="54"/>
      <c r="E58" s="6"/>
      <c r="F58" s="19"/>
      <c r="G58" s="24"/>
      <c r="H58" s="24"/>
      <c r="I58" s="31"/>
      <c r="J58" s="31"/>
      <c r="K58" s="35"/>
    </row>
    <row r="59" spans="1:54" s="2" customFormat="1" ht="13.5" x14ac:dyDescent="0.25">
      <c r="A59" s="28"/>
      <c r="B59" s="28"/>
      <c r="C59" s="57" t="s">
        <v>5188</v>
      </c>
      <c r="D59" s="54"/>
      <c r="E59" s="6"/>
      <c r="F59" s="19"/>
      <c r="G59" s="24" t="s">
        <v>2</v>
      </c>
      <c r="H59" s="24" t="s">
        <v>2</v>
      </c>
      <c r="I59" s="31"/>
      <c r="J59" s="31"/>
      <c r="K59" s="35"/>
      <c r="L59" s="3"/>
      <c r="AI59" s="3"/>
      <c r="AV59" s="3"/>
      <c r="AX59" s="3"/>
      <c r="BB59" s="3"/>
    </row>
    <row r="60" spans="1:54" x14ac:dyDescent="0.25">
      <c r="B60" s="8"/>
      <c r="C60" s="57" t="s">
        <v>192</v>
      </c>
      <c r="D60" s="54"/>
      <c r="E60" s="6"/>
      <c r="F60" s="19"/>
      <c r="G60" s="24">
        <v>7353.76</v>
      </c>
      <c r="H60" s="24">
        <v>2.89</v>
      </c>
      <c r="I60" s="31"/>
      <c r="J60" s="31"/>
      <c r="K60" s="35"/>
    </row>
    <row r="61" spans="1:54" x14ac:dyDescent="0.25">
      <c r="C61" s="58" t="s">
        <v>175</v>
      </c>
      <c r="D61" s="54"/>
      <c r="E61" s="6"/>
      <c r="F61" s="19"/>
      <c r="G61" s="25">
        <v>7353.76</v>
      </c>
      <c r="H61" s="25">
        <v>2.89</v>
      </c>
      <c r="I61" s="31"/>
      <c r="J61" s="31"/>
      <c r="K61" s="35"/>
    </row>
    <row r="62" spans="1:54" x14ac:dyDescent="0.25">
      <c r="C62" s="57"/>
      <c r="D62" s="54"/>
      <c r="E62" s="6"/>
      <c r="F62" s="19"/>
      <c r="G62" s="24"/>
      <c r="H62" s="24"/>
      <c r="I62" s="31"/>
      <c r="J62" s="31"/>
      <c r="K62" s="35"/>
    </row>
    <row r="63" spans="1:54" x14ac:dyDescent="0.25">
      <c r="C63" s="60" t="s">
        <v>193</v>
      </c>
      <c r="D63" s="55"/>
      <c r="E63" s="5"/>
      <c r="F63" s="20"/>
      <c r="G63" s="26">
        <v>254864.66</v>
      </c>
      <c r="H63" s="26">
        <v>100</v>
      </c>
      <c r="I63" s="32"/>
      <c r="J63" s="32"/>
      <c r="K63" s="36"/>
    </row>
    <row r="66" spans="1:11" x14ac:dyDescent="0.25">
      <c r="C66" s="1" t="s">
        <v>194</v>
      </c>
    </row>
    <row r="67" spans="1:11" x14ac:dyDescent="0.25">
      <c r="C67" s="37" t="s">
        <v>195</v>
      </c>
      <c r="D67" s="37"/>
      <c r="E67" s="37"/>
      <c r="F67" s="37"/>
      <c r="G67" s="37"/>
      <c r="H67" s="37"/>
      <c r="I67" s="37"/>
      <c r="J67" s="37"/>
      <c r="K67" s="37"/>
    </row>
    <row r="68" spans="1:11" x14ac:dyDescent="0.25">
      <c r="C68" s="2" t="s">
        <v>196</v>
      </c>
    </row>
    <row r="69" spans="1:11" x14ac:dyDescent="0.25">
      <c r="C69" s="2" t="s">
        <v>197</v>
      </c>
    </row>
    <row r="70" spans="1:11" ht="30" customHeight="1" x14ac:dyDescent="0.25">
      <c r="C70" s="80" t="s">
        <v>198</v>
      </c>
      <c r="D70" s="81"/>
      <c r="E70" s="81"/>
      <c r="F70" s="81"/>
      <c r="G70" s="81"/>
      <c r="H70" s="81"/>
      <c r="I70" s="81"/>
      <c r="J70" s="81"/>
      <c r="K70" s="81"/>
    </row>
    <row r="71" spans="1:11" x14ac:dyDescent="0.25">
      <c r="C71" s="2" t="s">
        <v>199</v>
      </c>
    </row>
    <row r="72" spans="1:11" x14ac:dyDescent="0.25">
      <c r="C72" s="2" t="s">
        <v>5250</v>
      </c>
    </row>
    <row r="74" spans="1:11" x14ac:dyDescent="0.25">
      <c r="A74" s="76"/>
      <c r="B74" s="76" t="s">
        <v>5254</v>
      </c>
      <c r="C74" s="77" t="s">
        <v>5253</v>
      </c>
      <c r="E74" s="77" t="s">
        <v>5254</v>
      </c>
      <c r="F74" s="78"/>
    </row>
    <row r="75" spans="1:11" x14ac:dyDescent="0.25">
      <c r="E75" s="2" t="s">
        <v>5307</v>
      </c>
    </row>
  </sheetData>
  <mergeCells count="1">
    <mergeCell ref="C70:K70"/>
  </mergeCells>
  <hyperlinks>
    <hyperlink ref="J2" location="'Index'!A1" display="'Index'!A1" xr:uid="{3AA776C2-B681-43F9-9AEB-EA70B23FD386}"/>
  </hyperlinks>
  <pageMargins left="0.7" right="0.7" top="0.75" bottom="0.75" header="0.3" footer="0.3"/>
  <pageSetup orientation="portrait" horizontalDpi="4294967293"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55D5-0A75-42BA-90D9-B9BCAA8AC744}">
  <sheetPr codeName="Sheet198"/>
  <dimension ref="A1:IV73"/>
  <sheetViews>
    <sheetView showGridLines="0" zoomScale="90" zoomScaleNormal="90" workbookViewId="0">
      <pane ySplit="6" topLeftCell="A57" activePane="bottomLeft" state="frozen"/>
      <selection activeCell="E1" sqref="E1"/>
      <selection pane="bottomLeft" activeCell="C72" sqref="C72:F7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4607</v>
      </c>
      <c r="J2" s="38" t="s">
        <v>4923</v>
      </c>
    </row>
    <row r="3" spans="1:54" ht="16.5" x14ac:dyDescent="0.3">
      <c r="C3" s="1" t="s">
        <v>28</v>
      </c>
      <c r="D3" s="21" t="s">
        <v>4608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4609</v>
      </c>
      <c r="C24" s="57" t="s">
        <v>4610</v>
      </c>
      <c r="D24" s="54" t="s">
        <v>4611</v>
      </c>
      <c r="E24" s="6" t="s">
        <v>189</v>
      </c>
      <c r="F24" s="19">
        <v>209308300</v>
      </c>
      <c r="G24" s="24">
        <v>216583.86</v>
      </c>
      <c r="H24" s="24">
        <v>99.38</v>
      </c>
      <c r="I24" s="31">
        <v>6.1915912000000004</v>
      </c>
      <c r="J24" s="31"/>
      <c r="K24" s="35"/>
    </row>
    <row r="25" spans="1:11" x14ac:dyDescent="0.25">
      <c r="C25" s="58" t="s">
        <v>175</v>
      </c>
      <c r="D25" s="54"/>
      <c r="E25" s="6"/>
      <c r="F25" s="19"/>
      <c r="G25" s="25">
        <v>216583.86</v>
      </c>
      <c r="H25" s="25">
        <v>99.38</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23</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24</v>
      </c>
      <c r="D52" s="54"/>
      <c r="E52" s="6"/>
      <c r="F52" s="19"/>
      <c r="G52" s="24"/>
      <c r="H52" s="24"/>
      <c r="I52" s="31"/>
      <c r="J52" s="31"/>
      <c r="K52" s="35"/>
    </row>
    <row r="53" spans="1:54" x14ac:dyDescent="0.25">
      <c r="B53" s="8" t="s">
        <v>190</v>
      </c>
      <c r="C53" s="57" t="s">
        <v>191</v>
      </c>
      <c r="D53" s="54"/>
      <c r="E53" s="6"/>
      <c r="F53" s="19"/>
      <c r="G53" s="24">
        <v>838.32</v>
      </c>
      <c r="H53" s="24">
        <v>0.38</v>
      </c>
      <c r="I53" s="31"/>
      <c r="J53" s="31"/>
      <c r="K53" s="35"/>
    </row>
    <row r="54" spans="1:54" x14ac:dyDescent="0.25">
      <c r="C54" s="58" t="s">
        <v>175</v>
      </c>
      <c r="D54" s="54"/>
      <c r="E54" s="6"/>
      <c r="F54" s="19"/>
      <c r="G54" s="25">
        <v>838.32</v>
      </c>
      <c r="H54" s="25">
        <v>0.38</v>
      </c>
      <c r="I54" s="31"/>
      <c r="J54" s="31"/>
      <c r="K54" s="35"/>
    </row>
    <row r="55" spans="1:54" x14ac:dyDescent="0.25">
      <c r="C55" s="57"/>
      <c r="D55" s="54"/>
      <c r="E55" s="6"/>
      <c r="F55" s="19"/>
      <c r="G55" s="24"/>
      <c r="H55" s="24"/>
      <c r="I55" s="31"/>
      <c r="J55" s="31"/>
      <c r="K55" s="35"/>
    </row>
    <row r="56" spans="1:54" x14ac:dyDescent="0.25">
      <c r="A56" s="10"/>
      <c r="B56" s="28"/>
      <c r="C56" s="58" t="s">
        <v>25</v>
      </c>
      <c r="D56" s="54"/>
      <c r="E56" s="6"/>
      <c r="F56" s="19"/>
      <c r="G56" s="24"/>
      <c r="H56" s="24"/>
      <c r="I56" s="31"/>
      <c r="J56" s="31"/>
      <c r="K56" s="35"/>
    </row>
    <row r="57" spans="1:54" s="2" customFormat="1" ht="13.5" x14ac:dyDescent="0.25">
      <c r="A57" s="28"/>
      <c r="B57" s="28"/>
      <c r="C57" s="57" t="s">
        <v>5188</v>
      </c>
      <c r="D57" s="54"/>
      <c r="E57" s="6"/>
      <c r="F57" s="19"/>
      <c r="G57" s="24" t="s">
        <v>2</v>
      </c>
      <c r="H57" s="24" t="s">
        <v>2</v>
      </c>
      <c r="I57" s="31"/>
      <c r="J57" s="31"/>
      <c r="K57" s="35"/>
      <c r="L57" s="3"/>
      <c r="AI57" s="3"/>
      <c r="AV57" s="3"/>
      <c r="AX57" s="3"/>
      <c r="BB57" s="3"/>
    </row>
    <row r="58" spans="1:54" x14ac:dyDescent="0.25">
      <c r="B58" s="8"/>
      <c r="C58" s="57" t="s">
        <v>192</v>
      </c>
      <c r="D58" s="54"/>
      <c r="E58" s="6"/>
      <c r="F58" s="19"/>
      <c r="G58" s="24">
        <v>505.98</v>
      </c>
      <c r="H58" s="24">
        <v>0.24000000000000002</v>
      </c>
      <c r="I58" s="31"/>
      <c r="J58" s="31"/>
      <c r="K58" s="35"/>
    </row>
    <row r="59" spans="1:54" x14ac:dyDescent="0.25">
      <c r="C59" s="58" t="s">
        <v>175</v>
      </c>
      <c r="D59" s="54"/>
      <c r="E59" s="6"/>
      <c r="F59" s="19"/>
      <c r="G59" s="25">
        <v>505.98</v>
      </c>
      <c r="H59" s="25">
        <v>0.24000000000000002</v>
      </c>
      <c r="I59" s="31"/>
      <c r="J59" s="31"/>
      <c r="K59" s="35"/>
    </row>
    <row r="60" spans="1:54" x14ac:dyDescent="0.25">
      <c r="C60" s="57"/>
      <c r="D60" s="54"/>
      <c r="E60" s="6"/>
      <c r="F60" s="19"/>
      <c r="G60" s="24"/>
      <c r="H60" s="24"/>
      <c r="I60" s="31"/>
      <c r="J60" s="31"/>
      <c r="K60" s="35"/>
    </row>
    <row r="61" spans="1:54" x14ac:dyDescent="0.25">
      <c r="C61" s="60" t="s">
        <v>193</v>
      </c>
      <c r="D61" s="55"/>
      <c r="E61" s="5"/>
      <c r="F61" s="20"/>
      <c r="G61" s="26">
        <v>217928.16</v>
      </c>
      <c r="H61" s="26">
        <v>99.999999999999986</v>
      </c>
      <c r="I61" s="32"/>
      <c r="J61" s="32"/>
      <c r="K61" s="36"/>
    </row>
    <row r="64" spans="1:54" x14ac:dyDescent="0.25">
      <c r="C64" s="1" t="s">
        <v>194</v>
      </c>
    </row>
    <row r="65" spans="1:11" x14ac:dyDescent="0.25">
      <c r="C65" s="37" t="s">
        <v>195</v>
      </c>
      <c r="D65" s="37"/>
      <c r="E65" s="37"/>
      <c r="F65" s="37"/>
      <c r="G65" s="37"/>
      <c r="H65" s="37"/>
      <c r="I65" s="37"/>
      <c r="J65" s="37"/>
      <c r="K65" s="37"/>
    </row>
    <row r="66" spans="1:11" x14ac:dyDescent="0.25">
      <c r="C66" s="2" t="s">
        <v>196</v>
      </c>
    </row>
    <row r="67" spans="1:11" x14ac:dyDescent="0.25">
      <c r="C67" s="2" t="s">
        <v>197</v>
      </c>
    </row>
    <row r="68" spans="1:11" ht="30" customHeight="1" x14ac:dyDescent="0.25">
      <c r="C68" s="80" t="s">
        <v>198</v>
      </c>
      <c r="D68" s="81"/>
      <c r="E68" s="81"/>
      <c r="F68" s="81"/>
      <c r="G68" s="81"/>
      <c r="H68" s="81"/>
      <c r="I68" s="81"/>
      <c r="J68" s="81"/>
      <c r="K68" s="81"/>
    </row>
    <row r="69" spans="1:11" x14ac:dyDescent="0.25">
      <c r="C69" s="2" t="s">
        <v>199</v>
      </c>
    </row>
    <row r="70" spans="1:11" x14ac:dyDescent="0.25">
      <c r="C70" s="2" t="s">
        <v>5251</v>
      </c>
    </row>
    <row r="72" spans="1:11" x14ac:dyDescent="0.25">
      <c r="A72" s="76"/>
      <c r="B72" s="76" t="s">
        <v>5254</v>
      </c>
      <c r="C72" s="77" t="s">
        <v>5253</v>
      </c>
      <c r="E72" s="77" t="s">
        <v>5254</v>
      </c>
      <c r="F72" s="78"/>
    </row>
    <row r="73" spans="1:11" x14ac:dyDescent="0.25">
      <c r="E73" s="2" t="s">
        <v>5308</v>
      </c>
    </row>
  </sheetData>
  <mergeCells count="1">
    <mergeCell ref="C68:K68"/>
  </mergeCells>
  <hyperlinks>
    <hyperlink ref="J2" location="'Index'!A1" display="'Index'!A1" xr:uid="{ECE39964-7A9A-42A6-822B-94635B59A4C4}"/>
  </hyperlinks>
  <pageMargins left="0.7" right="0.7" top="0.75" bottom="0.75" header="0.3" footer="0.3"/>
  <pageSetup orientation="portrait" horizontalDpi="4294967293"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127CA-7BA0-4489-B67C-CF21E4D41D14}">
  <sheetPr codeName="Sheet199"/>
  <dimension ref="A1:IV91"/>
  <sheetViews>
    <sheetView showGridLines="0" zoomScale="90" zoomScaleNormal="90" workbookViewId="0">
      <pane ySplit="6" topLeftCell="A75" activePane="bottomLeft" state="frozen"/>
      <selection activeCell="E1" sqref="E1"/>
      <selection pane="bottomLeft" activeCell="G95" sqref="G9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4612</v>
      </c>
      <c r="J2" s="38" t="s">
        <v>4923</v>
      </c>
    </row>
    <row r="3" spans="1:54" ht="16.5" x14ac:dyDescent="0.3">
      <c r="C3" s="1" t="s">
        <v>28</v>
      </c>
      <c r="D3" s="21" t="s">
        <v>4613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1919</v>
      </c>
      <c r="C24" s="57" t="s">
        <v>1920</v>
      </c>
      <c r="D24" s="54" t="s">
        <v>1921</v>
      </c>
      <c r="E24" s="6" t="s">
        <v>189</v>
      </c>
      <c r="F24" s="19">
        <v>6500000</v>
      </c>
      <c r="G24" s="24">
        <v>6674.2</v>
      </c>
      <c r="H24" s="24">
        <v>5.87</v>
      </c>
      <c r="I24" s="31">
        <v>6.1093824000000003</v>
      </c>
      <c r="J24" s="31"/>
      <c r="K24" s="35"/>
    </row>
    <row r="25" spans="1:11" x14ac:dyDescent="0.25">
      <c r="C25" s="58" t="s">
        <v>175</v>
      </c>
      <c r="D25" s="54"/>
      <c r="E25" s="6"/>
      <c r="F25" s="19"/>
      <c r="G25" s="25">
        <v>6674.2</v>
      </c>
      <c r="H25" s="25">
        <v>5.87</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4614</v>
      </c>
      <c r="C28" s="57" t="s">
        <v>4615</v>
      </c>
      <c r="D28" s="54" t="s">
        <v>4616</v>
      </c>
      <c r="E28" s="6" t="s">
        <v>189</v>
      </c>
      <c r="F28" s="19">
        <v>33500000</v>
      </c>
      <c r="G28" s="24">
        <v>34111.879999999997</v>
      </c>
      <c r="H28" s="24">
        <v>29.99</v>
      </c>
      <c r="I28" s="31">
        <v>6.3837410999999999</v>
      </c>
      <c r="J28" s="31"/>
      <c r="K28" s="35"/>
    </row>
    <row r="29" spans="1:11" x14ac:dyDescent="0.25">
      <c r="B29" s="8" t="s">
        <v>4617</v>
      </c>
      <c r="C29" s="57" t="s">
        <v>4618</v>
      </c>
      <c r="D29" s="54" t="s">
        <v>4619</v>
      </c>
      <c r="E29" s="6" t="s">
        <v>189</v>
      </c>
      <c r="F29" s="19">
        <v>22000000</v>
      </c>
      <c r="G29" s="24">
        <v>22417.1</v>
      </c>
      <c r="H29" s="24">
        <v>19.71</v>
      </c>
      <c r="I29" s="31">
        <v>6.3837410999999999</v>
      </c>
      <c r="J29" s="31"/>
      <c r="K29" s="35"/>
    </row>
    <row r="30" spans="1:11" x14ac:dyDescent="0.25">
      <c r="B30" s="8" t="s">
        <v>4620</v>
      </c>
      <c r="C30" s="57" t="s">
        <v>4621</v>
      </c>
      <c r="D30" s="54" t="s">
        <v>4622</v>
      </c>
      <c r="E30" s="6" t="s">
        <v>189</v>
      </c>
      <c r="F30" s="19">
        <v>9800000</v>
      </c>
      <c r="G30" s="24">
        <v>10020.9</v>
      </c>
      <c r="H30" s="24">
        <v>8.81</v>
      </c>
      <c r="I30" s="31">
        <v>6.3837410999999999</v>
      </c>
      <c r="J30" s="31"/>
      <c r="K30" s="35"/>
    </row>
    <row r="31" spans="1:11" x14ac:dyDescent="0.25">
      <c r="B31" s="8" t="s">
        <v>4623</v>
      </c>
      <c r="C31" s="57" t="s">
        <v>4624</v>
      </c>
      <c r="D31" s="54" t="s">
        <v>4625</v>
      </c>
      <c r="E31" s="6" t="s">
        <v>189</v>
      </c>
      <c r="F31" s="19">
        <v>8000000</v>
      </c>
      <c r="G31" s="24">
        <v>8200.14</v>
      </c>
      <c r="H31" s="24">
        <v>7.21</v>
      </c>
      <c r="I31" s="31">
        <v>6.4083173999999996</v>
      </c>
      <c r="J31" s="31"/>
      <c r="K31" s="35"/>
    </row>
    <row r="32" spans="1:11" x14ac:dyDescent="0.25">
      <c r="B32" s="8" t="s">
        <v>4626</v>
      </c>
      <c r="C32" s="57" t="s">
        <v>4627</v>
      </c>
      <c r="D32" s="54" t="s">
        <v>4628</v>
      </c>
      <c r="E32" s="6" t="s">
        <v>189</v>
      </c>
      <c r="F32" s="19">
        <v>5450000</v>
      </c>
      <c r="G32" s="24">
        <v>5548.42</v>
      </c>
      <c r="H32" s="24">
        <v>4.88</v>
      </c>
      <c r="I32" s="31">
        <v>6.3837410999999999</v>
      </c>
      <c r="J32" s="31"/>
      <c r="K32" s="35"/>
    </row>
    <row r="33" spans="2:11" x14ac:dyDescent="0.25">
      <c r="B33" s="8" t="s">
        <v>4629</v>
      </c>
      <c r="C33" s="57" t="s">
        <v>4630</v>
      </c>
      <c r="D33" s="54" t="s">
        <v>4631</v>
      </c>
      <c r="E33" s="6" t="s">
        <v>189</v>
      </c>
      <c r="F33" s="19">
        <v>5000000</v>
      </c>
      <c r="G33" s="24">
        <v>5098.95</v>
      </c>
      <c r="H33" s="24">
        <v>4.4800000000000004</v>
      </c>
      <c r="I33" s="31">
        <v>6.3837410999999999</v>
      </c>
      <c r="J33" s="31"/>
      <c r="K33" s="35"/>
    </row>
    <row r="34" spans="2:11" x14ac:dyDescent="0.25">
      <c r="B34" s="8" t="s">
        <v>4632</v>
      </c>
      <c r="C34" s="57" t="s">
        <v>4633</v>
      </c>
      <c r="D34" s="54" t="s">
        <v>4634</v>
      </c>
      <c r="E34" s="6" t="s">
        <v>189</v>
      </c>
      <c r="F34" s="19">
        <v>4000000</v>
      </c>
      <c r="G34" s="24">
        <v>4101.74</v>
      </c>
      <c r="H34" s="24">
        <v>3.61</v>
      </c>
      <c r="I34" s="31">
        <v>6.3992125</v>
      </c>
      <c r="J34" s="31"/>
      <c r="K34" s="35"/>
    </row>
    <row r="35" spans="2:11" x14ac:dyDescent="0.25">
      <c r="B35" s="8" t="s">
        <v>4635</v>
      </c>
      <c r="C35" s="57" t="s">
        <v>4636</v>
      </c>
      <c r="D35" s="54" t="s">
        <v>4637</v>
      </c>
      <c r="E35" s="6" t="s">
        <v>189</v>
      </c>
      <c r="F35" s="19">
        <v>3500000</v>
      </c>
      <c r="G35" s="24">
        <v>3588.33</v>
      </c>
      <c r="H35" s="24">
        <v>3.15</v>
      </c>
      <c r="I35" s="31">
        <v>6.4185216</v>
      </c>
      <c r="J35" s="31"/>
      <c r="K35" s="35"/>
    </row>
    <row r="36" spans="2:11" x14ac:dyDescent="0.25">
      <c r="B36" s="8" t="s">
        <v>4638</v>
      </c>
      <c r="C36" s="57" t="s">
        <v>4639</v>
      </c>
      <c r="D36" s="54" t="s">
        <v>4640</v>
      </c>
      <c r="E36" s="6" t="s">
        <v>189</v>
      </c>
      <c r="F36" s="19">
        <v>3000000</v>
      </c>
      <c r="G36" s="24">
        <v>3059.95</v>
      </c>
      <c r="H36" s="24">
        <v>2.69</v>
      </c>
      <c r="I36" s="31">
        <v>6.3944520999999996</v>
      </c>
      <c r="J36" s="31"/>
      <c r="K36" s="35"/>
    </row>
    <row r="37" spans="2:11" x14ac:dyDescent="0.25">
      <c r="B37" s="8" t="s">
        <v>4641</v>
      </c>
      <c r="C37" s="57" t="s">
        <v>4642</v>
      </c>
      <c r="D37" s="54" t="s">
        <v>4643</v>
      </c>
      <c r="E37" s="6" t="s">
        <v>189</v>
      </c>
      <c r="F37" s="19">
        <v>2500000</v>
      </c>
      <c r="G37" s="24">
        <v>2570.14</v>
      </c>
      <c r="H37" s="24">
        <v>2.2599999999999998</v>
      </c>
      <c r="I37" s="31">
        <v>6.4135432000000003</v>
      </c>
      <c r="J37" s="31"/>
      <c r="K37" s="35"/>
    </row>
    <row r="38" spans="2:11" x14ac:dyDescent="0.25">
      <c r="B38" s="8" t="s">
        <v>3918</v>
      </c>
      <c r="C38" s="57" t="s">
        <v>3919</v>
      </c>
      <c r="D38" s="54" t="s">
        <v>3920</v>
      </c>
      <c r="E38" s="6" t="s">
        <v>189</v>
      </c>
      <c r="F38" s="19">
        <v>2000000</v>
      </c>
      <c r="G38" s="24">
        <v>2038.29</v>
      </c>
      <c r="H38" s="24">
        <v>1.79</v>
      </c>
      <c r="I38" s="31">
        <v>6.3904006999999998</v>
      </c>
      <c r="J38" s="31"/>
      <c r="K38" s="35"/>
    </row>
    <row r="39" spans="2:11" x14ac:dyDescent="0.25">
      <c r="B39" s="8" t="s">
        <v>4644</v>
      </c>
      <c r="C39" s="57" t="s">
        <v>4645</v>
      </c>
      <c r="D39" s="54" t="s">
        <v>4646</v>
      </c>
      <c r="E39" s="6" t="s">
        <v>189</v>
      </c>
      <c r="F39" s="19">
        <v>1000000</v>
      </c>
      <c r="G39" s="24">
        <v>1018.96</v>
      </c>
      <c r="H39" s="24">
        <v>0.9</v>
      </c>
      <c r="I39" s="31">
        <v>6.4050756</v>
      </c>
      <c r="J39" s="31"/>
      <c r="K39" s="35"/>
    </row>
    <row r="40" spans="2:11" x14ac:dyDescent="0.25">
      <c r="B40" s="8" t="s">
        <v>4647</v>
      </c>
      <c r="C40" s="57" t="s">
        <v>4648</v>
      </c>
      <c r="D40" s="54" t="s">
        <v>4649</v>
      </c>
      <c r="E40" s="6" t="s">
        <v>189</v>
      </c>
      <c r="F40" s="19">
        <v>1000000</v>
      </c>
      <c r="G40" s="24">
        <v>1018.25</v>
      </c>
      <c r="H40" s="24">
        <v>0.9</v>
      </c>
      <c r="I40" s="31">
        <v>6.3944520999999996</v>
      </c>
      <c r="J40" s="31"/>
      <c r="K40" s="35"/>
    </row>
    <row r="41" spans="2:11" x14ac:dyDescent="0.25">
      <c r="B41" s="8" t="s">
        <v>4650</v>
      </c>
      <c r="C41" s="57" t="s">
        <v>4651</v>
      </c>
      <c r="D41" s="54" t="s">
        <v>4652</v>
      </c>
      <c r="E41" s="6" t="s">
        <v>189</v>
      </c>
      <c r="F41" s="19">
        <v>500000</v>
      </c>
      <c r="G41" s="24">
        <v>510.17</v>
      </c>
      <c r="H41" s="24">
        <v>0.45</v>
      </c>
      <c r="I41" s="31">
        <v>6.3837410999999999</v>
      </c>
      <c r="J41" s="31"/>
      <c r="K41" s="35"/>
    </row>
    <row r="42" spans="2:11" x14ac:dyDescent="0.25">
      <c r="B42" s="8" t="s">
        <v>3942</v>
      </c>
      <c r="C42" s="57" t="s">
        <v>3943</v>
      </c>
      <c r="D42" s="54" t="s">
        <v>3944</v>
      </c>
      <c r="E42" s="6" t="s">
        <v>189</v>
      </c>
      <c r="F42" s="19">
        <v>500000</v>
      </c>
      <c r="G42" s="24">
        <v>509</v>
      </c>
      <c r="H42" s="24">
        <v>0.45</v>
      </c>
      <c r="I42" s="31">
        <v>6.3734411</v>
      </c>
      <c r="J42" s="31"/>
      <c r="K42" s="35"/>
    </row>
    <row r="43" spans="2:11" x14ac:dyDescent="0.25">
      <c r="B43" s="8" t="s">
        <v>3921</v>
      </c>
      <c r="C43" s="57" t="s">
        <v>3922</v>
      </c>
      <c r="D43" s="54" t="s">
        <v>3923</v>
      </c>
      <c r="E43" s="6" t="s">
        <v>189</v>
      </c>
      <c r="F43" s="19">
        <v>474700</v>
      </c>
      <c r="G43" s="24">
        <v>483.76</v>
      </c>
      <c r="H43" s="24">
        <v>0.43</v>
      </c>
      <c r="I43" s="31">
        <v>6.3734411</v>
      </c>
      <c r="J43" s="31"/>
      <c r="K43" s="35"/>
    </row>
    <row r="44" spans="2:11" x14ac:dyDescent="0.25">
      <c r="B44" s="8" t="s">
        <v>3939</v>
      </c>
      <c r="C44" s="57" t="s">
        <v>3940</v>
      </c>
      <c r="D44" s="54" t="s">
        <v>3941</v>
      </c>
      <c r="E44" s="6" t="s">
        <v>189</v>
      </c>
      <c r="F44" s="19">
        <v>25000</v>
      </c>
      <c r="G44" s="24">
        <v>25.46</v>
      </c>
      <c r="H44" s="24">
        <v>0.02</v>
      </c>
      <c r="I44" s="31">
        <v>6.3734411</v>
      </c>
      <c r="J44" s="31"/>
      <c r="K44" s="35"/>
    </row>
    <row r="45" spans="2:11" x14ac:dyDescent="0.25">
      <c r="C45" s="58" t="s">
        <v>175</v>
      </c>
      <c r="D45" s="54"/>
      <c r="E45" s="6"/>
      <c r="F45" s="19"/>
      <c r="G45" s="25">
        <v>104321.44</v>
      </c>
      <c r="H45" s="25">
        <v>91.73</v>
      </c>
      <c r="I45" s="31"/>
      <c r="J45" s="31"/>
      <c r="K45" s="35"/>
    </row>
    <row r="46" spans="2:11" x14ac:dyDescent="0.25">
      <c r="C46" s="57"/>
      <c r="D46" s="54"/>
      <c r="E46" s="6"/>
      <c r="F46" s="19"/>
      <c r="G46" s="24"/>
      <c r="H46" s="24"/>
      <c r="I46" s="31"/>
      <c r="J46" s="31"/>
      <c r="K46" s="35"/>
    </row>
    <row r="47" spans="2:11" x14ac:dyDescent="0.25">
      <c r="C47" s="58" t="s">
        <v>11</v>
      </c>
      <c r="D47" s="54"/>
      <c r="E47" s="6"/>
      <c r="F47" s="19"/>
      <c r="G47" s="24"/>
      <c r="H47" s="24"/>
      <c r="I47" s="31"/>
      <c r="J47" s="31"/>
      <c r="K47" s="35"/>
    </row>
    <row r="48" spans="2:11" x14ac:dyDescent="0.25">
      <c r="C48" s="57"/>
      <c r="D48" s="54"/>
      <c r="E48" s="6"/>
      <c r="F48" s="19"/>
      <c r="G48" s="24"/>
      <c r="H48" s="24"/>
      <c r="I48" s="31"/>
      <c r="J48" s="31"/>
      <c r="K48" s="35"/>
    </row>
    <row r="49" spans="1:11" x14ac:dyDescent="0.25">
      <c r="C49" s="58" t="s">
        <v>13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15</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16</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17</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23</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24</v>
      </c>
      <c r="D70" s="54"/>
      <c r="E70" s="6"/>
      <c r="F70" s="19"/>
      <c r="G70" s="24"/>
      <c r="H70" s="24"/>
      <c r="I70" s="31"/>
      <c r="J70" s="31"/>
      <c r="K70" s="35"/>
    </row>
    <row r="71" spans="1:54" x14ac:dyDescent="0.25">
      <c r="B71" s="8" t="s">
        <v>190</v>
      </c>
      <c r="C71" s="57" t="s">
        <v>191</v>
      </c>
      <c r="D71" s="54"/>
      <c r="E71" s="6"/>
      <c r="F71" s="19"/>
      <c r="G71" s="24">
        <v>859.01</v>
      </c>
      <c r="H71" s="24">
        <v>0.76</v>
      </c>
      <c r="I71" s="31"/>
      <c r="J71" s="31"/>
      <c r="K71" s="35"/>
    </row>
    <row r="72" spans="1:54" x14ac:dyDescent="0.25">
      <c r="C72" s="58" t="s">
        <v>175</v>
      </c>
      <c r="D72" s="54"/>
      <c r="E72" s="6"/>
      <c r="F72" s="19"/>
      <c r="G72" s="25">
        <v>859.01</v>
      </c>
      <c r="H72" s="25">
        <v>0.76</v>
      </c>
      <c r="I72" s="31"/>
      <c r="J72" s="31"/>
      <c r="K72" s="35"/>
    </row>
    <row r="73" spans="1:54" x14ac:dyDescent="0.25">
      <c r="C73" s="57"/>
      <c r="D73" s="54"/>
      <c r="E73" s="6"/>
      <c r="F73" s="19"/>
      <c r="G73" s="24"/>
      <c r="H73" s="24"/>
      <c r="I73" s="31"/>
      <c r="J73" s="31"/>
      <c r="K73" s="35"/>
    </row>
    <row r="74" spans="1:54" x14ac:dyDescent="0.25">
      <c r="A74" s="10"/>
      <c r="B74" s="28"/>
      <c r="C74" s="58" t="s">
        <v>25</v>
      </c>
      <c r="D74" s="54"/>
      <c r="E74" s="6"/>
      <c r="F74" s="19"/>
      <c r="G74" s="24"/>
      <c r="H74" s="24"/>
      <c r="I74" s="31"/>
      <c r="J74" s="31"/>
      <c r="K74" s="35"/>
    </row>
    <row r="75" spans="1:54" s="2" customFormat="1" ht="13.5" x14ac:dyDescent="0.25">
      <c r="A75" s="28"/>
      <c r="B75" s="28"/>
      <c r="C75" s="57" t="s">
        <v>5188</v>
      </c>
      <c r="D75" s="54"/>
      <c r="E75" s="6"/>
      <c r="F75" s="19"/>
      <c r="G75" s="24" t="s">
        <v>2</v>
      </c>
      <c r="H75" s="24" t="s">
        <v>2</v>
      </c>
      <c r="I75" s="31"/>
      <c r="J75" s="31"/>
      <c r="K75" s="35"/>
      <c r="L75" s="3"/>
      <c r="AI75" s="3"/>
      <c r="AV75" s="3"/>
      <c r="AX75" s="3"/>
      <c r="BB75" s="3"/>
    </row>
    <row r="76" spans="1:54" x14ac:dyDescent="0.25">
      <c r="B76" s="8"/>
      <c r="C76" s="57" t="s">
        <v>192</v>
      </c>
      <c r="D76" s="54"/>
      <c r="E76" s="6"/>
      <c r="F76" s="19"/>
      <c r="G76" s="24">
        <v>1899.41</v>
      </c>
      <c r="H76" s="24">
        <v>1.64</v>
      </c>
      <c r="I76" s="31"/>
      <c r="J76" s="31"/>
      <c r="K76" s="35"/>
    </row>
    <row r="77" spans="1:54" x14ac:dyDescent="0.25">
      <c r="C77" s="58" t="s">
        <v>175</v>
      </c>
      <c r="D77" s="54"/>
      <c r="E77" s="6"/>
      <c r="F77" s="19"/>
      <c r="G77" s="25">
        <v>1899.41</v>
      </c>
      <c r="H77" s="25">
        <v>1.64</v>
      </c>
      <c r="I77" s="31"/>
      <c r="J77" s="31"/>
      <c r="K77" s="35"/>
    </row>
    <row r="78" spans="1:54" x14ac:dyDescent="0.25">
      <c r="C78" s="57"/>
      <c r="D78" s="54"/>
      <c r="E78" s="6"/>
      <c r="F78" s="19"/>
      <c r="G78" s="24"/>
      <c r="H78" s="24"/>
      <c r="I78" s="31"/>
      <c r="J78" s="31"/>
      <c r="K78" s="35"/>
    </row>
    <row r="79" spans="1:54" x14ac:dyDescent="0.25">
      <c r="C79" s="60" t="s">
        <v>193</v>
      </c>
      <c r="D79" s="55"/>
      <c r="E79" s="5"/>
      <c r="F79" s="20"/>
      <c r="G79" s="26">
        <v>113754.06</v>
      </c>
      <c r="H79" s="26">
        <v>100.00000000000001</v>
      </c>
      <c r="I79" s="32"/>
      <c r="J79" s="32"/>
      <c r="K79" s="36"/>
    </row>
    <row r="82" spans="1:11" x14ac:dyDescent="0.25">
      <c r="C82" s="1" t="s">
        <v>194</v>
      </c>
    </row>
    <row r="83" spans="1:11" x14ac:dyDescent="0.25">
      <c r="C83" s="37" t="s">
        <v>195</v>
      </c>
      <c r="D83" s="37"/>
      <c r="E83" s="37"/>
      <c r="F83" s="37"/>
      <c r="G83" s="37"/>
      <c r="H83" s="37"/>
      <c r="I83" s="37"/>
      <c r="J83" s="37"/>
      <c r="K83" s="37"/>
    </row>
    <row r="84" spans="1:11" x14ac:dyDescent="0.25">
      <c r="C84" s="2" t="s">
        <v>196</v>
      </c>
    </row>
    <row r="85" spans="1:11" x14ac:dyDescent="0.25">
      <c r="C85" s="2" t="s">
        <v>197</v>
      </c>
    </row>
    <row r="86" spans="1:11" ht="30" customHeight="1" x14ac:dyDescent="0.25">
      <c r="C86" s="80" t="s">
        <v>198</v>
      </c>
      <c r="D86" s="81"/>
      <c r="E86" s="81"/>
      <c r="F86" s="81"/>
      <c r="G86" s="81"/>
      <c r="H86" s="81"/>
      <c r="I86" s="81"/>
      <c r="J86" s="81"/>
      <c r="K86" s="81"/>
    </row>
    <row r="87" spans="1:11" x14ac:dyDescent="0.25">
      <c r="C87" s="2" t="s">
        <v>199</v>
      </c>
    </row>
    <row r="88" spans="1:11" x14ac:dyDescent="0.25">
      <c r="C88" s="2" t="s">
        <v>5252</v>
      </c>
    </row>
    <row r="90" spans="1:11" x14ac:dyDescent="0.25">
      <c r="A90" s="76"/>
      <c r="B90" s="76" t="s">
        <v>5254</v>
      </c>
      <c r="C90" s="77" t="s">
        <v>5253</v>
      </c>
      <c r="E90" s="77" t="s">
        <v>5254</v>
      </c>
      <c r="F90" s="78"/>
    </row>
    <row r="91" spans="1:11" x14ac:dyDescent="0.25">
      <c r="E91" s="2" t="s">
        <v>5309</v>
      </c>
    </row>
  </sheetData>
  <mergeCells count="1">
    <mergeCell ref="C86:K86"/>
  </mergeCells>
  <hyperlinks>
    <hyperlink ref="J2" location="'Index'!A1" display="'Index'!A1" xr:uid="{3EE5D286-90D7-4E77-9854-ACEDF9C1ECF9}"/>
  </hyperlinks>
  <pageMargins left="0.7" right="0.7" top="0.75" bottom="0.75" header="0.3" footer="0.3"/>
  <pageSetup orientation="portrait" horizontalDpi="4294967293"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4FBB4-C711-4D05-8B1A-14CC11E1A7AD}">
  <sheetPr codeName="Sheet1100"/>
  <dimension ref="A1:IV75"/>
  <sheetViews>
    <sheetView showGridLines="0" zoomScale="90" zoomScaleNormal="90" workbookViewId="0">
      <pane ySplit="6" topLeftCell="A60" activePane="bottomLeft" state="frozen"/>
      <selection activeCell="E1" sqref="E1"/>
      <selection pane="bottomLeft" activeCell="C74" sqref="C74:F7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4653</v>
      </c>
      <c r="J2" s="38" t="s">
        <v>4923</v>
      </c>
    </row>
    <row r="3" spans="1:54" ht="16.5" x14ac:dyDescent="0.3">
      <c r="C3" s="1" t="s">
        <v>28</v>
      </c>
      <c r="D3" s="21" t="s">
        <v>4654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4012</v>
      </c>
      <c r="C38" s="57" t="s">
        <v>4013</v>
      </c>
      <c r="D38" s="54" t="s">
        <v>4014</v>
      </c>
      <c r="E38" s="6" t="s">
        <v>189</v>
      </c>
      <c r="F38" s="19">
        <v>34000000</v>
      </c>
      <c r="G38" s="24">
        <v>32153.599999999999</v>
      </c>
      <c r="H38" s="24">
        <v>95.31</v>
      </c>
      <c r="I38" s="31">
        <v>6.0720245000000004</v>
      </c>
      <c r="J38" s="31"/>
      <c r="K38" s="35"/>
    </row>
    <row r="39" spans="1:11" x14ac:dyDescent="0.25">
      <c r="B39" s="8" t="s">
        <v>4015</v>
      </c>
      <c r="C39" s="57" t="s">
        <v>4013</v>
      </c>
      <c r="D39" s="54" t="s">
        <v>4016</v>
      </c>
      <c r="E39" s="6" t="s">
        <v>189</v>
      </c>
      <c r="F39" s="19">
        <v>957100</v>
      </c>
      <c r="G39" s="24">
        <v>905.12</v>
      </c>
      <c r="H39" s="24">
        <v>2.68</v>
      </c>
      <c r="I39" s="31">
        <v>6.0720245000000004</v>
      </c>
      <c r="J39" s="31"/>
      <c r="K39" s="35"/>
    </row>
    <row r="40" spans="1:11" x14ac:dyDescent="0.25">
      <c r="B40" s="8" t="s">
        <v>3361</v>
      </c>
      <c r="C40" s="57" t="s">
        <v>3362</v>
      </c>
      <c r="D40" s="54" t="s">
        <v>3363</v>
      </c>
      <c r="E40" s="6" t="s">
        <v>189</v>
      </c>
      <c r="F40" s="19">
        <v>500000</v>
      </c>
      <c r="G40" s="24">
        <v>481.89</v>
      </c>
      <c r="H40" s="24">
        <v>1.43</v>
      </c>
      <c r="I40" s="31">
        <v>5.9973080000000003</v>
      </c>
      <c r="J40" s="31"/>
      <c r="K40" s="35"/>
    </row>
    <row r="41" spans="1:11" x14ac:dyDescent="0.25">
      <c r="B41" s="8" t="s">
        <v>3343</v>
      </c>
      <c r="C41" s="57" t="s">
        <v>3344</v>
      </c>
      <c r="D41" s="54" t="s">
        <v>3345</v>
      </c>
      <c r="E41" s="6" t="s">
        <v>189</v>
      </c>
      <c r="F41" s="19">
        <v>125000</v>
      </c>
      <c r="G41" s="24">
        <v>118.78</v>
      </c>
      <c r="H41" s="24">
        <v>0.35</v>
      </c>
      <c r="I41" s="31">
        <v>6.0907600999999998</v>
      </c>
      <c r="J41" s="31"/>
      <c r="K41" s="35"/>
    </row>
    <row r="42" spans="1:11" x14ac:dyDescent="0.25">
      <c r="C42" s="58" t="s">
        <v>175</v>
      </c>
      <c r="D42" s="54"/>
      <c r="E42" s="6"/>
      <c r="F42" s="19"/>
      <c r="G42" s="25">
        <v>33659.39</v>
      </c>
      <c r="H42" s="25">
        <v>99.77</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23</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24</v>
      </c>
      <c r="D55" s="54"/>
      <c r="E55" s="6"/>
      <c r="F55" s="19"/>
      <c r="G55" s="24"/>
      <c r="H55" s="24"/>
      <c r="I55" s="31"/>
      <c r="J55" s="31"/>
      <c r="K55" s="35"/>
    </row>
    <row r="56" spans="1:54" x14ac:dyDescent="0.25">
      <c r="B56" s="8" t="s">
        <v>190</v>
      </c>
      <c r="C56" s="57" t="s">
        <v>191</v>
      </c>
      <c r="D56" s="54"/>
      <c r="E56" s="6"/>
      <c r="F56" s="19"/>
      <c r="G56" s="24">
        <v>70.39</v>
      </c>
      <c r="H56" s="24">
        <v>0.21</v>
      </c>
      <c r="I56" s="31"/>
      <c r="J56" s="31"/>
      <c r="K56" s="35"/>
    </row>
    <row r="57" spans="1:54" x14ac:dyDescent="0.25">
      <c r="C57" s="58" t="s">
        <v>175</v>
      </c>
      <c r="D57" s="54"/>
      <c r="E57" s="6"/>
      <c r="F57" s="19"/>
      <c r="G57" s="25">
        <v>70.39</v>
      </c>
      <c r="H57" s="25">
        <v>0.21</v>
      </c>
      <c r="I57" s="31"/>
      <c r="J57" s="31"/>
      <c r="K57" s="35"/>
    </row>
    <row r="58" spans="1:54" x14ac:dyDescent="0.25">
      <c r="C58" s="57"/>
      <c r="D58" s="54"/>
      <c r="E58" s="6"/>
      <c r="F58" s="19"/>
      <c r="G58" s="24"/>
      <c r="H58" s="24"/>
      <c r="I58" s="31"/>
      <c r="J58" s="31"/>
      <c r="K58" s="35"/>
    </row>
    <row r="59" spans="1:54" x14ac:dyDescent="0.25">
      <c r="A59" s="10"/>
      <c r="B59" s="28"/>
      <c r="C59" s="58" t="s">
        <v>25</v>
      </c>
      <c r="D59" s="54"/>
      <c r="E59" s="6"/>
      <c r="F59" s="19"/>
      <c r="G59" s="24"/>
      <c r="H59" s="24"/>
      <c r="I59" s="31"/>
      <c r="J59" s="31"/>
      <c r="K59" s="35"/>
    </row>
    <row r="60" spans="1:54" s="2" customFormat="1" ht="13.5" x14ac:dyDescent="0.25">
      <c r="A60" s="28"/>
      <c r="B60" s="28"/>
      <c r="C60" s="57" t="s">
        <v>5188</v>
      </c>
      <c r="D60" s="54"/>
      <c r="E60" s="6"/>
      <c r="F60" s="19"/>
      <c r="G60" s="24" t="s">
        <v>2</v>
      </c>
      <c r="H60" s="24" t="s">
        <v>2</v>
      </c>
      <c r="I60" s="31"/>
      <c r="J60" s="31"/>
      <c r="K60" s="35"/>
      <c r="L60" s="3"/>
      <c r="AI60" s="3"/>
      <c r="AV60" s="3"/>
      <c r="AX60" s="3"/>
      <c r="BB60" s="3"/>
    </row>
    <row r="61" spans="1:54" x14ac:dyDescent="0.25">
      <c r="B61" s="8"/>
      <c r="C61" s="57" t="s">
        <v>192</v>
      </c>
      <c r="D61" s="54"/>
      <c r="E61" s="6"/>
      <c r="F61" s="19"/>
      <c r="G61" s="24">
        <v>5.89</v>
      </c>
      <c r="H61" s="24">
        <v>0.02</v>
      </c>
      <c r="I61" s="31"/>
      <c r="J61" s="31"/>
      <c r="K61" s="35"/>
    </row>
    <row r="62" spans="1:54" x14ac:dyDescent="0.25">
      <c r="C62" s="58" t="s">
        <v>175</v>
      </c>
      <c r="D62" s="54"/>
      <c r="E62" s="6"/>
      <c r="F62" s="19"/>
      <c r="G62" s="25">
        <v>5.89</v>
      </c>
      <c r="H62" s="25">
        <v>0.02</v>
      </c>
      <c r="I62" s="31"/>
      <c r="J62" s="31"/>
      <c r="K62" s="35"/>
    </row>
    <row r="63" spans="1:54" x14ac:dyDescent="0.25">
      <c r="C63" s="57"/>
      <c r="D63" s="54"/>
      <c r="E63" s="6"/>
      <c r="F63" s="19"/>
      <c r="G63" s="24"/>
      <c r="H63" s="24"/>
      <c r="I63" s="31"/>
      <c r="J63" s="31"/>
      <c r="K63" s="35"/>
    </row>
    <row r="64" spans="1:54" x14ac:dyDescent="0.25">
      <c r="C64" s="60" t="s">
        <v>193</v>
      </c>
      <c r="D64" s="55"/>
      <c r="E64" s="5"/>
      <c r="F64" s="20"/>
      <c r="G64" s="26">
        <v>33735.67</v>
      </c>
      <c r="H64" s="26">
        <v>99.999999999999986</v>
      </c>
      <c r="I64" s="32"/>
      <c r="J64" s="32"/>
      <c r="K64" s="36"/>
    </row>
    <row r="67" spans="1:11" x14ac:dyDescent="0.25">
      <c r="C67" s="1" t="s">
        <v>194</v>
      </c>
    </row>
    <row r="68" spans="1:11" x14ac:dyDescent="0.25">
      <c r="C68" s="37" t="s">
        <v>195</v>
      </c>
      <c r="D68" s="37"/>
      <c r="E68" s="37"/>
      <c r="F68" s="37"/>
      <c r="G68" s="37"/>
      <c r="H68" s="37"/>
      <c r="I68" s="37"/>
      <c r="J68" s="37"/>
      <c r="K68" s="37"/>
    </row>
    <row r="69" spans="1:11" x14ac:dyDescent="0.25">
      <c r="C69" s="2" t="s">
        <v>196</v>
      </c>
    </row>
    <row r="70" spans="1:11" x14ac:dyDescent="0.25">
      <c r="C70" s="2" t="s">
        <v>197</v>
      </c>
    </row>
    <row r="71" spans="1:11" ht="30" customHeight="1" x14ac:dyDescent="0.25">
      <c r="C71" s="80" t="s">
        <v>198</v>
      </c>
      <c r="D71" s="81"/>
      <c r="E71" s="81"/>
      <c r="F71" s="81"/>
      <c r="G71" s="81"/>
      <c r="H71" s="81"/>
      <c r="I71" s="81"/>
      <c r="J71" s="81"/>
      <c r="K71" s="81"/>
    </row>
    <row r="72" spans="1:11" x14ac:dyDescent="0.25">
      <c r="C72" s="2" t="s">
        <v>199</v>
      </c>
    </row>
    <row r="74" spans="1:11" x14ac:dyDescent="0.25">
      <c r="A74" s="76"/>
      <c r="B74" s="76" t="s">
        <v>5254</v>
      </c>
      <c r="C74" s="77" t="s">
        <v>5253</v>
      </c>
      <c r="E74" s="77" t="s">
        <v>5254</v>
      </c>
      <c r="F74" s="78"/>
    </row>
    <row r="75" spans="1:11" x14ac:dyDescent="0.25">
      <c r="E75" s="2" t="s">
        <v>5302</v>
      </c>
    </row>
  </sheetData>
  <mergeCells count="1">
    <mergeCell ref="C71:K71"/>
  </mergeCells>
  <hyperlinks>
    <hyperlink ref="J2" location="'Index'!A1" display="'Index'!A1" xr:uid="{345C9A5D-A6B8-4F34-A49B-E0E3C458D19F}"/>
  </hyperlinks>
  <pageMargins left="0.7" right="0.7" top="0.75" bottom="0.75" header="0.3" footer="0.3"/>
  <pageSetup orientation="portrait" horizontalDpi="4294967293"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8FF3A-53A0-4BFE-B638-1AF1601589C7}">
  <sheetPr codeName="Sheet1101"/>
  <dimension ref="A1:IV75"/>
  <sheetViews>
    <sheetView showGridLines="0" zoomScale="90" zoomScaleNormal="90" workbookViewId="0">
      <pane ySplit="6" topLeftCell="A60" activePane="bottomLeft" state="frozen"/>
      <selection activeCell="E1" sqref="E1"/>
      <selection pane="bottomLeft" activeCell="C74" sqref="C74:F7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4655</v>
      </c>
      <c r="J2" s="38" t="s">
        <v>4923</v>
      </c>
    </row>
    <row r="3" spans="1:54" ht="16.5" x14ac:dyDescent="0.3">
      <c r="C3" s="1" t="s">
        <v>28</v>
      </c>
      <c r="D3" s="21" t="s">
        <v>4656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4012</v>
      </c>
      <c r="C38" s="57" t="s">
        <v>4013</v>
      </c>
      <c r="D38" s="54" t="s">
        <v>4014</v>
      </c>
      <c r="E38" s="6" t="s">
        <v>189</v>
      </c>
      <c r="F38" s="19">
        <v>18000000</v>
      </c>
      <c r="G38" s="24">
        <v>17022.490000000002</v>
      </c>
      <c r="H38" s="24">
        <v>84.4</v>
      </c>
      <c r="I38" s="31">
        <v>6.0720245000000004</v>
      </c>
      <c r="J38" s="31"/>
      <c r="K38" s="35"/>
    </row>
    <row r="39" spans="1:11" x14ac:dyDescent="0.25">
      <c r="B39" s="8" t="s">
        <v>3349</v>
      </c>
      <c r="C39" s="57" t="s">
        <v>3350</v>
      </c>
      <c r="D39" s="54" t="s">
        <v>3351</v>
      </c>
      <c r="E39" s="6" t="s">
        <v>189</v>
      </c>
      <c r="F39" s="19">
        <v>2300000</v>
      </c>
      <c r="G39" s="24">
        <v>2182.96</v>
      </c>
      <c r="H39" s="24">
        <v>10.82</v>
      </c>
      <c r="I39" s="31">
        <v>6.0907600999999998</v>
      </c>
      <c r="J39" s="31"/>
      <c r="K39" s="35"/>
    </row>
    <row r="40" spans="1:11" x14ac:dyDescent="0.25">
      <c r="B40" s="8" t="s">
        <v>4015</v>
      </c>
      <c r="C40" s="57" t="s">
        <v>4013</v>
      </c>
      <c r="D40" s="54" t="s">
        <v>4016</v>
      </c>
      <c r="E40" s="6" t="s">
        <v>189</v>
      </c>
      <c r="F40" s="19">
        <v>506700</v>
      </c>
      <c r="G40" s="24">
        <v>479.18</v>
      </c>
      <c r="H40" s="24">
        <v>2.38</v>
      </c>
      <c r="I40" s="31">
        <v>6.0720245000000004</v>
      </c>
      <c r="J40" s="31"/>
      <c r="K40" s="35"/>
    </row>
    <row r="41" spans="1:11" x14ac:dyDescent="0.25">
      <c r="B41" s="8" t="s">
        <v>3343</v>
      </c>
      <c r="C41" s="57" t="s">
        <v>3344</v>
      </c>
      <c r="D41" s="54" t="s">
        <v>3345</v>
      </c>
      <c r="E41" s="6" t="s">
        <v>189</v>
      </c>
      <c r="F41" s="19">
        <v>500000</v>
      </c>
      <c r="G41" s="24">
        <v>475.1</v>
      </c>
      <c r="H41" s="24">
        <v>2.36</v>
      </c>
      <c r="I41" s="31">
        <v>6.0907600999999998</v>
      </c>
      <c r="J41" s="31"/>
      <c r="K41" s="35"/>
    </row>
    <row r="42" spans="1:11" x14ac:dyDescent="0.25">
      <c r="C42" s="58" t="s">
        <v>175</v>
      </c>
      <c r="D42" s="54"/>
      <c r="E42" s="6"/>
      <c r="F42" s="19"/>
      <c r="G42" s="25">
        <v>20159.73</v>
      </c>
      <c r="H42" s="25">
        <v>99.96</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23</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24</v>
      </c>
      <c r="D55" s="54"/>
      <c r="E55" s="6"/>
      <c r="F55" s="19"/>
      <c r="G55" s="24"/>
      <c r="H55" s="24"/>
      <c r="I55" s="31"/>
      <c r="J55" s="31"/>
      <c r="K55" s="35"/>
    </row>
    <row r="56" spans="1:54" x14ac:dyDescent="0.25">
      <c r="B56" s="8" t="s">
        <v>190</v>
      </c>
      <c r="C56" s="57" t="s">
        <v>191</v>
      </c>
      <c r="D56" s="54"/>
      <c r="E56" s="6"/>
      <c r="F56" s="19"/>
      <c r="G56" s="24">
        <v>1.43</v>
      </c>
      <c r="H56" s="24">
        <v>0.01</v>
      </c>
      <c r="I56" s="31"/>
      <c r="J56" s="31"/>
      <c r="K56" s="35"/>
    </row>
    <row r="57" spans="1:54" x14ac:dyDescent="0.25">
      <c r="C57" s="58" t="s">
        <v>175</v>
      </c>
      <c r="D57" s="54"/>
      <c r="E57" s="6"/>
      <c r="F57" s="19"/>
      <c r="G57" s="25">
        <v>1.43</v>
      </c>
      <c r="H57" s="25">
        <v>0.01</v>
      </c>
      <c r="I57" s="31"/>
      <c r="J57" s="31"/>
      <c r="K57" s="35"/>
    </row>
    <row r="58" spans="1:54" x14ac:dyDescent="0.25">
      <c r="C58" s="57"/>
      <c r="D58" s="54"/>
      <c r="E58" s="6"/>
      <c r="F58" s="19"/>
      <c r="G58" s="24"/>
      <c r="H58" s="24"/>
      <c r="I58" s="31"/>
      <c r="J58" s="31"/>
      <c r="K58" s="35"/>
    </row>
    <row r="59" spans="1:54" x14ac:dyDescent="0.25">
      <c r="A59" s="10"/>
      <c r="B59" s="28"/>
      <c r="C59" s="58" t="s">
        <v>25</v>
      </c>
      <c r="D59" s="54"/>
      <c r="E59" s="6"/>
      <c r="F59" s="19"/>
      <c r="G59" s="24"/>
      <c r="H59" s="24"/>
      <c r="I59" s="31"/>
      <c r="J59" s="31"/>
      <c r="K59" s="35"/>
    </row>
    <row r="60" spans="1:54" s="2" customFormat="1" ht="13.5" x14ac:dyDescent="0.25">
      <c r="A60" s="28"/>
      <c r="B60" s="28"/>
      <c r="C60" s="57" t="s">
        <v>5188</v>
      </c>
      <c r="D60" s="54"/>
      <c r="E60" s="6"/>
      <c r="F60" s="19"/>
      <c r="G60" s="24" t="s">
        <v>2</v>
      </c>
      <c r="H60" s="24" t="s">
        <v>2</v>
      </c>
      <c r="I60" s="31"/>
      <c r="J60" s="31"/>
      <c r="K60" s="35"/>
      <c r="L60" s="3"/>
      <c r="AI60" s="3"/>
      <c r="AV60" s="3"/>
      <c r="AX60" s="3"/>
      <c r="BB60" s="3"/>
    </row>
    <row r="61" spans="1:54" x14ac:dyDescent="0.25">
      <c r="B61" s="8"/>
      <c r="C61" s="57" t="s">
        <v>192</v>
      </c>
      <c r="D61" s="54"/>
      <c r="E61" s="6"/>
      <c r="F61" s="19"/>
      <c r="G61" s="24">
        <v>8.23</v>
      </c>
      <c r="H61" s="24">
        <v>0.03</v>
      </c>
      <c r="I61" s="31"/>
      <c r="J61" s="31"/>
      <c r="K61" s="35"/>
    </row>
    <row r="62" spans="1:54" x14ac:dyDescent="0.25">
      <c r="C62" s="58" t="s">
        <v>175</v>
      </c>
      <c r="D62" s="54"/>
      <c r="E62" s="6"/>
      <c r="F62" s="19"/>
      <c r="G62" s="25">
        <v>8.23</v>
      </c>
      <c r="H62" s="25">
        <v>0.03</v>
      </c>
      <c r="I62" s="31"/>
      <c r="J62" s="31"/>
      <c r="K62" s="35"/>
    </row>
    <row r="63" spans="1:54" x14ac:dyDescent="0.25">
      <c r="C63" s="57"/>
      <c r="D63" s="54"/>
      <c r="E63" s="6"/>
      <c r="F63" s="19"/>
      <c r="G63" s="24"/>
      <c r="H63" s="24"/>
      <c r="I63" s="31"/>
      <c r="J63" s="31"/>
      <c r="K63" s="35"/>
    </row>
    <row r="64" spans="1:54" x14ac:dyDescent="0.25">
      <c r="C64" s="60" t="s">
        <v>193</v>
      </c>
      <c r="D64" s="55"/>
      <c r="E64" s="5"/>
      <c r="F64" s="20"/>
      <c r="G64" s="26">
        <v>20169.39</v>
      </c>
      <c r="H64" s="26">
        <v>100</v>
      </c>
      <c r="I64" s="32"/>
      <c r="J64" s="32"/>
      <c r="K64" s="36"/>
    </row>
    <row r="67" spans="1:11" x14ac:dyDescent="0.25">
      <c r="C67" s="1" t="s">
        <v>194</v>
      </c>
    </row>
    <row r="68" spans="1:11" x14ac:dyDescent="0.25">
      <c r="C68" s="37" t="s">
        <v>195</v>
      </c>
      <c r="D68" s="37"/>
      <c r="E68" s="37"/>
      <c r="F68" s="37"/>
      <c r="G68" s="37"/>
      <c r="H68" s="37"/>
      <c r="I68" s="37"/>
      <c r="J68" s="37"/>
      <c r="K68" s="37"/>
    </row>
    <row r="69" spans="1:11" x14ac:dyDescent="0.25">
      <c r="C69" s="2" t="s">
        <v>196</v>
      </c>
    </row>
    <row r="70" spans="1:11" x14ac:dyDescent="0.25">
      <c r="C70" s="2" t="s">
        <v>197</v>
      </c>
    </row>
    <row r="71" spans="1:11" ht="30" customHeight="1" x14ac:dyDescent="0.25">
      <c r="C71" s="80" t="s">
        <v>198</v>
      </c>
      <c r="D71" s="81"/>
      <c r="E71" s="81"/>
      <c r="F71" s="81"/>
      <c r="G71" s="81"/>
      <c r="H71" s="81"/>
      <c r="I71" s="81"/>
      <c r="J71" s="81"/>
      <c r="K71" s="81"/>
    </row>
    <row r="72" spans="1:11" x14ac:dyDescent="0.25">
      <c r="C72" s="2" t="s">
        <v>199</v>
      </c>
    </row>
    <row r="74" spans="1:11" x14ac:dyDescent="0.25">
      <c r="A74" s="76"/>
      <c r="B74" s="76" t="s">
        <v>5254</v>
      </c>
      <c r="C74" s="77" t="s">
        <v>5253</v>
      </c>
      <c r="E74" s="77" t="s">
        <v>5254</v>
      </c>
      <c r="F74" s="78"/>
    </row>
    <row r="75" spans="1:11" x14ac:dyDescent="0.25">
      <c r="E75" s="2" t="s">
        <v>5302</v>
      </c>
    </row>
  </sheetData>
  <mergeCells count="1">
    <mergeCell ref="C71:K71"/>
  </mergeCells>
  <hyperlinks>
    <hyperlink ref="J2" location="'Index'!A1" display="'Index'!A1" xr:uid="{91506264-24B1-4A0C-A4D0-9D69280E3195}"/>
  </hyperlinks>
  <pageMargins left="0.7" right="0.7" top="0.75" bottom="0.75" header="0.3" footer="0.3"/>
  <pageSetup orientation="portrait" horizontalDpi="4294967293"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BD6D-C863-4759-98A3-74EFB7404355}">
  <sheetPr codeName="Sheet1102"/>
  <dimension ref="A1:IV82"/>
  <sheetViews>
    <sheetView showGridLines="0" zoomScale="90" zoomScaleNormal="90" workbookViewId="0">
      <pane ySplit="6" topLeftCell="A68" activePane="bottomLeft" state="frozen"/>
      <selection activeCell="E1" sqref="E1"/>
      <selection pane="bottomLeft" activeCell="G87" sqref="G8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4657</v>
      </c>
      <c r="J2" s="38" t="s">
        <v>4923</v>
      </c>
    </row>
    <row r="3" spans="1:54" ht="16.5" x14ac:dyDescent="0.3">
      <c r="C3" s="1" t="s">
        <v>28</v>
      </c>
      <c r="D3" s="21" t="s">
        <v>4658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798</v>
      </c>
      <c r="C24" s="57" t="s">
        <v>799</v>
      </c>
      <c r="D24" s="54" t="s">
        <v>800</v>
      </c>
      <c r="E24" s="6" t="s">
        <v>189</v>
      </c>
      <c r="F24" s="19">
        <v>140500000</v>
      </c>
      <c r="G24" s="24">
        <v>149594.71</v>
      </c>
      <c r="H24" s="24">
        <v>49.78</v>
      </c>
      <c r="I24" s="31">
        <v>6.8956223999999997</v>
      </c>
      <c r="J24" s="31"/>
      <c r="K24" s="35"/>
    </row>
    <row r="25" spans="1:11" x14ac:dyDescent="0.25">
      <c r="B25" s="8" t="s">
        <v>716</v>
      </c>
      <c r="C25" s="57" t="s">
        <v>717</v>
      </c>
      <c r="D25" s="54" t="s">
        <v>718</v>
      </c>
      <c r="E25" s="6" t="s">
        <v>189</v>
      </c>
      <c r="F25" s="19">
        <v>38000000</v>
      </c>
      <c r="G25" s="24">
        <v>39485</v>
      </c>
      <c r="H25" s="24">
        <v>13.14</v>
      </c>
      <c r="I25" s="31">
        <v>6.8949104999999999</v>
      </c>
      <c r="J25" s="31"/>
      <c r="K25" s="35"/>
    </row>
    <row r="26" spans="1:11" x14ac:dyDescent="0.25">
      <c r="B26" s="8" t="s">
        <v>4659</v>
      </c>
      <c r="C26" s="57" t="s">
        <v>4660</v>
      </c>
      <c r="D26" s="54" t="s">
        <v>4661</v>
      </c>
      <c r="E26" s="6" t="s">
        <v>189</v>
      </c>
      <c r="F26" s="19">
        <v>33000000</v>
      </c>
      <c r="G26" s="24">
        <v>32912.58</v>
      </c>
      <c r="H26" s="24">
        <v>10.95</v>
      </c>
      <c r="I26" s="31">
        <v>6.9353752000000002</v>
      </c>
      <c r="J26" s="31"/>
      <c r="K26" s="35"/>
    </row>
    <row r="27" spans="1:11" x14ac:dyDescent="0.25">
      <c r="B27" s="8" t="s">
        <v>4662</v>
      </c>
      <c r="C27" s="57" t="s">
        <v>4663</v>
      </c>
      <c r="D27" s="54" t="s">
        <v>4664</v>
      </c>
      <c r="E27" s="6" t="s">
        <v>189</v>
      </c>
      <c r="F27" s="19">
        <v>29530200</v>
      </c>
      <c r="G27" s="24">
        <v>31871.24</v>
      </c>
      <c r="H27" s="24">
        <v>10.6</v>
      </c>
      <c r="I27" s="31">
        <v>6.927149</v>
      </c>
      <c r="J27" s="31"/>
      <c r="K27" s="35"/>
    </row>
    <row r="28" spans="1:11" x14ac:dyDescent="0.25">
      <c r="B28" s="8" t="s">
        <v>4665</v>
      </c>
      <c r="C28" s="57" t="s">
        <v>4666</v>
      </c>
      <c r="D28" s="54" t="s">
        <v>4667</v>
      </c>
      <c r="E28" s="6" t="s">
        <v>189</v>
      </c>
      <c r="F28" s="19">
        <v>14400000</v>
      </c>
      <c r="G28" s="24">
        <v>15438.46</v>
      </c>
      <c r="H28" s="24">
        <v>5.14</v>
      </c>
      <c r="I28" s="31">
        <v>6.8910477999999999</v>
      </c>
      <c r="J28" s="31"/>
      <c r="K28" s="35"/>
    </row>
    <row r="29" spans="1:11" x14ac:dyDescent="0.25">
      <c r="B29" s="8" t="s">
        <v>4668</v>
      </c>
      <c r="C29" s="57" t="s">
        <v>4669</v>
      </c>
      <c r="D29" s="54" t="s">
        <v>4670</v>
      </c>
      <c r="E29" s="6" t="s">
        <v>189</v>
      </c>
      <c r="F29" s="19">
        <v>5000000</v>
      </c>
      <c r="G29" s="24">
        <v>5536.9</v>
      </c>
      <c r="H29" s="24">
        <v>1.84</v>
      </c>
      <c r="I29" s="31">
        <v>6.9306985000000001</v>
      </c>
      <c r="J29" s="31"/>
      <c r="K29" s="35"/>
    </row>
    <row r="30" spans="1:11" x14ac:dyDescent="0.25">
      <c r="B30" s="8" t="s">
        <v>4671</v>
      </c>
      <c r="C30" s="57" t="s">
        <v>4672</v>
      </c>
      <c r="D30" s="54" t="s">
        <v>4673</v>
      </c>
      <c r="E30" s="6" t="s">
        <v>189</v>
      </c>
      <c r="F30" s="19">
        <v>3000000</v>
      </c>
      <c r="G30" s="24">
        <v>2960.99</v>
      </c>
      <c r="H30" s="24">
        <v>0.99</v>
      </c>
      <c r="I30" s="31">
        <v>6.8381837000000001</v>
      </c>
      <c r="J30" s="31"/>
      <c r="K30" s="35"/>
    </row>
    <row r="31" spans="1:11" x14ac:dyDescent="0.25">
      <c r="B31" s="8" t="s">
        <v>4674</v>
      </c>
      <c r="C31" s="57" t="s">
        <v>4675</v>
      </c>
      <c r="D31" s="54" t="s">
        <v>4676</v>
      </c>
      <c r="E31" s="6" t="s">
        <v>189</v>
      </c>
      <c r="F31" s="19">
        <v>2500000</v>
      </c>
      <c r="G31" s="24">
        <v>2625.07</v>
      </c>
      <c r="H31" s="24">
        <v>0.87</v>
      </c>
      <c r="I31" s="31">
        <v>6.9291985</v>
      </c>
      <c r="J31" s="31"/>
      <c r="K31" s="35"/>
    </row>
    <row r="32" spans="1:11" x14ac:dyDescent="0.25">
      <c r="B32" s="8" t="s">
        <v>4677</v>
      </c>
      <c r="C32" s="57" t="s">
        <v>4678</v>
      </c>
      <c r="D32" s="54" t="s">
        <v>4679</v>
      </c>
      <c r="E32" s="6" t="s">
        <v>189</v>
      </c>
      <c r="F32" s="19">
        <v>1390300</v>
      </c>
      <c r="G32" s="24">
        <v>1555.5</v>
      </c>
      <c r="H32" s="24">
        <v>0.52</v>
      </c>
      <c r="I32" s="31">
        <v>6.9070090000000004</v>
      </c>
      <c r="J32" s="31"/>
      <c r="K32" s="35"/>
    </row>
    <row r="33" spans="3:11" x14ac:dyDescent="0.25">
      <c r="C33" s="58" t="s">
        <v>175</v>
      </c>
      <c r="D33" s="54"/>
      <c r="E33" s="6"/>
      <c r="F33" s="19"/>
      <c r="G33" s="25">
        <v>281980.45</v>
      </c>
      <c r="H33" s="25">
        <v>93.83</v>
      </c>
      <c r="I33" s="31"/>
      <c r="J33" s="31"/>
      <c r="K33" s="35"/>
    </row>
    <row r="34" spans="3:11" x14ac:dyDescent="0.25">
      <c r="C34" s="57"/>
      <c r="D34" s="54"/>
      <c r="E34" s="6"/>
      <c r="F34" s="19"/>
      <c r="G34" s="24"/>
      <c r="H34" s="24"/>
      <c r="I34" s="31"/>
      <c r="J34" s="31"/>
      <c r="K34" s="35"/>
    </row>
    <row r="35" spans="3:11" x14ac:dyDescent="0.25">
      <c r="C35" s="58" t="s">
        <v>10</v>
      </c>
      <c r="D35" s="54"/>
      <c r="E35" s="6"/>
      <c r="F35" s="19"/>
      <c r="G35" s="24" t="s">
        <v>2</v>
      </c>
      <c r="H35" s="24" t="s">
        <v>2</v>
      </c>
      <c r="I35" s="31"/>
      <c r="J35" s="31"/>
      <c r="K35" s="35"/>
    </row>
    <row r="36" spans="3:11" x14ac:dyDescent="0.25">
      <c r="C36" s="57"/>
      <c r="D36" s="54"/>
      <c r="E36" s="6"/>
      <c r="F36" s="19"/>
      <c r="G36" s="24"/>
      <c r="H36" s="24"/>
      <c r="I36" s="31"/>
      <c r="J36" s="31"/>
      <c r="K36" s="35"/>
    </row>
    <row r="37" spans="3:11" x14ac:dyDescent="0.25">
      <c r="C37" s="58" t="s">
        <v>11</v>
      </c>
      <c r="D37" s="54"/>
      <c r="E37" s="6"/>
      <c r="F37" s="19"/>
      <c r="G37" s="24"/>
      <c r="H37" s="24"/>
      <c r="I37" s="31"/>
      <c r="J37" s="31"/>
      <c r="K37" s="35"/>
    </row>
    <row r="38" spans="3:11" x14ac:dyDescent="0.25">
      <c r="C38" s="57"/>
      <c r="D38" s="54"/>
      <c r="E38" s="6"/>
      <c r="F38" s="19"/>
      <c r="G38" s="24"/>
      <c r="H38" s="24"/>
      <c r="I38" s="31"/>
      <c r="J38" s="31"/>
      <c r="K38" s="35"/>
    </row>
    <row r="39" spans="3:11" x14ac:dyDescent="0.25">
      <c r="C39" s="58" t="s">
        <v>13</v>
      </c>
      <c r="D39" s="54"/>
      <c r="E39" s="6"/>
      <c r="F39" s="19"/>
      <c r="G39" s="24" t="s">
        <v>2</v>
      </c>
      <c r="H39" s="24" t="s">
        <v>2</v>
      </c>
      <c r="I39" s="31"/>
      <c r="J39" s="31"/>
      <c r="K39" s="35"/>
    </row>
    <row r="40" spans="3:11" x14ac:dyDescent="0.25">
      <c r="C40" s="57"/>
      <c r="D40" s="54"/>
      <c r="E40" s="6"/>
      <c r="F40" s="19"/>
      <c r="G40" s="24"/>
      <c r="H40" s="24"/>
      <c r="I40" s="31"/>
      <c r="J40" s="31"/>
      <c r="K40" s="35"/>
    </row>
    <row r="41" spans="3:11" x14ac:dyDescent="0.25">
      <c r="C41" s="58" t="s">
        <v>14</v>
      </c>
      <c r="D41" s="54"/>
      <c r="E41" s="6"/>
      <c r="F41" s="19"/>
      <c r="G41" s="24" t="s">
        <v>2</v>
      </c>
      <c r="H41" s="24" t="s">
        <v>2</v>
      </c>
      <c r="I41" s="31"/>
      <c r="J41" s="31"/>
      <c r="K41" s="35"/>
    </row>
    <row r="42" spans="3:11" x14ac:dyDescent="0.25">
      <c r="C42" s="57"/>
      <c r="D42" s="54"/>
      <c r="E42" s="6"/>
      <c r="F42" s="19"/>
      <c r="G42" s="24"/>
      <c r="H42" s="24"/>
      <c r="I42" s="31"/>
      <c r="J42" s="31"/>
      <c r="K42" s="35"/>
    </row>
    <row r="43" spans="3:11" x14ac:dyDescent="0.25">
      <c r="C43" s="58" t="s">
        <v>15</v>
      </c>
      <c r="D43" s="54"/>
      <c r="E43" s="6"/>
      <c r="F43" s="19"/>
      <c r="G43" s="24" t="s">
        <v>2</v>
      </c>
      <c r="H43" s="24" t="s">
        <v>2</v>
      </c>
      <c r="I43" s="31"/>
      <c r="J43" s="31"/>
      <c r="K43" s="35"/>
    </row>
    <row r="44" spans="3:11" x14ac:dyDescent="0.25">
      <c r="C44" s="57"/>
      <c r="D44" s="54"/>
      <c r="E44" s="6"/>
      <c r="F44" s="19"/>
      <c r="G44" s="24"/>
      <c r="H44" s="24"/>
      <c r="I44" s="31"/>
      <c r="J44" s="31"/>
      <c r="K44" s="35"/>
    </row>
    <row r="45" spans="3:11" x14ac:dyDescent="0.25">
      <c r="C45" s="58" t="s">
        <v>16</v>
      </c>
      <c r="D45" s="54"/>
      <c r="E45" s="6"/>
      <c r="F45" s="19"/>
      <c r="G45" s="24" t="s">
        <v>2</v>
      </c>
      <c r="H45" s="24" t="s">
        <v>2</v>
      </c>
      <c r="I45" s="31"/>
      <c r="J45" s="31"/>
      <c r="K45" s="35"/>
    </row>
    <row r="46" spans="3:11" x14ac:dyDescent="0.25">
      <c r="C46" s="57"/>
      <c r="D46" s="54"/>
      <c r="E46" s="6"/>
      <c r="F46" s="19"/>
      <c r="G46" s="24"/>
      <c r="H46" s="24"/>
      <c r="I46" s="31"/>
      <c r="J46" s="31"/>
      <c r="K46" s="35"/>
    </row>
    <row r="47" spans="3:11" x14ac:dyDescent="0.25">
      <c r="C47" s="58" t="s">
        <v>17</v>
      </c>
      <c r="D47" s="54"/>
      <c r="E47" s="6"/>
      <c r="F47" s="19"/>
      <c r="G47" s="24" t="s">
        <v>2</v>
      </c>
      <c r="H47" s="24" t="s">
        <v>2</v>
      </c>
      <c r="I47" s="31"/>
      <c r="J47" s="31"/>
      <c r="K47" s="35"/>
    </row>
    <row r="48" spans="3:11" x14ac:dyDescent="0.25">
      <c r="C48" s="57"/>
      <c r="D48" s="54"/>
      <c r="E48" s="6"/>
      <c r="F48" s="19"/>
      <c r="G48" s="24"/>
      <c r="H48" s="24"/>
      <c r="I48" s="31"/>
      <c r="J48" s="31"/>
      <c r="K48" s="35"/>
    </row>
    <row r="49" spans="1:11" x14ac:dyDescent="0.25">
      <c r="A49" s="10"/>
      <c r="B49" s="28"/>
      <c r="C49" s="58" t="s">
        <v>18</v>
      </c>
      <c r="D49" s="54"/>
      <c r="E49" s="6"/>
      <c r="F49" s="19"/>
      <c r="G49" s="24"/>
      <c r="H49" s="24"/>
      <c r="I49" s="31"/>
      <c r="J49" s="31"/>
      <c r="K49" s="35"/>
    </row>
    <row r="50" spans="1:11" x14ac:dyDescent="0.25">
      <c r="A50" s="28"/>
      <c r="B50" s="28"/>
      <c r="C50" s="58" t="s">
        <v>19</v>
      </c>
      <c r="D50" s="54"/>
      <c r="E50" s="6"/>
      <c r="F50" s="19"/>
      <c r="G50" s="24" t="s">
        <v>2</v>
      </c>
      <c r="H50" s="24" t="s">
        <v>2</v>
      </c>
      <c r="I50" s="31"/>
      <c r="J50" s="31"/>
      <c r="K50" s="35"/>
    </row>
    <row r="51" spans="1:11" x14ac:dyDescent="0.25">
      <c r="A51" s="28"/>
      <c r="B51" s="28"/>
      <c r="C51" s="58"/>
      <c r="D51" s="54"/>
      <c r="E51" s="6"/>
      <c r="F51" s="19"/>
      <c r="G51" s="24"/>
      <c r="H51" s="24"/>
      <c r="I51" s="31"/>
      <c r="J51" s="31"/>
      <c r="K51" s="35"/>
    </row>
    <row r="52" spans="1:11" x14ac:dyDescent="0.25">
      <c r="C52" s="59" t="s">
        <v>20</v>
      </c>
      <c r="D52" s="54"/>
      <c r="E52" s="6"/>
      <c r="F52" s="19"/>
      <c r="G52" s="24"/>
      <c r="H52" s="24"/>
      <c r="I52" s="31"/>
      <c r="J52" s="31"/>
      <c r="K52" s="35"/>
    </row>
    <row r="53" spans="1:11" x14ac:dyDescent="0.25">
      <c r="B53" s="8" t="s">
        <v>807</v>
      </c>
      <c r="C53" s="57" t="s">
        <v>5205</v>
      </c>
      <c r="D53" s="54" t="s">
        <v>808</v>
      </c>
      <c r="E53" s="6" t="s">
        <v>809</v>
      </c>
      <c r="F53" s="19">
        <v>6833.4260000000004</v>
      </c>
      <c r="G53" s="24">
        <v>759.75</v>
      </c>
      <c r="H53" s="24">
        <v>0.25</v>
      </c>
      <c r="I53" s="31">
        <v>5.97</v>
      </c>
      <c r="J53" s="31"/>
      <c r="K53" s="35"/>
    </row>
    <row r="54" spans="1:11" x14ac:dyDescent="0.25">
      <c r="C54" s="58" t="s">
        <v>175</v>
      </c>
      <c r="D54" s="54"/>
      <c r="E54" s="6"/>
      <c r="F54" s="19"/>
      <c r="G54" s="25">
        <v>759.75</v>
      </c>
      <c r="H54" s="25">
        <v>0.25</v>
      </c>
      <c r="I54" s="31"/>
      <c r="J54" s="31"/>
      <c r="K54" s="35"/>
    </row>
    <row r="55" spans="1:11" x14ac:dyDescent="0.25">
      <c r="C55" s="57"/>
      <c r="D55" s="54"/>
      <c r="E55" s="6"/>
      <c r="F55" s="19"/>
      <c r="G55" s="24"/>
      <c r="H55" s="24"/>
      <c r="I55" s="31"/>
      <c r="J55" s="31"/>
      <c r="K55" s="35"/>
    </row>
    <row r="56" spans="1:11" x14ac:dyDescent="0.25">
      <c r="C56" s="58" t="s">
        <v>21</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22</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23</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9" t="s">
        <v>24</v>
      </c>
      <c r="D62" s="54"/>
      <c r="E62" s="6"/>
      <c r="F62" s="19"/>
      <c r="G62" s="24"/>
      <c r="H62" s="24"/>
      <c r="I62" s="31"/>
      <c r="J62" s="31"/>
      <c r="K62" s="35"/>
    </row>
    <row r="63" spans="1:11" x14ac:dyDescent="0.25">
      <c r="B63" s="8" t="s">
        <v>190</v>
      </c>
      <c r="C63" s="57" t="s">
        <v>191</v>
      </c>
      <c r="D63" s="54"/>
      <c r="E63" s="6"/>
      <c r="F63" s="19"/>
      <c r="G63" s="24">
        <v>1755.24</v>
      </c>
      <c r="H63" s="24">
        <v>0.57999999999999996</v>
      </c>
      <c r="I63" s="31"/>
      <c r="J63" s="31"/>
      <c r="K63" s="35"/>
    </row>
    <row r="64" spans="1:11" x14ac:dyDescent="0.25">
      <c r="C64" s="58" t="s">
        <v>175</v>
      </c>
      <c r="D64" s="54"/>
      <c r="E64" s="6"/>
      <c r="F64" s="19"/>
      <c r="G64" s="25">
        <v>1755.24</v>
      </c>
      <c r="H64" s="25">
        <v>0.57999999999999996</v>
      </c>
      <c r="I64" s="31"/>
      <c r="J64" s="31"/>
      <c r="K64" s="35"/>
    </row>
    <row r="65" spans="1:54" x14ac:dyDescent="0.25">
      <c r="C65" s="57"/>
      <c r="D65" s="54"/>
      <c r="E65" s="6"/>
      <c r="F65" s="19"/>
      <c r="G65" s="24"/>
      <c r="H65" s="24"/>
      <c r="I65" s="31"/>
      <c r="J65" s="31"/>
      <c r="K65" s="35"/>
    </row>
    <row r="66" spans="1:54" x14ac:dyDescent="0.25">
      <c r="A66" s="10"/>
      <c r="B66" s="28"/>
      <c r="C66" s="58" t="s">
        <v>25</v>
      </c>
      <c r="D66" s="54"/>
      <c r="E66" s="6"/>
      <c r="F66" s="19"/>
      <c r="G66" s="24"/>
      <c r="H66" s="24"/>
      <c r="I66" s="31"/>
      <c r="J66" s="31"/>
      <c r="K66" s="35"/>
    </row>
    <row r="67" spans="1:54" s="2" customFormat="1" ht="13.5" x14ac:dyDescent="0.25">
      <c r="A67" s="28"/>
      <c r="B67" s="28"/>
      <c r="C67" s="57" t="s">
        <v>5188</v>
      </c>
      <c r="D67" s="54"/>
      <c r="E67" s="6"/>
      <c r="F67" s="19"/>
      <c r="G67" s="24" t="s">
        <v>2</v>
      </c>
      <c r="H67" s="24" t="s">
        <v>2</v>
      </c>
      <c r="I67" s="31"/>
      <c r="J67" s="31"/>
      <c r="K67" s="35"/>
      <c r="L67" s="3"/>
      <c r="AI67" s="3"/>
      <c r="AV67" s="3"/>
      <c r="AX67" s="3"/>
      <c r="BB67" s="3"/>
    </row>
    <row r="68" spans="1:54" x14ac:dyDescent="0.25">
      <c r="B68" s="8"/>
      <c r="C68" s="57" t="s">
        <v>192</v>
      </c>
      <c r="D68" s="54"/>
      <c r="E68" s="6"/>
      <c r="F68" s="19"/>
      <c r="G68" s="24">
        <v>16037.72</v>
      </c>
      <c r="H68" s="24">
        <v>5.34</v>
      </c>
      <c r="I68" s="31"/>
      <c r="J68" s="31"/>
      <c r="K68" s="35"/>
    </row>
    <row r="69" spans="1:54" x14ac:dyDescent="0.25">
      <c r="C69" s="58" t="s">
        <v>175</v>
      </c>
      <c r="D69" s="54"/>
      <c r="E69" s="6"/>
      <c r="F69" s="19"/>
      <c r="G69" s="25">
        <v>16037.72</v>
      </c>
      <c r="H69" s="25">
        <v>5.34</v>
      </c>
      <c r="I69" s="31"/>
      <c r="J69" s="31"/>
      <c r="K69" s="35"/>
    </row>
    <row r="70" spans="1:54" x14ac:dyDescent="0.25">
      <c r="C70" s="57"/>
      <c r="D70" s="54"/>
      <c r="E70" s="6"/>
      <c r="F70" s="19"/>
      <c r="G70" s="24"/>
      <c r="H70" s="24"/>
      <c r="I70" s="31"/>
      <c r="J70" s="31"/>
      <c r="K70" s="35"/>
    </row>
    <row r="71" spans="1:54" x14ac:dyDescent="0.25">
      <c r="C71" s="60" t="s">
        <v>193</v>
      </c>
      <c r="D71" s="55"/>
      <c r="E71" s="5"/>
      <c r="F71" s="20"/>
      <c r="G71" s="26">
        <v>300533.15999999997</v>
      </c>
      <c r="H71" s="26">
        <v>100</v>
      </c>
      <c r="I71" s="32"/>
      <c r="J71" s="32"/>
      <c r="K71" s="36"/>
    </row>
    <row r="74" spans="1:54" x14ac:dyDescent="0.25">
      <c r="C74" s="1" t="s">
        <v>194</v>
      </c>
    </row>
    <row r="75" spans="1:54" x14ac:dyDescent="0.25">
      <c r="C75" s="37" t="s">
        <v>195</v>
      </c>
      <c r="D75" s="37"/>
      <c r="E75" s="37"/>
      <c r="F75" s="37"/>
      <c r="G75" s="37"/>
      <c r="H75" s="37"/>
      <c r="I75" s="37"/>
      <c r="J75" s="37"/>
      <c r="K75" s="37"/>
    </row>
    <row r="76" spans="1:54" x14ac:dyDescent="0.25">
      <c r="C76" s="2" t="s">
        <v>196</v>
      </c>
    </row>
    <row r="77" spans="1:54" x14ac:dyDescent="0.25">
      <c r="C77" s="2" t="s">
        <v>197</v>
      </c>
    </row>
    <row r="78" spans="1:54" ht="30" customHeight="1" x14ac:dyDescent="0.25">
      <c r="C78" s="80" t="s">
        <v>198</v>
      </c>
      <c r="D78" s="81"/>
      <c r="E78" s="81"/>
      <c r="F78" s="81"/>
      <c r="G78" s="81"/>
      <c r="H78" s="81"/>
      <c r="I78" s="81"/>
      <c r="J78" s="81"/>
      <c r="K78" s="81"/>
    </row>
    <row r="79" spans="1:54" x14ac:dyDescent="0.25">
      <c r="C79" s="2" t="s">
        <v>199</v>
      </c>
    </row>
    <row r="81" spans="1:6" x14ac:dyDescent="0.25">
      <c r="A81" s="76"/>
      <c r="B81" s="76" t="s">
        <v>5254</v>
      </c>
      <c r="C81" s="77" t="s">
        <v>5253</v>
      </c>
      <c r="E81" s="77" t="s">
        <v>5254</v>
      </c>
      <c r="F81" s="78"/>
    </row>
    <row r="82" spans="1:6" x14ac:dyDescent="0.25">
      <c r="E82" s="2" t="s">
        <v>5295</v>
      </c>
    </row>
  </sheetData>
  <mergeCells count="1">
    <mergeCell ref="C78:K78"/>
  </mergeCells>
  <hyperlinks>
    <hyperlink ref="J2" location="'Index'!A1" display="'Index'!A1" xr:uid="{4216A615-21FC-4284-B5FA-D4BE7832B62B}"/>
  </hyperlinks>
  <pageMargins left="0.7" right="0.7" top="0.75" bottom="0.75" header="0.3" footer="0.3"/>
  <pageSetup orientation="portrait" horizontalDpi="4294967293"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89403-6625-4083-B74F-DB29BBF1F474}">
  <sheetPr codeName="Sheet1103"/>
  <dimension ref="A1:IV84"/>
  <sheetViews>
    <sheetView showGridLines="0" zoomScale="90" zoomScaleNormal="90" workbookViewId="0">
      <pane ySplit="6" topLeftCell="A69" activePane="bottomLeft" state="frozen"/>
      <selection activeCell="E1" sqref="E1"/>
      <selection pane="bottomLeft" activeCell="C83" sqref="C83:F8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4680</v>
      </c>
      <c r="J2" s="38" t="s">
        <v>4923</v>
      </c>
    </row>
    <row r="3" spans="1:54" ht="16.5" x14ac:dyDescent="0.3">
      <c r="C3" s="1" t="s">
        <v>28</v>
      </c>
      <c r="D3" s="21" t="s">
        <v>4681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4682</v>
      </c>
      <c r="C26" s="57" t="s">
        <v>4683</v>
      </c>
      <c r="D26" s="54" t="s">
        <v>4684</v>
      </c>
      <c r="E26" s="6" t="s">
        <v>189</v>
      </c>
      <c r="F26" s="19">
        <v>3000000</v>
      </c>
      <c r="G26" s="24">
        <v>3057.02</v>
      </c>
      <c r="H26" s="24">
        <v>19.28</v>
      </c>
      <c r="I26" s="31">
        <v>6.2947572000000003</v>
      </c>
      <c r="J26" s="31"/>
      <c r="K26" s="35"/>
    </row>
    <row r="27" spans="1:11" x14ac:dyDescent="0.25">
      <c r="B27" s="8" t="s">
        <v>1603</v>
      </c>
      <c r="C27" s="57" t="s">
        <v>1604</v>
      </c>
      <c r="D27" s="54" t="s">
        <v>1605</v>
      </c>
      <c r="E27" s="6" t="s">
        <v>189</v>
      </c>
      <c r="F27" s="19">
        <v>3000000</v>
      </c>
      <c r="G27" s="24">
        <v>3051.71</v>
      </c>
      <c r="H27" s="24">
        <v>19.25</v>
      </c>
      <c r="I27" s="31">
        <v>6.2393999999999998</v>
      </c>
      <c r="J27" s="31"/>
      <c r="K27" s="35"/>
    </row>
    <row r="28" spans="1:11" x14ac:dyDescent="0.25">
      <c r="B28" s="8" t="s">
        <v>4685</v>
      </c>
      <c r="C28" s="57" t="s">
        <v>4686</v>
      </c>
      <c r="D28" s="54" t="s">
        <v>4687</v>
      </c>
      <c r="E28" s="6" t="s">
        <v>189</v>
      </c>
      <c r="F28" s="19">
        <v>3000000</v>
      </c>
      <c r="G28" s="24">
        <v>3050.19</v>
      </c>
      <c r="H28" s="24">
        <v>19.239999999999998</v>
      </c>
      <c r="I28" s="31">
        <v>6.2841344000000001</v>
      </c>
      <c r="J28" s="31"/>
      <c r="K28" s="35"/>
    </row>
    <row r="29" spans="1:11" x14ac:dyDescent="0.25">
      <c r="B29" s="8" t="s">
        <v>4688</v>
      </c>
      <c r="C29" s="57" t="s">
        <v>4689</v>
      </c>
      <c r="D29" s="54" t="s">
        <v>4690</v>
      </c>
      <c r="E29" s="6" t="s">
        <v>189</v>
      </c>
      <c r="F29" s="19">
        <v>2000000</v>
      </c>
      <c r="G29" s="24">
        <v>1997.04</v>
      </c>
      <c r="H29" s="24">
        <v>12.6</v>
      </c>
      <c r="I29" s="31">
        <v>6.3373220000000003</v>
      </c>
      <c r="J29" s="31"/>
      <c r="K29" s="35"/>
    </row>
    <row r="30" spans="1:11" x14ac:dyDescent="0.25">
      <c r="B30" s="8" t="s">
        <v>4691</v>
      </c>
      <c r="C30" s="57" t="s">
        <v>4692</v>
      </c>
      <c r="D30" s="54" t="s">
        <v>4693</v>
      </c>
      <c r="E30" s="6" t="s">
        <v>189</v>
      </c>
      <c r="F30" s="19">
        <v>500000</v>
      </c>
      <c r="G30" s="24">
        <v>509.54</v>
      </c>
      <c r="H30" s="24">
        <v>3.21</v>
      </c>
      <c r="I30" s="31">
        <v>6.2867708999999996</v>
      </c>
      <c r="J30" s="31"/>
      <c r="K30" s="35"/>
    </row>
    <row r="31" spans="1:11" x14ac:dyDescent="0.25">
      <c r="B31" s="8" t="s">
        <v>3450</v>
      </c>
      <c r="C31" s="57" t="s">
        <v>3451</v>
      </c>
      <c r="D31" s="54" t="s">
        <v>3452</v>
      </c>
      <c r="E31" s="6" t="s">
        <v>189</v>
      </c>
      <c r="F31" s="19">
        <v>500000</v>
      </c>
      <c r="G31" s="24">
        <v>508.69</v>
      </c>
      <c r="H31" s="24">
        <v>3.21</v>
      </c>
      <c r="I31" s="31">
        <v>6.3321719999999999</v>
      </c>
      <c r="J31" s="31"/>
      <c r="K31" s="35"/>
    </row>
    <row r="32" spans="1:11" x14ac:dyDescent="0.25">
      <c r="B32" s="8" t="s">
        <v>4694</v>
      </c>
      <c r="C32" s="57" t="s">
        <v>4695</v>
      </c>
      <c r="D32" s="54" t="s">
        <v>4696</v>
      </c>
      <c r="E32" s="6" t="s">
        <v>189</v>
      </c>
      <c r="F32" s="19">
        <v>500000</v>
      </c>
      <c r="G32" s="24">
        <v>503.8</v>
      </c>
      <c r="H32" s="24">
        <v>3.18</v>
      </c>
      <c r="I32" s="31">
        <v>6.2084999999999999</v>
      </c>
      <c r="J32" s="31"/>
      <c r="K32" s="35"/>
    </row>
    <row r="33" spans="1:11" x14ac:dyDescent="0.25">
      <c r="B33" s="8" t="s">
        <v>3456</v>
      </c>
      <c r="C33" s="57" t="s">
        <v>3457</v>
      </c>
      <c r="D33" s="54" t="s">
        <v>3458</v>
      </c>
      <c r="E33" s="6" t="s">
        <v>189</v>
      </c>
      <c r="F33" s="19">
        <v>270000</v>
      </c>
      <c r="G33" s="24">
        <v>274.72000000000003</v>
      </c>
      <c r="H33" s="24">
        <v>1.73</v>
      </c>
      <c r="I33" s="31">
        <v>6.3431407000000002</v>
      </c>
      <c r="J33" s="31"/>
      <c r="K33" s="35"/>
    </row>
    <row r="34" spans="1:11" x14ac:dyDescent="0.25">
      <c r="C34" s="58" t="s">
        <v>175</v>
      </c>
      <c r="D34" s="54"/>
      <c r="E34" s="6"/>
      <c r="F34" s="19"/>
      <c r="G34" s="25">
        <v>12952.71</v>
      </c>
      <c r="H34" s="25">
        <v>81.7</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3349</v>
      </c>
      <c r="C46" s="57" t="s">
        <v>3350</v>
      </c>
      <c r="D46" s="54" t="s">
        <v>3351</v>
      </c>
      <c r="E46" s="6" t="s">
        <v>189</v>
      </c>
      <c r="F46" s="19">
        <v>740000</v>
      </c>
      <c r="G46" s="24">
        <v>702.35</v>
      </c>
      <c r="H46" s="24">
        <v>4.43</v>
      </c>
      <c r="I46" s="31">
        <v>6.0907600999999998</v>
      </c>
      <c r="J46" s="31"/>
      <c r="K46" s="35"/>
    </row>
    <row r="47" spans="1:11" x14ac:dyDescent="0.25">
      <c r="B47" s="8" t="s">
        <v>3346</v>
      </c>
      <c r="C47" s="57" t="s">
        <v>3347</v>
      </c>
      <c r="D47" s="54" t="s">
        <v>3348</v>
      </c>
      <c r="E47" s="6" t="s">
        <v>189</v>
      </c>
      <c r="F47" s="19">
        <v>550000</v>
      </c>
      <c r="G47" s="24">
        <v>519.26</v>
      </c>
      <c r="H47" s="24">
        <v>3.28</v>
      </c>
      <c r="I47" s="31">
        <v>6.0765874000000002</v>
      </c>
      <c r="J47" s="31"/>
      <c r="K47" s="35"/>
    </row>
    <row r="48" spans="1:11" x14ac:dyDescent="0.25">
      <c r="B48" s="8" t="s">
        <v>3337</v>
      </c>
      <c r="C48" s="57" t="s">
        <v>3338</v>
      </c>
      <c r="D48" s="54" t="s">
        <v>3339</v>
      </c>
      <c r="E48" s="6" t="s">
        <v>189</v>
      </c>
      <c r="F48" s="19">
        <v>485000</v>
      </c>
      <c r="G48" s="24">
        <v>467.97</v>
      </c>
      <c r="H48" s="24">
        <v>2.95</v>
      </c>
      <c r="I48" s="31">
        <v>5.9973080000000003</v>
      </c>
      <c r="J48" s="31"/>
      <c r="K48" s="35"/>
    </row>
    <row r="49" spans="1:11" x14ac:dyDescent="0.25">
      <c r="B49" s="8" t="s">
        <v>3361</v>
      </c>
      <c r="C49" s="57" t="s">
        <v>3362</v>
      </c>
      <c r="D49" s="54" t="s">
        <v>3363</v>
      </c>
      <c r="E49" s="6" t="s">
        <v>189</v>
      </c>
      <c r="F49" s="19">
        <v>300000</v>
      </c>
      <c r="G49" s="24">
        <v>289.14</v>
      </c>
      <c r="H49" s="24">
        <v>1.82</v>
      </c>
      <c r="I49" s="31">
        <v>5.9973080000000003</v>
      </c>
      <c r="J49" s="31"/>
      <c r="K49" s="35"/>
    </row>
    <row r="50" spans="1:11" x14ac:dyDescent="0.25">
      <c r="B50" s="8" t="s">
        <v>3343</v>
      </c>
      <c r="C50" s="57" t="s">
        <v>3344</v>
      </c>
      <c r="D50" s="54" t="s">
        <v>3345</v>
      </c>
      <c r="E50" s="6" t="s">
        <v>189</v>
      </c>
      <c r="F50" s="19">
        <v>102400</v>
      </c>
      <c r="G50" s="24">
        <v>97.3</v>
      </c>
      <c r="H50" s="24">
        <v>0.61</v>
      </c>
      <c r="I50" s="31">
        <v>6.0907600999999998</v>
      </c>
      <c r="J50" s="31"/>
      <c r="K50" s="35"/>
    </row>
    <row r="51" spans="1:11" x14ac:dyDescent="0.25">
      <c r="C51" s="58" t="s">
        <v>175</v>
      </c>
      <c r="D51" s="54"/>
      <c r="E51" s="6"/>
      <c r="F51" s="19"/>
      <c r="G51" s="25">
        <v>2076.02</v>
      </c>
      <c r="H51" s="25">
        <v>13.09</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23</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24</v>
      </c>
      <c r="D64" s="54"/>
      <c r="E64" s="6"/>
      <c r="F64" s="19"/>
      <c r="G64" s="24"/>
      <c r="H64" s="24"/>
      <c r="I64" s="31"/>
      <c r="J64" s="31"/>
      <c r="K64" s="35"/>
    </row>
    <row r="65" spans="1:54" x14ac:dyDescent="0.25">
      <c r="B65" s="8" t="s">
        <v>190</v>
      </c>
      <c r="C65" s="57" t="s">
        <v>191</v>
      </c>
      <c r="D65" s="54"/>
      <c r="E65" s="6"/>
      <c r="F65" s="19"/>
      <c r="G65" s="24">
        <v>652.82000000000005</v>
      </c>
      <c r="H65" s="24">
        <v>4.12</v>
      </c>
      <c r="I65" s="31"/>
      <c r="J65" s="31"/>
      <c r="K65" s="35"/>
    </row>
    <row r="66" spans="1:54" x14ac:dyDescent="0.25">
      <c r="C66" s="58" t="s">
        <v>175</v>
      </c>
      <c r="D66" s="54"/>
      <c r="E66" s="6"/>
      <c r="F66" s="19"/>
      <c r="G66" s="25">
        <v>652.82000000000005</v>
      </c>
      <c r="H66" s="25">
        <v>4.12</v>
      </c>
      <c r="I66" s="31"/>
      <c r="J66" s="31"/>
      <c r="K66" s="35"/>
    </row>
    <row r="67" spans="1:54" x14ac:dyDescent="0.25">
      <c r="C67" s="57"/>
      <c r="D67" s="54"/>
      <c r="E67" s="6"/>
      <c r="F67" s="19"/>
      <c r="G67" s="24"/>
      <c r="H67" s="24"/>
      <c r="I67" s="31"/>
      <c r="J67" s="31"/>
      <c r="K67" s="35"/>
    </row>
    <row r="68" spans="1:54" x14ac:dyDescent="0.25">
      <c r="A68" s="10"/>
      <c r="B68" s="28"/>
      <c r="C68" s="58" t="s">
        <v>25</v>
      </c>
      <c r="D68" s="54"/>
      <c r="E68" s="6"/>
      <c r="F68" s="19"/>
      <c r="G68" s="24"/>
      <c r="H68" s="24"/>
      <c r="I68" s="31"/>
      <c r="J68" s="31"/>
      <c r="K68" s="35"/>
    </row>
    <row r="69" spans="1:54" s="2" customFormat="1" ht="13.5" x14ac:dyDescent="0.25">
      <c r="A69" s="28"/>
      <c r="B69" s="28"/>
      <c r="C69" s="57" t="s">
        <v>5188</v>
      </c>
      <c r="D69" s="54"/>
      <c r="E69" s="6"/>
      <c r="F69" s="19"/>
      <c r="G69" s="24" t="s">
        <v>2</v>
      </c>
      <c r="H69" s="24" t="s">
        <v>2</v>
      </c>
      <c r="I69" s="31"/>
      <c r="J69" s="31"/>
      <c r="K69" s="35"/>
      <c r="L69" s="3"/>
      <c r="AI69" s="3"/>
      <c r="AV69" s="3"/>
      <c r="AX69" s="3"/>
      <c r="BB69" s="3"/>
    </row>
    <row r="70" spans="1:54" x14ac:dyDescent="0.25">
      <c r="B70" s="8"/>
      <c r="C70" s="57" t="s">
        <v>192</v>
      </c>
      <c r="D70" s="54"/>
      <c r="E70" s="6"/>
      <c r="F70" s="19"/>
      <c r="G70" s="24">
        <v>172.93</v>
      </c>
      <c r="H70" s="24">
        <v>1.0900000000000001</v>
      </c>
      <c r="I70" s="31"/>
      <c r="J70" s="31"/>
      <c r="K70" s="35"/>
    </row>
    <row r="71" spans="1:54" x14ac:dyDescent="0.25">
      <c r="C71" s="58" t="s">
        <v>175</v>
      </c>
      <c r="D71" s="54"/>
      <c r="E71" s="6"/>
      <c r="F71" s="19"/>
      <c r="G71" s="25">
        <v>172.93</v>
      </c>
      <c r="H71" s="25">
        <v>1.0900000000000001</v>
      </c>
      <c r="I71" s="31"/>
      <c r="J71" s="31"/>
      <c r="K71" s="35"/>
    </row>
    <row r="72" spans="1:54" x14ac:dyDescent="0.25">
      <c r="C72" s="57"/>
      <c r="D72" s="54"/>
      <c r="E72" s="6"/>
      <c r="F72" s="19"/>
      <c r="G72" s="24"/>
      <c r="H72" s="24"/>
      <c r="I72" s="31"/>
      <c r="J72" s="31"/>
      <c r="K72" s="35"/>
    </row>
    <row r="73" spans="1:54" x14ac:dyDescent="0.25">
      <c r="C73" s="60" t="s">
        <v>193</v>
      </c>
      <c r="D73" s="55"/>
      <c r="E73" s="5"/>
      <c r="F73" s="20"/>
      <c r="G73" s="26">
        <v>15854.48</v>
      </c>
      <c r="H73" s="26">
        <v>100.00000000000001</v>
      </c>
      <c r="I73" s="32"/>
      <c r="J73" s="32"/>
      <c r="K73" s="36"/>
    </row>
    <row r="76" spans="1:54" x14ac:dyDescent="0.25">
      <c r="C76" s="1" t="s">
        <v>194</v>
      </c>
    </row>
    <row r="77" spans="1:54" x14ac:dyDescent="0.25">
      <c r="C77" s="37" t="s">
        <v>195</v>
      </c>
      <c r="D77" s="37"/>
      <c r="E77" s="37"/>
      <c r="F77" s="37"/>
      <c r="G77" s="37"/>
      <c r="H77" s="37"/>
      <c r="I77" s="37"/>
      <c r="J77" s="37"/>
      <c r="K77" s="37"/>
    </row>
    <row r="78" spans="1:54" x14ac:dyDescent="0.25">
      <c r="C78" s="2" t="s">
        <v>196</v>
      </c>
    </row>
    <row r="79" spans="1:54" x14ac:dyDescent="0.25">
      <c r="C79" s="2" t="s">
        <v>197</v>
      </c>
    </row>
    <row r="80" spans="1:54" ht="30" customHeight="1" x14ac:dyDescent="0.25">
      <c r="C80" s="80" t="s">
        <v>198</v>
      </c>
      <c r="D80" s="81"/>
      <c r="E80" s="81"/>
      <c r="F80" s="81"/>
      <c r="G80" s="81"/>
      <c r="H80" s="81"/>
      <c r="I80" s="81"/>
      <c r="J80" s="81"/>
      <c r="K80" s="81"/>
    </row>
    <row r="81" spans="1:6" x14ac:dyDescent="0.25">
      <c r="C81" s="2" t="s">
        <v>199</v>
      </c>
    </row>
    <row r="83" spans="1:6" x14ac:dyDescent="0.25">
      <c r="A83" s="76"/>
      <c r="B83" s="76" t="s">
        <v>5254</v>
      </c>
      <c r="C83" s="77" t="s">
        <v>5253</v>
      </c>
      <c r="E83" s="77" t="s">
        <v>5254</v>
      </c>
      <c r="F83" s="78"/>
    </row>
    <row r="84" spans="1:6" x14ac:dyDescent="0.25">
      <c r="E84" s="2" t="s">
        <v>5302</v>
      </c>
    </row>
  </sheetData>
  <mergeCells count="1">
    <mergeCell ref="C80:K80"/>
  </mergeCells>
  <hyperlinks>
    <hyperlink ref="J2" location="'Index'!A1" display="'Index'!A1" xr:uid="{97A39B0F-E17D-4515-99DF-DE1F2426BAA1}"/>
  </hyperlinks>
  <pageMargins left="0.7" right="0.7" top="0.75" bottom="0.75" header="0.3" footer="0.3"/>
  <pageSetup orientation="portrait" horizontalDpi="4294967293"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8B7B-FFCA-41B4-8FF9-398E98EC0BC1}">
  <sheetPr codeName="Sheet1104"/>
  <dimension ref="A1:IV83"/>
  <sheetViews>
    <sheetView showGridLines="0" zoomScale="90" zoomScaleNormal="90" workbookViewId="0">
      <pane ySplit="6" topLeftCell="A65" activePane="bottomLeft" state="frozen"/>
      <selection activeCell="E1" sqref="E1"/>
      <selection pane="bottomLeft" activeCell="C82" sqref="C82:F8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4697</v>
      </c>
      <c r="J2" s="38" t="s">
        <v>4923</v>
      </c>
    </row>
    <row r="3" spans="1:54" ht="16.5" x14ac:dyDescent="0.3">
      <c r="C3" s="1" t="s">
        <v>28</v>
      </c>
      <c r="D3" s="21" t="s">
        <v>4698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1235</v>
      </c>
      <c r="C18" s="57" t="s">
        <v>623</v>
      </c>
      <c r="D18" s="54" t="s">
        <v>1236</v>
      </c>
      <c r="E18" s="6" t="s">
        <v>592</v>
      </c>
      <c r="F18" s="19">
        <v>1000</v>
      </c>
      <c r="G18" s="24">
        <v>1005.14</v>
      </c>
      <c r="H18" s="24">
        <v>6.05</v>
      </c>
      <c r="I18" s="31">
        <v>6.89</v>
      </c>
      <c r="J18" s="31"/>
      <c r="K18" s="35" t="s">
        <v>593</v>
      </c>
    </row>
    <row r="19" spans="2:11" x14ac:dyDescent="0.25">
      <c r="B19" s="8" t="s">
        <v>2614</v>
      </c>
      <c r="C19" s="57" t="s">
        <v>1259</v>
      </c>
      <c r="D19" s="54" t="s">
        <v>2615</v>
      </c>
      <c r="E19" s="6" t="s">
        <v>592</v>
      </c>
      <c r="F19" s="19">
        <v>1000</v>
      </c>
      <c r="G19" s="24">
        <v>1004.78</v>
      </c>
      <c r="H19" s="24">
        <v>6.05</v>
      </c>
      <c r="I19" s="31">
        <v>6.89</v>
      </c>
      <c r="J19" s="31"/>
      <c r="K19" s="35"/>
    </row>
    <row r="20" spans="2:11" x14ac:dyDescent="0.25">
      <c r="B20" s="8" t="s">
        <v>3747</v>
      </c>
      <c r="C20" s="57" t="s">
        <v>547</v>
      </c>
      <c r="D20" s="54" t="s">
        <v>3748</v>
      </c>
      <c r="E20" s="6" t="s">
        <v>592</v>
      </c>
      <c r="F20" s="19">
        <v>20</v>
      </c>
      <c r="G20" s="24">
        <v>202.53</v>
      </c>
      <c r="H20" s="24">
        <v>1.22</v>
      </c>
      <c r="I20" s="31">
        <v>6.71</v>
      </c>
      <c r="J20" s="31"/>
      <c r="K20" s="35" t="s">
        <v>593</v>
      </c>
    </row>
    <row r="21" spans="2:11" x14ac:dyDescent="0.25">
      <c r="B21" s="8" t="s">
        <v>3743</v>
      </c>
      <c r="C21" s="57" t="s">
        <v>547</v>
      </c>
      <c r="D21" s="54" t="s">
        <v>3744</v>
      </c>
      <c r="E21" s="6" t="s">
        <v>592</v>
      </c>
      <c r="F21" s="19">
        <v>100</v>
      </c>
      <c r="G21" s="24">
        <v>100.61</v>
      </c>
      <c r="H21" s="24">
        <v>0.61</v>
      </c>
      <c r="I21" s="31">
        <v>6.6550000000000002</v>
      </c>
      <c r="J21" s="31"/>
      <c r="K21" s="35" t="s">
        <v>593</v>
      </c>
    </row>
    <row r="22" spans="2:11" x14ac:dyDescent="0.25">
      <c r="C22" s="58" t="s">
        <v>175</v>
      </c>
      <c r="D22" s="54"/>
      <c r="E22" s="6"/>
      <c r="F22" s="19"/>
      <c r="G22" s="25">
        <v>2313.06</v>
      </c>
      <c r="H22" s="25">
        <v>13.93</v>
      </c>
      <c r="I22" s="31"/>
      <c r="J22" s="31"/>
      <c r="K22" s="35"/>
    </row>
    <row r="23" spans="2:11" x14ac:dyDescent="0.25">
      <c r="C23" s="57"/>
      <c r="D23" s="54"/>
      <c r="E23" s="6"/>
      <c r="F23" s="19"/>
      <c r="G23" s="24"/>
      <c r="H23" s="24"/>
      <c r="I23" s="31"/>
      <c r="J23" s="31"/>
      <c r="K23" s="35"/>
    </row>
    <row r="24" spans="2:11" x14ac:dyDescent="0.25">
      <c r="C24" s="58" t="s">
        <v>7</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8</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9</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9" t="s">
        <v>10</v>
      </c>
      <c r="D30" s="54"/>
      <c r="E30" s="6"/>
      <c r="F30" s="19"/>
      <c r="G30" s="24"/>
      <c r="H30" s="24"/>
      <c r="I30" s="31"/>
      <c r="J30" s="31"/>
      <c r="K30" s="35"/>
    </row>
    <row r="31" spans="2:11" x14ac:dyDescent="0.25">
      <c r="B31" s="8" t="s">
        <v>3862</v>
      </c>
      <c r="C31" s="57" t="s">
        <v>3863</v>
      </c>
      <c r="D31" s="54" t="s">
        <v>3864</v>
      </c>
      <c r="E31" s="6" t="s">
        <v>189</v>
      </c>
      <c r="F31" s="19">
        <v>1500000</v>
      </c>
      <c r="G31" s="24">
        <v>1528.86</v>
      </c>
      <c r="H31" s="24">
        <v>9.2100000000000009</v>
      </c>
      <c r="I31" s="31">
        <v>6.2860939</v>
      </c>
      <c r="J31" s="31"/>
      <c r="K31" s="35"/>
    </row>
    <row r="32" spans="2:11" x14ac:dyDescent="0.25">
      <c r="C32" s="58" t="s">
        <v>175</v>
      </c>
      <c r="D32" s="54"/>
      <c r="E32" s="6"/>
      <c r="F32" s="19"/>
      <c r="G32" s="25">
        <v>1528.86</v>
      </c>
      <c r="H32" s="25">
        <v>9.2100000000000009</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3340</v>
      </c>
      <c r="C44" s="57" t="s">
        <v>3341</v>
      </c>
      <c r="D44" s="54" t="s">
        <v>3342</v>
      </c>
      <c r="E44" s="6" t="s">
        <v>189</v>
      </c>
      <c r="F44" s="19">
        <v>4717000</v>
      </c>
      <c r="G44" s="24">
        <v>4496.87</v>
      </c>
      <c r="H44" s="24">
        <v>27.09</v>
      </c>
      <c r="I44" s="31">
        <v>6.0907600999999998</v>
      </c>
      <c r="J44" s="31"/>
      <c r="K44" s="35"/>
    </row>
    <row r="45" spans="1:11" x14ac:dyDescent="0.25">
      <c r="B45" s="8" t="s">
        <v>3349</v>
      </c>
      <c r="C45" s="57" t="s">
        <v>3350</v>
      </c>
      <c r="D45" s="54" t="s">
        <v>3351</v>
      </c>
      <c r="E45" s="6" t="s">
        <v>189</v>
      </c>
      <c r="F45" s="19">
        <v>4294000</v>
      </c>
      <c r="G45" s="24">
        <v>4075.5</v>
      </c>
      <c r="H45" s="24">
        <v>24.55</v>
      </c>
      <c r="I45" s="31">
        <v>6.0907600999999998</v>
      </c>
      <c r="J45" s="31"/>
      <c r="K45" s="35"/>
    </row>
    <row r="46" spans="1:11" x14ac:dyDescent="0.25">
      <c r="B46" s="8" t="s">
        <v>4699</v>
      </c>
      <c r="C46" s="57" t="s">
        <v>4700</v>
      </c>
      <c r="D46" s="54" t="s">
        <v>4701</v>
      </c>
      <c r="E46" s="6" t="s">
        <v>189</v>
      </c>
      <c r="F46" s="19">
        <v>2503600</v>
      </c>
      <c r="G46" s="24">
        <v>2362.14</v>
      </c>
      <c r="H46" s="24">
        <v>14.23</v>
      </c>
      <c r="I46" s="31">
        <v>6.0754035000000002</v>
      </c>
      <c r="J46" s="31"/>
      <c r="K46" s="35"/>
    </row>
    <row r="47" spans="1:11" x14ac:dyDescent="0.25">
      <c r="B47" s="8" t="s">
        <v>3343</v>
      </c>
      <c r="C47" s="57" t="s">
        <v>3344</v>
      </c>
      <c r="D47" s="54" t="s">
        <v>3345</v>
      </c>
      <c r="E47" s="6" t="s">
        <v>189</v>
      </c>
      <c r="F47" s="19">
        <v>1350000</v>
      </c>
      <c r="G47" s="24">
        <v>1282.78</v>
      </c>
      <c r="H47" s="24">
        <v>7.73</v>
      </c>
      <c r="I47" s="31">
        <v>6.0907600999999998</v>
      </c>
      <c r="J47" s="31"/>
      <c r="K47" s="35"/>
    </row>
    <row r="48" spans="1:11" x14ac:dyDescent="0.25">
      <c r="B48" s="8" t="s">
        <v>3346</v>
      </c>
      <c r="C48" s="57" t="s">
        <v>3347</v>
      </c>
      <c r="D48" s="54" t="s">
        <v>3348</v>
      </c>
      <c r="E48" s="6" t="s">
        <v>189</v>
      </c>
      <c r="F48" s="19">
        <v>131000</v>
      </c>
      <c r="G48" s="24">
        <v>123.68</v>
      </c>
      <c r="H48" s="24">
        <v>0.75</v>
      </c>
      <c r="I48" s="31">
        <v>6.0765874000000002</v>
      </c>
      <c r="J48" s="31"/>
      <c r="K48" s="35"/>
    </row>
    <row r="49" spans="1:11" x14ac:dyDescent="0.25">
      <c r="B49" s="8" t="s">
        <v>3980</v>
      </c>
      <c r="C49" s="57" t="s">
        <v>3981</v>
      </c>
      <c r="D49" s="54" t="s">
        <v>3982</v>
      </c>
      <c r="E49" s="6" t="s">
        <v>189</v>
      </c>
      <c r="F49" s="19">
        <v>126900</v>
      </c>
      <c r="G49" s="24">
        <v>122.23</v>
      </c>
      <c r="H49" s="24">
        <v>0.74</v>
      </c>
      <c r="I49" s="31">
        <v>5.9973080000000003</v>
      </c>
      <c r="J49" s="31"/>
      <c r="K49" s="35"/>
    </row>
    <row r="50" spans="1:11" x14ac:dyDescent="0.25">
      <c r="C50" s="58" t="s">
        <v>175</v>
      </c>
      <c r="D50" s="54"/>
      <c r="E50" s="6"/>
      <c r="F50" s="19"/>
      <c r="G50" s="25">
        <v>12463.2</v>
      </c>
      <c r="H50" s="25">
        <v>75.09</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190</v>
      </c>
      <c r="C64" s="57" t="s">
        <v>191</v>
      </c>
      <c r="D64" s="54"/>
      <c r="E64" s="6"/>
      <c r="F64" s="19"/>
      <c r="G64" s="24">
        <v>221.94</v>
      </c>
      <c r="H64" s="24">
        <v>1.34</v>
      </c>
      <c r="I64" s="31"/>
      <c r="J64" s="31"/>
      <c r="K64" s="35"/>
    </row>
    <row r="65" spans="1:54" x14ac:dyDescent="0.25">
      <c r="C65" s="58" t="s">
        <v>175</v>
      </c>
      <c r="D65" s="54"/>
      <c r="E65" s="6"/>
      <c r="F65" s="19"/>
      <c r="G65" s="25">
        <v>221.94</v>
      </c>
      <c r="H65" s="25">
        <v>1.34</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5188</v>
      </c>
      <c r="D68" s="54"/>
      <c r="E68" s="6"/>
      <c r="F68" s="19"/>
      <c r="G68" s="24" t="s">
        <v>2</v>
      </c>
      <c r="H68" s="24" t="s">
        <v>2</v>
      </c>
      <c r="I68" s="31"/>
      <c r="J68" s="31"/>
      <c r="K68" s="35"/>
      <c r="L68" s="3"/>
      <c r="AI68" s="3"/>
      <c r="AV68" s="3"/>
      <c r="AX68" s="3"/>
      <c r="BB68" s="3"/>
    </row>
    <row r="69" spans="1:54" x14ac:dyDescent="0.25">
      <c r="B69" s="8"/>
      <c r="C69" s="57" t="s">
        <v>192</v>
      </c>
      <c r="D69" s="54"/>
      <c r="E69" s="6"/>
      <c r="F69" s="19"/>
      <c r="G69" s="24">
        <v>73.61</v>
      </c>
      <c r="H69" s="24">
        <v>0.43</v>
      </c>
      <c r="I69" s="31"/>
      <c r="J69" s="31"/>
      <c r="K69" s="35"/>
    </row>
    <row r="70" spans="1:54" x14ac:dyDescent="0.25">
      <c r="C70" s="58" t="s">
        <v>175</v>
      </c>
      <c r="D70" s="54"/>
      <c r="E70" s="6"/>
      <c r="F70" s="19"/>
      <c r="G70" s="25">
        <v>73.61</v>
      </c>
      <c r="H70" s="25">
        <v>0.43</v>
      </c>
      <c r="I70" s="31"/>
      <c r="J70" s="31"/>
      <c r="K70" s="35"/>
    </row>
    <row r="71" spans="1:54" x14ac:dyDescent="0.25">
      <c r="C71" s="57"/>
      <c r="D71" s="54"/>
      <c r="E71" s="6"/>
      <c r="F71" s="19"/>
      <c r="G71" s="24"/>
      <c r="H71" s="24"/>
      <c r="I71" s="31"/>
      <c r="J71" s="31"/>
      <c r="K71" s="35"/>
    </row>
    <row r="72" spans="1:54" x14ac:dyDescent="0.25">
      <c r="C72" s="60" t="s">
        <v>193</v>
      </c>
      <c r="D72" s="55"/>
      <c r="E72" s="5"/>
      <c r="F72" s="20"/>
      <c r="G72" s="26">
        <v>16600.669999999998</v>
      </c>
      <c r="H72" s="26">
        <v>100.00000000000001</v>
      </c>
      <c r="I72" s="32"/>
      <c r="J72" s="32"/>
      <c r="K72" s="36"/>
    </row>
    <row r="75" spans="1:54" x14ac:dyDescent="0.25">
      <c r="C75" s="1" t="s">
        <v>194</v>
      </c>
    </row>
    <row r="76" spans="1:54" x14ac:dyDescent="0.25">
      <c r="C76" s="37" t="s">
        <v>195</v>
      </c>
      <c r="D76" s="37"/>
      <c r="E76" s="37"/>
      <c r="F76" s="37"/>
      <c r="G76" s="37"/>
      <c r="H76" s="37"/>
      <c r="I76" s="37"/>
      <c r="J76" s="37"/>
      <c r="K76" s="37"/>
    </row>
    <row r="77" spans="1:54" x14ac:dyDescent="0.25">
      <c r="C77" s="2" t="s">
        <v>196</v>
      </c>
    </row>
    <row r="78" spans="1:54" x14ac:dyDescent="0.25">
      <c r="C78" s="2" t="s">
        <v>197</v>
      </c>
    </row>
    <row r="79" spans="1:54" ht="30" customHeight="1" x14ac:dyDescent="0.25">
      <c r="C79" s="80" t="s">
        <v>198</v>
      </c>
      <c r="D79" s="81"/>
      <c r="E79" s="81"/>
      <c r="F79" s="81"/>
      <c r="G79" s="81"/>
      <c r="H79" s="81"/>
      <c r="I79" s="81"/>
      <c r="J79" s="81"/>
      <c r="K79" s="81"/>
    </row>
    <row r="80" spans="1:54" x14ac:dyDescent="0.25">
      <c r="C80" s="2" t="s">
        <v>199</v>
      </c>
    </row>
    <row r="82" spans="1:6" x14ac:dyDescent="0.25">
      <c r="A82" s="76"/>
      <c r="B82" s="76" t="s">
        <v>5254</v>
      </c>
      <c r="C82" s="77" t="s">
        <v>5253</v>
      </c>
      <c r="E82" s="77" t="s">
        <v>5254</v>
      </c>
      <c r="F82" s="78"/>
    </row>
    <row r="83" spans="1:6" x14ac:dyDescent="0.25">
      <c r="E83" s="2" t="s">
        <v>5302</v>
      </c>
    </row>
  </sheetData>
  <mergeCells count="1">
    <mergeCell ref="C79:K79"/>
  </mergeCells>
  <hyperlinks>
    <hyperlink ref="J2" location="'Index'!A1" display="'Index'!A1" xr:uid="{D49FE978-9E36-4BCB-B0B8-1858580ECDF0}"/>
  </hyperlinks>
  <pageMargins left="0.7" right="0.7" top="0.75" bottom="0.75" header="0.3" footer="0.3"/>
  <pageSetup orientation="portrait" horizontalDpi="4294967293"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DC96-41A5-4A23-A1B6-FD3DB01726C3}">
  <sheetPr codeName="Sheet1105"/>
  <dimension ref="A1:IV85"/>
  <sheetViews>
    <sheetView showGridLines="0" zoomScale="90" zoomScaleNormal="90" workbookViewId="0">
      <pane ySplit="6" topLeftCell="A67" activePane="bottomLeft" state="frozen"/>
      <selection activeCell="E1" sqref="E1"/>
      <selection pane="bottomLeft" activeCell="C84" sqref="C84:F8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4702</v>
      </c>
      <c r="J2" s="38" t="s">
        <v>4923</v>
      </c>
    </row>
    <row r="3" spans="1:54" ht="16.5" x14ac:dyDescent="0.3">
      <c r="C3" s="1" t="s">
        <v>28</v>
      </c>
      <c r="D3" s="21" t="s">
        <v>4703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1235</v>
      </c>
      <c r="C18" s="57" t="s">
        <v>623</v>
      </c>
      <c r="D18" s="54" t="s">
        <v>1236</v>
      </c>
      <c r="E18" s="6" t="s">
        <v>592</v>
      </c>
      <c r="F18" s="19">
        <v>900</v>
      </c>
      <c r="G18" s="24">
        <v>904.63</v>
      </c>
      <c r="H18" s="24">
        <v>7.21</v>
      </c>
      <c r="I18" s="31">
        <v>6.89</v>
      </c>
      <c r="J18" s="31"/>
      <c r="K18" s="35" t="s">
        <v>593</v>
      </c>
    </row>
    <row r="19" spans="2:11" x14ac:dyDescent="0.25">
      <c r="B19" s="8" t="s">
        <v>2591</v>
      </c>
      <c r="C19" s="57" t="s">
        <v>1259</v>
      </c>
      <c r="D19" s="54" t="s">
        <v>2592</v>
      </c>
      <c r="E19" s="6" t="s">
        <v>635</v>
      </c>
      <c r="F19" s="19">
        <v>90</v>
      </c>
      <c r="G19" s="24">
        <v>901.7</v>
      </c>
      <c r="H19" s="24">
        <v>7.18</v>
      </c>
      <c r="I19" s="31">
        <v>6.8750999999999998</v>
      </c>
      <c r="J19" s="31"/>
      <c r="K19" s="35" t="s">
        <v>593</v>
      </c>
    </row>
    <row r="20" spans="2:11" x14ac:dyDescent="0.25">
      <c r="B20" s="8" t="s">
        <v>4704</v>
      </c>
      <c r="C20" s="57" t="s">
        <v>637</v>
      </c>
      <c r="D20" s="54" t="s">
        <v>4705</v>
      </c>
      <c r="E20" s="6" t="s">
        <v>592</v>
      </c>
      <c r="F20" s="19">
        <v>800</v>
      </c>
      <c r="G20" s="24">
        <v>804.46</v>
      </c>
      <c r="H20" s="24">
        <v>6.41</v>
      </c>
      <c r="I20" s="31">
        <v>6.8</v>
      </c>
      <c r="J20" s="31"/>
      <c r="K20" s="35"/>
    </row>
    <row r="21" spans="2:11" x14ac:dyDescent="0.25">
      <c r="B21" s="8" t="s">
        <v>3747</v>
      </c>
      <c r="C21" s="57" t="s">
        <v>547</v>
      </c>
      <c r="D21" s="54" t="s">
        <v>3748</v>
      </c>
      <c r="E21" s="6" t="s">
        <v>592</v>
      </c>
      <c r="F21" s="19">
        <v>20</v>
      </c>
      <c r="G21" s="24">
        <v>202.53</v>
      </c>
      <c r="H21" s="24">
        <v>1.61</v>
      </c>
      <c r="I21" s="31">
        <v>6.71</v>
      </c>
      <c r="J21" s="31"/>
      <c r="K21" s="35" t="s">
        <v>593</v>
      </c>
    </row>
    <row r="22" spans="2:11" x14ac:dyDescent="0.25">
      <c r="B22" s="8" t="s">
        <v>3743</v>
      </c>
      <c r="C22" s="57" t="s">
        <v>547</v>
      </c>
      <c r="D22" s="54" t="s">
        <v>3744</v>
      </c>
      <c r="E22" s="6" t="s">
        <v>592</v>
      </c>
      <c r="F22" s="19">
        <v>200</v>
      </c>
      <c r="G22" s="24">
        <v>201.22</v>
      </c>
      <c r="H22" s="24">
        <v>1.6</v>
      </c>
      <c r="I22" s="31">
        <v>6.6550000000000002</v>
      </c>
      <c r="J22" s="31"/>
      <c r="K22" s="35" t="s">
        <v>593</v>
      </c>
    </row>
    <row r="23" spans="2:11" x14ac:dyDescent="0.25">
      <c r="C23" s="58" t="s">
        <v>175</v>
      </c>
      <c r="D23" s="54"/>
      <c r="E23" s="6"/>
      <c r="F23" s="19"/>
      <c r="G23" s="25">
        <v>3014.54</v>
      </c>
      <c r="H23" s="25">
        <v>24.01</v>
      </c>
      <c r="I23" s="31"/>
      <c r="J23" s="31"/>
      <c r="K23" s="35"/>
    </row>
    <row r="24" spans="2:11" x14ac:dyDescent="0.25">
      <c r="C24" s="57"/>
      <c r="D24" s="54"/>
      <c r="E24" s="6"/>
      <c r="F24" s="19"/>
      <c r="G24" s="24"/>
      <c r="H24" s="24"/>
      <c r="I24" s="31"/>
      <c r="J24" s="31"/>
      <c r="K24" s="35"/>
    </row>
    <row r="25" spans="2:11" x14ac:dyDescent="0.25">
      <c r="C25" s="58" t="s">
        <v>7</v>
      </c>
      <c r="D25" s="54"/>
      <c r="E25" s="6"/>
      <c r="F25" s="19"/>
      <c r="G25" s="24" t="s">
        <v>2</v>
      </c>
      <c r="H25" s="24" t="s">
        <v>2</v>
      </c>
      <c r="I25" s="31"/>
      <c r="J25" s="31"/>
      <c r="K25" s="35"/>
    </row>
    <row r="26" spans="2:11" x14ac:dyDescent="0.25">
      <c r="C26" s="57"/>
      <c r="D26" s="54"/>
      <c r="E26" s="6"/>
      <c r="F26" s="19"/>
      <c r="G26" s="24"/>
      <c r="H26" s="24"/>
      <c r="I26" s="31"/>
      <c r="J26" s="31"/>
      <c r="K26" s="35"/>
    </row>
    <row r="27" spans="2:11" x14ac:dyDescent="0.25">
      <c r="C27" s="58" t="s">
        <v>8</v>
      </c>
      <c r="D27" s="54"/>
      <c r="E27" s="6"/>
      <c r="F27" s="19"/>
      <c r="G27" s="24" t="s">
        <v>2</v>
      </c>
      <c r="H27" s="24" t="s">
        <v>2</v>
      </c>
      <c r="I27" s="31"/>
      <c r="J27" s="31"/>
      <c r="K27" s="35"/>
    </row>
    <row r="28" spans="2:11" x14ac:dyDescent="0.25">
      <c r="C28" s="57"/>
      <c r="D28" s="54"/>
      <c r="E28" s="6"/>
      <c r="F28" s="19"/>
      <c r="G28" s="24"/>
      <c r="H28" s="24"/>
      <c r="I28" s="31"/>
      <c r="J28" s="31"/>
      <c r="K28" s="35"/>
    </row>
    <row r="29" spans="2:11" x14ac:dyDescent="0.25">
      <c r="C29" s="58" t="s">
        <v>9</v>
      </c>
      <c r="D29" s="54"/>
      <c r="E29" s="6"/>
      <c r="F29" s="19"/>
      <c r="G29" s="24" t="s">
        <v>2</v>
      </c>
      <c r="H29" s="24" t="s">
        <v>2</v>
      </c>
      <c r="I29" s="31"/>
      <c r="J29" s="31"/>
      <c r="K29" s="35"/>
    </row>
    <row r="30" spans="2:11" x14ac:dyDescent="0.25">
      <c r="C30" s="57"/>
      <c r="D30" s="54"/>
      <c r="E30" s="6"/>
      <c r="F30" s="19"/>
      <c r="G30" s="24"/>
      <c r="H30" s="24"/>
      <c r="I30" s="31"/>
      <c r="J30" s="31"/>
      <c r="K30" s="35"/>
    </row>
    <row r="31" spans="2:11" x14ac:dyDescent="0.25">
      <c r="C31" s="59" t="s">
        <v>10</v>
      </c>
      <c r="D31" s="54"/>
      <c r="E31" s="6"/>
      <c r="F31" s="19"/>
      <c r="G31" s="24"/>
      <c r="H31" s="24"/>
      <c r="I31" s="31"/>
      <c r="J31" s="31"/>
      <c r="K31" s="35"/>
    </row>
    <row r="32" spans="2:11" x14ac:dyDescent="0.25">
      <c r="B32" s="8" t="s">
        <v>1603</v>
      </c>
      <c r="C32" s="57" t="s">
        <v>1604</v>
      </c>
      <c r="D32" s="54" t="s">
        <v>1605</v>
      </c>
      <c r="E32" s="6" t="s">
        <v>189</v>
      </c>
      <c r="F32" s="19">
        <v>3000000</v>
      </c>
      <c r="G32" s="24">
        <v>3051.71</v>
      </c>
      <c r="H32" s="24">
        <v>24.31</v>
      </c>
      <c r="I32" s="31">
        <v>6.2393999999999998</v>
      </c>
      <c r="J32" s="31"/>
      <c r="K32" s="35"/>
    </row>
    <row r="33" spans="1:11" x14ac:dyDescent="0.25">
      <c r="B33" s="8" t="s">
        <v>4706</v>
      </c>
      <c r="C33" s="57" t="s">
        <v>4707</v>
      </c>
      <c r="D33" s="54" t="s">
        <v>4708</v>
      </c>
      <c r="E33" s="6" t="s">
        <v>189</v>
      </c>
      <c r="F33" s="19">
        <v>3000000</v>
      </c>
      <c r="G33" s="24">
        <v>3050.16</v>
      </c>
      <c r="H33" s="24">
        <v>24.3</v>
      </c>
      <c r="I33" s="31">
        <v>6.3118939000000003</v>
      </c>
      <c r="J33" s="31"/>
      <c r="K33" s="35"/>
    </row>
    <row r="34" spans="1:11" x14ac:dyDescent="0.25">
      <c r="B34" s="8" t="s">
        <v>4709</v>
      </c>
      <c r="C34" s="57" t="s">
        <v>4710</v>
      </c>
      <c r="D34" s="54" t="s">
        <v>4711</v>
      </c>
      <c r="E34" s="6" t="s">
        <v>189</v>
      </c>
      <c r="F34" s="19">
        <v>500000</v>
      </c>
      <c r="G34" s="24">
        <v>510.23</v>
      </c>
      <c r="H34" s="24">
        <v>4.0599999999999996</v>
      </c>
      <c r="I34" s="31">
        <v>6.2806160999999996</v>
      </c>
      <c r="J34" s="31"/>
      <c r="K34" s="35"/>
    </row>
    <row r="35" spans="1:11" x14ac:dyDescent="0.25">
      <c r="C35" s="58" t="s">
        <v>175</v>
      </c>
      <c r="D35" s="54"/>
      <c r="E35" s="6"/>
      <c r="F35" s="19"/>
      <c r="G35" s="25">
        <v>6612.1</v>
      </c>
      <c r="H35" s="25">
        <v>52.67</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3349</v>
      </c>
      <c r="C47" s="57" t="s">
        <v>3350</v>
      </c>
      <c r="D47" s="54" t="s">
        <v>3351</v>
      </c>
      <c r="E47" s="6" t="s">
        <v>189</v>
      </c>
      <c r="F47" s="19">
        <v>890000</v>
      </c>
      <c r="G47" s="24">
        <v>844.71</v>
      </c>
      <c r="H47" s="24">
        <v>6.73</v>
      </c>
      <c r="I47" s="31">
        <v>6.0907600999999998</v>
      </c>
      <c r="J47" s="31"/>
      <c r="K47" s="35"/>
    </row>
    <row r="48" spans="1:11" x14ac:dyDescent="0.25">
      <c r="B48" s="8" t="s">
        <v>4699</v>
      </c>
      <c r="C48" s="57" t="s">
        <v>4700</v>
      </c>
      <c r="D48" s="54" t="s">
        <v>4701</v>
      </c>
      <c r="E48" s="6" t="s">
        <v>189</v>
      </c>
      <c r="F48" s="19">
        <v>540400</v>
      </c>
      <c r="G48" s="24">
        <v>509.87</v>
      </c>
      <c r="H48" s="24">
        <v>4.0599999999999996</v>
      </c>
      <c r="I48" s="31">
        <v>6.0754035000000002</v>
      </c>
      <c r="J48" s="31"/>
      <c r="K48" s="35"/>
    </row>
    <row r="49" spans="1:11" x14ac:dyDescent="0.25">
      <c r="B49" s="8" t="s">
        <v>3346</v>
      </c>
      <c r="C49" s="57" t="s">
        <v>3347</v>
      </c>
      <c r="D49" s="54" t="s">
        <v>3348</v>
      </c>
      <c r="E49" s="6" t="s">
        <v>189</v>
      </c>
      <c r="F49" s="19">
        <v>400000</v>
      </c>
      <c r="G49" s="24">
        <v>377.64</v>
      </c>
      <c r="H49" s="24">
        <v>3.01</v>
      </c>
      <c r="I49" s="31">
        <v>6.0765874000000002</v>
      </c>
      <c r="J49" s="31"/>
      <c r="K49" s="35"/>
    </row>
    <row r="50" spans="1:11" x14ac:dyDescent="0.25">
      <c r="B50" s="8" t="s">
        <v>3337</v>
      </c>
      <c r="C50" s="57" t="s">
        <v>3338</v>
      </c>
      <c r="D50" s="54" t="s">
        <v>3339</v>
      </c>
      <c r="E50" s="6" t="s">
        <v>189</v>
      </c>
      <c r="F50" s="19">
        <v>350000</v>
      </c>
      <c r="G50" s="24">
        <v>337.71</v>
      </c>
      <c r="H50" s="24">
        <v>2.69</v>
      </c>
      <c r="I50" s="31">
        <v>5.9973080000000003</v>
      </c>
      <c r="J50" s="31"/>
      <c r="K50" s="35"/>
    </row>
    <row r="51" spans="1:11" x14ac:dyDescent="0.25">
      <c r="B51" s="8" t="s">
        <v>3980</v>
      </c>
      <c r="C51" s="57" t="s">
        <v>3981</v>
      </c>
      <c r="D51" s="54" t="s">
        <v>3982</v>
      </c>
      <c r="E51" s="6" t="s">
        <v>189</v>
      </c>
      <c r="F51" s="19">
        <v>232200</v>
      </c>
      <c r="G51" s="24">
        <v>223.65</v>
      </c>
      <c r="H51" s="24">
        <v>1.78</v>
      </c>
      <c r="I51" s="31">
        <v>5.9973080000000003</v>
      </c>
      <c r="J51" s="31"/>
      <c r="K51" s="35"/>
    </row>
    <row r="52" spans="1:11" x14ac:dyDescent="0.25">
      <c r="C52" s="58" t="s">
        <v>175</v>
      </c>
      <c r="D52" s="54"/>
      <c r="E52" s="6"/>
      <c r="F52" s="19"/>
      <c r="G52" s="25">
        <v>2293.58</v>
      </c>
      <c r="H52" s="25">
        <v>18.27</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23</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24</v>
      </c>
      <c r="D65" s="54"/>
      <c r="E65" s="6"/>
      <c r="F65" s="19"/>
      <c r="G65" s="24"/>
      <c r="H65" s="24"/>
      <c r="I65" s="31"/>
      <c r="J65" s="31"/>
      <c r="K65" s="35"/>
    </row>
    <row r="66" spans="1:54" x14ac:dyDescent="0.25">
      <c r="B66" s="8" t="s">
        <v>190</v>
      </c>
      <c r="C66" s="57" t="s">
        <v>191</v>
      </c>
      <c r="D66" s="54"/>
      <c r="E66" s="6"/>
      <c r="F66" s="19"/>
      <c r="G66" s="24">
        <v>439.66</v>
      </c>
      <c r="H66" s="24">
        <v>3.5</v>
      </c>
      <c r="I66" s="31"/>
      <c r="J66" s="31"/>
      <c r="K66" s="35"/>
    </row>
    <row r="67" spans="1:54" x14ac:dyDescent="0.25">
      <c r="C67" s="58" t="s">
        <v>175</v>
      </c>
      <c r="D67" s="54"/>
      <c r="E67" s="6"/>
      <c r="F67" s="19"/>
      <c r="G67" s="25">
        <v>439.66</v>
      </c>
      <c r="H67" s="25">
        <v>3.5</v>
      </c>
      <c r="I67" s="31"/>
      <c r="J67" s="31"/>
      <c r="K67" s="35"/>
    </row>
    <row r="68" spans="1:54" x14ac:dyDescent="0.25">
      <c r="C68" s="57"/>
      <c r="D68" s="54"/>
      <c r="E68" s="6"/>
      <c r="F68" s="19"/>
      <c r="G68" s="24"/>
      <c r="H68" s="24"/>
      <c r="I68" s="31"/>
      <c r="J68" s="31"/>
      <c r="K68" s="35"/>
    </row>
    <row r="69" spans="1:54" x14ac:dyDescent="0.25">
      <c r="A69" s="10"/>
      <c r="B69" s="28"/>
      <c r="C69" s="58" t="s">
        <v>25</v>
      </c>
      <c r="D69" s="54"/>
      <c r="E69" s="6"/>
      <c r="F69" s="19"/>
      <c r="G69" s="24"/>
      <c r="H69" s="24"/>
      <c r="I69" s="31"/>
      <c r="J69" s="31"/>
      <c r="K69" s="35"/>
    </row>
    <row r="70" spans="1:54" s="2" customFormat="1" ht="13.5" x14ac:dyDescent="0.25">
      <c r="A70" s="28"/>
      <c r="B70" s="28"/>
      <c r="C70" s="57" t="s">
        <v>5188</v>
      </c>
      <c r="D70" s="54"/>
      <c r="E70" s="6"/>
      <c r="F70" s="19"/>
      <c r="G70" s="24" t="s">
        <v>2</v>
      </c>
      <c r="H70" s="24" t="s">
        <v>2</v>
      </c>
      <c r="I70" s="31"/>
      <c r="J70" s="31"/>
      <c r="K70" s="35"/>
      <c r="L70" s="3"/>
      <c r="AI70" s="3"/>
      <c r="AV70" s="3"/>
      <c r="AX70" s="3"/>
      <c r="BB70" s="3"/>
    </row>
    <row r="71" spans="1:54" x14ac:dyDescent="0.25">
      <c r="B71" s="8"/>
      <c r="C71" s="57" t="s">
        <v>192</v>
      </c>
      <c r="D71" s="54"/>
      <c r="E71" s="6"/>
      <c r="F71" s="19"/>
      <c r="G71" s="24">
        <v>192.3</v>
      </c>
      <c r="H71" s="24">
        <v>1.55</v>
      </c>
      <c r="I71" s="31"/>
      <c r="J71" s="31"/>
      <c r="K71" s="35"/>
    </row>
    <row r="72" spans="1:54" x14ac:dyDescent="0.25">
      <c r="C72" s="58" t="s">
        <v>175</v>
      </c>
      <c r="D72" s="54"/>
      <c r="E72" s="6"/>
      <c r="F72" s="19"/>
      <c r="G72" s="25">
        <v>192.3</v>
      </c>
      <c r="H72" s="25">
        <v>1.55</v>
      </c>
      <c r="I72" s="31"/>
      <c r="J72" s="31"/>
      <c r="K72" s="35"/>
    </row>
    <row r="73" spans="1:54" x14ac:dyDescent="0.25">
      <c r="C73" s="57"/>
      <c r="D73" s="54"/>
      <c r="E73" s="6"/>
      <c r="F73" s="19"/>
      <c r="G73" s="24"/>
      <c r="H73" s="24"/>
      <c r="I73" s="31"/>
      <c r="J73" s="31"/>
      <c r="K73" s="35"/>
    </row>
    <row r="74" spans="1:54" x14ac:dyDescent="0.25">
      <c r="C74" s="60" t="s">
        <v>193</v>
      </c>
      <c r="D74" s="55"/>
      <c r="E74" s="5"/>
      <c r="F74" s="20"/>
      <c r="G74" s="26">
        <v>12552.18</v>
      </c>
      <c r="H74" s="26">
        <v>100</v>
      </c>
      <c r="I74" s="32"/>
      <c r="J74" s="32"/>
      <c r="K74" s="36"/>
    </row>
    <row r="77" spans="1:54" x14ac:dyDescent="0.25">
      <c r="C77" s="1" t="s">
        <v>194</v>
      </c>
    </row>
    <row r="78" spans="1:54" x14ac:dyDescent="0.25">
      <c r="C78" s="37" t="s">
        <v>195</v>
      </c>
      <c r="D78" s="37"/>
      <c r="E78" s="37"/>
      <c r="F78" s="37"/>
      <c r="G78" s="37"/>
      <c r="H78" s="37"/>
      <c r="I78" s="37"/>
      <c r="J78" s="37"/>
      <c r="K78" s="37"/>
    </row>
    <row r="79" spans="1:54" x14ac:dyDescent="0.25">
      <c r="C79" s="2" t="s">
        <v>196</v>
      </c>
    </row>
    <row r="80" spans="1:54" x14ac:dyDescent="0.25">
      <c r="C80" s="2" t="s">
        <v>197</v>
      </c>
    </row>
    <row r="81" spans="1:11" ht="30" customHeight="1" x14ac:dyDescent="0.25">
      <c r="C81" s="80" t="s">
        <v>198</v>
      </c>
      <c r="D81" s="81"/>
      <c r="E81" s="81"/>
      <c r="F81" s="81"/>
      <c r="G81" s="81"/>
      <c r="H81" s="81"/>
      <c r="I81" s="81"/>
      <c r="J81" s="81"/>
      <c r="K81" s="81"/>
    </row>
    <row r="82" spans="1:11" x14ac:dyDescent="0.25">
      <c r="C82" s="2" t="s">
        <v>199</v>
      </c>
    </row>
    <row r="84" spans="1:11" x14ac:dyDescent="0.25">
      <c r="A84" s="76"/>
      <c r="B84" s="76" t="s">
        <v>5254</v>
      </c>
      <c r="C84" s="77" t="s">
        <v>5253</v>
      </c>
      <c r="E84" s="77" t="s">
        <v>5254</v>
      </c>
      <c r="F84" s="78"/>
    </row>
    <row r="85" spans="1:11" x14ac:dyDescent="0.25">
      <c r="E85" s="2" t="s">
        <v>5302</v>
      </c>
    </row>
  </sheetData>
  <mergeCells count="1">
    <mergeCell ref="C81:K81"/>
  </mergeCells>
  <hyperlinks>
    <hyperlink ref="J2" location="'Index'!A1" display="'Index'!A1" xr:uid="{92D2620E-17A5-472E-8935-B5BC2357ED8A}"/>
  </hyperlinks>
  <pageMargins left="0.7" right="0.7" top="0.75" bottom="0.75" header="0.3" footer="0.3"/>
  <pageSetup orientation="portrait" horizontalDpi="4294967293"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E2D0-DA22-4CF2-B867-75D88DA32D33}">
  <sheetPr codeName="Sheet1106"/>
  <dimension ref="A1:IV126"/>
  <sheetViews>
    <sheetView showGridLines="0" zoomScale="90" zoomScaleNormal="90" workbookViewId="0">
      <pane ySplit="6" topLeftCell="A108" activePane="bottomLeft" state="frozen"/>
      <selection activeCell="E1" sqref="E1"/>
      <selection pane="bottomLeft" activeCell="G128" sqref="G128"/>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4712</v>
      </c>
      <c r="J2" s="38" t="s">
        <v>4923</v>
      </c>
    </row>
    <row r="3" spans="1:54" ht="16.5" x14ac:dyDescent="0.3">
      <c r="C3" s="1" t="s">
        <v>28</v>
      </c>
      <c r="D3" s="21" t="s">
        <v>4713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4594400</v>
      </c>
      <c r="G10" s="24">
        <v>88442.2</v>
      </c>
      <c r="H10" s="24">
        <v>9.8699999999999992</v>
      </c>
      <c r="I10" s="31"/>
      <c r="J10" s="31"/>
      <c r="K10" s="35"/>
    </row>
    <row r="11" spans="1:54" x14ac:dyDescent="0.25">
      <c r="B11" s="8" t="s">
        <v>47</v>
      </c>
      <c r="C11" s="57" t="s">
        <v>48</v>
      </c>
      <c r="D11" s="54" t="s">
        <v>49</v>
      </c>
      <c r="E11" s="6" t="s">
        <v>50</v>
      </c>
      <c r="F11" s="19">
        <v>3680000</v>
      </c>
      <c r="G11" s="24">
        <v>55203.68</v>
      </c>
      <c r="H11" s="24">
        <v>6.16</v>
      </c>
      <c r="I11" s="31"/>
      <c r="J11" s="31"/>
      <c r="K11" s="35"/>
    </row>
    <row r="12" spans="1:54" x14ac:dyDescent="0.25">
      <c r="B12" s="8" t="s">
        <v>65</v>
      </c>
      <c r="C12" s="57" t="s">
        <v>66</v>
      </c>
      <c r="D12" s="54" t="s">
        <v>67</v>
      </c>
      <c r="E12" s="6" t="s">
        <v>50</v>
      </c>
      <c r="F12" s="19">
        <v>1391350</v>
      </c>
      <c r="G12" s="24">
        <v>48053.05</v>
      </c>
      <c r="H12" s="24">
        <v>5.36</v>
      </c>
      <c r="I12" s="31"/>
      <c r="J12" s="31"/>
      <c r="K12" s="35"/>
    </row>
    <row r="13" spans="1:54" x14ac:dyDescent="0.25">
      <c r="B13" s="8" t="s">
        <v>54</v>
      </c>
      <c r="C13" s="57" t="s">
        <v>55</v>
      </c>
      <c r="D13" s="54" t="s">
        <v>56</v>
      </c>
      <c r="E13" s="6" t="s">
        <v>57</v>
      </c>
      <c r="F13" s="19">
        <v>1302446</v>
      </c>
      <c r="G13" s="24">
        <v>43514.720000000001</v>
      </c>
      <c r="H13" s="24">
        <v>4.8600000000000003</v>
      </c>
      <c r="I13" s="31"/>
      <c r="J13" s="31"/>
      <c r="K13" s="35"/>
    </row>
    <row r="14" spans="1:54" x14ac:dyDescent="0.25">
      <c r="B14" s="8" t="s">
        <v>112</v>
      </c>
      <c r="C14" s="57" t="s">
        <v>113</v>
      </c>
      <c r="D14" s="54" t="s">
        <v>114</v>
      </c>
      <c r="E14" s="6" t="s">
        <v>115</v>
      </c>
      <c r="F14" s="19">
        <v>13666666</v>
      </c>
      <c r="G14" s="24">
        <v>42018.16</v>
      </c>
      <c r="H14" s="24">
        <v>4.6900000000000004</v>
      </c>
      <c r="I14" s="31"/>
      <c r="J14" s="31"/>
      <c r="K14" s="35"/>
    </row>
    <row r="15" spans="1:54" x14ac:dyDescent="0.25">
      <c r="B15" s="8" t="s">
        <v>76</v>
      </c>
      <c r="C15" s="57" t="s">
        <v>77</v>
      </c>
      <c r="D15" s="54" t="s">
        <v>78</v>
      </c>
      <c r="E15" s="6" t="s">
        <v>43</v>
      </c>
      <c r="F15" s="19">
        <v>4350000</v>
      </c>
      <c r="G15" s="24">
        <v>34306.28</v>
      </c>
      <c r="H15" s="24">
        <v>3.83</v>
      </c>
      <c r="I15" s="31"/>
      <c r="J15" s="31"/>
      <c r="K15" s="35"/>
    </row>
    <row r="16" spans="1:54" x14ac:dyDescent="0.25">
      <c r="B16" s="8" t="s">
        <v>396</v>
      </c>
      <c r="C16" s="57" t="s">
        <v>397</v>
      </c>
      <c r="D16" s="54" t="s">
        <v>398</v>
      </c>
      <c r="E16" s="6" t="s">
        <v>335</v>
      </c>
      <c r="F16" s="19">
        <v>17400000</v>
      </c>
      <c r="G16" s="24">
        <v>32901.660000000003</v>
      </c>
      <c r="H16" s="24">
        <v>3.67</v>
      </c>
      <c r="I16" s="31"/>
      <c r="J16" s="31"/>
      <c r="K16" s="35"/>
    </row>
    <row r="17" spans="2:11" x14ac:dyDescent="0.25">
      <c r="B17" s="8" t="s">
        <v>375</v>
      </c>
      <c r="C17" s="57" t="s">
        <v>376</v>
      </c>
      <c r="D17" s="54" t="s">
        <v>377</v>
      </c>
      <c r="E17" s="6" t="s">
        <v>97</v>
      </c>
      <c r="F17" s="19">
        <v>7100000</v>
      </c>
      <c r="G17" s="24">
        <v>30231.8</v>
      </c>
      <c r="H17" s="24">
        <v>3.37</v>
      </c>
      <c r="I17" s="31"/>
      <c r="J17" s="31"/>
      <c r="K17" s="35"/>
    </row>
    <row r="18" spans="2:11" x14ac:dyDescent="0.25">
      <c r="B18" s="8" t="s">
        <v>68</v>
      </c>
      <c r="C18" s="57" t="s">
        <v>69</v>
      </c>
      <c r="D18" s="54" t="s">
        <v>70</v>
      </c>
      <c r="E18" s="6" t="s">
        <v>71</v>
      </c>
      <c r="F18" s="19">
        <v>245000</v>
      </c>
      <c r="G18" s="24">
        <v>30029.65</v>
      </c>
      <c r="H18" s="24">
        <v>3.35</v>
      </c>
      <c r="I18" s="31"/>
      <c r="J18" s="31"/>
      <c r="K18" s="35"/>
    </row>
    <row r="19" spans="2:11" x14ac:dyDescent="0.25">
      <c r="B19" s="8" t="s">
        <v>94</v>
      </c>
      <c r="C19" s="57" t="s">
        <v>95</v>
      </c>
      <c r="D19" s="54" t="s">
        <v>96</v>
      </c>
      <c r="E19" s="6" t="s">
        <v>97</v>
      </c>
      <c r="F19" s="19">
        <v>935000</v>
      </c>
      <c r="G19" s="24">
        <v>21898.639999999999</v>
      </c>
      <c r="H19" s="24">
        <v>2.44</v>
      </c>
      <c r="I19" s="31"/>
      <c r="J19" s="31"/>
      <c r="K19" s="35"/>
    </row>
    <row r="20" spans="2:11" x14ac:dyDescent="0.25">
      <c r="B20" s="8" t="s">
        <v>411</v>
      </c>
      <c r="C20" s="57" t="s">
        <v>412</v>
      </c>
      <c r="D20" s="54" t="s">
        <v>413</v>
      </c>
      <c r="E20" s="6" t="s">
        <v>414</v>
      </c>
      <c r="F20" s="19">
        <v>8400000</v>
      </c>
      <c r="G20" s="24">
        <v>20533.8</v>
      </c>
      <c r="H20" s="24">
        <v>2.29</v>
      </c>
      <c r="I20" s="31"/>
      <c r="J20" s="31"/>
      <c r="K20" s="35"/>
    </row>
    <row r="21" spans="2:11" x14ac:dyDescent="0.25">
      <c r="B21" s="8" t="s">
        <v>164</v>
      </c>
      <c r="C21" s="57" t="s">
        <v>165</v>
      </c>
      <c r="D21" s="54" t="s">
        <v>166</v>
      </c>
      <c r="E21" s="6" t="s">
        <v>167</v>
      </c>
      <c r="F21" s="19">
        <v>720000</v>
      </c>
      <c r="G21" s="24">
        <v>18629.28</v>
      </c>
      <c r="H21" s="24">
        <v>2.08</v>
      </c>
      <c r="I21" s="31"/>
      <c r="J21" s="31"/>
      <c r="K21" s="35"/>
    </row>
    <row r="22" spans="2:11" x14ac:dyDescent="0.25">
      <c r="B22" s="8" t="s">
        <v>988</v>
      </c>
      <c r="C22" s="57" t="s">
        <v>989</v>
      </c>
      <c r="D22" s="54" t="s">
        <v>990</v>
      </c>
      <c r="E22" s="6" t="s">
        <v>71</v>
      </c>
      <c r="F22" s="19">
        <v>226646</v>
      </c>
      <c r="G22" s="24">
        <v>18199.669999999998</v>
      </c>
      <c r="H22" s="24">
        <v>2.0299999999999998</v>
      </c>
      <c r="I22" s="31"/>
      <c r="J22" s="31"/>
      <c r="K22" s="35"/>
    </row>
    <row r="23" spans="2:11" x14ac:dyDescent="0.25">
      <c r="B23" s="8" t="s">
        <v>522</v>
      </c>
      <c r="C23" s="57" t="s">
        <v>523</v>
      </c>
      <c r="D23" s="54" t="s">
        <v>524</v>
      </c>
      <c r="E23" s="6" t="s">
        <v>319</v>
      </c>
      <c r="F23" s="19">
        <v>700000</v>
      </c>
      <c r="G23" s="24">
        <v>16717.400000000001</v>
      </c>
      <c r="H23" s="24">
        <v>1.87</v>
      </c>
      <c r="I23" s="31"/>
      <c r="J23" s="31"/>
      <c r="K23" s="35"/>
    </row>
    <row r="24" spans="2:11" x14ac:dyDescent="0.25">
      <c r="B24" s="8" t="s">
        <v>87</v>
      </c>
      <c r="C24" s="57" t="s">
        <v>88</v>
      </c>
      <c r="D24" s="54" t="s">
        <v>89</v>
      </c>
      <c r="E24" s="6" t="s">
        <v>71</v>
      </c>
      <c r="F24" s="19">
        <v>300000</v>
      </c>
      <c r="G24" s="24">
        <v>16701</v>
      </c>
      <c r="H24" s="24">
        <v>1.86</v>
      </c>
      <c r="I24" s="31"/>
      <c r="J24" s="31"/>
      <c r="K24" s="35"/>
    </row>
    <row r="25" spans="2:11" x14ac:dyDescent="0.25">
      <c r="B25" s="8" t="s">
        <v>387</v>
      </c>
      <c r="C25" s="57" t="s">
        <v>388</v>
      </c>
      <c r="D25" s="54" t="s">
        <v>389</v>
      </c>
      <c r="E25" s="6" t="s">
        <v>50</v>
      </c>
      <c r="F25" s="19">
        <v>1090000</v>
      </c>
      <c r="G25" s="24">
        <v>16382.7</v>
      </c>
      <c r="H25" s="24">
        <v>1.83</v>
      </c>
      <c r="I25" s="31"/>
      <c r="J25" s="31"/>
      <c r="K25" s="35"/>
    </row>
    <row r="26" spans="2:11" x14ac:dyDescent="0.25">
      <c r="B26" s="8" t="s">
        <v>147</v>
      </c>
      <c r="C26" s="57" t="s">
        <v>148</v>
      </c>
      <c r="D26" s="54" t="s">
        <v>149</v>
      </c>
      <c r="E26" s="6" t="s">
        <v>146</v>
      </c>
      <c r="F26" s="19">
        <v>450000</v>
      </c>
      <c r="G26" s="24">
        <v>15628.05</v>
      </c>
      <c r="H26" s="24">
        <v>1.74</v>
      </c>
      <c r="I26" s="31"/>
      <c r="J26" s="31"/>
      <c r="K26" s="35"/>
    </row>
    <row r="27" spans="2:11" x14ac:dyDescent="0.25">
      <c r="B27" s="8" t="s">
        <v>90</v>
      </c>
      <c r="C27" s="57" t="s">
        <v>91</v>
      </c>
      <c r="D27" s="54" t="s">
        <v>92</v>
      </c>
      <c r="E27" s="6" t="s">
        <v>93</v>
      </c>
      <c r="F27" s="19">
        <v>250000</v>
      </c>
      <c r="G27" s="24">
        <v>15217.5</v>
      </c>
      <c r="H27" s="24">
        <v>1.7</v>
      </c>
      <c r="I27" s="31"/>
      <c r="J27" s="31"/>
      <c r="K27" s="35"/>
    </row>
    <row r="28" spans="2:11" x14ac:dyDescent="0.25">
      <c r="B28" s="8" t="s">
        <v>101</v>
      </c>
      <c r="C28" s="57" t="s">
        <v>102</v>
      </c>
      <c r="D28" s="54" t="s">
        <v>103</v>
      </c>
      <c r="E28" s="6" t="s">
        <v>71</v>
      </c>
      <c r="F28" s="19">
        <v>530000</v>
      </c>
      <c r="G28" s="24">
        <v>14161.6</v>
      </c>
      <c r="H28" s="24">
        <v>1.58</v>
      </c>
      <c r="I28" s="31"/>
      <c r="J28" s="31"/>
      <c r="K28" s="35"/>
    </row>
    <row r="29" spans="2:11" x14ac:dyDescent="0.25">
      <c r="B29" s="8" t="s">
        <v>2291</v>
      </c>
      <c r="C29" s="57" t="s">
        <v>2292</v>
      </c>
      <c r="D29" s="54" t="s">
        <v>2293</v>
      </c>
      <c r="E29" s="6" t="s">
        <v>142</v>
      </c>
      <c r="F29" s="19">
        <v>360000</v>
      </c>
      <c r="G29" s="24">
        <v>13988.52</v>
      </c>
      <c r="H29" s="24">
        <v>1.56</v>
      </c>
      <c r="I29" s="31"/>
      <c r="J29" s="31"/>
      <c r="K29" s="35"/>
    </row>
    <row r="30" spans="2:11" x14ac:dyDescent="0.25">
      <c r="B30" s="8" t="s">
        <v>549</v>
      </c>
      <c r="C30" s="57" t="s">
        <v>550</v>
      </c>
      <c r="D30" s="54" t="s">
        <v>551</v>
      </c>
      <c r="E30" s="6" t="s">
        <v>82</v>
      </c>
      <c r="F30" s="19">
        <v>740000</v>
      </c>
      <c r="G30" s="24">
        <v>13886.1</v>
      </c>
      <c r="H30" s="24">
        <v>1.55</v>
      </c>
      <c r="I30" s="31"/>
      <c r="J30" s="31"/>
      <c r="K30" s="35"/>
    </row>
    <row r="31" spans="2:11" x14ac:dyDescent="0.25">
      <c r="B31" s="8" t="s">
        <v>120</v>
      </c>
      <c r="C31" s="57" t="s">
        <v>121</v>
      </c>
      <c r="D31" s="54" t="s">
        <v>122</v>
      </c>
      <c r="E31" s="6" t="s">
        <v>123</v>
      </c>
      <c r="F31" s="19">
        <v>320000</v>
      </c>
      <c r="G31" s="24">
        <v>13622.72</v>
      </c>
      <c r="H31" s="24">
        <v>1.52</v>
      </c>
      <c r="I31" s="31"/>
      <c r="J31" s="31"/>
      <c r="K31" s="35"/>
    </row>
    <row r="32" spans="2:11" x14ac:dyDescent="0.25">
      <c r="B32" s="8" t="s">
        <v>399</v>
      </c>
      <c r="C32" s="57" t="s">
        <v>400</v>
      </c>
      <c r="D32" s="54" t="s">
        <v>401</v>
      </c>
      <c r="E32" s="6" t="s">
        <v>86</v>
      </c>
      <c r="F32" s="19">
        <v>5100000</v>
      </c>
      <c r="G32" s="24">
        <v>13364.55</v>
      </c>
      <c r="H32" s="24">
        <v>1.49</v>
      </c>
      <c r="I32" s="31"/>
      <c r="J32" s="31"/>
      <c r="K32" s="35"/>
    </row>
    <row r="33" spans="2:11" x14ac:dyDescent="0.25">
      <c r="B33" s="8" t="s">
        <v>2119</v>
      </c>
      <c r="C33" s="57" t="s">
        <v>2120</v>
      </c>
      <c r="D33" s="54" t="s">
        <v>2121</v>
      </c>
      <c r="E33" s="6" t="s">
        <v>93</v>
      </c>
      <c r="F33" s="19">
        <v>450000</v>
      </c>
      <c r="G33" s="24">
        <v>13340.7</v>
      </c>
      <c r="H33" s="24">
        <v>1.49</v>
      </c>
      <c r="I33" s="31"/>
      <c r="J33" s="31"/>
      <c r="K33" s="35"/>
    </row>
    <row r="34" spans="2:11" x14ac:dyDescent="0.25">
      <c r="B34" s="8" t="s">
        <v>405</v>
      </c>
      <c r="C34" s="57" t="s">
        <v>406</v>
      </c>
      <c r="D34" s="54" t="s">
        <v>407</v>
      </c>
      <c r="E34" s="6" t="s">
        <v>75</v>
      </c>
      <c r="F34" s="19">
        <v>4300000</v>
      </c>
      <c r="G34" s="24">
        <v>13332.15</v>
      </c>
      <c r="H34" s="24">
        <v>1.49</v>
      </c>
      <c r="I34" s="31"/>
      <c r="J34" s="31"/>
      <c r="K34" s="35"/>
    </row>
    <row r="35" spans="2:11" x14ac:dyDescent="0.25">
      <c r="B35" s="8" t="s">
        <v>433</v>
      </c>
      <c r="C35" s="57" t="s">
        <v>434</v>
      </c>
      <c r="D35" s="54" t="s">
        <v>435</v>
      </c>
      <c r="E35" s="6" t="s">
        <v>142</v>
      </c>
      <c r="F35" s="19">
        <v>672644</v>
      </c>
      <c r="G35" s="24">
        <v>11341.45</v>
      </c>
      <c r="H35" s="24">
        <v>1.27</v>
      </c>
      <c r="I35" s="31"/>
      <c r="J35" s="31"/>
      <c r="K35" s="35"/>
    </row>
    <row r="36" spans="2:11" x14ac:dyDescent="0.25">
      <c r="B36" s="8" t="s">
        <v>61</v>
      </c>
      <c r="C36" s="57" t="s">
        <v>62</v>
      </c>
      <c r="D36" s="54" t="s">
        <v>63</v>
      </c>
      <c r="E36" s="6" t="s">
        <v>64</v>
      </c>
      <c r="F36" s="19">
        <v>95000</v>
      </c>
      <c r="G36" s="24">
        <v>11058.95</v>
      </c>
      <c r="H36" s="24">
        <v>1.23</v>
      </c>
      <c r="I36" s="31"/>
      <c r="J36" s="31"/>
      <c r="K36" s="35"/>
    </row>
    <row r="37" spans="2:11" x14ac:dyDescent="0.25">
      <c r="B37" s="8" t="s">
        <v>213</v>
      </c>
      <c r="C37" s="57" t="s">
        <v>214</v>
      </c>
      <c r="D37" s="54" t="s">
        <v>215</v>
      </c>
      <c r="E37" s="6" t="s">
        <v>93</v>
      </c>
      <c r="F37" s="19">
        <v>35000</v>
      </c>
      <c r="G37" s="24">
        <v>10494.75</v>
      </c>
      <c r="H37" s="24">
        <v>1.17</v>
      </c>
      <c r="I37" s="31"/>
      <c r="J37" s="31"/>
      <c r="K37" s="35"/>
    </row>
    <row r="38" spans="2:11" x14ac:dyDescent="0.25">
      <c r="B38" s="8" t="s">
        <v>4220</v>
      </c>
      <c r="C38" s="57" t="s">
        <v>201</v>
      </c>
      <c r="D38" s="54" t="s">
        <v>4221</v>
      </c>
      <c r="E38" s="6" t="s">
        <v>202</v>
      </c>
      <c r="F38" s="19">
        <v>1200000</v>
      </c>
      <c r="G38" s="24">
        <v>10440.6</v>
      </c>
      <c r="H38" s="24">
        <v>1.17</v>
      </c>
      <c r="I38" s="31"/>
      <c r="J38" s="31"/>
      <c r="K38" s="35"/>
    </row>
    <row r="39" spans="2:11" x14ac:dyDescent="0.25">
      <c r="B39" s="8" t="s">
        <v>168</v>
      </c>
      <c r="C39" s="57" t="s">
        <v>169</v>
      </c>
      <c r="D39" s="54" t="s">
        <v>170</v>
      </c>
      <c r="E39" s="6" t="s">
        <v>142</v>
      </c>
      <c r="F39" s="19">
        <v>360000</v>
      </c>
      <c r="G39" s="24">
        <v>10423.44</v>
      </c>
      <c r="H39" s="24">
        <v>1.1599999999999999</v>
      </c>
      <c r="I39" s="31"/>
      <c r="J39" s="31"/>
      <c r="K39" s="35"/>
    </row>
    <row r="40" spans="2:11" x14ac:dyDescent="0.25">
      <c r="B40" s="8" t="s">
        <v>1012</v>
      </c>
      <c r="C40" s="57" t="s">
        <v>1013</v>
      </c>
      <c r="D40" s="54" t="s">
        <v>1014</v>
      </c>
      <c r="E40" s="6" t="s">
        <v>1015</v>
      </c>
      <c r="F40" s="19">
        <v>15300000</v>
      </c>
      <c r="G40" s="24">
        <v>9912.8700000000008</v>
      </c>
      <c r="H40" s="24">
        <v>1.1100000000000001</v>
      </c>
      <c r="I40" s="31"/>
      <c r="J40" s="31"/>
      <c r="K40" s="35"/>
    </row>
    <row r="41" spans="2:11" x14ac:dyDescent="0.25">
      <c r="B41" s="8" t="s">
        <v>209</v>
      </c>
      <c r="C41" s="57" t="s">
        <v>210</v>
      </c>
      <c r="D41" s="54" t="s">
        <v>211</v>
      </c>
      <c r="E41" s="6" t="s">
        <v>212</v>
      </c>
      <c r="F41" s="19">
        <v>220000</v>
      </c>
      <c r="G41" s="24">
        <v>9623.68</v>
      </c>
      <c r="H41" s="24">
        <v>1.07</v>
      </c>
      <c r="I41" s="31"/>
      <c r="J41" s="31"/>
      <c r="K41" s="35"/>
    </row>
    <row r="42" spans="2:11" x14ac:dyDescent="0.25">
      <c r="B42" s="8" t="s">
        <v>281</v>
      </c>
      <c r="C42" s="57" t="s">
        <v>282</v>
      </c>
      <c r="D42" s="54" t="s">
        <v>283</v>
      </c>
      <c r="E42" s="6" t="s">
        <v>43</v>
      </c>
      <c r="F42" s="19">
        <v>3825000</v>
      </c>
      <c r="G42" s="24">
        <v>9559.82</v>
      </c>
      <c r="H42" s="24">
        <v>1.07</v>
      </c>
      <c r="I42" s="31"/>
      <c r="J42" s="31"/>
      <c r="K42" s="35"/>
    </row>
    <row r="43" spans="2:11" x14ac:dyDescent="0.25">
      <c r="B43" s="8" t="s">
        <v>470</v>
      </c>
      <c r="C43" s="57" t="s">
        <v>471</v>
      </c>
      <c r="D43" s="54" t="s">
        <v>472</v>
      </c>
      <c r="E43" s="6" t="s">
        <v>93</v>
      </c>
      <c r="F43" s="19">
        <v>190000</v>
      </c>
      <c r="G43" s="24">
        <v>9386</v>
      </c>
      <c r="H43" s="24">
        <v>1.05</v>
      </c>
      <c r="I43" s="31"/>
      <c r="J43" s="31"/>
      <c r="K43" s="35"/>
    </row>
    <row r="44" spans="2:11" x14ac:dyDescent="0.25">
      <c r="B44" s="8" t="s">
        <v>303</v>
      </c>
      <c r="C44" s="57" t="s">
        <v>304</v>
      </c>
      <c r="D44" s="54" t="s">
        <v>305</v>
      </c>
      <c r="E44" s="6" t="s">
        <v>200</v>
      </c>
      <c r="F44" s="19">
        <v>6700000</v>
      </c>
      <c r="G44" s="24">
        <v>9385.36</v>
      </c>
      <c r="H44" s="24">
        <v>1.05</v>
      </c>
      <c r="I44" s="31"/>
      <c r="J44" s="31"/>
      <c r="K44" s="35"/>
    </row>
    <row r="45" spans="2:11" x14ac:dyDescent="0.25">
      <c r="B45" s="8" t="s">
        <v>135</v>
      </c>
      <c r="C45" s="57" t="s">
        <v>136</v>
      </c>
      <c r="D45" s="54" t="s">
        <v>137</v>
      </c>
      <c r="E45" s="6" t="s">
        <v>138</v>
      </c>
      <c r="F45" s="19">
        <v>330000</v>
      </c>
      <c r="G45" s="24">
        <v>9138.0300000000007</v>
      </c>
      <c r="H45" s="24">
        <v>1.02</v>
      </c>
      <c r="I45" s="31"/>
      <c r="J45" s="31"/>
      <c r="K45" s="35"/>
    </row>
    <row r="46" spans="2:11" x14ac:dyDescent="0.25">
      <c r="B46" s="8" t="s">
        <v>231</v>
      </c>
      <c r="C46" s="57" t="s">
        <v>232</v>
      </c>
      <c r="D46" s="54" t="s">
        <v>233</v>
      </c>
      <c r="E46" s="6" t="s">
        <v>146</v>
      </c>
      <c r="F46" s="19">
        <v>825000</v>
      </c>
      <c r="G46" s="24">
        <v>9109.65</v>
      </c>
      <c r="H46" s="24">
        <v>1.02</v>
      </c>
      <c r="I46" s="31"/>
      <c r="J46" s="31"/>
      <c r="K46" s="35"/>
    </row>
    <row r="47" spans="2:11" x14ac:dyDescent="0.25">
      <c r="B47" s="8" t="s">
        <v>2168</v>
      </c>
      <c r="C47" s="57" t="s">
        <v>2169</v>
      </c>
      <c r="D47" s="54" t="s">
        <v>2170</v>
      </c>
      <c r="E47" s="6" t="s">
        <v>414</v>
      </c>
      <c r="F47" s="19">
        <v>2000000</v>
      </c>
      <c r="G47" s="24">
        <v>8215</v>
      </c>
      <c r="H47" s="24">
        <v>0.92</v>
      </c>
      <c r="I47" s="31"/>
      <c r="J47" s="31"/>
      <c r="K47" s="35"/>
    </row>
    <row r="48" spans="2:11" x14ac:dyDescent="0.25">
      <c r="B48" s="8" t="s">
        <v>266</v>
      </c>
      <c r="C48" s="57" t="s">
        <v>267</v>
      </c>
      <c r="D48" s="54" t="s">
        <v>268</v>
      </c>
      <c r="E48" s="6" t="s">
        <v>107</v>
      </c>
      <c r="F48" s="19">
        <v>5000000</v>
      </c>
      <c r="G48" s="24">
        <v>7823.5</v>
      </c>
      <c r="H48" s="24">
        <v>0.87</v>
      </c>
      <c r="I48" s="31"/>
      <c r="J48" s="31"/>
      <c r="K48" s="35"/>
    </row>
    <row r="49" spans="2:11" x14ac:dyDescent="0.25">
      <c r="B49" s="8" t="s">
        <v>4122</v>
      </c>
      <c r="C49" s="57" t="s">
        <v>4123</v>
      </c>
      <c r="D49" s="54" t="s">
        <v>4124</v>
      </c>
      <c r="E49" s="6" t="s">
        <v>212</v>
      </c>
      <c r="F49" s="19">
        <v>200000</v>
      </c>
      <c r="G49" s="24">
        <v>7812.6</v>
      </c>
      <c r="H49" s="24">
        <v>0.87</v>
      </c>
      <c r="I49" s="31"/>
      <c r="J49" s="31"/>
      <c r="K49" s="35"/>
    </row>
    <row r="50" spans="2:11" x14ac:dyDescent="0.25">
      <c r="B50" s="8" t="s">
        <v>108</v>
      </c>
      <c r="C50" s="57" t="s">
        <v>109</v>
      </c>
      <c r="D50" s="54" t="s">
        <v>110</v>
      </c>
      <c r="E50" s="6" t="s">
        <v>111</v>
      </c>
      <c r="F50" s="19">
        <v>14083</v>
      </c>
      <c r="G50" s="24">
        <v>6423.96</v>
      </c>
      <c r="H50" s="24">
        <v>0.72</v>
      </c>
      <c r="I50" s="31"/>
      <c r="J50" s="31"/>
      <c r="K50" s="35"/>
    </row>
    <row r="51" spans="2:11" x14ac:dyDescent="0.25">
      <c r="B51" s="8" t="s">
        <v>326</v>
      </c>
      <c r="C51" s="57" t="s">
        <v>327</v>
      </c>
      <c r="D51" s="54" t="s">
        <v>328</v>
      </c>
      <c r="E51" s="6" t="s">
        <v>43</v>
      </c>
      <c r="F51" s="19">
        <v>5200000</v>
      </c>
      <c r="G51" s="24">
        <v>5987.8</v>
      </c>
      <c r="H51" s="24">
        <v>0.67</v>
      </c>
      <c r="I51" s="31"/>
      <c r="J51" s="31"/>
      <c r="K51" s="35"/>
    </row>
    <row r="52" spans="2:11" x14ac:dyDescent="0.25">
      <c r="B52" s="8" t="s">
        <v>4714</v>
      </c>
      <c r="C52" s="57" t="s">
        <v>4715</v>
      </c>
      <c r="D52" s="54" t="s">
        <v>4716</v>
      </c>
      <c r="E52" s="6" t="s">
        <v>127</v>
      </c>
      <c r="F52" s="19">
        <v>710000</v>
      </c>
      <c r="G52" s="24">
        <v>1380.45</v>
      </c>
      <c r="H52" s="24">
        <v>0.15</v>
      </c>
      <c r="I52" s="31"/>
      <c r="J52" s="31"/>
      <c r="K52" s="35"/>
    </row>
    <row r="53" spans="2:11" x14ac:dyDescent="0.25">
      <c r="C53" s="58" t="s">
        <v>175</v>
      </c>
      <c r="D53" s="54"/>
      <c r="E53" s="6"/>
      <c r="F53" s="19"/>
      <c r="G53" s="25">
        <v>817823.49</v>
      </c>
      <c r="H53" s="25">
        <v>91.27</v>
      </c>
      <c r="I53" s="31"/>
      <c r="J53" s="31"/>
      <c r="K53" s="35"/>
    </row>
    <row r="54" spans="2:11" x14ac:dyDescent="0.25">
      <c r="C54" s="57"/>
      <c r="D54" s="54"/>
      <c r="E54" s="6"/>
      <c r="F54" s="19"/>
      <c r="G54" s="24"/>
      <c r="H54" s="24"/>
      <c r="I54" s="31"/>
      <c r="J54" s="31"/>
      <c r="K54" s="35"/>
    </row>
    <row r="55" spans="2:11" x14ac:dyDescent="0.25">
      <c r="C55" s="58" t="s">
        <v>3</v>
      </c>
      <c r="D55" s="54"/>
      <c r="E55" s="6"/>
      <c r="F55" s="19"/>
      <c r="G55" s="24" t="s">
        <v>2</v>
      </c>
      <c r="H55" s="24" t="s">
        <v>2</v>
      </c>
      <c r="I55" s="31"/>
      <c r="J55" s="31"/>
      <c r="K55" s="35"/>
    </row>
    <row r="56" spans="2:11" x14ac:dyDescent="0.25">
      <c r="C56" s="57"/>
      <c r="D56" s="54"/>
      <c r="E56" s="6"/>
      <c r="F56" s="19"/>
      <c r="G56" s="24"/>
      <c r="H56" s="24"/>
      <c r="I56" s="31"/>
      <c r="J56" s="31"/>
      <c r="K56" s="35"/>
    </row>
    <row r="57" spans="2:11" x14ac:dyDescent="0.25">
      <c r="C57" s="58" t="s">
        <v>4</v>
      </c>
      <c r="D57" s="54"/>
      <c r="E57" s="6"/>
      <c r="F57" s="19"/>
      <c r="G57" s="24" t="s">
        <v>2</v>
      </c>
      <c r="H57" s="24" t="s">
        <v>2</v>
      </c>
      <c r="I57" s="31"/>
      <c r="J57" s="31"/>
      <c r="K57" s="35"/>
    </row>
    <row r="58" spans="2:11" x14ac:dyDescent="0.25">
      <c r="C58" s="57"/>
      <c r="D58" s="54"/>
      <c r="E58" s="6"/>
      <c r="F58" s="19"/>
      <c r="G58" s="24"/>
      <c r="H58" s="24"/>
      <c r="I58" s="31"/>
      <c r="J58" s="31"/>
      <c r="K58" s="35"/>
    </row>
    <row r="59" spans="2:11" x14ac:dyDescent="0.25">
      <c r="C59" s="59" t="s">
        <v>578</v>
      </c>
      <c r="D59" s="54"/>
      <c r="E59" s="6"/>
      <c r="F59" s="19"/>
      <c r="G59" s="24"/>
      <c r="H59" s="24"/>
      <c r="I59" s="31"/>
      <c r="J59" s="31"/>
      <c r="K59" s="35"/>
    </row>
    <row r="60" spans="2:11" x14ac:dyDescent="0.25">
      <c r="B60" s="8" t="s">
        <v>579</v>
      </c>
      <c r="C60" s="57" t="s">
        <v>580</v>
      </c>
      <c r="D60" s="54" t="s">
        <v>581</v>
      </c>
      <c r="E60" s="6" t="s">
        <v>542</v>
      </c>
      <c r="F60" s="19">
        <v>10000000</v>
      </c>
      <c r="G60" s="24">
        <v>12564</v>
      </c>
      <c r="H60" s="24">
        <v>1.4</v>
      </c>
      <c r="I60" s="31"/>
      <c r="J60" s="31"/>
      <c r="K60" s="35" t="s">
        <v>5239</v>
      </c>
    </row>
    <row r="61" spans="2:11" x14ac:dyDescent="0.25">
      <c r="C61" s="58" t="s">
        <v>175</v>
      </c>
      <c r="D61" s="54"/>
      <c r="E61" s="6"/>
      <c r="F61" s="19"/>
      <c r="G61" s="25">
        <v>12564</v>
      </c>
      <c r="H61" s="25">
        <v>1.4</v>
      </c>
      <c r="I61" s="31"/>
      <c r="J61" s="31"/>
      <c r="K61" s="35"/>
    </row>
    <row r="62" spans="2:11" x14ac:dyDescent="0.25">
      <c r="C62" s="57"/>
      <c r="D62" s="54"/>
      <c r="E62" s="6"/>
      <c r="F62" s="19"/>
      <c r="G62" s="24"/>
      <c r="H62" s="24"/>
      <c r="I62" s="31"/>
      <c r="J62" s="31"/>
      <c r="K62" s="35"/>
    </row>
    <row r="63" spans="2:11" x14ac:dyDescent="0.25">
      <c r="C63" s="59" t="s">
        <v>585</v>
      </c>
      <c r="D63" s="54"/>
      <c r="E63" s="6"/>
      <c r="F63" s="19"/>
      <c r="G63" s="24"/>
      <c r="H63" s="24"/>
      <c r="I63" s="31"/>
      <c r="J63" s="31"/>
      <c r="K63" s="35"/>
    </row>
    <row r="64" spans="2:11" x14ac:dyDescent="0.25">
      <c r="B64" s="8" t="s">
        <v>3279</v>
      </c>
      <c r="C64" s="57" t="s">
        <v>1132</v>
      </c>
      <c r="D64" s="54" t="s">
        <v>3280</v>
      </c>
      <c r="E64" s="6" t="s">
        <v>153</v>
      </c>
      <c r="F64" s="19">
        <v>19010584</v>
      </c>
      <c r="G64" s="24">
        <v>24647.22</v>
      </c>
      <c r="H64" s="24">
        <v>2.75</v>
      </c>
      <c r="I64" s="31"/>
      <c r="J64" s="31"/>
      <c r="K64" s="35"/>
    </row>
    <row r="65" spans="2:11" x14ac:dyDescent="0.25">
      <c r="B65" s="8" t="s">
        <v>586</v>
      </c>
      <c r="C65" s="57" t="s">
        <v>587</v>
      </c>
      <c r="D65" s="54" t="s">
        <v>588</v>
      </c>
      <c r="E65" s="6" t="s">
        <v>153</v>
      </c>
      <c r="F65" s="19">
        <v>3529067</v>
      </c>
      <c r="G65" s="24">
        <v>13472.92</v>
      </c>
      <c r="H65" s="24">
        <v>1.5</v>
      </c>
      <c r="I65" s="31"/>
      <c r="J65" s="31"/>
      <c r="K65" s="35"/>
    </row>
    <row r="66" spans="2:11" x14ac:dyDescent="0.25">
      <c r="B66" s="8" t="s">
        <v>4717</v>
      </c>
      <c r="C66" s="57" t="s">
        <v>2030</v>
      </c>
      <c r="D66" s="54" t="s">
        <v>4718</v>
      </c>
      <c r="E66" s="6" t="s">
        <v>153</v>
      </c>
      <c r="F66" s="19">
        <v>1976000</v>
      </c>
      <c r="G66" s="24">
        <v>7602.66</v>
      </c>
      <c r="H66" s="24">
        <v>0.85</v>
      </c>
      <c r="I66" s="31"/>
      <c r="J66" s="31"/>
      <c r="K66" s="35"/>
    </row>
    <row r="67" spans="2:11" x14ac:dyDescent="0.25">
      <c r="B67" s="8" t="s">
        <v>2253</v>
      </c>
      <c r="C67" s="57" t="s">
        <v>2254</v>
      </c>
      <c r="D67" s="54" t="s">
        <v>2255</v>
      </c>
      <c r="E67" s="6" t="s">
        <v>153</v>
      </c>
      <c r="F67" s="19">
        <v>2554745</v>
      </c>
      <c r="G67" s="24">
        <v>7394.71</v>
      </c>
      <c r="H67" s="24">
        <v>0.83</v>
      </c>
      <c r="I67" s="31"/>
      <c r="J67" s="31"/>
      <c r="K67" s="35"/>
    </row>
    <row r="68" spans="2:11" x14ac:dyDescent="0.25">
      <c r="C68" s="58" t="s">
        <v>175</v>
      </c>
      <c r="D68" s="54"/>
      <c r="E68" s="6"/>
      <c r="F68" s="19"/>
      <c r="G68" s="25">
        <v>53117.51</v>
      </c>
      <c r="H68" s="25">
        <v>5.93</v>
      </c>
      <c r="I68" s="31"/>
      <c r="J68" s="31"/>
      <c r="K68" s="35"/>
    </row>
    <row r="69" spans="2:11" x14ac:dyDescent="0.25">
      <c r="C69" s="57"/>
      <c r="D69" s="54"/>
      <c r="E69" s="6"/>
      <c r="F69" s="19"/>
      <c r="G69" s="24"/>
      <c r="H69" s="24"/>
      <c r="I69" s="31"/>
      <c r="J69" s="31"/>
      <c r="K69" s="35"/>
    </row>
    <row r="70" spans="2:11" x14ac:dyDescent="0.25">
      <c r="C70" s="58" t="s">
        <v>5</v>
      </c>
      <c r="D70" s="54"/>
      <c r="E70" s="6"/>
      <c r="F70" s="19"/>
      <c r="G70" s="24"/>
      <c r="H70" s="24"/>
      <c r="I70" s="31"/>
      <c r="J70" s="31"/>
      <c r="K70" s="35"/>
    </row>
    <row r="71" spans="2:11" x14ac:dyDescent="0.25">
      <c r="C71" s="57"/>
      <c r="D71" s="54"/>
      <c r="E71" s="6"/>
      <c r="F71" s="19"/>
      <c r="G71" s="24"/>
      <c r="H71" s="24"/>
      <c r="I71" s="31"/>
      <c r="J71" s="31"/>
      <c r="K71" s="35"/>
    </row>
    <row r="72" spans="2:11" x14ac:dyDescent="0.25">
      <c r="C72" s="58" t="s">
        <v>6</v>
      </c>
      <c r="D72" s="54"/>
      <c r="E72" s="6"/>
      <c r="F72" s="19"/>
      <c r="G72" s="24" t="s">
        <v>2</v>
      </c>
      <c r="H72" s="24" t="s">
        <v>2</v>
      </c>
      <c r="I72" s="31"/>
      <c r="J72" s="31"/>
      <c r="K72" s="35"/>
    </row>
    <row r="73" spans="2:11" x14ac:dyDescent="0.25">
      <c r="C73" s="57"/>
      <c r="D73" s="54"/>
      <c r="E73" s="6"/>
      <c r="F73" s="19"/>
      <c r="G73" s="24"/>
      <c r="H73" s="24"/>
      <c r="I73" s="31"/>
      <c r="J73" s="31"/>
      <c r="K73" s="35"/>
    </row>
    <row r="74" spans="2:11" x14ac:dyDescent="0.25">
      <c r="C74" s="58" t="s">
        <v>7</v>
      </c>
      <c r="D74" s="54"/>
      <c r="E74" s="6"/>
      <c r="F74" s="19"/>
      <c r="G74" s="24" t="s">
        <v>2</v>
      </c>
      <c r="H74" s="24" t="s">
        <v>2</v>
      </c>
      <c r="I74" s="31"/>
      <c r="J74" s="31"/>
      <c r="K74" s="35"/>
    </row>
    <row r="75" spans="2:11" x14ac:dyDescent="0.25">
      <c r="C75" s="57"/>
      <c r="D75" s="54"/>
      <c r="E75" s="6"/>
      <c r="F75" s="19"/>
      <c r="G75" s="24"/>
      <c r="H75" s="24"/>
      <c r="I75" s="31"/>
      <c r="J75" s="31"/>
      <c r="K75" s="35"/>
    </row>
    <row r="76" spans="2:11" x14ac:dyDescent="0.25">
      <c r="C76" s="58" t="s">
        <v>8</v>
      </c>
      <c r="D76" s="54"/>
      <c r="E76" s="6"/>
      <c r="F76" s="19"/>
      <c r="G76" s="24" t="s">
        <v>2</v>
      </c>
      <c r="H76" s="24" t="s">
        <v>2</v>
      </c>
      <c r="I76" s="31"/>
      <c r="J76" s="31"/>
      <c r="K76" s="35"/>
    </row>
    <row r="77" spans="2:11" x14ac:dyDescent="0.25">
      <c r="C77" s="57"/>
      <c r="D77" s="54"/>
      <c r="E77" s="6"/>
      <c r="F77" s="19"/>
      <c r="G77" s="24"/>
      <c r="H77" s="24"/>
      <c r="I77" s="31"/>
      <c r="J77" s="31"/>
      <c r="K77" s="35"/>
    </row>
    <row r="78" spans="2:11" x14ac:dyDescent="0.25">
      <c r="C78" s="58" t="s">
        <v>9</v>
      </c>
      <c r="D78" s="54"/>
      <c r="E78" s="6"/>
      <c r="F78" s="19"/>
      <c r="G78" s="24" t="s">
        <v>2</v>
      </c>
      <c r="H78" s="24" t="s">
        <v>2</v>
      </c>
      <c r="I78" s="31"/>
      <c r="J78" s="31"/>
      <c r="K78" s="35"/>
    </row>
    <row r="79" spans="2:11" x14ac:dyDescent="0.25">
      <c r="C79" s="57"/>
      <c r="D79" s="54"/>
      <c r="E79" s="6"/>
      <c r="F79" s="19"/>
      <c r="G79" s="24"/>
      <c r="H79" s="24"/>
      <c r="I79" s="31"/>
      <c r="J79" s="31"/>
      <c r="K79" s="35"/>
    </row>
    <row r="80" spans="2:11" x14ac:dyDescent="0.25">
      <c r="C80" s="58" t="s">
        <v>10</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A82" s="10"/>
      <c r="B82" s="28"/>
      <c r="C82" s="58" t="s">
        <v>11</v>
      </c>
      <c r="D82" s="54"/>
      <c r="E82" s="6"/>
      <c r="F82" s="19"/>
      <c r="G82" s="24"/>
      <c r="H82" s="24"/>
      <c r="I82" s="31"/>
      <c r="J82" s="31"/>
      <c r="K82" s="35"/>
    </row>
    <row r="83" spans="1:11" x14ac:dyDescent="0.25">
      <c r="A83" s="28"/>
      <c r="B83" s="28"/>
      <c r="C83" s="58" t="s">
        <v>13</v>
      </c>
      <c r="D83" s="54"/>
      <c r="E83" s="6"/>
      <c r="F83" s="19"/>
      <c r="G83" s="24" t="s">
        <v>2</v>
      </c>
      <c r="H83" s="24" t="s">
        <v>2</v>
      </c>
      <c r="I83" s="31"/>
      <c r="J83" s="31"/>
      <c r="K83" s="35"/>
    </row>
    <row r="84" spans="1:11" x14ac:dyDescent="0.25">
      <c r="A84" s="28"/>
      <c r="B84" s="28"/>
      <c r="C84" s="58"/>
      <c r="D84" s="54"/>
      <c r="E84" s="6"/>
      <c r="F84" s="19"/>
      <c r="G84" s="24"/>
      <c r="H84" s="24"/>
      <c r="I84" s="31"/>
      <c r="J84" s="31"/>
      <c r="K84" s="35"/>
    </row>
    <row r="85" spans="1:11" x14ac:dyDescent="0.25">
      <c r="A85" s="28"/>
      <c r="B85" s="28"/>
      <c r="C85" s="58" t="s">
        <v>14</v>
      </c>
      <c r="D85" s="54"/>
      <c r="E85" s="6"/>
      <c r="F85" s="19"/>
      <c r="G85" s="24" t="s">
        <v>2</v>
      </c>
      <c r="H85" s="24" t="s">
        <v>2</v>
      </c>
      <c r="I85" s="31"/>
      <c r="J85" s="31"/>
      <c r="K85" s="35"/>
    </row>
    <row r="86" spans="1:11" x14ac:dyDescent="0.25">
      <c r="A86" s="28"/>
      <c r="B86" s="28"/>
      <c r="C86" s="58"/>
      <c r="D86" s="54"/>
      <c r="E86" s="6"/>
      <c r="F86" s="19"/>
      <c r="G86" s="24"/>
      <c r="H86" s="24"/>
      <c r="I86" s="31"/>
      <c r="J86" s="31"/>
      <c r="K86" s="35"/>
    </row>
    <row r="87" spans="1:11" x14ac:dyDescent="0.25">
      <c r="C87" s="59" t="s">
        <v>15</v>
      </c>
      <c r="D87" s="54"/>
      <c r="E87" s="6"/>
      <c r="F87" s="19"/>
      <c r="G87" s="24"/>
      <c r="H87" s="24"/>
      <c r="I87" s="31"/>
      <c r="J87" s="31"/>
      <c r="K87" s="35"/>
    </row>
    <row r="88" spans="1:11" x14ac:dyDescent="0.25">
      <c r="B88" s="8" t="s">
        <v>186</v>
      </c>
      <c r="C88" s="57" t="s">
        <v>187</v>
      </c>
      <c r="D88" s="54" t="s">
        <v>188</v>
      </c>
      <c r="E88" s="6" t="s">
        <v>189</v>
      </c>
      <c r="F88" s="19">
        <v>500000</v>
      </c>
      <c r="G88" s="24">
        <v>497.2</v>
      </c>
      <c r="H88" s="24">
        <v>0.06</v>
      </c>
      <c r="I88" s="31">
        <v>5.8703000000000003</v>
      </c>
      <c r="J88" s="31"/>
      <c r="K88" s="35"/>
    </row>
    <row r="89" spans="1:11" x14ac:dyDescent="0.25">
      <c r="C89" s="58" t="s">
        <v>175</v>
      </c>
      <c r="D89" s="54"/>
      <c r="E89" s="6"/>
      <c r="F89" s="19"/>
      <c r="G89" s="25">
        <v>497.2</v>
      </c>
      <c r="H89" s="25">
        <v>0.06</v>
      </c>
      <c r="I89" s="31"/>
      <c r="J89" s="31"/>
      <c r="K89" s="35"/>
    </row>
    <row r="90" spans="1:11" x14ac:dyDescent="0.25">
      <c r="C90" s="57"/>
      <c r="D90" s="54"/>
      <c r="E90" s="6"/>
      <c r="F90" s="19"/>
      <c r="G90" s="24"/>
      <c r="H90" s="24"/>
      <c r="I90" s="31"/>
      <c r="J90" s="31"/>
      <c r="K90" s="35"/>
    </row>
    <row r="91" spans="1:11" x14ac:dyDescent="0.25">
      <c r="C91" s="58" t="s">
        <v>16</v>
      </c>
      <c r="D91" s="54"/>
      <c r="E91" s="6"/>
      <c r="F91" s="19"/>
      <c r="G91" s="24" t="s">
        <v>2</v>
      </c>
      <c r="H91" s="24" t="s">
        <v>2</v>
      </c>
      <c r="I91" s="31"/>
      <c r="J91" s="31"/>
      <c r="K91" s="35"/>
    </row>
    <row r="92" spans="1:11" x14ac:dyDescent="0.25">
      <c r="C92" s="57"/>
      <c r="D92" s="54"/>
      <c r="E92" s="6"/>
      <c r="F92" s="19"/>
      <c r="G92" s="24"/>
      <c r="H92" s="24"/>
      <c r="I92" s="31"/>
      <c r="J92" s="31"/>
      <c r="K92" s="35"/>
    </row>
    <row r="93" spans="1:11" x14ac:dyDescent="0.25">
      <c r="C93" s="58" t="s">
        <v>17</v>
      </c>
      <c r="D93" s="54"/>
      <c r="E93" s="6"/>
      <c r="F93" s="19"/>
      <c r="G93" s="24" t="s">
        <v>2</v>
      </c>
      <c r="H93" s="24" t="s">
        <v>2</v>
      </c>
      <c r="I93" s="31"/>
      <c r="J93" s="31"/>
      <c r="K93" s="35"/>
    </row>
    <row r="94" spans="1:11" x14ac:dyDescent="0.25">
      <c r="C94" s="57"/>
      <c r="D94" s="54"/>
      <c r="E94" s="6"/>
      <c r="F94" s="19"/>
      <c r="G94" s="24"/>
      <c r="H94" s="24"/>
      <c r="I94" s="31"/>
      <c r="J94" s="31"/>
      <c r="K94" s="35"/>
    </row>
    <row r="95" spans="1:11" x14ac:dyDescent="0.25">
      <c r="A95" s="10"/>
      <c r="B95" s="28"/>
      <c r="C95" s="58" t="s">
        <v>18</v>
      </c>
      <c r="D95" s="54"/>
      <c r="E95" s="6"/>
      <c r="F95" s="19"/>
      <c r="G95" s="24"/>
      <c r="H95" s="24"/>
      <c r="I95" s="31"/>
      <c r="J95" s="31"/>
      <c r="K95" s="35"/>
    </row>
    <row r="96" spans="1:11" x14ac:dyDescent="0.25">
      <c r="A96" s="28"/>
      <c r="B96" s="28"/>
      <c r="C96" s="58" t="s">
        <v>19</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20</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21</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A102" s="28"/>
      <c r="B102" s="28"/>
      <c r="C102" s="58" t="s">
        <v>22</v>
      </c>
      <c r="D102" s="54"/>
      <c r="E102" s="6"/>
      <c r="F102" s="19"/>
      <c r="G102" s="24" t="s">
        <v>2</v>
      </c>
      <c r="H102" s="24" t="s">
        <v>2</v>
      </c>
      <c r="I102" s="31"/>
      <c r="J102" s="31"/>
      <c r="K102" s="35"/>
    </row>
    <row r="103" spans="1:54" x14ac:dyDescent="0.25">
      <c r="A103" s="28"/>
      <c r="B103" s="28"/>
      <c r="C103" s="58"/>
      <c r="D103" s="54"/>
      <c r="E103" s="6"/>
      <c r="F103" s="19"/>
      <c r="G103" s="24"/>
      <c r="H103" s="24"/>
      <c r="I103" s="31"/>
      <c r="J103" s="31"/>
      <c r="K103" s="35"/>
    </row>
    <row r="104" spans="1:54" x14ac:dyDescent="0.25">
      <c r="A104" s="28"/>
      <c r="B104" s="28"/>
      <c r="C104" s="58" t="s">
        <v>23</v>
      </c>
      <c r="D104" s="54"/>
      <c r="E104" s="6"/>
      <c r="F104" s="19"/>
      <c r="G104" s="24" t="s">
        <v>2</v>
      </c>
      <c r="H104" s="24" t="s">
        <v>2</v>
      </c>
      <c r="I104" s="31"/>
      <c r="J104" s="31"/>
      <c r="K104" s="35"/>
    </row>
    <row r="105" spans="1:54" x14ac:dyDescent="0.25">
      <c r="A105" s="28"/>
      <c r="B105" s="28"/>
      <c r="C105" s="58"/>
      <c r="D105" s="54"/>
      <c r="E105" s="6"/>
      <c r="F105" s="19"/>
      <c r="G105" s="24"/>
      <c r="H105" s="24"/>
      <c r="I105" s="31"/>
      <c r="J105" s="31"/>
      <c r="K105" s="35"/>
    </row>
    <row r="106" spans="1:54" x14ac:dyDescent="0.25">
      <c r="C106" s="59" t="s">
        <v>24</v>
      </c>
      <c r="D106" s="54"/>
      <c r="E106" s="6"/>
      <c r="F106" s="19"/>
      <c r="G106" s="24"/>
      <c r="H106" s="24"/>
      <c r="I106" s="31"/>
      <c r="J106" s="31"/>
      <c r="K106" s="35"/>
    </row>
    <row r="107" spans="1:54" x14ac:dyDescent="0.25">
      <c r="B107" s="8" t="s">
        <v>190</v>
      </c>
      <c r="C107" s="57" t="s">
        <v>191</v>
      </c>
      <c r="D107" s="54"/>
      <c r="E107" s="6"/>
      <c r="F107" s="19"/>
      <c r="G107" s="24">
        <v>13421.61</v>
      </c>
      <c r="H107" s="24">
        <v>1.5</v>
      </c>
      <c r="I107" s="31"/>
      <c r="J107" s="31"/>
      <c r="K107" s="35"/>
    </row>
    <row r="108" spans="1:54" x14ac:dyDescent="0.25">
      <c r="C108" s="58" t="s">
        <v>175</v>
      </c>
      <c r="D108" s="54"/>
      <c r="E108" s="6"/>
      <c r="F108" s="19"/>
      <c r="G108" s="25">
        <v>13421.61</v>
      </c>
      <c r="H108" s="25">
        <v>1.5</v>
      </c>
      <c r="I108" s="31"/>
      <c r="J108" s="31"/>
      <c r="K108" s="35"/>
    </row>
    <row r="109" spans="1:54" x14ac:dyDescent="0.25">
      <c r="C109" s="57"/>
      <c r="D109" s="54"/>
      <c r="E109" s="6"/>
      <c r="F109" s="19"/>
      <c r="G109" s="24"/>
      <c r="H109" s="24"/>
      <c r="I109" s="31"/>
      <c r="J109" s="31"/>
      <c r="K109" s="35"/>
    </row>
    <row r="110" spans="1:54" x14ac:dyDescent="0.25">
      <c r="A110" s="10"/>
      <c r="B110" s="28"/>
      <c r="C110" s="58" t="s">
        <v>25</v>
      </c>
      <c r="D110" s="54"/>
      <c r="E110" s="6"/>
      <c r="F110" s="19"/>
      <c r="G110" s="24"/>
      <c r="H110" s="24"/>
      <c r="I110" s="31"/>
      <c r="J110" s="31"/>
      <c r="K110" s="35"/>
    </row>
    <row r="111" spans="1:54" s="2" customFormat="1" ht="13.5" x14ac:dyDescent="0.25">
      <c r="A111" s="28"/>
      <c r="B111" s="28"/>
      <c r="C111" s="57" t="s">
        <v>5188</v>
      </c>
      <c r="D111" s="54"/>
      <c r="E111" s="6"/>
      <c r="F111" s="19"/>
      <c r="G111" s="24" t="s">
        <v>2</v>
      </c>
      <c r="H111" s="24" t="s">
        <v>2</v>
      </c>
      <c r="I111" s="31"/>
      <c r="J111" s="31"/>
      <c r="K111" s="35"/>
      <c r="L111" s="3"/>
      <c r="AI111" s="3"/>
      <c r="AV111" s="3"/>
      <c r="AX111" s="3"/>
      <c r="BB111" s="3"/>
    </row>
    <row r="112" spans="1:54" x14ac:dyDescent="0.25">
      <c r="B112" s="8"/>
      <c r="C112" s="57" t="s">
        <v>192</v>
      </c>
      <c r="D112" s="54"/>
      <c r="E112" s="6"/>
      <c r="F112" s="19"/>
      <c r="G112" s="24">
        <v>-1661.76</v>
      </c>
      <c r="H112" s="24">
        <v>-0.16</v>
      </c>
      <c r="I112" s="31"/>
      <c r="J112" s="31"/>
      <c r="K112" s="35"/>
    </row>
    <row r="113" spans="1:11" x14ac:dyDescent="0.25">
      <c r="C113" s="58" t="s">
        <v>175</v>
      </c>
      <c r="D113" s="54"/>
      <c r="E113" s="6"/>
      <c r="F113" s="19"/>
      <c r="G113" s="25">
        <v>-1661.76</v>
      </c>
      <c r="H113" s="25">
        <v>-0.16</v>
      </c>
      <c r="I113" s="31"/>
      <c r="J113" s="31"/>
      <c r="K113" s="35"/>
    </row>
    <row r="114" spans="1:11" x14ac:dyDescent="0.25">
      <c r="C114" s="57"/>
      <c r="D114" s="54"/>
      <c r="E114" s="6"/>
      <c r="F114" s="19"/>
      <c r="G114" s="24"/>
      <c r="H114" s="24"/>
      <c r="I114" s="31"/>
      <c r="J114" s="31"/>
      <c r="K114" s="35"/>
    </row>
    <row r="115" spans="1:11" x14ac:dyDescent="0.25">
      <c r="C115" s="60" t="s">
        <v>193</v>
      </c>
      <c r="D115" s="55"/>
      <c r="E115" s="5"/>
      <c r="F115" s="20"/>
      <c r="G115" s="26">
        <v>895762.05</v>
      </c>
      <c r="H115" s="26">
        <v>100</v>
      </c>
      <c r="I115" s="32"/>
      <c r="J115" s="32"/>
      <c r="K115" s="36"/>
    </row>
    <row r="118" spans="1:11" x14ac:dyDescent="0.25">
      <c r="C118" s="1" t="s">
        <v>194</v>
      </c>
    </row>
    <row r="119" spans="1:11" x14ac:dyDescent="0.25">
      <c r="C119" s="37" t="s">
        <v>195</v>
      </c>
      <c r="D119" s="37"/>
      <c r="E119" s="37"/>
      <c r="F119" s="37"/>
      <c r="G119" s="37"/>
      <c r="H119" s="37"/>
      <c r="I119" s="37"/>
      <c r="J119" s="37"/>
      <c r="K119" s="37"/>
    </row>
    <row r="120" spans="1:11" x14ac:dyDescent="0.25">
      <c r="C120" s="2" t="s">
        <v>196</v>
      </c>
    </row>
    <row r="121" spans="1:11" x14ac:dyDescent="0.25">
      <c r="C121" s="2" t="s">
        <v>197</v>
      </c>
    </row>
    <row r="122" spans="1:11" ht="30" customHeight="1" x14ac:dyDescent="0.25">
      <c r="C122" s="80" t="s">
        <v>198</v>
      </c>
      <c r="D122" s="81"/>
      <c r="E122" s="81"/>
      <c r="F122" s="81"/>
      <c r="G122" s="81"/>
      <c r="H122" s="81"/>
      <c r="I122" s="81"/>
      <c r="J122" s="81"/>
      <c r="K122" s="81"/>
    </row>
    <row r="123" spans="1:11" x14ac:dyDescent="0.25">
      <c r="C123" s="2" t="s">
        <v>199</v>
      </c>
    </row>
    <row r="125" spans="1:11" x14ac:dyDescent="0.25">
      <c r="A125" s="76"/>
      <c r="B125" s="76" t="s">
        <v>5254</v>
      </c>
      <c r="C125" s="77" t="s">
        <v>5253</v>
      </c>
      <c r="E125" s="77" t="s">
        <v>5254</v>
      </c>
      <c r="F125" s="78"/>
    </row>
    <row r="126" spans="1:11" x14ac:dyDescent="0.25">
      <c r="E126" s="2" t="s">
        <v>5310</v>
      </c>
    </row>
  </sheetData>
  <mergeCells count="1">
    <mergeCell ref="C122:K122"/>
  </mergeCells>
  <hyperlinks>
    <hyperlink ref="J2" location="'Index'!A1" display="'Index'!A1" xr:uid="{06BBB13F-C926-43E7-9605-42049B7913E3}"/>
  </hyperlinks>
  <pageMargins left="0.7" right="0.7" top="0.75" bottom="0.75" header="0.3" footer="0.3"/>
  <pageSetup orientation="portrait" horizontalDpi="4294967293"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1A22-11E6-4A25-B445-849B9FB63D45}">
  <sheetPr codeName="Sheet1107"/>
  <dimension ref="A1:IV78"/>
  <sheetViews>
    <sheetView showGridLines="0" zoomScale="90" zoomScaleNormal="90" workbookViewId="0">
      <pane ySplit="6" topLeftCell="A60" activePane="bottomLeft" state="frozen"/>
      <selection activeCell="E1" sqref="E1"/>
      <selection pane="bottomLeft" activeCell="C77" sqref="C77:F7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4719</v>
      </c>
      <c r="J2" s="38" t="s">
        <v>4923</v>
      </c>
    </row>
    <row r="3" spans="1:54" ht="16.5" x14ac:dyDescent="0.3">
      <c r="C3" s="1" t="s">
        <v>28</v>
      </c>
      <c r="D3" s="21" t="s">
        <v>4720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2591</v>
      </c>
      <c r="C18" s="57" t="s">
        <v>1259</v>
      </c>
      <c r="D18" s="54" t="s">
        <v>2592</v>
      </c>
      <c r="E18" s="6" t="s">
        <v>635</v>
      </c>
      <c r="F18" s="19">
        <v>68</v>
      </c>
      <c r="G18" s="24">
        <v>681.29</v>
      </c>
      <c r="H18" s="24">
        <v>8.2799999999999994</v>
      </c>
      <c r="I18" s="31">
        <v>6.8750999999999998</v>
      </c>
      <c r="J18" s="31"/>
      <c r="K18" s="35" t="s">
        <v>593</v>
      </c>
    </row>
    <row r="19" spans="1:11" x14ac:dyDescent="0.25">
      <c r="B19" s="8" t="s">
        <v>1235</v>
      </c>
      <c r="C19" s="57" t="s">
        <v>623</v>
      </c>
      <c r="D19" s="54" t="s">
        <v>1236</v>
      </c>
      <c r="E19" s="6" t="s">
        <v>592</v>
      </c>
      <c r="F19" s="19">
        <v>600</v>
      </c>
      <c r="G19" s="24">
        <v>603.09</v>
      </c>
      <c r="H19" s="24">
        <v>7.33</v>
      </c>
      <c r="I19" s="31">
        <v>6.89</v>
      </c>
      <c r="J19" s="31"/>
      <c r="K19" s="35" t="s">
        <v>593</v>
      </c>
    </row>
    <row r="20" spans="1:11" x14ac:dyDescent="0.25">
      <c r="B20" s="8" t="s">
        <v>3739</v>
      </c>
      <c r="C20" s="57" t="s">
        <v>684</v>
      </c>
      <c r="D20" s="54" t="s">
        <v>3740</v>
      </c>
      <c r="E20" s="6" t="s">
        <v>592</v>
      </c>
      <c r="F20" s="19">
        <v>575</v>
      </c>
      <c r="G20" s="24">
        <v>578.64</v>
      </c>
      <c r="H20" s="24">
        <v>7.04</v>
      </c>
      <c r="I20" s="31">
        <v>6.8</v>
      </c>
      <c r="J20" s="31"/>
      <c r="K20" s="35"/>
    </row>
    <row r="21" spans="1:11" x14ac:dyDescent="0.25">
      <c r="B21" s="8" t="s">
        <v>2603</v>
      </c>
      <c r="C21" s="57" t="s">
        <v>620</v>
      </c>
      <c r="D21" s="54" t="s">
        <v>2604</v>
      </c>
      <c r="E21" s="6" t="s">
        <v>592</v>
      </c>
      <c r="F21" s="19">
        <v>10</v>
      </c>
      <c r="G21" s="24">
        <v>100.65</v>
      </c>
      <c r="H21" s="24">
        <v>1.22</v>
      </c>
      <c r="I21" s="31">
        <v>7.0650000000000004</v>
      </c>
      <c r="J21" s="31"/>
      <c r="K21" s="35" t="s">
        <v>593</v>
      </c>
    </row>
    <row r="22" spans="1:11" x14ac:dyDescent="0.25">
      <c r="C22" s="58" t="s">
        <v>175</v>
      </c>
      <c r="D22" s="54"/>
      <c r="E22" s="6"/>
      <c r="F22" s="19"/>
      <c r="G22" s="25">
        <v>1963.67</v>
      </c>
      <c r="H22" s="25">
        <v>23.87</v>
      </c>
      <c r="I22" s="31"/>
      <c r="J22" s="31"/>
      <c r="K22" s="35"/>
    </row>
    <row r="23" spans="1:11" x14ac:dyDescent="0.25">
      <c r="C23" s="57"/>
      <c r="D23" s="54"/>
      <c r="E23" s="6"/>
      <c r="F23" s="19"/>
      <c r="G23" s="24"/>
      <c r="H23" s="24"/>
      <c r="I23" s="31"/>
      <c r="J23" s="31"/>
      <c r="K23" s="35"/>
    </row>
    <row r="24" spans="1:11" x14ac:dyDescent="0.25">
      <c r="C24" s="58" t="s">
        <v>7</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8</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C28" s="58" t="s">
        <v>9</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C30" s="58" t="s">
        <v>10</v>
      </c>
      <c r="D30" s="54"/>
      <c r="E30" s="6"/>
      <c r="F30" s="19"/>
      <c r="G30" s="24" t="s">
        <v>2</v>
      </c>
      <c r="H30" s="24" t="s">
        <v>2</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3349</v>
      </c>
      <c r="C42" s="57" t="s">
        <v>3350</v>
      </c>
      <c r="D42" s="54" t="s">
        <v>3351</v>
      </c>
      <c r="E42" s="6" t="s">
        <v>189</v>
      </c>
      <c r="F42" s="19">
        <v>5295000</v>
      </c>
      <c r="G42" s="24">
        <v>5025.5600000000004</v>
      </c>
      <c r="H42" s="24">
        <v>61.11</v>
      </c>
      <c r="I42" s="31">
        <v>6.0907600999999998</v>
      </c>
      <c r="J42" s="31"/>
      <c r="K42" s="35"/>
    </row>
    <row r="43" spans="1:11" x14ac:dyDescent="0.25">
      <c r="B43" s="8" t="s">
        <v>3340</v>
      </c>
      <c r="C43" s="57" t="s">
        <v>3341</v>
      </c>
      <c r="D43" s="54" t="s">
        <v>3342</v>
      </c>
      <c r="E43" s="6" t="s">
        <v>189</v>
      </c>
      <c r="F43" s="19">
        <v>809000</v>
      </c>
      <c r="G43" s="24">
        <v>771.25</v>
      </c>
      <c r="H43" s="24">
        <v>9.3800000000000008</v>
      </c>
      <c r="I43" s="31">
        <v>6.0907600999999998</v>
      </c>
      <c r="J43" s="31"/>
      <c r="K43" s="35"/>
    </row>
    <row r="44" spans="1:11" x14ac:dyDescent="0.25">
      <c r="B44" s="8" t="s">
        <v>3343</v>
      </c>
      <c r="C44" s="57" t="s">
        <v>3344</v>
      </c>
      <c r="D44" s="54" t="s">
        <v>3345</v>
      </c>
      <c r="E44" s="6" t="s">
        <v>189</v>
      </c>
      <c r="F44" s="19">
        <v>300000</v>
      </c>
      <c r="G44" s="24">
        <v>285.06</v>
      </c>
      <c r="H44" s="24">
        <v>3.47</v>
      </c>
      <c r="I44" s="31">
        <v>6.0907600999999998</v>
      </c>
      <c r="J44" s="31"/>
      <c r="K44" s="35"/>
    </row>
    <row r="45" spans="1:11" x14ac:dyDescent="0.25">
      <c r="C45" s="58" t="s">
        <v>175</v>
      </c>
      <c r="D45" s="54"/>
      <c r="E45" s="6"/>
      <c r="F45" s="19"/>
      <c r="G45" s="25">
        <v>6081.87</v>
      </c>
      <c r="H45" s="25">
        <v>73.959999999999994</v>
      </c>
      <c r="I45" s="31"/>
      <c r="J45" s="31"/>
      <c r="K45" s="35"/>
    </row>
    <row r="46" spans="1:11" x14ac:dyDescent="0.25">
      <c r="C46" s="57"/>
      <c r="D46" s="54"/>
      <c r="E46" s="6"/>
      <c r="F46" s="19"/>
      <c r="G46" s="24"/>
      <c r="H46" s="24"/>
      <c r="I46" s="31"/>
      <c r="J46" s="31"/>
      <c r="K46" s="35"/>
    </row>
    <row r="47" spans="1:11" x14ac:dyDescent="0.25">
      <c r="A47" s="10"/>
      <c r="B47" s="28"/>
      <c r="C47" s="58" t="s">
        <v>18</v>
      </c>
      <c r="D47" s="54"/>
      <c r="E47" s="6"/>
      <c r="F47" s="19"/>
      <c r="G47" s="24"/>
      <c r="H47" s="24"/>
      <c r="I47" s="31"/>
      <c r="J47" s="31"/>
      <c r="K47" s="35"/>
    </row>
    <row r="48" spans="1:11" x14ac:dyDescent="0.25">
      <c r="A48" s="28"/>
      <c r="B48" s="28"/>
      <c r="C48" s="58" t="s">
        <v>19</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20</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21</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22</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A56" s="28"/>
      <c r="B56" s="28"/>
      <c r="C56" s="58" t="s">
        <v>23</v>
      </c>
      <c r="D56" s="54"/>
      <c r="E56" s="6"/>
      <c r="F56" s="19"/>
      <c r="G56" s="24" t="s">
        <v>2</v>
      </c>
      <c r="H56" s="24" t="s">
        <v>2</v>
      </c>
      <c r="I56" s="31"/>
      <c r="J56" s="31"/>
      <c r="K56" s="35"/>
    </row>
    <row r="57" spans="1:54" x14ac:dyDescent="0.25">
      <c r="A57" s="28"/>
      <c r="B57" s="28"/>
      <c r="C57" s="58"/>
      <c r="D57" s="54"/>
      <c r="E57" s="6"/>
      <c r="F57" s="19"/>
      <c r="G57" s="24"/>
      <c r="H57" s="24"/>
      <c r="I57" s="31"/>
      <c r="J57" s="31"/>
      <c r="K57" s="35"/>
    </row>
    <row r="58" spans="1:54" x14ac:dyDescent="0.25">
      <c r="C58" s="59" t="s">
        <v>24</v>
      </c>
      <c r="D58" s="54"/>
      <c r="E58" s="6"/>
      <c r="F58" s="19"/>
      <c r="G58" s="24"/>
      <c r="H58" s="24"/>
      <c r="I58" s="31"/>
      <c r="J58" s="31"/>
      <c r="K58" s="35"/>
    </row>
    <row r="59" spans="1:54" x14ac:dyDescent="0.25">
      <c r="B59" s="8" t="s">
        <v>190</v>
      </c>
      <c r="C59" s="57" t="s">
        <v>191</v>
      </c>
      <c r="D59" s="54"/>
      <c r="E59" s="6"/>
      <c r="F59" s="19"/>
      <c r="G59" s="24">
        <v>115.71</v>
      </c>
      <c r="H59" s="24">
        <v>1.41</v>
      </c>
      <c r="I59" s="31"/>
      <c r="J59" s="31"/>
      <c r="K59" s="35"/>
    </row>
    <row r="60" spans="1:54" x14ac:dyDescent="0.25">
      <c r="C60" s="58" t="s">
        <v>175</v>
      </c>
      <c r="D60" s="54"/>
      <c r="E60" s="6"/>
      <c r="F60" s="19"/>
      <c r="G60" s="25">
        <v>115.71</v>
      </c>
      <c r="H60" s="25">
        <v>1.41</v>
      </c>
      <c r="I60" s="31"/>
      <c r="J60" s="31"/>
      <c r="K60" s="35"/>
    </row>
    <row r="61" spans="1:54" x14ac:dyDescent="0.25">
      <c r="C61" s="57"/>
      <c r="D61" s="54"/>
      <c r="E61" s="6"/>
      <c r="F61" s="19"/>
      <c r="G61" s="24"/>
      <c r="H61" s="24"/>
      <c r="I61" s="31"/>
      <c r="J61" s="31"/>
      <c r="K61" s="35"/>
    </row>
    <row r="62" spans="1:54" x14ac:dyDescent="0.25">
      <c r="A62" s="10"/>
      <c r="B62" s="28"/>
      <c r="C62" s="58" t="s">
        <v>25</v>
      </c>
      <c r="D62" s="54"/>
      <c r="E62" s="6"/>
      <c r="F62" s="19"/>
      <c r="G62" s="24"/>
      <c r="H62" s="24"/>
      <c r="I62" s="31"/>
      <c r="J62" s="31"/>
      <c r="K62" s="35"/>
    </row>
    <row r="63" spans="1:54" s="2" customFormat="1" ht="13.5" x14ac:dyDescent="0.25">
      <c r="A63" s="28"/>
      <c r="B63" s="28"/>
      <c r="C63" s="57" t="s">
        <v>5188</v>
      </c>
      <c r="D63" s="54"/>
      <c r="E63" s="6"/>
      <c r="F63" s="19"/>
      <c r="G63" s="24" t="s">
        <v>2</v>
      </c>
      <c r="H63" s="24" t="s">
        <v>2</v>
      </c>
      <c r="I63" s="31"/>
      <c r="J63" s="31"/>
      <c r="K63" s="35"/>
      <c r="L63" s="3"/>
      <c r="AI63" s="3"/>
      <c r="AV63" s="3"/>
      <c r="AX63" s="3"/>
      <c r="BB63" s="3"/>
    </row>
    <row r="64" spans="1:54" x14ac:dyDescent="0.25">
      <c r="B64" s="8"/>
      <c r="C64" s="57" t="s">
        <v>192</v>
      </c>
      <c r="D64" s="54"/>
      <c r="E64" s="6"/>
      <c r="F64" s="19"/>
      <c r="G64" s="24">
        <v>63.14</v>
      </c>
      <c r="H64" s="24">
        <v>0.76</v>
      </c>
      <c r="I64" s="31"/>
      <c r="J64" s="31"/>
      <c r="K64" s="35"/>
    </row>
    <row r="65" spans="1:11" x14ac:dyDescent="0.25">
      <c r="C65" s="58" t="s">
        <v>175</v>
      </c>
      <c r="D65" s="54"/>
      <c r="E65" s="6"/>
      <c r="F65" s="19"/>
      <c r="G65" s="25">
        <v>63.14</v>
      </c>
      <c r="H65" s="25">
        <v>0.76</v>
      </c>
      <c r="I65" s="31"/>
      <c r="J65" s="31"/>
      <c r="K65" s="35"/>
    </row>
    <row r="66" spans="1:11" x14ac:dyDescent="0.25">
      <c r="C66" s="57"/>
      <c r="D66" s="54"/>
      <c r="E66" s="6"/>
      <c r="F66" s="19"/>
      <c r="G66" s="24"/>
      <c r="H66" s="24"/>
      <c r="I66" s="31"/>
      <c r="J66" s="31"/>
      <c r="K66" s="35"/>
    </row>
    <row r="67" spans="1:11" x14ac:dyDescent="0.25">
      <c r="C67" s="60" t="s">
        <v>193</v>
      </c>
      <c r="D67" s="55"/>
      <c r="E67" s="5"/>
      <c r="F67" s="20"/>
      <c r="G67" s="26">
        <v>8224.39</v>
      </c>
      <c r="H67" s="26">
        <v>100</v>
      </c>
      <c r="I67" s="32"/>
      <c r="J67" s="32"/>
      <c r="K67" s="36"/>
    </row>
    <row r="70" spans="1:11" x14ac:dyDescent="0.25">
      <c r="C70" s="1" t="s">
        <v>194</v>
      </c>
    </row>
    <row r="71" spans="1:11" x14ac:dyDescent="0.25">
      <c r="C71" s="37" t="s">
        <v>195</v>
      </c>
      <c r="D71" s="37"/>
      <c r="E71" s="37"/>
      <c r="F71" s="37"/>
      <c r="G71" s="37"/>
      <c r="H71" s="37"/>
      <c r="I71" s="37"/>
      <c r="J71" s="37"/>
      <c r="K71" s="37"/>
    </row>
    <row r="72" spans="1:11" x14ac:dyDescent="0.25">
      <c r="C72" s="2" t="s">
        <v>196</v>
      </c>
    </row>
    <row r="73" spans="1:11" x14ac:dyDescent="0.25">
      <c r="C73" s="2" t="s">
        <v>197</v>
      </c>
    </row>
    <row r="74" spans="1:11" ht="30" customHeight="1" x14ac:dyDescent="0.25">
      <c r="C74" s="80" t="s">
        <v>198</v>
      </c>
      <c r="D74" s="81"/>
      <c r="E74" s="81"/>
      <c r="F74" s="81"/>
      <c r="G74" s="81"/>
      <c r="H74" s="81"/>
      <c r="I74" s="81"/>
      <c r="J74" s="81"/>
      <c r="K74" s="81"/>
    </row>
    <row r="75" spans="1:11" x14ac:dyDescent="0.25">
      <c r="C75" s="2" t="s">
        <v>199</v>
      </c>
    </row>
    <row r="77" spans="1:11" x14ac:dyDescent="0.25">
      <c r="A77" s="76"/>
      <c r="B77" s="76" t="s">
        <v>5254</v>
      </c>
      <c r="C77" s="77" t="s">
        <v>5253</v>
      </c>
      <c r="E77" s="77" t="s">
        <v>5254</v>
      </c>
      <c r="F77" s="78"/>
    </row>
    <row r="78" spans="1:11" x14ac:dyDescent="0.25">
      <c r="E78" s="2" t="s">
        <v>5302</v>
      </c>
    </row>
  </sheetData>
  <mergeCells count="1">
    <mergeCell ref="C74:K74"/>
  </mergeCells>
  <hyperlinks>
    <hyperlink ref="J2" location="'Index'!A1" display="'Index'!A1" xr:uid="{AB897301-5690-480F-A370-ABAEDD338859}"/>
  </hyperlinks>
  <pageMargins left="0.7" right="0.7" top="0.75" bottom="0.75" header="0.3" footer="0.3"/>
  <pageSetup orientation="portrait" horizontalDpi="4294967293"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B845-BC61-411E-B446-B4B6340FA9F8}">
  <sheetPr codeName="Sheet1108"/>
  <dimension ref="A1:IV93"/>
  <sheetViews>
    <sheetView showGridLines="0" zoomScale="90" zoomScaleNormal="90" workbookViewId="0">
      <pane ySplit="6" topLeftCell="A75" activePane="bottomLeft" state="frozen"/>
      <selection activeCell="E1" sqref="E1"/>
      <selection pane="bottomLeft" activeCell="C92" sqref="C92:F9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4721</v>
      </c>
      <c r="J2" s="38" t="s">
        <v>4923</v>
      </c>
    </row>
    <row r="3" spans="1:54" ht="16.5" x14ac:dyDescent="0.3">
      <c r="C3" s="1" t="s">
        <v>28</v>
      </c>
      <c r="D3" s="21" t="s">
        <v>4722</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2632</v>
      </c>
      <c r="C18" s="57" t="s">
        <v>400</v>
      </c>
      <c r="D18" s="54" t="s">
        <v>2633</v>
      </c>
      <c r="E18" s="6" t="s">
        <v>592</v>
      </c>
      <c r="F18" s="19">
        <v>3000</v>
      </c>
      <c r="G18" s="24">
        <v>3021.76</v>
      </c>
      <c r="H18" s="24">
        <v>7.35</v>
      </c>
      <c r="I18" s="31">
        <v>7.3375000000000004</v>
      </c>
      <c r="J18" s="31"/>
      <c r="K18" s="35" t="s">
        <v>593</v>
      </c>
    </row>
    <row r="19" spans="2:11" x14ac:dyDescent="0.25">
      <c r="B19" s="8" t="s">
        <v>4723</v>
      </c>
      <c r="C19" s="57" t="s">
        <v>4724</v>
      </c>
      <c r="D19" s="54" t="s">
        <v>4725</v>
      </c>
      <c r="E19" s="6" t="s">
        <v>592</v>
      </c>
      <c r="F19" s="19">
        <v>2500</v>
      </c>
      <c r="G19" s="24">
        <v>2997.12</v>
      </c>
      <c r="H19" s="24">
        <v>7.29</v>
      </c>
      <c r="I19" s="31">
        <v>7.24</v>
      </c>
      <c r="J19" s="31"/>
      <c r="K19" s="35" t="s">
        <v>593</v>
      </c>
    </row>
    <row r="20" spans="2:11" x14ac:dyDescent="0.25">
      <c r="B20" s="8" t="s">
        <v>2622</v>
      </c>
      <c r="C20" s="57" t="s">
        <v>590</v>
      </c>
      <c r="D20" s="54" t="s">
        <v>2623</v>
      </c>
      <c r="E20" s="6" t="s">
        <v>592</v>
      </c>
      <c r="F20" s="19">
        <v>250</v>
      </c>
      <c r="G20" s="24">
        <v>2523.48</v>
      </c>
      <c r="H20" s="24">
        <v>6.14</v>
      </c>
      <c r="I20" s="31">
        <v>6.9749999999999996</v>
      </c>
      <c r="J20" s="31"/>
      <c r="K20" s="35" t="s">
        <v>593</v>
      </c>
    </row>
    <row r="21" spans="2:11" x14ac:dyDescent="0.25">
      <c r="B21" s="8" t="s">
        <v>4726</v>
      </c>
      <c r="C21" s="57" t="s">
        <v>2465</v>
      </c>
      <c r="D21" s="54" t="s">
        <v>4727</v>
      </c>
      <c r="E21" s="6" t="s">
        <v>635</v>
      </c>
      <c r="F21" s="19">
        <v>1000</v>
      </c>
      <c r="G21" s="24">
        <v>1008.48</v>
      </c>
      <c r="H21" s="24">
        <v>2.4500000000000002</v>
      </c>
      <c r="I21" s="31">
        <v>6.7984999999999998</v>
      </c>
      <c r="J21" s="31"/>
      <c r="K21" s="35" t="s">
        <v>593</v>
      </c>
    </row>
    <row r="22" spans="2:11" x14ac:dyDescent="0.25">
      <c r="B22" s="8" t="s">
        <v>4728</v>
      </c>
      <c r="C22" s="57" t="s">
        <v>1686</v>
      </c>
      <c r="D22" s="54" t="s">
        <v>4729</v>
      </c>
      <c r="E22" s="6" t="s">
        <v>635</v>
      </c>
      <c r="F22" s="19">
        <v>1000</v>
      </c>
      <c r="G22" s="24">
        <v>1008.24</v>
      </c>
      <c r="H22" s="24">
        <v>2.4500000000000002</v>
      </c>
      <c r="I22" s="31">
        <v>7.21</v>
      </c>
      <c r="J22" s="31"/>
      <c r="K22" s="35" t="s">
        <v>593</v>
      </c>
    </row>
    <row r="23" spans="2:11" x14ac:dyDescent="0.25">
      <c r="B23" s="8" t="s">
        <v>4730</v>
      </c>
      <c r="C23" s="57" t="s">
        <v>590</v>
      </c>
      <c r="D23" s="54" t="s">
        <v>4731</v>
      </c>
      <c r="E23" s="6" t="s">
        <v>592</v>
      </c>
      <c r="F23" s="19">
        <v>50</v>
      </c>
      <c r="G23" s="24">
        <v>502.35</v>
      </c>
      <c r="H23" s="24">
        <v>1.22</v>
      </c>
      <c r="I23" s="31">
        <v>6.9749999999999996</v>
      </c>
      <c r="J23" s="31"/>
      <c r="K23" s="35" t="s">
        <v>593</v>
      </c>
    </row>
    <row r="24" spans="2:11" x14ac:dyDescent="0.25">
      <c r="B24" s="8" t="s">
        <v>4732</v>
      </c>
      <c r="C24" s="57" t="s">
        <v>41</v>
      </c>
      <c r="D24" s="54" t="s">
        <v>4733</v>
      </c>
      <c r="E24" s="6" t="s">
        <v>592</v>
      </c>
      <c r="F24" s="19">
        <v>50</v>
      </c>
      <c r="G24" s="24">
        <v>494.16</v>
      </c>
      <c r="H24" s="24">
        <v>1.2</v>
      </c>
      <c r="I24" s="31">
        <v>7.15</v>
      </c>
      <c r="J24" s="31"/>
      <c r="K24" s="35"/>
    </row>
    <row r="25" spans="2:11" x14ac:dyDescent="0.25">
      <c r="B25" s="8" t="s">
        <v>2603</v>
      </c>
      <c r="C25" s="57" t="s">
        <v>620</v>
      </c>
      <c r="D25" s="54" t="s">
        <v>2604</v>
      </c>
      <c r="E25" s="6" t="s">
        <v>592</v>
      </c>
      <c r="F25" s="19">
        <v>40</v>
      </c>
      <c r="G25" s="24">
        <v>402.6</v>
      </c>
      <c r="H25" s="24">
        <v>0.98</v>
      </c>
      <c r="I25" s="31">
        <v>7.0650000000000004</v>
      </c>
      <c r="J25" s="31"/>
      <c r="K25" s="35" t="s">
        <v>593</v>
      </c>
    </row>
    <row r="26" spans="2:11" x14ac:dyDescent="0.25">
      <c r="C26" s="58" t="s">
        <v>175</v>
      </c>
      <c r="D26" s="54"/>
      <c r="E26" s="6"/>
      <c r="F26" s="19"/>
      <c r="G26" s="25">
        <v>11958.19</v>
      </c>
      <c r="H26" s="25">
        <v>29.08</v>
      </c>
      <c r="I26" s="31"/>
      <c r="J26" s="31"/>
      <c r="K26" s="35"/>
    </row>
    <row r="27" spans="2:11" x14ac:dyDescent="0.25">
      <c r="C27" s="57"/>
      <c r="D27" s="54"/>
      <c r="E27" s="6"/>
      <c r="F27" s="19"/>
      <c r="G27" s="24"/>
      <c r="H27" s="24"/>
      <c r="I27" s="31"/>
      <c r="J27" s="31"/>
      <c r="K27" s="35"/>
    </row>
    <row r="28" spans="2:11" x14ac:dyDescent="0.25">
      <c r="C28" s="58" t="s">
        <v>7</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8</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9</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9" t="s">
        <v>10</v>
      </c>
      <c r="D34" s="54"/>
      <c r="E34" s="6"/>
      <c r="F34" s="19"/>
      <c r="G34" s="24"/>
      <c r="H34" s="24"/>
      <c r="I34" s="31"/>
      <c r="J34" s="31"/>
      <c r="K34" s="35"/>
    </row>
    <row r="35" spans="1:11" x14ac:dyDescent="0.25">
      <c r="B35" s="8" t="s">
        <v>1603</v>
      </c>
      <c r="C35" s="57" t="s">
        <v>1604</v>
      </c>
      <c r="D35" s="54" t="s">
        <v>1605</v>
      </c>
      <c r="E35" s="6" t="s">
        <v>189</v>
      </c>
      <c r="F35" s="19">
        <v>10000000</v>
      </c>
      <c r="G35" s="24">
        <v>10172.35</v>
      </c>
      <c r="H35" s="24">
        <v>24.75</v>
      </c>
      <c r="I35" s="31">
        <v>6.2393999999999998</v>
      </c>
      <c r="J35" s="31"/>
      <c r="K35" s="35"/>
    </row>
    <row r="36" spans="1:11" x14ac:dyDescent="0.25">
      <c r="B36" s="8" t="s">
        <v>3305</v>
      </c>
      <c r="C36" s="57" t="s">
        <v>3306</v>
      </c>
      <c r="D36" s="54" t="s">
        <v>3307</v>
      </c>
      <c r="E36" s="6" t="s">
        <v>189</v>
      </c>
      <c r="F36" s="19">
        <v>3500000</v>
      </c>
      <c r="G36" s="24">
        <v>3554.49</v>
      </c>
      <c r="H36" s="24">
        <v>8.65</v>
      </c>
      <c r="I36" s="31">
        <v>6.2651500000000002</v>
      </c>
      <c r="J36" s="31"/>
      <c r="K36" s="35"/>
    </row>
    <row r="37" spans="1:11" x14ac:dyDescent="0.25">
      <c r="B37" s="8" t="s">
        <v>4734</v>
      </c>
      <c r="C37" s="57" t="s">
        <v>4735</v>
      </c>
      <c r="D37" s="54" t="s">
        <v>4736</v>
      </c>
      <c r="E37" s="6" t="s">
        <v>189</v>
      </c>
      <c r="F37" s="19">
        <v>2500000</v>
      </c>
      <c r="G37" s="24">
        <v>2548.4899999999998</v>
      </c>
      <c r="H37" s="24">
        <v>6.2</v>
      </c>
      <c r="I37" s="31">
        <v>6.2468648</v>
      </c>
      <c r="J37" s="31"/>
      <c r="K37" s="35"/>
    </row>
    <row r="38" spans="1:11" x14ac:dyDescent="0.25">
      <c r="B38" s="8" t="s">
        <v>3775</v>
      </c>
      <c r="C38" s="57" t="s">
        <v>3776</v>
      </c>
      <c r="D38" s="54" t="s">
        <v>3777</v>
      </c>
      <c r="E38" s="6" t="s">
        <v>189</v>
      </c>
      <c r="F38" s="19">
        <v>2500000</v>
      </c>
      <c r="G38" s="24">
        <v>2542.71</v>
      </c>
      <c r="H38" s="24">
        <v>6.19</v>
      </c>
      <c r="I38" s="31">
        <v>6.3321719999999999</v>
      </c>
      <c r="J38" s="31"/>
      <c r="K38" s="35"/>
    </row>
    <row r="39" spans="1:11" x14ac:dyDescent="0.25">
      <c r="B39" s="8" t="s">
        <v>4737</v>
      </c>
      <c r="C39" s="57" t="s">
        <v>4738</v>
      </c>
      <c r="D39" s="54" t="s">
        <v>4739</v>
      </c>
      <c r="E39" s="6" t="s">
        <v>189</v>
      </c>
      <c r="F39" s="19">
        <v>2000000</v>
      </c>
      <c r="G39" s="24">
        <v>2030.63</v>
      </c>
      <c r="H39" s="24">
        <v>4.9400000000000004</v>
      </c>
      <c r="I39" s="31">
        <v>6.3015939000000003</v>
      </c>
      <c r="J39" s="31"/>
      <c r="K39" s="35"/>
    </row>
    <row r="40" spans="1:11" x14ac:dyDescent="0.25">
      <c r="B40" s="8" t="s">
        <v>3968</v>
      </c>
      <c r="C40" s="57" t="s">
        <v>3969</v>
      </c>
      <c r="D40" s="54" t="s">
        <v>3970</v>
      </c>
      <c r="E40" s="6" t="s">
        <v>189</v>
      </c>
      <c r="F40" s="19">
        <v>1000000</v>
      </c>
      <c r="G40" s="24">
        <v>1019.29</v>
      </c>
      <c r="H40" s="24">
        <v>2.48</v>
      </c>
      <c r="I40" s="31">
        <v>6.2393999999999998</v>
      </c>
      <c r="J40" s="31"/>
      <c r="K40" s="35"/>
    </row>
    <row r="41" spans="1:11" x14ac:dyDescent="0.25">
      <c r="B41" s="8" t="s">
        <v>4740</v>
      </c>
      <c r="C41" s="57" t="s">
        <v>4741</v>
      </c>
      <c r="D41" s="54" t="s">
        <v>4742</v>
      </c>
      <c r="E41" s="6" t="s">
        <v>189</v>
      </c>
      <c r="F41" s="19">
        <v>1000000</v>
      </c>
      <c r="G41" s="24">
        <v>1015.51</v>
      </c>
      <c r="H41" s="24">
        <v>2.4700000000000002</v>
      </c>
      <c r="I41" s="31">
        <v>6.3139564999999997</v>
      </c>
      <c r="J41" s="31"/>
      <c r="K41" s="35"/>
    </row>
    <row r="42" spans="1:11" x14ac:dyDescent="0.25">
      <c r="C42" s="58" t="s">
        <v>175</v>
      </c>
      <c r="D42" s="54"/>
      <c r="E42" s="6"/>
      <c r="F42" s="19"/>
      <c r="G42" s="25">
        <v>22883.47</v>
      </c>
      <c r="H42" s="25">
        <v>55.68</v>
      </c>
      <c r="I42" s="31"/>
      <c r="J42" s="31"/>
      <c r="K42" s="35"/>
    </row>
    <row r="43" spans="1:11" x14ac:dyDescent="0.25">
      <c r="C43" s="57"/>
      <c r="D43" s="54"/>
      <c r="E43" s="6"/>
      <c r="F43" s="19"/>
      <c r="G43" s="24"/>
      <c r="H43" s="24"/>
      <c r="I43" s="31"/>
      <c r="J43" s="31"/>
      <c r="K43" s="35"/>
    </row>
    <row r="44" spans="1:11" x14ac:dyDescent="0.25">
      <c r="A44" s="10"/>
      <c r="B44" s="28"/>
      <c r="C44" s="58" t="s">
        <v>11</v>
      </c>
      <c r="D44" s="54"/>
      <c r="E44" s="6"/>
      <c r="F44" s="19"/>
      <c r="G44" s="24"/>
      <c r="H44" s="24"/>
      <c r="I44" s="31"/>
      <c r="J44" s="31"/>
      <c r="K44" s="35"/>
    </row>
    <row r="45" spans="1:11" x14ac:dyDescent="0.25">
      <c r="A45" s="28"/>
      <c r="B45" s="28"/>
      <c r="C45" s="58" t="s">
        <v>13</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14</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11" x14ac:dyDescent="0.25">
      <c r="A49" s="28"/>
      <c r="B49" s="28"/>
      <c r="C49" s="58" t="s">
        <v>15</v>
      </c>
      <c r="D49" s="54"/>
      <c r="E49" s="6"/>
      <c r="F49" s="19"/>
      <c r="G49" s="24" t="s">
        <v>2</v>
      </c>
      <c r="H49" s="24" t="s">
        <v>2</v>
      </c>
      <c r="I49" s="31"/>
      <c r="J49" s="31"/>
      <c r="K49" s="35"/>
    </row>
    <row r="50" spans="1:11" x14ac:dyDescent="0.25">
      <c r="A50" s="28"/>
      <c r="B50" s="28"/>
      <c r="C50" s="58"/>
      <c r="D50" s="54"/>
      <c r="E50" s="6"/>
      <c r="F50" s="19"/>
      <c r="G50" s="24"/>
      <c r="H50" s="24"/>
      <c r="I50" s="31"/>
      <c r="J50" s="31"/>
      <c r="K50" s="35"/>
    </row>
    <row r="51" spans="1:11" x14ac:dyDescent="0.25">
      <c r="A51" s="28"/>
      <c r="B51" s="28"/>
      <c r="C51" s="58" t="s">
        <v>16</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C53" s="59" t="s">
        <v>17</v>
      </c>
      <c r="D53" s="54"/>
      <c r="E53" s="6"/>
      <c r="F53" s="19"/>
      <c r="G53" s="24"/>
      <c r="H53" s="24"/>
      <c r="I53" s="31"/>
      <c r="J53" s="31"/>
      <c r="K53" s="35"/>
    </row>
    <row r="54" spans="1:11" x14ac:dyDescent="0.25">
      <c r="B54" s="8" t="s">
        <v>3346</v>
      </c>
      <c r="C54" s="57" t="s">
        <v>3347</v>
      </c>
      <c r="D54" s="54" t="s">
        <v>3348</v>
      </c>
      <c r="E54" s="6" t="s">
        <v>189</v>
      </c>
      <c r="F54" s="19">
        <v>1148900</v>
      </c>
      <c r="G54" s="24">
        <v>1084.68</v>
      </c>
      <c r="H54" s="24">
        <v>2.64</v>
      </c>
      <c r="I54" s="31">
        <v>6.0765874000000002</v>
      </c>
      <c r="J54" s="31"/>
      <c r="K54" s="35"/>
    </row>
    <row r="55" spans="1:11" x14ac:dyDescent="0.25">
      <c r="B55" s="8" t="s">
        <v>3343</v>
      </c>
      <c r="C55" s="57" t="s">
        <v>3344</v>
      </c>
      <c r="D55" s="54" t="s">
        <v>3345</v>
      </c>
      <c r="E55" s="6" t="s">
        <v>189</v>
      </c>
      <c r="F55" s="19">
        <v>1000000</v>
      </c>
      <c r="G55" s="24">
        <v>950.21</v>
      </c>
      <c r="H55" s="24">
        <v>2.31</v>
      </c>
      <c r="I55" s="31">
        <v>6.0907600999999998</v>
      </c>
      <c r="J55" s="31"/>
      <c r="K55" s="35"/>
    </row>
    <row r="56" spans="1:11" x14ac:dyDescent="0.25">
      <c r="B56" s="8" t="s">
        <v>3337</v>
      </c>
      <c r="C56" s="57" t="s">
        <v>3338</v>
      </c>
      <c r="D56" s="54" t="s">
        <v>3339</v>
      </c>
      <c r="E56" s="6" t="s">
        <v>189</v>
      </c>
      <c r="F56" s="19">
        <v>887500</v>
      </c>
      <c r="G56" s="24">
        <v>856.33</v>
      </c>
      <c r="H56" s="24">
        <v>2.08</v>
      </c>
      <c r="I56" s="31">
        <v>5.9973080000000003</v>
      </c>
      <c r="J56" s="31"/>
      <c r="K56" s="35"/>
    </row>
    <row r="57" spans="1:11" x14ac:dyDescent="0.25">
      <c r="B57" s="8" t="s">
        <v>3349</v>
      </c>
      <c r="C57" s="57" t="s">
        <v>3350</v>
      </c>
      <c r="D57" s="54" t="s">
        <v>3351</v>
      </c>
      <c r="E57" s="6" t="s">
        <v>189</v>
      </c>
      <c r="F57" s="19">
        <v>845000</v>
      </c>
      <c r="G57" s="24">
        <v>802</v>
      </c>
      <c r="H57" s="24">
        <v>1.95</v>
      </c>
      <c r="I57" s="31">
        <v>6.0907600999999998</v>
      </c>
      <c r="J57" s="31"/>
      <c r="K57" s="35"/>
    </row>
    <row r="58" spans="1:11" x14ac:dyDescent="0.25">
      <c r="B58" s="8" t="s">
        <v>3980</v>
      </c>
      <c r="C58" s="57" t="s">
        <v>3981</v>
      </c>
      <c r="D58" s="54" t="s">
        <v>3982</v>
      </c>
      <c r="E58" s="6" t="s">
        <v>189</v>
      </c>
      <c r="F58" s="19">
        <v>375000</v>
      </c>
      <c r="G58" s="24">
        <v>361.19</v>
      </c>
      <c r="H58" s="24">
        <v>0.88</v>
      </c>
      <c r="I58" s="31">
        <v>5.9973080000000003</v>
      </c>
      <c r="J58" s="31"/>
      <c r="K58" s="35"/>
    </row>
    <row r="59" spans="1:11" x14ac:dyDescent="0.25">
      <c r="B59" s="8" t="s">
        <v>3361</v>
      </c>
      <c r="C59" s="57" t="s">
        <v>3362</v>
      </c>
      <c r="D59" s="54" t="s">
        <v>3363</v>
      </c>
      <c r="E59" s="6" t="s">
        <v>189</v>
      </c>
      <c r="F59" s="19">
        <v>100000</v>
      </c>
      <c r="G59" s="24">
        <v>96.38</v>
      </c>
      <c r="H59" s="24">
        <v>0.23</v>
      </c>
      <c r="I59" s="31">
        <v>5.9973080000000003</v>
      </c>
      <c r="J59" s="31"/>
      <c r="K59" s="35"/>
    </row>
    <row r="60" spans="1:11" x14ac:dyDescent="0.25">
      <c r="C60" s="58" t="s">
        <v>175</v>
      </c>
      <c r="D60" s="54"/>
      <c r="E60" s="6"/>
      <c r="F60" s="19"/>
      <c r="G60" s="25">
        <v>4150.79</v>
      </c>
      <c r="H60" s="25">
        <v>10.09</v>
      </c>
      <c r="I60" s="31"/>
      <c r="J60" s="31"/>
      <c r="K60" s="35"/>
    </row>
    <row r="61" spans="1:11" x14ac:dyDescent="0.25">
      <c r="C61" s="57"/>
      <c r="D61" s="54"/>
      <c r="E61" s="6"/>
      <c r="F61" s="19"/>
      <c r="G61" s="24"/>
      <c r="H61" s="24"/>
      <c r="I61" s="31"/>
      <c r="J61" s="31"/>
      <c r="K61" s="35"/>
    </row>
    <row r="62" spans="1:11" x14ac:dyDescent="0.25">
      <c r="A62" s="10"/>
      <c r="B62" s="28"/>
      <c r="C62" s="58" t="s">
        <v>18</v>
      </c>
      <c r="D62" s="54"/>
      <c r="E62" s="6"/>
      <c r="F62" s="19"/>
      <c r="G62" s="24"/>
      <c r="H62" s="24"/>
      <c r="I62" s="31"/>
      <c r="J62" s="31"/>
      <c r="K62" s="35"/>
    </row>
    <row r="63" spans="1:11" x14ac:dyDescent="0.25">
      <c r="A63" s="28"/>
      <c r="B63" s="28"/>
      <c r="C63" s="58" t="s">
        <v>19</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20</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21</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22</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23</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C73" s="59" t="s">
        <v>24</v>
      </c>
      <c r="D73" s="54"/>
      <c r="E73" s="6"/>
      <c r="F73" s="19"/>
      <c r="G73" s="24"/>
      <c r="H73" s="24"/>
      <c r="I73" s="31"/>
      <c r="J73" s="31"/>
      <c r="K73" s="35"/>
    </row>
    <row r="74" spans="1:54" x14ac:dyDescent="0.25">
      <c r="B74" s="8" t="s">
        <v>190</v>
      </c>
      <c r="C74" s="57" t="s">
        <v>191</v>
      </c>
      <c r="D74" s="54"/>
      <c r="E74" s="6"/>
      <c r="F74" s="19"/>
      <c r="G74" s="24">
        <v>1523.76</v>
      </c>
      <c r="H74" s="24">
        <v>3.71</v>
      </c>
      <c r="I74" s="31"/>
      <c r="J74" s="31"/>
      <c r="K74" s="35"/>
    </row>
    <row r="75" spans="1:54" x14ac:dyDescent="0.25">
      <c r="C75" s="58" t="s">
        <v>175</v>
      </c>
      <c r="D75" s="54"/>
      <c r="E75" s="6"/>
      <c r="F75" s="19"/>
      <c r="G75" s="25">
        <v>1523.76</v>
      </c>
      <c r="H75" s="25">
        <v>3.71</v>
      </c>
      <c r="I75" s="31"/>
      <c r="J75" s="31"/>
      <c r="K75" s="35"/>
    </row>
    <row r="76" spans="1:54" x14ac:dyDescent="0.25">
      <c r="C76" s="57"/>
      <c r="D76" s="54"/>
      <c r="E76" s="6"/>
      <c r="F76" s="19"/>
      <c r="G76" s="24"/>
      <c r="H76" s="24"/>
      <c r="I76" s="31"/>
      <c r="J76" s="31"/>
      <c r="K76" s="35"/>
    </row>
    <row r="77" spans="1:54" x14ac:dyDescent="0.25">
      <c r="A77" s="10"/>
      <c r="B77" s="28"/>
      <c r="C77" s="58" t="s">
        <v>25</v>
      </c>
      <c r="D77" s="54"/>
      <c r="E77" s="6"/>
      <c r="F77" s="19"/>
      <c r="G77" s="24"/>
      <c r="H77" s="24"/>
      <c r="I77" s="31"/>
      <c r="J77" s="31"/>
      <c r="K77" s="35"/>
    </row>
    <row r="78" spans="1:54" s="2" customFormat="1" ht="13.5" x14ac:dyDescent="0.25">
      <c r="A78" s="28"/>
      <c r="B78" s="28"/>
      <c r="C78" s="57" t="s">
        <v>5188</v>
      </c>
      <c r="D78" s="54"/>
      <c r="E78" s="6"/>
      <c r="F78" s="19"/>
      <c r="G78" s="24" t="s">
        <v>2</v>
      </c>
      <c r="H78" s="24" t="s">
        <v>2</v>
      </c>
      <c r="I78" s="31"/>
      <c r="J78" s="31"/>
      <c r="K78" s="35"/>
      <c r="L78" s="3"/>
      <c r="AI78" s="3"/>
      <c r="AV78" s="3"/>
      <c r="AX78" s="3"/>
      <c r="BB78" s="3"/>
    </row>
    <row r="79" spans="1:54" x14ac:dyDescent="0.25">
      <c r="B79" s="8"/>
      <c r="C79" s="57" t="s">
        <v>192</v>
      </c>
      <c r="D79" s="54"/>
      <c r="E79" s="6"/>
      <c r="F79" s="19"/>
      <c r="G79" s="24">
        <v>578.16999999999996</v>
      </c>
      <c r="H79" s="24">
        <v>1.44</v>
      </c>
      <c r="I79" s="31"/>
      <c r="J79" s="31"/>
      <c r="K79" s="35"/>
    </row>
    <row r="80" spans="1:54" x14ac:dyDescent="0.25">
      <c r="C80" s="58" t="s">
        <v>175</v>
      </c>
      <c r="D80" s="54"/>
      <c r="E80" s="6"/>
      <c r="F80" s="19"/>
      <c r="G80" s="25">
        <v>578.16999999999996</v>
      </c>
      <c r="H80" s="25">
        <v>1.44</v>
      </c>
      <c r="I80" s="31"/>
      <c r="J80" s="31"/>
      <c r="K80" s="35"/>
    </row>
    <row r="81" spans="1:11" x14ac:dyDescent="0.25">
      <c r="C81" s="57"/>
      <c r="D81" s="54"/>
      <c r="E81" s="6"/>
      <c r="F81" s="19"/>
      <c r="G81" s="24"/>
      <c r="H81" s="24"/>
      <c r="I81" s="31"/>
      <c r="J81" s="31"/>
      <c r="K81" s="35"/>
    </row>
    <row r="82" spans="1:11" x14ac:dyDescent="0.25">
      <c r="C82" s="60" t="s">
        <v>193</v>
      </c>
      <c r="D82" s="55"/>
      <c r="E82" s="5"/>
      <c r="F82" s="20"/>
      <c r="G82" s="26">
        <v>41094.379999999997</v>
      </c>
      <c r="H82" s="26">
        <v>99.999999999999986</v>
      </c>
      <c r="I82" s="32"/>
      <c r="J82" s="32"/>
      <c r="K82" s="36"/>
    </row>
    <row r="85" spans="1:11" x14ac:dyDescent="0.25">
      <c r="C85" s="1" t="s">
        <v>194</v>
      </c>
    </row>
    <row r="86" spans="1:11" x14ac:dyDescent="0.25">
      <c r="C86" s="37" t="s">
        <v>195</v>
      </c>
      <c r="D86" s="37"/>
      <c r="E86" s="37"/>
      <c r="F86" s="37"/>
      <c r="G86" s="37"/>
      <c r="H86" s="37"/>
      <c r="I86" s="37"/>
      <c r="J86" s="37"/>
      <c r="K86" s="37"/>
    </row>
    <row r="87" spans="1:11" x14ac:dyDescent="0.25">
      <c r="C87" s="2" t="s">
        <v>196</v>
      </c>
    </row>
    <row r="88" spans="1:11" x14ac:dyDescent="0.25">
      <c r="C88" s="2" t="s">
        <v>197</v>
      </c>
    </row>
    <row r="89" spans="1:11" ht="30" customHeight="1" x14ac:dyDescent="0.25">
      <c r="C89" s="80" t="s">
        <v>198</v>
      </c>
      <c r="D89" s="81"/>
      <c r="E89" s="81"/>
      <c r="F89" s="81"/>
      <c r="G89" s="81"/>
      <c r="H89" s="81"/>
      <c r="I89" s="81"/>
      <c r="J89" s="81"/>
      <c r="K89" s="81"/>
    </row>
    <row r="90" spans="1:11" x14ac:dyDescent="0.25">
      <c r="C90" s="2" t="s">
        <v>199</v>
      </c>
    </row>
    <row r="92" spans="1:11" x14ac:dyDescent="0.25">
      <c r="A92" s="76"/>
      <c r="B92" s="76" t="s">
        <v>5254</v>
      </c>
      <c r="C92" s="77" t="s">
        <v>5253</v>
      </c>
      <c r="E92" s="77" t="s">
        <v>5254</v>
      </c>
      <c r="F92" s="78"/>
    </row>
    <row r="93" spans="1:11" x14ac:dyDescent="0.25">
      <c r="E93" s="2" t="s">
        <v>5302</v>
      </c>
    </row>
  </sheetData>
  <mergeCells count="1">
    <mergeCell ref="C89:K89"/>
  </mergeCells>
  <hyperlinks>
    <hyperlink ref="J2" location="'Index'!A1" display="'Index'!A1" xr:uid="{35039C91-BE16-42EC-9A2C-CDCD9EF14E70}"/>
  </hyperlinks>
  <pageMargins left="0.7" right="0.7" top="0.75" bottom="0.75" header="0.3" footer="0.3"/>
  <pageSetup orientation="portrait" horizontalDpi="4294967293"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58AB-AB7A-46AC-8F68-EEE995A3CB28}">
  <sheetPr codeName="Sheet1109"/>
  <dimension ref="A1:IV101"/>
  <sheetViews>
    <sheetView showGridLines="0" zoomScale="90" zoomScaleNormal="90" workbookViewId="0">
      <pane ySplit="6" topLeftCell="A83" activePane="bottomLeft" state="frozen"/>
      <selection activeCell="E1" sqref="E1"/>
      <selection pane="bottomLeft" activeCell="C100" sqref="C100:F10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4743</v>
      </c>
      <c r="J2" s="38" t="s">
        <v>4923</v>
      </c>
    </row>
    <row r="3" spans="1:54" ht="16.5" x14ac:dyDescent="0.3">
      <c r="C3" s="1" t="s">
        <v>28</v>
      </c>
      <c r="D3" s="21" t="s">
        <v>4744</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232081</v>
      </c>
      <c r="G10" s="24">
        <v>4464.66</v>
      </c>
      <c r="H10" s="24">
        <v>15.67</v>
      </c>
      <c r="I10" s="31"/>
      <c r="J10" s="31"/>
      <c r="K10" s="35"/>
    </row>
    <row r="11" spans="1:54" x14ac:dyDescent="0.25">
      <c r="B11" s="8" t="s">
        <v>44</v>
      </c>
      <c r="C11" s="57" t="s">
        <v>45</v>
      </c>
      <c r="D11" s="54" t="s">
        <v>46</v>
      </c>
      <c r="E11" s="6" t="s">
        <v>43</v>
      </c>
      <c r="F11" s="19">
        <v>218082</v>
      </c>
      <c r="G11" s="24">
        <v>3102.33</v>
      </c>
      <c r="H11" s="24">
        <v>10.89</v>
      </c>
      <c r="I11" s="31"/>
      <c r="J11" s="31"/>
      <c r="K11" s="35"/>
    </row>
    <row r="12" spans="1:54" x14ac:dyDescent="0.25">
      <c r="B12" s="8" t="s">
        <v>72</v>
      </c>
      <c r="C12" s="57" t="s">
        <v>73</v>
      </c>
      <c r="D12" s="54" t="s">
        <v>74</v>
      </c>
      <c r="E12" s="6" t="s">
        <v>75</v>
      </c>
      <c r="F12" s="19">
        <v>207323</v>
      </c>
      <c r="G12" s="24">
        <v>2919.83</v>
      </c>
      <c r="H12" s="24">
        <v>10.25</v>
      </c>
      <c r="I12" s="31"/>
      <c r="J12" s="31"/>
      <c r="K12" s="35"/>
    </row>
    <row r="13" spans="1:54" x14ac:dyDescent="0.25">
      <c r="B13" s="8" t="s">
        <v>47</v>
      </c>
      <c r="C13" s="57" t="s">
        <v>48</v>
      </c>
      <c r="D13" s="54" t="s">
        <v>49</v>
      </c>
      <c r="E13" s="6" t="s">
        <v>50</v>
      </c>
      <c r="F13" s="19">
        <v>109416</v>
      </c>
      <c r="G13" s="24">
        <v>1640.04</v>
      </c>
      <c r="H13" s="24">
        <v>5.75</v>
      </c>
      <c r="I13" s="31"/>
      <c r="J13" s="31"/>
      <c r="K13" s="35"/>
    </row>
    <row r="14" spans="1:54" x14ac:dyDescent="0.25">
      <c r="B14" s="8" t="s">
        <v>323</v>
      </c>
      <c r="C14" s="57" t="s">
        <v>324</v>
      </c>
      <c r="D14" s="54" t="s">
        <v>325</v>
      </c>
      <c r="E14" s="6" t="s">
        <v>240</v>
      </c>
      <c r="F14" s="19">
        <v>82117</v>
      </c>
      <c r="G14" s="24">
        <v>1530.41</v>
      </c>
      <c r="H14" s="24">
        <v>5.37</v>
      </c>
      <c r="I14" s="31"/>
      <c r="J14" s="31"/>
      <c r="K14" s="35"/>
    </row>
    <row r="15" spans="1:54" x14ac:dyDescent="0.25">
      <c r="B15" s="8" t="s">
        <v>375</v>
      </c>
      <c r="C15" s="57" t="s">
        <v>376</v>
      </c>
      <c r="D15" s="54" t="s">
        <v>377</v>
      </c>
      <c r="E15" s="6" t="s">
        <v>97</v>
      </c>
      <c r="F15" s="19">
        <v>283711</v>
      </c>
      <c r="G15" s="24">
        <v>1206.6199999999999</v>
      </c>
      <c r="H15" s="24">
        <v>4.2300000000000004</v>
      </c>
      <c r="I15" s="31"/>
      <c r="J15" s="31"/>
      <c r="K15" s="35"/>
    </row>
    <row r="16" spans="1:54" x14ac:dyDescent="0.25">
      <c r="B16" s="8" t="s">
        <v>54</v>
      </c>
      <c r="C16" s="57" t="s">
        <v>55</v>
      </c>
      <c r="D16" s="54" t="s">
        <v>56</v>
      </c>
      <c r="E16" s="6" t="s">
        <v>57</v>
      </c>
      <c r="F16" s="19">
        <v>35816</v>
      </c>
      <c r="G16" s="24">
        <v>1196.45</v>
      </c>
      <c r="H16" s="24">
        <v>4.2</v>
      </c>
      <c r="I16" s="31"/>
      <c r="J16" s="31"/>
      <c r="K16" s="35"/>
    </row>
    <row r="17" spans="2:11" x14ac:dyDescent="0.25">
      <c r="B17" s="8" t="s">
        <v>65</v>
      </c>
      <c r="C17" s="57" t="s">
        <v>66</v>
      </c>
      <c r="D17" s="54" t="s">
        <v>67</v>
      </c>
      <c r="E17" s="6" t="s">
        <v>50</v>
      </c>
      <c r="F17" s="19">
        <v>31043</v>
      </c>
      <c r="G17" s="24">
        <v>1064.67</v>
      </c>
      <c r="H17" s="24">
        <v>3.74</v>
      </c>
      <c r="I17" s="31"/>
      <c r="J17" s="31"/>
      <c r="K17" s="35"/>
    </row>
    <row r="18" spans="2:11" x14ac:dyDescent="0.25">
      <c r="B18" s="8" t="s">
        <v>51</v>
      </c>
      <c r="C18" s="57" t="s">
        <v>52</v>
      </c>
      <c r="D18" s="54" t="s">
        <v>53</v>
      </c>
      <c r="E18" s="6" t="s">
        <v>43</v>
      </c>
      <c r="F18" s="19">
        <v>87282</v>
      </c>
      <c r="G18" s="24">
        <v>1033.33</v>
      </c>
      <c r="H18" s="24">
        <v>3.63</v>
      </c>
      <c r="I18" s="31"/>
      <c r="J18" s="31"/>
      <c r="K18" s="35"/>
    </row>
    <row r="19" spans="2:11" x14ac:dyDescent="0.25">
      <c r="B19" s="8" t="s">
        <v>58</v>
      </c>
      <c r="C19" s="57" t="s">
        <v>59</v>
      </c>
      <c r="D19" s="54" t="s">
        <v>60</v>
      </c>
      <c r="E19" s="6" t="s">
        <v>43</v>
      </c>
      <c r="F19" s="19">
        <v>45082</v>
      </c>
      <c r="G19" s="24">
        <v>994.42</v>
      </c>
      <c r="H19" s="24">
        <v>3.49</v>
      </c>
      <c r="I19" s="31"/>
      <c r="J19" s="31"/>
      <c r="K19" s="35"/>
    </row>
    <row r="20" spans="2:11" x14ac:dyDescent="0.25">
      <c r="B20" s="8" t="s">
        <v>76</v>
      </c>
      <c r="C20" s="57" t="s">
        <v>77</v>
      </c>
      <c r="D20" s="54" t="s">
        <v>78</v>
      </c>
      <c r="E20" s="6" t="s">
        <v>43</v>
      </c>
      <c r="F20" s="19">
        <v>117587</v>
      </c>
      <c r="G20" s="24">
        <v>926.76</v>
      </c>
      <c r="H20" s="24">
        <v>3.25</v>
      </c>
      <c r="I20" s="31"/>
      <c r="J20" s="31"/>
      <c r="K20" s="35"/>
    </row>
    <row r="21" spans="2:11" x14ac:dyDescent="0.25">
      <c r="B21" s="8" t="s">
        <v>378</v>
      </c>
      <c r="C21" s="57" t="s">
        <v>379</v>
      </c>
      <c r="D21" s="54" t="s">
        <v>380</v>
      </c>
      <c r="E21" s="6" t="s">
        <v>71</v>
      </c>
      <c r="F21" s="19">
        <v>27053</v>
      </c>
      <c r="G21" s="24">
        <v>791.35</v>
      </c>
      <c r="H21" s="24">
        <v>2.78</v>
      </c>
      <c r="I21" s="31"/>
      <c r="J21" s="31"/>
      <c r="K21" s="35"/>
    </row>
    <row r="22" spans="2:11" x14ac:dyDescent="0.25">
      <c r="B22" s="8" t="s">
        <v>530</v>
      </c>
      <c r="C22" s="57" t="s">
        <v>531</v>
      </c>
      <c r="D22" s="54" t="s">
        <v>532</v>
      </c>
      <c r="E22" s="6" t="s">
        <v>86</v>
      </c>
      <c r="F22" s="19">
        <v>7978</v>
      </c>
      <c r="G22" s="24">
        <v>688.96</v>
      </c>
      <c r="H22" s="24">
        <v>2.42</v>
      </c>
      <c r="I22" s="31"/>
      <c r="J22" s="31"/>
      <c r="K22" s="35"/>
    </row>
    <row r="23" spans="2:11" x14ac:dyDescent="0.25">
      <c r="B23" s="8" t="s">
        <v>94</v>
      </c>
      <c r="C23" s="57" t="s">
        <v>95</v>
      </c>
      <c r="D23" s="54" t="s">
        <v>96</v>
      </c>
      <c r="E23" s="6" t="s">
        <v>97</v>
      </c>
      <c r="F23" s="19">
        <v>27358</v>
      </c>
      <c r="G23" s="24">
        <v>640.52</v>
      </c>
      <c r="H23" s="24">
        <v>2.25</v>
      </c>
      <c r="I23" s="31"/>
      <c r="J23" s="31"/>
      <c r="K23" s="35"/>
    </row>
    <row r="24" spans="2:11" x14ac:dyDescent="0.25">
      <c r="B24" s="8" t="s">
        <v>449</v>
      </c>
      <c r="C24" s="57" t="s">
        <v>450</v>
      </c>
      <c r="D24" s="54" t="s">
        <v>451</v>
      </c>
      <c r="E24" s="6" t="s">
        <v>93</v>
      </c>
      <c r="F24" s="19">
        <v>33084</v>
      </c>
      <c r="G24" s="24">
        <v>605.5</v>
      </c>
      <c r="H24" s="24">
        <v>2.12</v>
      </c>
      <c r="I24" s="31"/>
      <c r="J24" s="31"/>
      <c r="K24" s="35"/>
    </row>
    <row r="25" spans="2:11" x14ac:dyDescent="0.25">
      <c r="B25" s="8" t="s">
        <v>546</v>
      </c>
      <c r="C25" s="57" t="s">
        <v>547</v>
      </c>
      <c r="D25" s="54" t="s">
        <v>548</v>
      </c>
      <c r="E25" s="6" t="s">
        <v>115</v>
      </c>
      <c r="F25" s="19">
        <v>145586</v>
      </c>
      <c r="G25" s="24">
        <v>516.1</v>
      </c>
      <c r="H25" s="24">
        <v>1.81</v>
      </c>
      <c r="I25" s="31"/>
      <c r="J25" s="31"/>
      <c r="K25" s="35"/>
    </row>
    <row r="26" spans="2:11" x14ac:dyDescent="0.25">
      <c r="B26" s="8" t="s">
        <v>879</v>
      </c>
      <c r="C26" s="57" t="s">
        <v>880</v>
      </c>
      <c r="D26" s="54" t="s">
        <v>881</v>
      </c>
      <c r="E26" s="6" t="s">
        <v>50</v>
      </c>
      <c r="F26" s="19">
        <v>32428</v>
      </c>
      <c r="G26" s="24">
        <v>507.19</v>
      </c>
      <c r="H26" s="24">
        <v>1.78</v>
      </c>
      <c r="I26" s="31"/>
      <c r="J26" s="31"/>
      <c r="K26" s="35"/>
    </row>
    <row r="27" spans="2:11" x14ac:dyDescent="0.25">
      <c r="B27" s="8" t="s">
        <v>68</v>
      </c>
      <c r="C27" s="57" t="s">
        <v>69</v>
      </c>
      <c r="D27" s="54" t="s">
        <v>70</v>
      </c>
      <c r="E27" s="6" t="s">
        <v>71</v>
      </c>
      <c r="F27" s="19">
        <v>4047</v>
      </c>
      <c r="G27" s="24">
        <v>496.18</v>
      </c>
      <c r="H27" s="24">
        <v>1.74</v>
      </c>
      <c r="I27" s="31"/>
      <c r="J27" s="31"/>
      <c r="K27" s="35"/>
    </row>
    <row r="28" spans="2:11" x14ac:dyDescent="0.25">
      <c r="B28" s="8" t="s">
        <v>876</v>
      </c>
      <c r="C28" s="57" t="s">
        <v>877</v>
      </c>
      <c r="D28" s="54" t="s">
        <v>878</v>
      </c>
      <c r="E28" s="6" t="s">
        <v>119</v>
      </c>
      <c r="F28" s="19">
        <v>212901</v>
      </c>
      <c r="G28" s="24">
        <v>494.99</v>
      </c>
      <c r="H28" s="24">
        <v>1.74</v>
      </c>
      <c r="I28" s="31"/>
      <c r="J28" s="31"/>
      <c r="K28" s="35"/>
    </row>
    <row r="29" spans="2:11" x14ac:dyDescent="0.25">
      <c r="B29" s="8" t="s">
        <v>112</v>
      </c>
      <c r="C29" s="57" t="s">
        <v>113</v>
      </c>
      <c r="D29" s="54" t="s">
        <v>114</v>
      </c>
      <c r="E29" s="6" t="s">
        <v>115</v>
      </c>
      <c r="F29" s="19">
        <v>139639</v>
      </c>
      <c r="G29" s="24">
        <v>428.2</v>
      </c>
      <c r="H29" s="24">
        <v>1.5</v>
      </c>
      <c r="I29" s="31"/>
      <c r="J29" s="31"/>
      <c r="K29" s="35"/>
    </row>
    <row r="30" spans="2:11" x14ac:dyDescent="0.25">
      <c r="B30" s="8" t="s">
        <v>843</v>
      </c>
      <c r="C30" s="57" t="s">
        <v>844</v>
      </c>
      <c r="D30" s="54" t="s">
        <v>845</v>
      </c>
      <c r="E30" s="6" t="s">
        <v>163</v>
      </c>
      <c r="F30" s="19">
        <v>12514</v>
      </c>
      <c r="G30" s="24">
        <v>422.49</v>
      </c>
      <c r="H30" s="24">
        <v>1.48</v>
      </c>
      <c r="I30" s="31"/>
      <c r="J30" s="31"/>
      <c r="K30" s="35"/>
    </row>
    <row r="31" spans="2:11" x14ac:dyDescent="0.25">
      <c r="B31" s="8" t="s">
        <v>393</v>
      </c>
      <c r="C31" s="57" t="s">
        <v>394</v>
      </c>
      <c r="D31" s="54" t="s">
        <v>395</v>
      </c>
      <c r="E31" s="6" t="s">
        <v>71</v>
      </c>
      <c r="F31" s="19">
        <v>64292</v>
      </c>
      <c r="G31" s="24">
        <v>414.14</v>
      </c>
      <c r="H31" s="24">
        <v>1.45</v>
      </c>
      <c r="I31" s="31"/>
      <c r="J31" s="31"/>
      <c r="K31" s="35"/>
    </row>
    <row r="32" spans="2:11" x14ac:dyDescent="0.25">
      <c r="B32" s="8" t="s">
        <v>61</v>
      </c>
      <c r="C32" s="57" t="s">
        <v>62</v>
      </c>
      <c r="D32" s="54" t="s">
        <v>63</v>
      </c>
      <c r="E32" s="6" t="s">
        <v>64</v>
      </c>
      <c r="F32" s="19">
        <v>3519</v>
      </c>
      <c r="G32" s="24">
        <v>409.59</v>
      </c>
      <c r="H32" s="24">
        <v>1.44</v>
      </c>
      <c r="I32" s="31"/>
      <c r="J32" s="31"/>
      <c r="K32" s="35"/>
    </row>
    <row r="33" spans="2:11" x14ac:dyDescent="0.25">
      <c r="B33" s="8" t="s">
        <v>303</v>
      </c>
      <c r="C33" s="57" t="s">
        <v>304</v>
      </c>
      <c r="D33" s="54" t="s">
        <v>305</v>
      </c>
      <c r="E33" s="6" t="s">
        <v>200</v>
      </c>
      <c r="F33" s="19">
        <v>252454</v>
      </c>
      <c r="G33" s="24">
        <v>352.8</v>
      </c>
      <c r="H33" s="24">
        <v>1.24</v>
      </c>
      <c r="I33" s="31"/>
      <c r="J33" s="31"/>
      <c r="K33" s="35"/>
    </row>
    <row r="34" spans="2:11" x14ac:dyDescent="0.25">
      <c r="B34" s="8" t="s">
        <v>1076</v>
      </c>
      <c r="C34" s="57" t="s">
        <v>1077</v>
      </c>
      <c r="D34" s="54" t="s">
        <v>1078</v>
      </c>
      <c r="E34" s="6" t="s">
        <v>163</v>
      </c>
      <c r="F34" s="19">
        <v>13814</v>
      </c>
      <c r="G34" s="24">
        <v>334.75</v>
      </c>
      <c r="H34" s="24">
        <v>1.17</v>
      </c>
      <c r="I34" s="31"/>
      <c r="J34" s="31"/>
      <c r="K34" s="35"/>
    </row>
    <row r="35" spans="2:11" x14ac:dyDescent="0.25">
      <c r="B35" s="8" t="s">
        <v>1079</v>
      </c>
      <c r="C35" s="57" t="s">
        <v>1080</v>
      </c>
      <c r="D35" s="54" t="s">
        <v>1081</v>
      </c>
      <c r="E35" s="6" t="s">
        <v>86</v>
      </c>
      <c r="F35" s="19">
        <v>16634</v>
      </c>
      <c r="G35" s="24">
        <v>324.76</v>
      </c>
      <c r="H35" s="24">
        <v>1.1399999999999999</v>
      </c>
      <c r="I35" s="31"/>
      <c r="J35" s="31"/>
      <c r="K35" s="35"/>
    </row>
    <row r="36" spans="2:11" x14ac:dyDescent="0.25">
      <c r="B36" s="8" t="s">
        <v>387</v>
      </c>
      <c r="C36" s="57" t="s">
        <v>388</v>
      </c>
      <c r="D36" s="54" t="s">
        <v>389</v>
      </c>
      <c r="E36" s="6" t="s">
        <v>50</v>
      </c>
      <c r="F36" s="19">
        <v>19496</v>
      </c>
      <c r="G36" s="24">
        <v>292.95</v>
      </c>
      <c r="H36" s="24">
        <v>1.03</v>
      </c>
      <c r="I36" s="31"/>
      <c r="J36" s="31"/>
      <c r="K36" s="35"/>
    </row>
    <row r="37" spans="2:11" x14ac:dyDescent="0.25">
      <c r="B37" s="8" t="s">
        <v>539</v>
      </c>
      <c r="C37" s="57" t="s">
        <v>540</v>
      </c>
      <c r="D37" s="54" t="s">
        <v>541</v>
      </c>
      <c r="E37" s="6" t="s">
        <v>542</v>
      </c>
      <c r="F37" s="19">
        <v>22503</v>
      </c>
      <c r="G37" s="24">
        <v>273.86</v>
      </c>
      <c r="H37" s="24">
        <v>0.96</v>
      </c>
      <c r="I37" s="31"/>
      <c r="J37" s="31"/>
      <c r="K37" s="35"/>
    </row>
    <row r="38" spans="2:11" x14ac:dyDescent="0.25">
      <c r="B38" s="8" t="s">
        <v>522</v>
      </c>
      <c r="C38" s="57" t="s">
        <v>523</v>
      </c>
      <c r="D38" s="54" t="s">
        <v>524</v>
      </c>
      <c r="E38" s="6" t="s">
        <v>319</v>
      </c>
      <c r="F38" s="19">
        <v>10929</v>
      </c>
      <c r="G38" s="24">
        <v>260.70999999999998</v>
      </c>
      <c r="H38" s="24">
        <v>0.91</v>
      </c>
      <c r="I38" s="31"/>
      <c r="J38" s="31"/>
      <c r="K38" s="35"/>
    </row>
    <row r="39" spans="2:11" x14ac:dyDescent="0.25">
      <c r="B39" s="8" t="s">
        <v>1111</v>
      </c>
      <c r="C39" s="57" t="s">
        <v>1112</v>
      </c>
      <c r="D39" s="54" t="s">
        <v>1113</v>
      </c>
      <c r="E39" s="6" t="s">
        <v>43</v>
      </c>
      <c r="F39" s="19">
        <v>20051</v>
      </c>
      <c r="G39" s="24">
        <v>168.12</v>
      </c>
      <c r="H39" s="24">
        <v>0.59</v>
      </c>
      <c r="I39" s="31"/>
      <c r="J39" s="31"/>
      <c r="K39" s="35"/>
    </row>
    <row r="40" spans="2:11" x14ac:dyDescent="0.25">
      <c r="C40" s="58" t="s">
        <v>175</v>
      </c>
      <c r="D40" s="54"/>
      <c r="E40" s="6"/>
      <c r="F40" s="19"/>
      <c r="G40" s="25">
        <v>28502.68</v>
      </c>
      <c r="H40" s="25">
        <v>100.02</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190</v>
      </c>
      <c r="C82" s="57" t="s">
        <v>191</v>
      </c>
      <c r="D82" s="54"/>
      <c r="E82" s="6"/>
      <c r="F82" s="19"/>
      <c r="G82" s="24">
        <v>30.59</v>
      </c>
      <c r="H82" s="24">
        <v>0.11</v>
      </c>
      <c r="I82" s="31"/>
      <c r="J82" s="31"/>
      <c r="K82" s="35"/>
    </row>
    <row r="83" spans="1:54" x14ac:dyDescent="0.25">
      <c r="C83" s="58" t="s">
        <v>175</v>
      </c>
      <c r="D83" s="54"/>
      <c r="E83" s="6"/>
      <c r="F83" s="19"/>
      <c r="G83" s="25">
        <v>30.59</v>
      </c>
      <c r="H83" s="25">
        <v>0.11</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5188</v>
      </c>
      <c r="D86" s="54"/>
      <c r="E86" s="6"/>
      <c r="F86" s="19"/>
      <c r="G86" s="24" t="s">
        <v>2</v>
      </c>
      <c r="H86" s="24" t="s">
        <v>2</v>
      </c>
      <c r="I86" s="31"/>
      <c r="J86" s="31"/>
      <c r="K86" s="35"/>
      <c r="L86" s="3"/>
      <c r="AI86" s="3"/>
      <c r="AV86" s="3"/>
      <c r="AX86" s="3"/>
      <c r="BB86" s="3"/>
    </row>
    <row r="87" spans="1:54" x14ac:dyDescent="0.25">
      <c r="B87" s="8"/>
      <c r="C87" s="57" t="s">
        <v>192</v>
      </c>
      <c r="D87" s="54"/>
      <c r="E87" s="6"/>
      <c r="F87" s="19"/>
      <c r="G87" s="24">
        <v>-34.57</v>
      </c>
      <c r="H87" s="24">
        <v>-0.13</v>
      </c>
      <c r="I87" s="31"/>
      <c r="J87" s="31"/>
      <c r="K87" s="35"/>
    </row>
    <row r="88" spans="1:54" x14ac:dyDescent="0.25">
      <c r="C88" s="58" t="s">
        <v>175</v>
      </c>
      <c r="D88" s="54"/>
      <c r="E88" s="6"/>
      <c r="F88" s="19"/>
      <c r="G88" s="25">
        <v>-34.57</v>
      </c>
      <c r="H88" s="25">
        <v>-0.13</v>
      </c>
      <c r="I88" s="31"/>
      <c r="J88" s="31"/>
      <c r="K88" s="35"/>
    </row>
    <row r="89" spans="1:54" x14ac:dyDescent="0.25">
      <c r="C89" s="57"/>
      <c r="D89" s="54"/>
      <c r="E89" s="6"/>
      <c r="F89" s="19"/>
      <c r="G89" s="24"/>
      <c r="H89" s="24"/>
      <c r="I89" s="31"/>
      <c r="J89" s="31"/>
      <c r="K89" s="35"/>
    </row>
    <row r="90" spans="1:54" x14ac:dyDescent="0.25">
      <c r="C90" s="60" t="s">
        <v>193</v>
      </c>
      <c r="D90" s="55"/>
      <c r="E90" s="5"/>
      <c r="F90" s="20"/>
      <c r="G90" s="26">
        <v>28498.7</v>
      </c>
      <c r="H90" s="26">
        <v>100</v>
      </c>
      <c r="I90" s="32"/>
      <c r="J90" s="32"/>
      <c r="K90" s="36"/>
    </row>
    <row r="93" spans="1:54" x14ac:dyDescent="0.25">
      <c r="C93" s="1" t="s">
        <v>194</v>
      </c>
    </row>
    <row r="94" spans="1:54" x14ac:dyDescent="0.25">
      <c r="C94" s="37" t="s">
        <v>195</v>
      </c>
      <c r="D94" s="37"/>
      <c r="E94" s="37"/>
      <c r="F94" s="37"/>
      <c r="G94" s="37"/>
      <c r="H94" s="37"/>
      <c r="I94" s="37"/>
      <c r="J94" s="37"/>
      <c r="K94" s="37"/>
    </row>
    <row r="95" spans="1:54" x14ac:dyDescent="0.25">
      <c r="C95" s="2" t="s">
        <v>196</v>
      </c>
    </row>
    <row r="96" spans="1:54" x14ac:dyDescent="0.25">
      <c r="C96" s="2" t="s">
        <v>197</v>
      </c>
    </row>
    <row r="97" spans="1:11" ht="30" customHeight="1" x14ac:dyDescent="0.25">
      <c r="C97" s="80" t="s">
        <v>198</v>
      </c>
      <c r="D97" s="81"/>
      <c r="E97" s="81"/>
      <c r="F97" s="81"/>
      <c r="G97" s="81"/>
      <c r="H97" s="81"/>
      <c r="I97" s="81"/>
      <c r="J97" s="81"/>
      <c r="K97" s="81"/>
    </row>
    <row r="98" spans="1:11" x14ac:dyDescent="0.25">
      <c r="C98" s="2" t="s">
        <v>199</v>
      </c>
    </row>
    <row r="100" spans="1:11" x14ac:dyDescent="0.25">
      <c r="A100" s="76"/>
      <c r="B100" s="76" t="s">
        <v>5254</v>
      </c>
      <c r="C100" s="77" t="s">
        <v>5253</v>
      </c>
      <c r="E100" s="77" t="s">
        <v>5254</v>
      </c>
      <c r="F100" s="78"/>
    </row>
    <row r="101" spans="1:11" x14ac:dyDescent="0.25">
      <c r="E101" s="2" t="s">
        <v>5285</v>
      </c>
    </row>
  </sheetData>
  <mergeCells count="1">
    <mergeCell ref="C97:K97"/>
  </mergeCells>
  <hyperlinks>
    <hyperlink ref="J2" location="'Index'!A1" display="'Index'!A1" xr:uid="{D0F602D8-145F-43D0-996C-8FFE7FF56E2D}"/>
  </hyperlinks>
  <pageMargins left="0.7" right="0.7" top="0.75" bottom="0.75" header="0.3" footer="0.3"/>
  <pageSetup orientation="portrait" horizontalDpi="4294967293"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34B1-C3B2-417C-AACA-317477417D88}">
  <sheetPr codeName="Sheet1110"/>
  <dimension ref="A1:IV72"/>
  <sheetViews>
    <sheetView showGridLines="0" zoomScale="90" zoomScaleNormal="90" workbookViewId="0">
      <pane ySplit="6" topLeftCell="A56" activePane="bottomLeft" state="frozen"/>
      <selection activeCell="E1" sqref="E1"/>
      <selection pane="bottomLeft" activeCell="C71" sqref="C71:F7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4025</v>
      </c>
      <c r="J2" s="38" t="s">
        <v>4923</v>
      </c>
    </row>
    <row r="3" spans="1:54" ht="16.5" x14ac:dyDescent="0.3">
      <c r="C3" s="1" t="s">
        <v>28</v>
      </c>
      <c r="D3" s="21" t="s">
        <v>4745</v>
      </c>
      <c r="F3" s="71" t="s">
        <v>5226</v>
      </c>
      <c r="G3" s="13" t="s">
        <v>4909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23</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C51" s="59" t="s">
        <v>24</v>
      </c>
      <c r="D51" s="54"/>
      <c r="E51" s="6"/>
      <c r="F51" s="19"/>
      <c r="G51" s="24"/>
      <c r="H51" s="24"/>
      <c r="I51" s="31"/>
      <c r="J51" s="31"/>
      <c r="K51" s="35"/>
    </row>
    <row r="52" spans="1:54" x14ac:dyDescent="0.25">
      <c r="B52" s="8" t="s">
        <v>190</v>
      </c>
      <c r="C52" s="57" t="s">
        <v>191</v>
      </c>
      <c r="D52" s="54"/>
      <c r="E52" s="6"/>
      <c r="F52" s="19"/>
      <c r="G52" s="24">
        <v>3259</v>
      </c>
      <c r="H52" s="24">
        <v>99.94</v>
      </c>
      <c r="I52" s="31"/>
      <c r="J52" s="31"/>
      <c r="K52" s="35"/>
    </row>
    <row r="53" spans="1:54" x14ac:dyDescent="0.25">
      <c r="C53" s="58" t="s">
        <v>175</v>
      </c>
      <c r="D53" s="54"/>
      <c r="E53" s="6"/>
      <c r="F53" s="19"/>
      <c r="G53" s="25">
        <v>3259</v>
      </c>
      <c r="H53" s="25">
        <v>99.94</v>
      </c>
      <c r="I53" s="31"/>
      <c r="J53" s="31"/>
      <c r="K53" s="35"/>
    </row>
    <row r="54" spans="1:54" x14ac:dyDescent="0.25">
      <c r="C54" s="57"/>
      <c r="D54" s="54"/>
      <c r="E54" s="6"/>
      <c r="F54" s="19"/>
      <c r="G54" s="24"/>
      <c r="H54" s="24"/>
      <c r="I54" s="31"/>
      <c r="J54" s="31"/>
      <c r="K54" s="35"/>
    </row>
    <row r="55" spans="1:54" x14ac:dyDescent="0.25">
      <c r="A55" s="10"/>
      <c r="B55" s="28"/>
      <c r="C55" s="58" t="s">
        <v>25</v>
      </c>
      <c r="D55" s="54"/>
      <c r="E55" s="6"/>
      <c r="F55" s="19"/>
      <c r="G55" s="24"/>
      <c r="H55" s="24"/>
      <c r="I55" s="31"/>
      <c r="J55" s="31"/>
      <c r="K55" s="35"/>
    </row>
    <row r="56" spans="1:54" s="2" customFormat="1" ht="13.5" x14ac:dyDescent="0.25">
      <c r="A56" s="28"/>
      <c r="B56" s="28"/>
      <c r="C56" s="57" t="s">
        <v>5188</v>
      </c>
      <c r="D56" s="54"/>
      <c r="E56" s="6"/>
      <c r="F56" s="19"/>
      <c r="G56" s="24" t="s">
        <v>2</v>
      </c>
      <c r="H56" s="24" t="s">
        <v>2</v>
      </c>
      <c r="I56" s="31"/>
      <c r="J56" s="31"/>
      <c r="K56" s="35"/>
      <c r="L56" s="3"/>
      <c r="AI56" s="3"/>
      <c r="AV56" s="3"/>
      <c r="AX56" s="3"/>
      <c r="BB56" s="3"/>
    </row>
    <row r="57" spans="1:54" x14ac:dyDescent="0.25">
      <c r="B57" s="8"/>
      <c r="C57" s="57" t="s">
        <v>192</v>
      </c>
      <c r="D57" s="54"/>
      <c r="E57" s="6"/>
      <c r="F57" s="19"/>
      <c r="G57" s="24">
        <v>1.81</v>
      </c>
      <c r="H57" s="24">
        <v>0.06</v>
      </c>
      <c r="I57" s="31"/>
      <c r="J57" s="31"/>
      <c r="K57" s="35"/>
    </row>
    <row r="58" spans="1:54" x14ac:dyDescent="0.25">
      <c r="C58" s="58" t="s">
        <v>175</v>
      </c>
      <c r="D58" s="54"/>
      <c r="E58" s="6"/>
      <c r="F58" s="19"/>
      <c r="G58" s="25">
        <v>1.81</v>
      </c>
      <c r="H58" s="25">
        <v>0.06</v>
      </c>
      <c r="I58" s="31"/>
      <c r="J58" s="31"/>
      <c r="K58" s="35"/>
    </row>
    <row r="59" spans="1:54" x14ac:dyDescent="0.25">
      <c r="C59" s="57"/>
      <c r="D59" s="54"/>
      <c r="E59" s="6"/>
      <c r="F59" s="19"/>
      <c r="G59" s="24"/>
      <c r="H59" s="24"/>
      <c r="I59" s="31"/>
      <c r="J59" s="31"/>
      <c r="K59" s="35"/>
    </row>
    <row r="60" spans="1:54" x14ac:dyDescent="0.25">
      <c r="C60" s="60" t="s">
        <v>193</v>
      </c>
      <c r="D60" s="55"/>
      <c r="E60" s="5"/>
      <c r="F60" s="20"/>
      <c r="G60" s="26">
        <v>3260.81</v>
      </c>
      <c r="H60" s="26">
        <v>100</v>
      </c>
      <c r="I60" s="32"/>
      <c r="J60" s="32"/>
      <c r="K60" s="36"/>
    </row>
    <row r="63" spans="1:54" x14ac:dyDescent="0.25">
      <c r="C63" s="1" t="s">
        <v>194</v>
      </c>
    </row>
    <row r="64" spans="1:54" x14ac:dyDescent="0.25">
      <c r="C64" s="37" t="s">
        <v>195</v>
      </c>
      <c r="D64" s="37"/>
      <c r="E64" s="37"/>
      <c r="F64" s="37"/>
      <c r="G64" s="37"/>
      <c r="H64" s="37"/>
      <c r="I64" s="37"/>
      <c r="J64" s="37"/>
      <c r="K64" s="37"/>
    </row>
    <row r="65" spans="1:11" x14ac:dyDescent="0.25">
      <c r="C65" s="2" t="s">
        <v>196</v>
      </c>
    </row>
    <row r="66" spans="1:11" x14ac:dyDescent="0.25">
      <c r="C66" s="2" t="s">
        <v>197</v>
      </c>
    </row>
    <row r="67" spans="1:11" ht="30" customHeight="1" x14ac:dyDescent="0.25">
      <c r="C67" s="80" t="s">
        <v>198</v>
      </c>
      <c r="D67" s="81"/>
      <c r="E67" s="81"/>
      <c r="F67" s="81"/>
      <c r="G67" s="81"/>
      <c r="H67" s="81"/>
      <c r="I67" s="81"/>
      <c r="J67" s="81"/>
      <c r="K67" s="81"/>
    </row>
    <row r="68" spans="1:11" x14ac:dyDescent="0.25">
      <c r="C68" s="2" t="s">
        <v>199</v>
      </c>
    </row>
    <row r="69" spans="1:11" x14ac:dyDescent="0.25">
      <c r="C69" s="2" t="s">
        <v>5248</v>
      </c>
    </row>
    <row r="71" spans="1:11" x14ac:dyDescent="0.25">
      <c r="A71" s="76"/>
      <c r="B71" s="76" t="s">
        <v>5254</v>
      </c>
      <c r="C71" s="77" t="s">
        <v>5253</v>
      </c>
      <c r="E71" s="77" t="s">
        <v>5254</v>
      </c>
      <c r="F71" s="78"/>
    </row>
    <row r="72" spans="1:11" x14ac:dyDescent="0.25">
      <c r="E72" s="2" t="s">
        <v>5311</v>
      </c>
    </row>
  </sheetData>
  <mergeCells count="1">
    <mergeCell ref="C67:K67"/>
  </mergeCells>
  <hyperlinks>
    <hyperlink ref="J2" location="'Index'!A1" display="'Index'!A1" xr:uid="{BD820E07-E126-49C0-BEB0-426434B58304}"/>
  </hyperlinks>
  <pageMargins left="0.7" right="0.7" top="0.75" bottom="0.75" header="0.3" footer="0.3"/>
  <pageSetup orientation="portrait" horizontalDpi="4294967293"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7E0E-2292-40AE-99DB-0B79748A6D3A}">
  <sheetPr codeName="Sheet1111"/>
  <dimension ref="A1:IV121"/>
  <sheetViews>
    <sheetView showGridLines="0" zoomScale="90" zoomScaleNormal="90" workbookViewId="0">
      <pane ySplit="6" topLeftCell="A103" activePane="bottomLeft" state="frozen"/>
      <selection activeCell="E1" sqref="E1"/>
      <selection pane="bottomLeft" activeCell="C120" sqref="C120:F12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4746</v>
      </c>
      <c r="J2" s="38" t="s">
        <v>4923</v>
      </c>
    </row>
    <row r="3" spans="1:54" ht="16.5" x14ac:dyDescent="0.3">
      <c r="C3" s="1" t="s">
        <v>28</v>
      </c>
      <c r="D3" s="21" t="s">
        <v>4747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1111</v>
      </c>
      <c r="C10" s="57" t="s">
        <v>1112</v>
      </c>
      <c r="D10" s="54" t="s">
        <v>1113</v>
      </c>
      <c r="E10" s="6" t="s">
        <v>43</v>
      </c>
      <c r="F10" s="19">
        <v>303889</v>
      </c>
      <c r="G10" s="24">
        <v>2547.81</v>
      </c>
      <c r="H10" s="24">
        <v>2.56</v>
      </c>
      <c r="I10" s="31"/>
      <c r="J10" s="31"/>
      <c r="K10" s="35"/>
    </row>
    <row r="11" spans="1:54" x14ac:dyDescent="0.25">
      <c r="B11" s="8" t="s">
        <v>1098</v>
      </c>
      <c r="C11" s="57" t="s">
        <v>1099</v>
      </c>
      <c r="D11" s="54" t="s">
        <v>1100</v>
      </c>
      <c r="E11" s="6" t="s">
        <v>490</v>
      </c>
      <c r="F11" s="19">
        <v>199434</v>
      </c>
      <c r="G11" s="24">
        <v>2325</v>
      </c>
      <c r="H11" s="24">
        <v>2.34</v>
      </c>
      <c r="I11" s="31"/>
      <c r="J11" s="31"/>
      <c r="K11" s="35"/>
    </row>
    <row r="12" spans="1:54" x14ac:dyDescent="0.25">
      <c r="B12" s="8" t="s">
        <v>1092</v>
      </c>
      <c r="C12" s="57" t="s">
        <v>1093</v>
      </c>
      <c r="D12" s="54" t="s">
        <v>1094</v>
      </c>
      <c r="E12" s="6" t="s">
        <v>86</v>
      </c>
      <c r="F12" s="19">
        <v>850846</v>
      </c>
      <c r="G12" s="24">
        <v>2215.77</v>
      </c>
      <c r="H12" s="24">
        <v>2.23</v>
      </c>
      <c r="I12" s="31"/>
      <c r="J12" s="31"/>
      <c r="K12" s="35"/>
    </row>
    <row r="13" spans="1:54" x14ac:dyDescent="0.25">
      <c r="B13" s="8" t="s">
        <v>1095</v>
      </c>
      <c r="C13" s="57" t="s">
        <v>1096</v>
      </c>
      <c r="D13" s="54" t="s">
        <v>1097</v>
      </c>
      <c r="E13" s="6" t="s">
        <v>82</v>
      </c>
      <c r="F13" s="19">
        <v>124322</v>
      </c>
      <c r="G13" s="24">
        <v>2195.2800000000002</v>
      </c>
      <c r="H13" s="24">
        <v>2.21</v>
      </c>
      <c r="I13" s="31"/>
      <c r="J13" s="31"/>
      <c r="K13" s="35"/>
    </row>
    <row r="14" spans="1:54" x14ac:dyDescent="0.25">
      <c r="B14" s="8" t="s">
        <v>876</v>
      </c>
      <c r="C14" s="57" t="s">
        <v>877</v>
      </c>
      <c r="D14" s="54" t="s">
        <v>878</v>
      </c>
      <c r="E14" s="6" t="s">
        <v>119</v>
      </c>
      <c r="F14" s="19">
        <v>922706</v>
      </c>
      <c r="G14" s="24">
        <v>2145.48</v>
      </c>
      <c r="H14" s="24">
        <v>2.16</v>
      </c>
      <c r="I14" s="31"/>
      <c r="J14" s="31"/>
      <c r="K14" s="35"/>
    </row>
    <row r="15" spans="1:54" x14ac:dyDescent="0.25">
      <c r="B15" s="8" t="s">
        <v>843</v>
      </c>
      <c r="C15" s="57" t="s">
        <v>844</v>
      </c>
      <c r="D15" s="54" t="s">
        <v>845</v>
      </c>
      <c r="E15" s="6" t="s">
        <v>163</v>
      </c>
      <c r="F15" s="19">
        <v>63396</v>
      </c>
      <c r="G15" s="24">
        <v>2142.59</v>
      </c>
      <c r="H15" s="24">
        <v>2.16</v>
      </c>
      <c r="I15" s="31"/>
      <c r="J15" s="31"/>
      <c r="K15" s="35"/>
    </row>
    <row r="16" spans="1:54" x14ac:dyDescent="0.25">
      <c r="B16" s="8" t="s">
        <v>79</v>
      </c>
      <c r="C16" s="57" t="s">
        <v>80</v>
      </c>
      <c r="D16" s="54" t="s">
        <v>81</v>
      </c>
      <c r="E16" s="6" t="s">
        <v>82</v>
      </c>
      <c r="F16" s="19">
        <v>287615</v>
      </c>
      <c r="G16" s="24">
        <v>2138.9899999999998</v>
      </c>
      <c r="H16" s="24">
        <v>2.15</v>
      </c>
      <c r="I16" s="31"/>
      <c r="J16" s="31"/>
      <c r="K16" s="35"/>
    </row>
    <row r="17" spans="2:11" x14ac:dyDescent="0.25">
      <c r="B17" s="8" t="s">
        <v>72</v>
      </c>
      <c r="C17" s="57" t="s">
        <v>73</v>
      </c>
      <c r="D17" s="54" t="s">
        <v>74</v>
      </c>
      <c r="E17" s="6" t="s">
        <v>75</v>
      </c>
      <c r="F17" s="19">
        <v>150603</v>
      </c>
      <c r="G17" s="24">
        <v>2115.9699999999998</v>
      </c>
      <c r="H17" s="24">
        <v>2.13</v>
      </c>
      <c r="I17" s="31"/>
      <c r="J17" s="31"/>
      <c r="K17" s="35"/>
    </row>
    <row r="18" spans="2:11" x14ac:dyDescent="0.25">
      <c r="B18" s="8" t="s">
        <v>323</v>
      </c>
      <c r="C18" s="57" t="s">
        <v>324</v>
      </c>
      <c r="D18" s="54" t="s">
        <v>325</v>
      </c>
      <c r="E18" s="6" t="s">
        <v>240</v>
      </c>
      <c r="F18" s="19">
        <v>111870</v>
      </c>
      <c r="G18" s="24">
        <v>2085.8200000000002</v>
      </c>
      <c r="H18" s="24">
        <v>2.1</v>
      </c>
      <c r="I18" s="31"/>
      <c r="J18" s="31"/>
      <c r="K18" s="35"/>
    </row>
    <row r="19" spans="2:11" x14ac:dyDescent="0.25">
      <c r="B19" s="8" t="s">
        <v>378</v>
      </c>
      <c r="C19" s="57" t="s">
        <v>379</v>
      </c>
      <c r="D19" s="54" t="s">
        <v>380</v>
      </c>
      <c r="E19" s="6" t="s">
        <v>71</v>
      </c>
      <c r="F19" s="19">
        <v>70758</v>
      </c>
      <c r="G19" s="24">
        <v>2072.36</v>
      </c>
      <c r="H19" s="24">
        <v>2.09</v>
      </c>
      <c r="I19" s="31"/>
      <c r="J19" s="31"/>
      <c r="K19" s="35"/>
    </row>
    <row r="20" spans="2:11" x14ac:dyDescent="0.25">
      <c r="B20" s="8" t="s">
        <v>994</v>
      </c>
      <c r="C20" s="57" t="s">
        <v>995</v>
      </c>
      <c r="D20" s="54" t="s">
        <v>996</v>
      </c>
      <c r="E20" s="6" t="s">
        <v>64</v>
      </c>
      <c r="F20" s="19">
        <v>75345</v>
      </c>
      <c r="G20" s="24">
        <v>2062.5700000000002</v>
      </c>
      <c r="H20" s="24">
        <v>2.08</v>
      </c>
      <c r="I20" s="31"/>
      <c r="J20" s="31"/>
      <c r="K20" s="35"/>
    </row>
    <row r="21" spans="2:11" x14ac:dyDescent="0.25">
      <c r="B21" s="8" t="s">
        <v>44</v>
      </c>
      <c r="C21" s="57" t="s">
        <v>45</v>
      </c>
      <c r="D21" s="54" t="s">
        <v>46</v>
      </c>
      <c r="E21" s="6" t="s">
        <v>43</v>
      </c>
      <c r="F21" s="19">
        <v>144077</v>
      </c>
      <c r="G21" s="24">
        <v>2055.98</v>
      </c>
      <c r="H21" s="24">
        <v>2.0699999999999998</v>
      </c>
      <c r="I21" s="31"/>
      <c r="J21" s="31"/>
      <c r="K21" s="35"/>
    </row>
    <row r="22" spans="2:11" x14ac:dyDescent="0.25">
      <c r="B22" s="8" t="s">
        <v>51</v>
      </c>
      <c r="C22" s="57" t="s">
        <v>52</v>
      </c>
      <c r="D22" s="54" t="s">
        <v>53</v>
      </c>
      <c r="E22" s="6" t="s">
        <v>43</v>
      </c>
      <c r="F22" s="19">
        <v>173076</v>
      </c>
      <c r="G22" s="24">
        <v>2050.9499999999998</v>
      </c>
      <c r="H22" s="24">
        <v>2.06</v>
      </c>
      <c r="I22" s="31"/>
      <c r="J22" s="31"/>
      <c r="K22" s="35"/>
    </row>
    <row r="23" spans="2:11" x14ac:dyDescent="0.25">
      <c r="B23" s="8" t="s">
        <v>522</v>
      </c>
      <c r="C23" s="57" t="s">
        <v>523</v>
      </c>
      <c r="D23" s="54" t="s">
        <v>524</v>
      </c>
      <c r="E23" s="6" t="s">
        <v>319</v>
      </c>
      <c r="F23" s="19">
        <v>85856</v>
      </c>
      <c r="G23" s="24">
        <v>2050.41</v>
      </c>
      <c r="H23" s="24">
        <v>2.06</v>
      </c>
      <c r="I23" s="31"/>
      <c r="J23" s="31"/>
      <c r="K23" s="35"/>
    </row>
    <row r="24" spans="2:11" x14ac:dyDescent="0.25">
      <c r="B24" s="8" t="s">
        <v>40</v>
      </c>
      <c r="C24" s="57" t="s">
        <v>41</v>
      </c>
      <c r="D24" s="54" t="s">
        <v>42</v>
      </c>
      <c r="E24" s="6" t="s">
        <v>43</v>
      </c>
      <c r="F24" s="19">
        <v>106285</v>
      </c>
      <c r="G24" s="24">
        <v>2045.99</v>
      </c>
      <c r="H24" s="24">
        <v>2.06</v>
      </c>
      <c r="I24" s="31"/>
      <c r="J24" s="31"/>
      <c r="K24" s="35"/>
    </row>
    <row r="25" spans="2:11" x14ac:dyDescent="0.25">
      <c r="B25" s="8" t="s">
        <v>112</v>
      </c>
      <c r="C25" s="57" t="s">
        <v>113</v>
      </c>
      <c r="D25" s="54" t="s">
        <v>114</v>
      </c>
      <c r="E25" s="6" t="s">
        <v>115</v>
      </c>
      <c r="F25" s="19">
        <v>665266</v>
      </c>
      <c r="G25" s="24">
        <v>2045.36</v>
      </c>
      <c r="H25" s="24">
        <v>2.06</v>
      </c>
      <c r="I25" s="31"/>
      <c r="J25" s="31"/>
      <c r="K25" s="35"/>
    </row>
    <row r="26" spans="2:11" x14ac:dyDescent="0.25">
      <c r="B26" s="8" t="s">
        <v>1016</v>
      </c>
      <c r="C26" s="57" t="s">
        <v>1017</v>
      </c>
      <c r="D26" s="54" t="s">
        <v>1018</v>
      </c>
      <c r="E26" s="6" t="s">
        <v>71</v>
      </c>
      <c r="F26" s="19">
        <v>53361</v>
      </c>
      <c r="G26" s="24">
        <v>2042.34</v>
      </c>
      <c r="H26" s="24">
        <v>2.06</v>
      </c>
      <c r="I26" s="31"/>
      <c r="J26" s="31"/>
      <c r="K26" s="35"/>
    </row>
    <row r="27" spans="2:11" x14ac:dyDescent="0.25">
      <c r="B27" s="8" t="s">
        <v>1104</v>
      </c>
      <c r="C27" s="57" t="s">
        <v>1105</v>
      </c>
      <c r="D27" s="54" t="s">
        <v>1106</v>
      </c>
      <c r="E27" s="6" t="s">
        <v>138</v>
      </c>
      <c r="F27" s="19">
        <v>29135</v>
      </c>
      <c r="G27" s="24">
        <v>2032.75</v>
      </c>
      <c r="H27" s="24">
        <v>2.0499999999999998</v>
      </c>
      <c r="I27" s="31"/>
      <c r="J27" s="31"/>
      <c r="K27" s="35"/>
    </row>
    <row r="28" spans="2:11" x14ac:dyDescent="0.25">
      <c r="B28" s="8" t="s">
        <v>1072</v>
      </c>
      <c r="C28" s="57" t="s">
        <v>1073</v>
      </c>
      <c r="D28" s="54" t="s">
        <v>1074</v>
      </c>
      <c r="E28" s="6" t="s">
        <v>1075</v>
      </c>
      <c r="F28" s="19">
        <v>645247</v>
      </c>
      <c r="G28" s="24">
        <v>2026.72</v>
      </c>
      <c r="H28" s="24">
        <v>2.04</v>
      </c>
      <c r="I28" s="31"/>
      <c r="J28" s="31"/>
      <c r="K28" s="35"/>
    </row>
    <row r="29" spans="2:11" x14ac:dyDescent="0.25">
      <c r="B29" s="8" t="s">
        <v>1076</v>
      </c>
      <c r="C29" s="57" t="s">
        <v>1077</v>
      </c>
      <c r="D29" s="54" t="s">
        <v>1078</v>
      </c>
      <c r="E29" s="6" t="s">
        <v>163</v>
      </c>
      <c r="F29" s="19">
        <v>83062</v>
      </c>
      <c r="G29" s="24">
        <v>2014.83</v>
      </c>
      <c r="H29" s="24">
        <v>2.0299999999999998</v>
      </c>
      <c r="I29" s="31"/>
      <c r="J29" s="31"/>
      <c r="K29" s="35"/>
    </row>
    <row r="30" spans="2:11" x14ac:dyDescent="0.25">
      <c r="B30" s="8" t="s">
        <v>375</v>
      </c>
      <c r="C30" s="57" t="s">
        <v>376</v>
      </c>
      <c r="D30" s="54" t="s">
        <v>377</v>
      </c>
      <c r="E30" s="6" t="s">
        <v>97</v>
      </c>
      <c r="F30" s="19">
        <v>472408</v>
      </c>
      <c r="G30" s="24">
        <v>2011.51</v>
      </c>
      <c r="H30" s="24">
        <v>2.02</v>
      </c>
      <c r="I30" s="31"/>
      <c r="J30" s="31"/>
      <c r="K30" s="35"/>
    </row>
    <row r="31" spans="2:11" x14ac:dyDescent="0.25">
      <c r="B31" s="8" t="s">
        <v>449</v>
      </c>
      <c r="C31" s="57" t="s">
        <v>450</v>
      </c>
      <c r="D31" s="54" t="s">
        <v>451</v>
      </c>
      <c r="E31" s="6" t="s">
        <v>93</v>
      </c>
      <c r="F31" s="19">
        <v>109700</v>
      </c>
      <c r="G31" s="24">
        <v>2010.03</v>
      </c>
      <c r="H31" s="24">
        <v>2.02</v>
      </c>
      <c r="I31" s="31"/>
      <c r="J31" s="31"/>
      <c r="K31" s="35"/>
    </row>
    <row r="32" spans="2:11" x14ac:dyDescent="0.25">
      <c r="B32" s="8" t="s">
        <v>68</v>
      </c>
      <c r="C32" s="57" t="s">
        <v>69</v>
      </c>
      <c r="D32" s="54" t="s">
        <v>70</v>
      </c>
      <c r="E32" s="6" t="s">
        <v>71</v>
      </c>
      <c r="F32" s="19">
        <v>16314</v>
      </c>
      <c r="G32" s="24">
        <v>1999.61</v>
      </c>
      <c r="H32" s="24">
        <v>2.0099999999999998</v>
      </c>
      <c r="I32" s="31"/>
      <c r="J32" s="31"/>
      <c r="K32" s="35"/>
    </row>
    <row r="33" spans="2:11" x14ac:dyDescent="0.25">
      <c r="B33" s="8" t="s">
        <v>387</v>
      </c>
      <c r="C33" s="57" t="s">
        <v>388</v>
      </c>
      <c r="D33" s="54" t="s">
        <v>389</v>
      </c>
      <c r="E33" s="6" t="s">
        <v>50</v>
      </c>
      <c r="F33" s="19">
        <v>133008</v>
      </c>
      <c r="G33" s="24">
        <v>1999.11</v>
      </c>
      <c r="H33" s="24">
        <v>2.0099999999999998</v>
      </c>
      <c r="I33" s="31"/>
      <c r="J33" s="31"/>
      <c r="K33" s="35"/>
    </row>
    <row r="34" spans="2:11" x14ac:dyDescent="0.25">
      <c r="B34" s="8" t="s">
        <v>94</v>
      </c>
      <c r="C34" s="57" t="s">
        <v>95</v>
      </c>
      <c r="D34" s="54" t="s">
        <v>96</v>
      </c>
      <c r="E34" s="6" t="s">
        <v>97</v>
      </c>
      <c r="F34" s="19">
        <v>85235</v>
      </c>
      <c r="G34" s="24">
        <v>1996.29</v>
      </c>
      <c r="H34" s="24">
        <v>2.0099999999999998</v>
      </c>
      <c r="I34" s="31"/>
      <c r="J34" s="31"/>
      <c r="K34" s="35"/>
    </row>
    <row r="35" spans="2:11" x14ac:dyDescent="0.25">
      <c r="B35" s="8" t="s">
        <v>539</v>
      </c>
      <c r="C35" s="57" t="s">
        <v>540</v>
      </c>
      <c r="D35" s="54" t="s">
        <v>541</v>
      </c>
      <c r="E35" s="6" t="s">
        <v>542</v>
      </c>
      <c r="F35" s="19">
        <v>163719</v>
      </c>
      <c r="G35" s="24">
        <v>1991.64</v>
      </c>
      <c r="H35" s="24">
        <v>2</v>
      </c>
      <c r="I35" s="31"/>
      <c r="J35" s="31"/>
      <c r="K35" s="35"/>
    </row>
    <row r="36" spans="2:11" x14ac:dyDescent="0.25">
      <c r="B36" s="8" t="s">
        <v>381</v>
      </c>
      <c r="C36" s="57" t="s">
        <v>382</v>
      </c>
      <c r="D36" s="54" t="s">
        <v>383</v>
      </c>
      <c r="E36" s="6" t="s">
        <v>93</v>
      </c>
      <c r="F36" s="19">
        <v>128107</v>
      </c>
      <c r="G36" s="24">
        <v>1985.79</v>
      </c>
      <c r="H36" s="24">
        <v>2</v>
      </c>
      <c r="I36" s="31"/>
      <c r="J36" s="31"/>
      <c r="K36" s="35"/>
    </row>
    <row r="37" spans="2:11" x14ac:dyDescent="0.25">
      <c r="B37" s="8" t="s">
        <v>87</v>
      </c>
      <c r="C37" s="57" t="s">
        <v>88</v>
      </c>
      <c r="D37" s="54" t="s">
        <v>89</v>
      </c>
      <c r="E37" s="6" t="s">
        <v>71</v>
      </c>
      <c r="F37" s="19">
        <v>35643</v>
      </c>
      <c r="G37" s="24">
        <v>1984.25</v>
      </c>
      <c r="H37" s="24">
        <v>2</v>
      </c>
      <c r="I37" s="31"/>
      <c r="J37" s="31"/>
      <c r="K37" s="35"/>
    </row>
    <row r="38" spans="2:11" x14ac:dyDescent="0.25">
      <c r="B38" s="8" t="s">
        <v>76</v>
      </c>
      <c r="C38" s="57" t="s">
        <v>77</v>
      </c>
      <c r="D38" s="54" t="s">
        <v>78</v>
      </c>
      <c r="E38" s="6" t="s">
        <v>43</v>
      </c>
      <c r="F38" s="19">
        <v>250494</v>
      </c>
      <c r="G38" s="24">
        <v>1975.52</v>
      </c>
      <c r="H38" s="24">
        <v>1.99</v>
      </c>
      <c r="I38" s="31"/>
      <c r="J38" s="31"/>
      <c r="K38" s="35"/>
    </row>
    <row r="39" spans="2:11" x14ac:dyDescent="0.25">
      <c r="B39" s="8" t="s">
        <v>61</v>
      </c>
      <c r="C39" s="57" t="s">
        <v>62</v>
      </c>
      <c r="D39" s="54" t="s">
        <v>63</v>
      </c>
      <c r="E39" s="6" t="s">
        <v>64</v>
      </c>
      <c r="F39" s="19">
        <v>16950</v>
      </c>
      <c r="G39" s="24">
        <v>1973.15</v>
      </c>
      <c r="H39" s="24">
        <v>1.99</v>
      </c>
      <c r="I39" s="31"/>
      <c r="J39" s="31"/>
      <c r="K39" s="35"/>
    </row>
    <row r="40" spans="2:11" x14ac:dyDescent="0.25">
      <c r="B40" s="8" t="s">
        <v>58</v>
      </c>
      <c r="C40" s="57" t="s">
        <v>59</v>
      </c>
      <c r="D40" s="54" t="s">
        <v>60</v>
      </c>
      <c r="E40" s="6" t="s">
        <v>43</v>
      </c>
      <c r="F40" s="19">
        <v>89213</v>
      </c>
      <c r="G40" s="24">
        <v>1969.91</v>
      </c>
      <c r="H40" s="24">
        <v>1.98</v>
      </c>
      <c r="I40" s="31"/>
      <c r="J40" s="31"/>
      <c r="K40" s="35"/>
    </row>
    <row r="41" spans="2:11" x14ac:dyDescent="0.25">
      <c r="B41" s="8" t="s">
        <v>411</v>
      </c>
      <c r="C41" s="57" t="s">
        <v>412</v>
      </c>
      <c r="D41" s="54" t="s">
        <v>413</v>
      </c>
      <c r="E41" s="6" t="s">
        <v>414</v>
      </c>
      <c r="F41" s="19">
        <v>799146</v>
      </c>
      <c r="G41" s="24">
        <v>1953.51</v>
      </c>
      <c r="H41" s="24">
        <v>1.97</v>
      </c>
      <c r="I41" s="31"/>
      <c r="J41" s="31"/>
      <c r="K41" s="35"/>
    </row>
    <row r="42" spans="2:11" x14ac:dyDescent="0.25">
      <c r="B42" s="8" t="s">
        <v>1101</v>
      </c>
      <c r="C42" s="57" t="s">
        <v>1102</v>
      </c>
      <c r="D42" s="54" t="s">
        <v>1103</v>
      </c>
      <c r="E42" s="6" t="s">
        <v>93</v>
      </c>
      <c r="F42" s="19">
        <v>164354</v>
      </c>
      <c r="G42" s="24">
        <v>1945.79</v>
      </c>
      <c r="H42" s="24">
        <v>1.96</v>
      </c>
      <c r="I42" s="31"/>
      <c r="J42" s="31"/>
      <c r="K42" s="35"/>
    </row>
    <row r="43" spans="2:11" x14ac:dyDescent="0.25">
      <c r="B43" s="8" t="s">
        <v>1079</v>
      </c>
      <c r="C43" s="57" t="s">
        <v>1080</v>
      </c>
      <c r="D43" s="54" t="s">
        <v>1081</v>
      </c>
      <c r="E43" s="6" t="s">
        <v>86</v>
      </c>
      <c r="F43" s="19">
        <v>99530</v>
      </c>
      <c r="G43" s="24">
        <v>1942.43</v>
      </c>
      <c r="H43" s="24">
        <v>1.96</v>
      </c>
      <c r="I43" s="31"/>
      <c r="J43" s="31"/>
      <c r="K43" s="35"/>
    </row>
    <row r="44" spans="2:11" x14ac:dyDescent="0.25">
      <c r="B44" s="8" t="s">
        <v>988</v>
      </c>
      <c r="C44" s="57" t="s">
        <v>989</v>
      </c>
      <c r="D44" s="54" t="s">
        <v>990</v>
      </c>
      <c r="E44" s="6" t="s">
        <v>71</v>
      </c>
      <c r="F44" s="19">
        <v>24183</v>
      </c>
      <c r="G44" s="24">
        <v>1941.89</v>
      </c>
      <c r="H44" s="24">
        <v>1.95</v>
      </c>
      <c r="I44" s="31"/>
      <c r="J44" s="31"/>
      <c r="K44" s="35"/>
    </row>
    <row r="45" spans="2:11" x14ac:dyDescent="0.25">
      <c r="B45" s="8" t="s">
        <v>828</v>
      </c>
      <c r="C45" s="57" t="s">
        <v>829</v>
      </c>
      <c r="D45" s="54" t="s">
        <v>830</v>
      </c>
      <c r="E45" s="6" t="s">
        <v>119</v>
      </c>
      <c r="F45" s="19">
        <v>37336</v>
      </c>
      <c r="G45" s="24">
        <v>1931.2</v>
      </c>
      <c r="H45" s="24">
        <v>1.94</v>
      </c>
      <c r="I45" s="31"/>
      <c r="J45" s="31"/>
      <c r="K45" s="35"/>
    </row>
    <row r="46" spans="2:11" x14ac:dyDescent="0.25">
      <c r="B46" s="8" t="s">
        <v>1107</v>
      </c>
      <c r="C46" s="57" t="s">
        <v>1108</v>
      </c>
      <c r="D46" s="54" t="s">
        <v>1109</v>
      </c>
      <c r="E46" s="6" t="s">
        <v>1110</v>
      </c>
      <c r="F46" s="19">
        <v>83431</v>
      </c>
      <c r="G46" s="24">
        <v>1920</v>
      </c>
      <c r="H46" s="24">
        <v>1.93</v>
      </c>
      <c r="I46" s="31"/>
      <c r="J46" s="31"/>
      <c r="K46" s="35"/>
    </row>
    <row r="47" spans="2:11" x14ac:dyDescent="0.25">
      <c r="B47" s="8" t="s">
        <v>1082</v>
      </c>
      <c r="C47" s="57" t="s">
        <v>1083</v>
      </c>
      <c r="D47" s="54" t="s">
        <v>1084</v>
      </c>
      <c r="E47" s="6" t="s">
        <v>200</v>
      </c>
      <c r="F47" s="19">
        <v>182341</v>
      </c>
      <c r="G47" s="24">
        <v>1877.75</v>
      </c>
      <c r="H47" s="24">
        <v>1.89</v>
      </c>
      <c r="I47" s="31"/>
      <c r="J47" s="31"/>
      <c r="K47" s="35"/>
    </row>
    <row r="48" spans="2:11" x14ac:dyDescent="0.25">
      <c r="B48" s="8" t="s">
        <v>1085</v>
      </c>
      <c r="C48" s="57" t="s">
        <v>1086</v>
      </c>
      <c r="D48" s="54" t="s">
        <v>1087</v>
      </c>
      <c r="E48" s="6" t="s">
        <v>1088</v>
      </c>
      <c r="F48" s="19">
        <v>486048</v>
      </c>
      <c r="G48" s="24">
        <v>1872.74</v>
      </c>
      <c r="H48" s="24">
        <v>1.88</v>
      </c>
      <c r="I48" s="31"/>
      <c r="J48" s="31"/>
      <c r="K48" s="35"/>
    </row>
    <row r="49" spans="2:11" x14ac:dyDescent="0.25">
      <c r="B49" s="8" t="s">
        <v>546</v>
      </c>
      <c r="C49" s="57" t="s">
        <v>547</v>
      </c>
      <c r="D49" s="54" t="s">
        <v>548</v>
      </c>
      <c r="E49" s="6" t="s">
        <v>115</v>
      </c>
      <c r="F49" s="19">
        <v>527574</v>
      </c>
      <c r="G49" s="24">
        <v>1870.51</v>
      </c>
      <c r="H49" s="24">
        <v>1.88</v>
      </c>
      <c r="I49" s="31"/>
      <c r="J49" s="31"/>
      <c r="K49" s="35"/>
    </row>
    <row r="50" spans="2:11" x14ac:dyDescent="0.25">
      <c r="B50" s="8" t="s">
        <v>879</v>
      </c>
      <c r="C50" s="57" t="s">
        <v>880</v>
      </c>
      <c r="D50" s="54" t="s">
        <v>881</v>
      </c>
      <c r="E50" s="6" t="s">
        <v>50</v>
      </c>
      <c r="F50" s="19">
        <v>119140</v>
      </c>
      <c r="G50" s="24">
        <v>1867.52</v>
      </c>
      <c r="H50" s="24">
        <v>1.88</v>
      </c>
      <c r="I50" s="31"/>
      <c r="J50" s="31"/>
      <c r="K50" s="35"/>
    </row>
    <row r="51" spans="2:11" x14ac:dyDescent="0.25">
      <c r="B51" s="8" t="s">
        <v>54</v>
      </c>
      <c r="C51" s="57" t="s">
        <v>55</v>
      </c>
      <c r="D51" s="54" t="s">
        <v>56</v>
      </c>
      <c r="E51" s="6" t="s">
        <v>57</v>
      </c>
      <c r="F51" s="19">
        <v>55796</v>
      </c>
      <c r="G51" s="24">
        <v>1864.14</v>
      </c>
      <c r="H51" s="24">
        <v>1.88</v>
      </c>
      <c r="I51" s="31"/>
      <c r="J51" s="31"/>
      <c r="K51" s="35"/>
    </row>
    <row r="52" spans="2:11" x14ac:dyDescent="0.25">
      <c r="B52" s="8" t="s">
        <v>530</v>
      </c>
      <c r="C52" s="57" t="s">
        <v>531</v>
      </c>
      <c r="D52" s="54" t="s">
        <v>532</v>
      </c>
      <c r="E52" s="6" t="s">
        <v>86</v>
      </c>
      <c r="F52" s="19">
        <v>21349</v>
      </c>
      <c r="G52" s="24">
        <v>1843.38</v>
      </c>
      <c r="H52" s="24">
        <v>1.86</v>
      </c>
      <c r="I52" s="31"/>
      <c r="J52" s="31"/>
      <c r="K52" s="35"/>
    </row>
    <row r="53" spans="2:11" x14ac:dyDescent="0.25">
      <c r="B53" s="8" t="s">
        <v>65</v>
      </c>
      <c r="C53" s="57" t="s">
        <v>66</v>
      </c>
      <c r="D53" s="54" t="s">
        <v>67</v>
      </c>
      <c r="E53" s="6" t="s">
        <v>50</v>
      </c>
      <c r="F53" s="19">
        <v>52927</v>
      </c>
      <c r="G53" s="24">
        <v>1827.94</v>
      </c>
      <c r="H53" s="24">
        <v>1.84</v>
      </c>
      <c r="I53" s="31"/>
      <c r="J53" s="31"/>
      <c r="K53" s="35"/>
    </row>
    <row r="54" spans="2:11" x14ac:dyDescent="0.25">
      <c r="B54" s="8" t="s">
        <v>47</v>
      </c>
      <c r="C54" s="57" t="s">
        <v>48</v>
      </c>
      <c r="D54" s="54" t="s">
        <v>49</v>
      </c>
      <c r="E54" s="6" t="s">
        <v>50</v>
      </c>
      <c r="F54" s="19">
        <v>118881</v>
      </c>
      <c r="G54" s="24">
        <v>1783.33</v>
      </c>
      <c r="H54" s="24">
        <v>1.79</v>
      </c>
      <c r="I54" s="31"/>
      <c r="J54" s="31"/>
      <c r="K54" s="35"/>
    </row>
    <row r="55" spans="2:11" x14ac:dyDescent="0.25">
      <c r="B55" s="8" t="s">
        <v>393</v>
      </c>
      <c r="C55" s="57" t="s">
        <v>394</v>
      </c>
      <c r="D55" s="54" t="s">
        <v>395</v>
      </c>
      <c r="E55" s="6" t="s">
        <v>71</v>
      </c>
      <c r="F55" s="19">
        <v>272550</v>
      </c>
      <c r="G55" s="24">
        <v>1755.9</v>
      </c>
      <c r="H55" s="24">
        <v>1.77</v>
      </c>
      <c r="I55" s="31"/>
      <c r="J55" s="31"/>
      <c r="K55" s="35"/>
    </row>
    <row r="56" spans="2:11" x14ac:dyDescent="0.25">
      <c r="B56" s="8" t="s">
        <v>1089</v>
      </c>
      <c r="C56" s="57" t="s">
        <v>1090</v>
      </c>
      <c r="D56" s="54" t="s">
        <v>1091</v>
      </c>
      <c r="E56" s="6" t="s">
        <v>86</v>
      </c>
      <c r="F56" s="19">
        <v>285388</v>
      </c>
      <c r="G56" s="24">
        <v>1745.72</v>
      </c>
      <c r="H56" s="24">
        <v>1.76</v>
      </c>
      <c r="I56" s="31"/>
      <c r="J56" s="31"/>
      <c r="K56" s="35"/>
    </row>
    <row r="57" spans="2:11" x14ac:dyDescent="0.25">
      <c r="B57" s="8" t="s">
        <v>104</v>
      </c>
      <c r="C57" s="57" t="s">
        <v>105</v>
      </c>
      <c r="D57" s="54" t="s">
        <v>106</v>
      </c>
      <c r="E57" s="6" t="s">
        <v>107</v>
      </c>
      <c r="F57" s="19">
        <v>279172</v>
      </c>
      <c r="G57" s="24">
        <v>1743.85</v>
      </c>
      <c r="H57" s="24">
        <v>1.76</v>
      </c>
      <c r="I57" s="31"/>
      <c r="J57" s="31"/>
      <c r="K57" s="35"/>
    </row>
    <row r="58" spans="2:11" x14ac:dyDescent="0.25">
      <c r="B58" s="8" t="s">
        <v>303</v>
      </c>
      <c r="C58" s="57" t="s">
        <v>304</v>
      </c>
      <c r="D58" s="54" t="s">
        <v>305</v>
      </c>
      <c r="E58" s="6" t="s">
        <v>200</v>
      </c>
      <c r="F58" s="19">
        <v>1235201</v>
      </c>
      <c r="G58" s="24">
        <v>1730.27</v>
      </c>
      <c r="H58" s="24">
        <v>1.74</v>
      </c>
      <c r="I58" s="31"/>
      <c r="J58" s="31"/>
      <c r="K58" s="35"/>
    </row>
    <row r="59" spans="2:11" x14ac:dyDescent="0.25">
      <c r="B59" s="8" t="s">
        <v>336</v>
      </c>
      <c r="C59" s="57" t="s">
        <v>337</v>
      </c>
      <c r="D59" s="54" t="s">
        <v>338</v>
      </c>
      <c r="E59" s="6" t="s">
        <v>50</v>
      </c>
      <c r="F59" s="19">
        <v>714368</v>
      </c>
      <c r="G59" s="24">
        <v>1725.2</v>
      </c>
      <c r="H59" s="24">
        <v>1.74</v>
      </c>
      <c r="I59" s="31"/>
      <c r="J59" s="31"/>
      <c r="K59" s="35"/>
    </row>
    <row r="60" spans="2:11" x14ac:dyDescent="0.25">
      <c r="C60" s="58" t="s">
        <v>175</v>
      </c>
      <c r="D60" s="54"/>
      <c r="E60" s="6"/>
      <c r="F60" s="19"/>
      <c r="G60" s="25">
        <v>99452.85</v>
      </c>
      <c r="H60" s="25">
        <v>100.11</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190</v>
      </c>
      <c r="C102" s="57" t="s">
        <v>191</v>
      </c>
      <c r="D102" s="54"/>
      <c r="E102" s="6"/>
      <c r="F102" s="19"/>
      <c r="G102" s="24">
        <v>251.48</v>
      </c>
      <c r="H102" s="24">
        <v>0.25</v>
      </c>
      <c r="I102" s="31"/>
      <c r="J102" s="31"/>
      <c r="K102" s="35"/>
    </row>
    <row r="103" spans="1:54" x14ac:dyDescent="0.25">
      <c r="C103" s="58" t="s">
        <v>175</v>
      </c>
      <c r="D103" s="54"/>
      <c r="E103" s="6"/>
      <c r="F103" s="19"/>
      <c r="G103" s="25">
        <v>251.48</v>
      </c>
      <c r="H103" s="25">
        <v>0.25</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5188</v>
      </c>
      <c r="D106" s="54"/>
      <c r="E106" s="6"/>
      <c r="F106" s="19"/>
      <c r="G106" s="24" t="s">
        <v>2</v>
      </c>
      <c r="H106" s="24" t="s">
        <v>2</v>
      </c>
      <c r="I106" s="31"/>
      <c r="J106" s="31"/>
      <c r="K106" s="35"/>
      <c r="L106" s="3"/>
      <c r="AI106" s="3"/>
      <c r="AV106" s="3"/>
      <c r="AX106" s="3"/>
      <c r="BB106" s="3"/>
    </row>
    <row r="107" spans="1:54" x14ac:dyDescent="0.25">
      <c r="B107" s="8"/>
      <c r="C107" s="57" t="s">
        <v>192</v>
      </c>
      <c r="D107" s="54"/>
      <c r="E107" s="6"/>
      <c r="F107" s="19"/>
      <c r="G107" s="24">
        <v>-351.88</v>
      </c>
      <c r="H107" s="24">
        <v>-0.36</v>
      </c>
      <c r="I107" s="31"/>
      <c r="J107" s="31"/>
      <c r="K107" s="35"/>
    </row>
    <row r="108" spans="1:54" x14ac:dyDescent="0.25">
      <c r="C108" s="58" t="s">
        <v>175</v>
      </c>
      <c r="D108" s="54"/>
      <c r="E108" s="6"/>
      <c r="F108" s="19"/>
      <c r="G108" s="25">
        <v>-351.88</v>
      </c>
      <c r="H108" s="25">
        <v>-0.36</v>
      </c>
      <c r="I108" s="31"/>
      <c r="J108" s="31"/>
      <c r="K108" s="35"/>
    </row>
    <row r="109" spans="1:54" x14ac:dyDescent="0.25">
      <c r="C109" s="57"/>
      <c r="D109" s="54"/>
      <c r="E109" s="6"/>
      <c r="F109" s="19"/>
      <c r="G109" s="24"/>
      <c r="H109" s="24"/>
      <c r="I109" s="31"/>
      <c r="J109" s="31"/>
      <c r="K109" s="35"/>
    </row>
    <row r="110" spans="1:54" x14ac:dyDescent="0.25">
      <c r="C110" s="60" t="s">
        <v>193</v>
      </c>
      <c r="D110" s="55"/>
      <c r="E110" s="5"/>
      <c r="F110" s="20"/>
      <c r="G110" s="26">
        <v>99352.45</v>
      </c>
      <c r="H110" s="26">
        <v>100</v>
      </c>
      <c r="I110" s="32"/>
      <c r="J110" s="32"/>
      <c r="K110" s="36"/>
    </row>
    <row r="113" spans="1:11" x14ac:dyDescent="0.25">
      <c r="C113" s="1" t="s">
        <v>194</v>
      </c>
    </row>
    <row r="114" spans="1:11" x14ac:dyDescent="0.25">
      <c r="C114" s="37" t="s">
        <v>195</v>
      </c>
      <c r="D114" s="37"/>
      <c r="E114" s="37"/>
      <c r="F114" s="37"/>
      <c r="G114" s="37"/>
      <c r="H114" s="37"/>
      <c r="I114" s="37"/>
      <c r="J114" s="37"/>
      <c r="K114" s="37"/>
    </row>
    <row r="115" spans="1:11" x14ac:dyDescent="0.25">
      <c r="C115" s="2" t="s">
        <v>196</v>
      </c>
    </row>
    <row r="116" spans="1:11" x14ac:dyDescent="0.25">
      <c r="C116" s="2" t="s">
        <v>197</v>
      </c>
    </row>
    <row r="117" spans="1:11" ht="30" customHeight="1" x14ac:dyDescent="0.25">
      <c r="C117" s="80" t="s">
        <v>198</v>
      </c>
      <c r="D117" s="81"/>
      <c r="E117" s="81"/>
      <c r="F117" s="81"/>
      <c r="G117" s="81"/>
      <c r="H117" s="81"/>
      <c r="I117" s="81"/>
      <c r="J117" s="81"/>
      <c r="K117" s="81"/>
    </row>
    <row r="118" spans="1:11" x14ac:dyDescent="0.25">
      <c r="C118" s="2" t="s">
        <v>199</v>
      </c>
    </row>
    <row r="120" spans="1:11" x14ac:dyDescent="0.25">
      <c r="A120" s="76"/>
      <c r="B120" s="76" t="s">
        <v>5254</v>
      </c>
      <c r="C120" s="77" t="s">
        <v>5253</v>
      </c>
      <c r="E120" s="77" t="s">
        <v>5254</v>
      </c>
      <c r="F120" s="78"/>
    </row>
    <row r="121" spans="1:11" x14ac:dyDescent="0.25">
      <c r="E121" s="2" t="s">
        <v>5312</v>
      </c>
    </row>
  </sheetData>
  <mergeCells count="1">
    <mergeCell ref="C117:K117"/>
  </mergeCells>
  <hyperlinks>
    <hyperlink ref="J2" location="'Index'!A1" display="'Index'!A1" xr:uid="{E3B33D6A-1824-493C-B1FA-C467BDCB1839}"/>
  </hyperlinks>
  <pageMargins left="0.7" right="0.7" top="0.75" bottom="0.75" header="0.3" footer="0.3"/>
  <pageSetup orientation="portrait" horizontalDpi="4294967293"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F987-EEF7-46C4-B057-1E8522EAC839}">
  <sheetPr codeName="Sheet1112"/>
  <dimension ref="A1:IV112"/>
  <sheetViews>
    <sheetView showGridLines="0" zoomScale="90" zoomScaleNormal="90" workbookViewId="0">
      <pane ySplit="6" topLeftCell="A97" activePane="bottomLeft" state="frozen"/>
      <selection activeCell="E1" sqref="E1"/>
      <selection pane="bottomLeft" activeCell="C111" sqref="C111:F11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4748</v>
      </c>
      <c r="J2" s="38" t="s">
        <v>4923</v>
      </c>
    </row>
    <row r="3" spans="1:54" ht="16.5" x14ac:dyDescent="0.3">
      <c r="C3" s="1" t="s">
        <v>28</v>
      </c>
      <c r="D3" s="21" t="s">
        <v>4749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72</v>
      </c>
      <c r="C10" s="57" t="s">
        <v>73</v>
      </c>
      <c r="D10" s="54" t="s">
        <v>74</v>
      </c>
      <c r="E10" s="6" t="s">
        <v>75</v>
      </c>
      <c r="F10" s="19">
        <v>7270000</v>
      </c>
      <c r="G10" s="24">
        <v>102143.5</v>
      </c>
      <c r="H10" s="24">
        <v>9.91</v>
      </c>
      <c r="I10" s="31"/>
      <c r="J10" s="31"/>
      <c r="K10" s="35"/>
    </row>
    <row r="11" spans="1:54" x14ac:dyDescent="0.25">
      <c r="B11" s="8" t="s">
        <v>405</v>
      </c>
      <c r="C11" s="57" t="s">
        <v>406</v>
      </c>
      <c r="D11" s="54" t="s">
        <v>407</v>
      </c>
      <c r="E11" s="6" t="s">
        <v>75</v>
      </c>
      <c r="F11" s="19">
        <v>32430249</v>
      </c>
      <c r="G11" s="24">
        <v>100549.99</v>
      </c>
      <c r="H11" s="24">
        <v>9.76</v>
      </c>
      <c r="I11" s="31"/>
      <c r="J11" s="31"/>
      <c r="K11" s="35"/>
    </row>
    <row r="12" spans="1:54" x14ac:dyDescent="0.25">
      <c r="B12" s="8" t="s">
        <v>997</v>
      </c>
      <c r="C12" s="57" t="s">
        <v>998</v>
      </c>
      <c r="D12" s="54" t="s">
        <v>999</v>
      </c>
      <c r="E12" s="6" t="s">
        <v>75</v>
      </c>
      <c r="F12" s="19">
        <v>59874163</v>
      </c>
      <c r="G12" s="24">
        <v>82542.52</v>
      </c>
      <c r="H12" s="24">
        <v>8.01</v>
      </c>
      <c r="I12" s="31"/>
      <c r="J12" s="31"/>
      <c r="K12" s="35"/>
    </row>
    <row r="13" spans="1:54" x14ac:dyDescent="0.25">
      <c r="B13" s="8" t="s">
        <v>546</v>
      </c>
      <c r="C13" s="57" t="s">
        <v>547</v>
      </c>
      <c r="D13" s="54" t="s">
        <v>548</v>
      </c>
      <c r="E13" s="6" t="s">
        <v>115</v>
      </c>
      <c r="F13" s="19">
        <v>19007670</v>
      </c>
      <c r="G13" s="24">
        <v>67391.69</v>
      </c>
      <c r="H13" s="24">
        <v>6.54</v>
      </c>
      <c r="I13" s="31"/>
      <c r="J13" s="31"/>
      <c r="K13" s="35"/>
    </row>
    <row r="14" spans="1:54" x14ac:dyDescent="0.25">
      <c r="B14" s="8" t="s">
        <v>332</v>
      </c>
      <c r="C14" s="57" t="s">
        <v>333</v>
      </c>
      <c r="D14" s="54" t="s">
        <v>334</v>
      </c>
      <c r="E14" s="6" t="s">
        <v>335</v>
      </c>
      <c r="F14" s="19">
        <v>17224353</v>
      </c>
      <c r="G14" s="24">
        <v>55979.15</v>
      </c>
      <c r="H14" s="24">
        <v>5.43</v>
      </c>
      <c r="I14" s="31"/>
      <c r="J14" s="31"/>
      <c r="K14" s="35"/>
    </row>
    <row r="15" spans="1:54" x14ac:dyDescent="0.25">
      <c r="B15" s="8" t="s">
        <v>396</v>
      </c>
      <c r="C15" s="57" t="s">
        <v>397</v>
      </c>
      <c r="D15" s="54" t="s">
        <v>398</v>
      </c>
      <c r="E15" s="6" t="s">
        <v>335</v>
      </c>
      <c r="F15" s="19">
        <v>26892544</v>
      </c>
      <c r="G15" s="24">
        <v>50851.11</v>
      </c>
      <c r="H15" s="24">
        <v>4.93</v>
      </c>
      <c r="I15" s="31"/>
      <c r="J15" s="31"/>
      <c r="K15" s="35"/>
    </row>
    <row r="16" spans="1:54" x14ac:dyDescent="0.25">
      <c r="B16" s="8" t="s">
        <v>418</v>
      </c>
      <c r="C16" s="57" t="s">
        <v>419</v>
      </c>
      <c r="D16" s="54" t="s">
        <v>420</v>
      </c>
      <c r="E16" s="6" t="s">
        <v>335</v>
      </c>
      <c r="F16" s="19">
        <v>13219320</v>
      </c>
      <c r="G16" s="24">
        <v>41475.620000000003</v>
      </c>
      <c r="H16" s="24">
        <v>4.0199999999999996</v>
      </c>
      <c r="I16" s="31"/>
      <c r="J16" s="31"/>
      <c r="K16" s="35"/>
    </row>
    <row r="17" spans="2:11" x14ac:dyDescent="0.25">
      <c r="B17" s="8" t="s">
        <v>157</v>
      </c>
      <c r="C17" s="57" t="s">
        <v>158</v>
      </c>
      <c r="D17" s="54" t="s">
        <v>159</v>
      </c>
      <c r="E17" s="6" t="s">
        <v>131</v>
      </c>
      <c r="F17" s="19">
        <v>280199</v>
      </c>
      <c r="G17" s="24">
        <v>40710.11</v>
      </c>
      <c r="H17" s="24">
        <v>3.95</v>
      </c>
      <c r="I17" s="31"/>
      <c r="J17" s="31"/>
      <c r="K17" s="35"/>
    </row>
    <row r="18" spans="2:11" x14ac:dyDescent="0.25">
      <c r="B18" s="8" t="s">
        <v>2239</v>
      </c>
      <c r="C18" s="57" t="s">
        <v>2240</v>
      </c>
      <c r="D18" s="54" t="s">
        <v>2241</v>
      </c>
      <c r="E18" s="6" t="s">
        <v>57</v>
      </c>
      <c r="F18" s="19">
        <v>4005515</v>
      </c>
      <c r="G18" s="24">
        <v>38937.61</v>
      </c>
      <c r="H18" s="24">
        <v>3.78</v>
      </c>
      <c r="I18" s="31"/>
      <c r="J18" s="31"/>
      <c r="K18" s="35"/>
    </row>
    <row r="19" spans="2:11" x14ac:dyDescent="0.25">
      <c r="B19" s="8" t="s">
        <v>991</v>
      </c>
      <c r="C19" s="57" t="s">
        <v>992</v>
      </c>
      <c r="D19" s="54" t="s">
        <v>993</v>
      </c>
      <c r="E19" s="6" t="s">
        <v>115</v>
      </c>
      <c r="F19" s="19">
        <v>23895893</v>
      </c>
      <c r="G19" s="24">
        <v>37996.86</v>
      </c>
      <c r="H19" s="24">
        <v>3.69</v>
      </c>
      <c r="I19" s="31"/>
      <c r="J19" s="31"/>
      <c r="K19" s="35"/>
    </row>
    <row r="20" spans="2:11" x14ac:dyDescent="0.25">
      <c r="B20" s="8" t="s">
        <v>222</v>
      </c>
      <c r="C20" s="57" t="s">
        <v>223</v>
      </c>
      <c r="D20" s="54" t="s">
        <v>224</v>
      </c>
      <c r="E20" s="6" t="s">
        <v>115</v>
      </c>
      <c r="F20" s="19">
        <v>2434242</v>
      </c>
      <c r="G20" s="24">
        <v>37465.42</v>
      </c>
      <c r="H20" s="24">
        <v>3.64</v>
      </c>
      <c r="I20" s="31"/>
      <c r="J20" s="31"/>
      <c r="K20" s="35"/>
    </row>
    <row r="21" spans="2:11" x14ac:dyDescent="0.25">
      <c r="B21" s="8" t="s">
        <v>128</v>
      </c>
      <c r="C21" s="57" t="s">
        <v>129</v>
      </c>
      <c r="D21" s="54" t="s">
        <v>130</v>
      </c>
      <c r="E21" s="6" t="s">
        <v>131</v>
      </c>
      <c r="F21" s="19">
        <v>1133474</v>
      </c>
      <c r="G21" s="24">
        <v>37306.03</v>
      </c>
      <c r="H21" s="24">
        <v>3.62</v>
      </c>
      <c r="I21" s="31"/>
      <c r="J21" s="31"/>
      <c r="K21" s="35"/>
    </row>
    <row r="22" spans="2:11" x14ac:dyDescent="0.25">
      <c r="B22" s="8" t="s">
        <v>2856</v>
      </c>
      <c r="C22" s="57" t="s">
        <v>2857</v>
      </c>
      <c r="D22" s="54" t="s">
        <v>2858</v>
      </c>
      <c r="E22" s="6" t="s">
        <v>142</v>
      </c>
      <c r="F22" s="19">
        <v>6719943</v>
      </c>
      <c r="G22" s="24">
        <v>31338.45</v>
      </c>
      <c r="H22" s="24">
        <v>3.04</v>
      </c>
      <c r="I22" s="31"/>
      <c r="J22" s="31"/>
      <c r="K22" s="35"/>
    </row>
    <row r="23" spans="2:11" x14ac:dyDescent="0.25">
      <c r="B23" s="8" t="s">
        <v>297</v>
      </c>
      <c r="C23" s="57" t="s">
        <v>298</v>
      </c>
      <c r="D23" s="54" t="s">
        <v>299</v>
      </c>
      <c r="E23" s="6" t="s">
        <v>296</v>
      </c>
      <c r="F23" s="19">
        <v>76240</v>
      </c>
      <c r="G23" s="24">
        <v>26318.05</v>
      </c>
      <c r="H23" s="24">
        <v>2.5499999999999998</v>
      </c>
      <c r="I23" s="31"/>
      <c r="J23" s="31"/>
      <c r="K23" s="35"/>
    </row>
    <row r="24" spans="2:11" x14ac:dyDescent="0.25">
      <c r="B24" s="8" t="s">
        <v>2438</v>
      </c>
      <c r="C24" s="57" t="s">
        <v>2439</v>
      </c>
      <c r="D24" s="54" t="s">
        <v>2440</v>
      </c>
      <c r="E24" s="6" t="s">
        <v>115</v>
      </c>
      <c r="F24" s="19">
        <v>20964983</v>
      </c>
      <c r="G24" s="24">
        <v>17985.86</v>
      </c>
      <c r="H24" s="24">
        <v>1.75</v>
      </c>
      <c r="I24" s="31"/>
      <c r="J24" s="31"/>
      <c r="K24" s="35"/>
    </row>
    <row r="25" spans="2:11" x14ac:dyDescent="0.25">
      <c r="B25" s="8" t="s">
        <v>2827</v>
      </c>
      <c r="C25" s="57" t="s">
        <v>2828</v>
      </c>
      <c r="D25" s="54" t="s">
        <v>2829</v>
      </c>
      <c r="E25" s="6" t="s">
        <v>335</v>
      </c>
      <c r="F25" s="19">
        <v>3900000</v>
      </c>
      <c r="G25" s="24">
        <v>17686.5</v>
      </c>
      <c r="H25" s="24">
        <v>1.72</v>
      </c>
      <c r="I25" s="31"/>
      <c r="J25" s="31"/>
      <c r="K25" s="35"/>
    </row>
    <row r="26" spans="2:11" x14ac:dyDescent="0.25">
      <c r="B26" s="8" t="s">
        <v>4750</v>
      </c>
      <c r="C26" s="57" t="s">
        <v>4751</v>
      </c>
      <c r="D26" s="54" t="s">
        <v>4752</v>
      </c>
      <c r="E26" s="6" t="s">
        <v>75</v>
      </c>
      <c r="F26" s="19">
        <v>4266441</v>
      </c>
      <c r="G26" s="24">
        <v>15871.16</v>
      </c>
      <c r="H26" s="24">
        <v>1.54</v>
      </c>
      <c r="I26" s="31"/>
      <c r="J26" s="31"/>
      <c r="K26" s="35"/>
    </row>
    <row r="27" spans="2:11" x14ac:dyDescent="0.25">
      <c r="B27" s="8" t="s">
        <v>1000</v>
      </c>
      <c r="C27" s="57" t="s">
        <v>1001</v>
      </c>
      <c r="D27" s="54" t="s">
        <v>1002</v>
      </c>
      <c r="E27" s="6" t="s">
        <v>212</v>
      </c>
      <c r="F27" s="19">
        <v>8189942</v>
      </c>
      <c r="G27" s="24">
        <v>15589.55</v>
      </c>
      <c r="H27" s="24">
        <v>1.51</v>
      </c>
      <c r="I27" s="31"/>
      <c r="J27" s="31"/>
      <c r="K27" s="35"/>
    </row>
    <row r="28" spans="2:11" x14ac:dyDescent="0.25">
      <c r="B28" s="8" t="s">
        <v>112</v>
      </c>
      <c r="C28" s="57" t="s">
        <v>113</v>
      </c>
      <c r="D28" s="54" t="s">
        <v>114</v>
      </c>
      <c r="E28" s="6" t="s">
        <v>115</v>
      </c>
      <c r="F28" s="19">
        <v>4658413</v>
      </c>
      <c r="G28" s="24">
        <v>14322.29</v>
      </c>
      <c r="H28" s="24">
        <v>1.39</v>
      </c>
      <c r="I28" s="31"/>
      <c r="J28" s="31"/>
      <c r="K28" s="35"/>
    </row>
    <row r="29" spans="2:11" x14ac:dyDescent="0.25">
      <c r="B29" s="8" t="s">
        <v>411</v>
      </c>
      <c r="C29" s="57" t="s">
        <v>412</v>
      </c>
      <c r="D29" s="54" t="s">
        <v>413</v>
      </c>
      <c r="E29" s="6" t="s">
        <v>414</v>
      </c>
      <c r="F29" s="19">
        <v>5200100</v>
      </c>
      <c r="G29" s="24">
        <v>12711.64</v>
      </c>
      <c r="H29" s="24">
        <v>1.23</v>
      </c>
      <c r="I29" s="31"/>
      <c r="J29" s="31"/>
      <c r="K29" s="35"/>
    </row>
    <row r="30" spans="2:11" x14ac:dyDescent="0.25">
      <c r="B30" s="8" t="s">
        <v>1843</v>
      </c>
      <c r="C30" s="57" t="s">
        <v>1844</v>
      </c>
      <c r="D30" s="54" t="s">
        <v>1845</v>
      </c>
      <c r="E30" s="6" t="s">
        <v>142</v>
      </c>
      <c r="F30" s="19">
        <v>2796573</v>
      </c>
      <c r="G30" s="24">
        <v>12646.1</v>
      </c>
      <c r="H30" s="24">
        <v>1.23</v>
      </c>
      <c r="I30" s="31"/>
      <c r="J30" s="31"/>
      <c r="K30" s="35"/>
    </row>
    <row r="31" spans="2:11" x14ac:dyDescent="0.25">
      <c r="B31" s="8" t="s">
        <v>313</v>
      </c>
      <c r="C31" s="57" t="s">
        <v>314</v>
      </c>
      <c r="D31" s="54" t="s">
        <v>315</v>
      </c>
      <c r="E31" s="6" t="s">
        <v>146</v>
      </c>
      <c r="F31" s="19">
        <v>425000</v>
      </c>
      <c r="G31" s="24">
        <v>12319.05</v>
      </c>
      <c r="H31" s="24">
        <v>1.2</v>
      </c>
      <c r="I31" s="31"/>
      <c r="J31" s="31"/>
      <c r="K31" s="35"/>
    </row>
    <row r="32" spans="2:11" x14ac:dyDescent="0.25">
      <c r="B32" s="8" t="s">
        <v>436</v>
      </c>
      <c r="C32" s="57" t="s">
        <v>437</v>
      </c>
      <c r="D32" s="54" t="s">
        <v>438</v>
      </c>
      <c r="E32" s="6" t="s">
        <v>131</v>
      </c>
      <c r="F32" s="19">
        <v>781077</v>
      </c>
      <c r="G32" s="24">
        <v>12232.45</v>
      </c>
      <c r="H32" s="24">
        <v>1.19</v>
      </c>
      <c r="I32" s="31"/>
      <c r="J32" s="31"/>
      <c r="K32" s="35"/>
    </row>
    <row r="33" spans="2:11" x14ac:dyDescent="0.25">
      <c r="B33" s="8" t="s">
        <v>2299</v>
      </c>
      <c r="C33" s="57" t="s">
        <v>637</v>
      </c>
      <c r="D33" s="54" t="s">
        <v>2300</v>
      </c>
      <c r="E33" s="6" t="s">
        <v>86</v>
      </c>
      <c r="F33" s="19">
        <v>2725000</v>
      </c>
      <c r="G33" s="24">
        <v>11447.73</v>
      </c>
      <c r="H33" s="24">
        <v>1.1100000000000001</v>
      </c>
      <c r="I33" s="31"/>
      <c r="J33" s="31"/>
      <c r="K33" s="35"/>
    </row>
    <row r="34" spans="2:11" x14ac:dyDescent="0.25">
      <c r="B34" s="8" t="s">
        <v>2382</v>
      </c>
      <c r="C34" s="57" t="s">
        <v>2383</v>
      </c>
      <c r="D34" s="54" t="s">
        <v>2384</v>
      </c>
      <c r="E34" s="6" t="s">
        <v>115</v>
      </c>
      <c r="F34" s="19">
        <v>1250000</v>
      </c>
      <c r="G34" s="24">
        <v>11245.63</v>
      </c>
      <c r="H34" s="24">
        <v>1.0900000000000001</v>
      </c>
      <c r="I34" s="31"/>
      <c r="J34" s="31"/>
      <c r="K34" s="35"/>
    </row>
    <row r="35" spans="2:11" x14ac:dyDescent="0.25">
      <c r="B35" s="8" t="s">
        <v>2304</v>
      </c>
      <c r="C35" s="57" t="s">
        <v>654</v>
      </c>
      <c r="D35" s="54" t="s">
        <v>2305</v>
      </c>
      <c r="E35" s="6" t="s">
        <v>86</v>
      </c>
      <c r="F35" s="19">
        <v>2657426</v>
      </c>
      <c r="G35" s="24">
        <v>10826.35</v>
      </c>
      <c r="H35" s="24">
        <v>1.05</v>
      </c>
      <c r="I35" s="31"/>
      <c r="J35" s="31"/>
      <c r="K35" s="35"/>
    </row>
    <row r="36" spans="2:11" x14ac:dyDescent="0.25">
      <c r="B36" s="8" t="s">
        <v>4753</v>
      </c>
      <c r="C36" s="57" t="s">
        <v>4754</v>
      </c>
      <c r="D36" s="54" t="s">
        <v>4755</v>
      </c>
      <c r="E36" s="6" t="s">
        <v>142</v>
      </c>
      <c r="F36" s="19">
        <v>2352146</v>
      </c>
      <c r="G36" s="24">
        <v>10301.219999999999</v>
      </c>
      <c r="H36" s="24">
        <v>1</v>
      </c>
      <c r="I36" s="31"/>
      <c r="J36" s="31"/>
      <c r="K36" s="35"/>
    </row>
    <row r="37" spans="2:11" x14ac:dyDescent="0.25">
      <c r="B37" s="8" t="s">
        <v>2489</v>
      </c>
      <c r="C37" s="57" t="s">
        <v>2490</v>
      </c>
      <c r="D37" s="54" t="s">
        <v>2491</v>
      </c>
      <c r="E37" s="6" t="s">
        <v>335</v>
      </c>
      <c r="F37" s="19">
        <v>5212500</v>
      </c>
      <c r="G37" s="24">
        <v>10038.75</v>
      </c>
      <c r="H37" s="24">
        <v>0.97</v>
      </c>
      <c r="I37" s="31"/>
      <c r="J37" s="31"/>
      <c r="K37" s="35"/>
    </row>
    <row r="38" spans="2:11" x14ac:dyDescent="0.25">
      <c r="B38" s="8" t="s">
        <v>2168</v>
      </c>
      <c r="C38" s="57" t="s">
        <v>2169</v>
      </c>
      <c r="D38" s="54" t="s">
        <v>2170</v>
      </c>
      <c r="E38" s="6" t="s">
        <v>414</v>
      </c>
      <c r="F38" s="19">
        <v>2100000</v>
      </c>
      <c r="G38" s="24">
        <v>8625.75</v>
      </c>
      <c r="H38" s="24">
        <v>0.84</v>
      </c>
      <c r="I38" s="31"/>
      <c r="J38" s="31"/>
      <c r="K38" s="35"/>
    </row>
    <row r="39" spans="2:11" x14ac:dyDescent="0.25">
      <c r="B39" s="8" t="s">
        <v>1085</v>
      </c>
      <c r="C39" s="57" t="s">
        <v>1086</v>
      </c>
      <c r="D39" s="54" t="s">
        <v>1087</v>
      </c>
      <c r="E39" s="6" t="s">
        <v>1088</v>
      </c>
      <c r="F39" s="19">
        <v>1514363</v>
      </c>
      <c r="G39" s="24">
        <v>5834.84</v>
      </c>
      <c r="H39" s="24">
        <v>0.56999999999999995</v>
      </c>
      <c r="I39" s="31"/>
      <c r="J39" s="31"/>
      <c r="K39" s="35"/>
    </row>
    <row r="40" spans="2:11" x14ac:dyDescent="0.25">
      <c r="B40" s="8" t="s">
        <v>154</v>
      </c>
      <c r="C40" s="57" t="s">
        <v>155</v>
      </c>
      <c r="D40" s="54" t="s">
        <v>156</v>
      </c>
      <c r="E40" s="6" t="s">
        <v>131</v>
      </c>
      <c r="F40" s="19">
        <v>175784</v>
      </c>
      <c r="G40" s="24">
        <v>5100.37</v>
      </c>
      <c r="H40" s="24">
        <v>0.49</v>
      </c>
      <c r="I40" s="31"/>
      <c r="J40" s="31"/>
      <c r="K40" s="35"/>
    </row>
    <row r="41" spans="2:11" x14ac:dyDescent="0.25">
      <c r="B41" s="8" t="s">
        <v>4580</v>
      </c>
      <c r="C41" s="57" t="s">
        <v>4581</v>
      </c>
      <c r="D41" s="54" t="s">
        <v>4582</v>
      </c>
      <c r="E41" s="6" t="s">
        <v>142</v>
      </c>
      <c r="F41" s="19">
        <v>200000</v>
      </c>
      <c r="G41" s="24">
        <v>1977.6</v>
      </c>
      <c r="H41" s="24">
        <v>0.19</v>
      </c>
      <c r="I41" s="31"/>
      <c r="J41" s="31"/>
      <c r="K41" s="35"/>
    </row>
    <row r="42" spans="2:11" x14ac:dyDescent="0.25">
      <c r="B42" s="8" t="s">
        <v>2887</v>
      </c>
      <c r="C42" s="57" t="s">
        <v>2888</v>
      </c>
      <c r="D42" s="54" t="s">
        <v>2889</v>
      </c>
      <c r="E42" s="6" t="s">
        <v>115</v>
      </c>
      <c r="F42" s="19">
        <v>900000</v>
      </c>
      <c r="G42" s="24">
        <v>1882.89</v>
      </c>
      <c r="H42" s="24">
        <v>0.18</v>
      </c>
      <c r="I42" s="31"/>
      <c r="J42" s="31"/>
      <c r="K42" s="35"/>
    </row>
    <row r="43" spans="2:11" x14ac:dyDescent="0.25">
      <c r="B43" s="8" t="s">
        <v>455</v>
      </c>
      <c r="C43" s="57" t="s">
        <v>456</v>
      </c>
      <c r="D43" s="54" t="s">
        <v>457</v>
      </c>
      <c r="E43" s="6" t="s">
        <v>312</v>
      </c>
      <c r="F43" s="19">
        <v>343380</v>
      </c>
      <c r="G43" s="24">
        <v>1410.09</v>
      </c>
      <c r="H43" s="24">
        <v>0.14000000000000001</v>
      </c>
      <c r="I43" s="31"/>
      <c r="J43" s="31"/>
      <c r="K43" s="35"/>
    </row>
    <row r="44" spans="2:11" x14ac:dyDescent="0.25">
      <c r="B44" s="8" t="s">
        <v>4214</v>
      </c>
      <c r="C44" s="57" t="s">
        <v>4215</v>
      </c>
      <c r="D44" s="54" t="s">
        <v>4216</v>
      </c>
      <c r="E44" s="6" t="s">
        <v>57</v>
      </c>
      <c r="F44" s="19">
        <v>154669</v>
      </c>
      <c r="G44" s="24">
        <v>1079.9000000000001</v>
      </c>
      <c r="H44" s="24">
        <v>0.1</v>
      </c>
      <c r="I44" s="31"/>
      <c r="J44" s="31"/>
      <c r="K44" s="35"/>
    </row>
    <row r="45" spans="2:11" x14ac:dyDescent="0.25">
      <c r="C45" s="58" t="s">
        <v>175</v>
      </c>
      <c r="D45" s="54"/>
      <c r="E45" s="6"/>
      <c r="F45" s="19"/>
      <c r="G45" s="25">
        <v>962141.83</v>
      </c>
      <c r="H45" s="25">
        <v>93.36</v>
      </c>
      <c r="I45" s="31"/>
      <c r="J45" s="31"/>
      <c r="K45" s="35"/>
    </row>
    <row r="46" spans="2:11" x14ac:dyDescent="0.25">
      <c r="C46" s="57"/>
      <c r="D46" s="54"/>
      <c r="E46" s="6"/>
      <c r="F46" s="19"/>
      <c r="G46" s="24"/>
      <c r="H46" s="24"/>
      <c r="I46" s="31"/>
      <c r="J46" s="31"/>
      <c r="K46" s="35"/>
    </row>
    <row r="47" spans="2:11" x14ac:dyDescent="0.25">
      <c r="C47" s="58" t="s">
        <v>3</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8" t="s">
        <v>4</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5</v>
      </c>
      <c r="D51" s="54"/>
      <c r="E51" s="6"/>
      <c r="F51" s="19"/>
      <c r="G51" s="24"/>
      <c r="H51" s="24"/>
      <c r="I51" s="31"/>
      <c r="J51" s="31"/>
      <c r="K51" s="35"/>
    </row>
    <row r="52" spans="1:11" x14ac:dyDescent="0.25">
      <c r="C52" s="57"/>
      <c r="D52" s="54"/>
      <c r="E52" s="6"/>
      <c r="F52" s="19"/>
      <c r="G52" s="24"/>
      <c r="H52" s="24"/>
      <c r="I52" s="31"/>
      <c r="J52" s="31"/>
      <c r="K52" s="35"/>
    </row>
    <row r="53" spans="1:11" x14ac:dyDescent="0.25">
      <c r="C53" s="58" t="s">
        <v>6</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7</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8</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8" t="s">
        <v>9</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C61" s="58" t="s">
        <v>10</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A63" s="10"/>
      <c r="B63" s="28"/>
      <c r="C63" s="58" t="s">
        <v>11</v>
      </c>
      <c r="D63" s="54"/>
      <c r="E63" s="6"/>
      <c r="F63" s="19"/>
      <c r="G63" s="24"/>
      <c r="H63" s="24"/>
      <c r="I63" s="31"/>
      <c r="J63" s="31"/>
      <c r="K63" s="35"/>
    </row>
    <row r="64" spans="1:11" x14ac:dyDescent="0.25">
      <c r="A64" s="28"/>
      <c r="B64" s="28"/>
      <c r="C64" s="58" t="s">
        <v>13</v>
      </c>
      <c r="D64" s="54"/>
      <c r="E64" s="6"/>
      <c r="F64" s="19"/>
      <c r="G64" s="24" t="s">
        <v>2</v>
      </c>
      <c r="H64" s="24" t="s">
        <v>2</v>
      </c>
      <c r="I64" s="31"/>
      <c r="J64" s="31"/>
      <c r="K64" s="35"/>
    </row>
    <row r="65" spans="1:11" x14ac:dyDescent="0.25">
      <c r="A65" s="28"/>
      <c r="B65" s="28"/>
      <c r="C65" s="58"/>
      <c r="D65" s="54"/>
      <c r="E65" s="6"/>
      <c r="F65" s="19"/>
      <c r="G65" s="24"/>
      <c r="H65" s="24"/>
      <c r="I65" s="31"/>
      <c r="J65" s="31"/>
      <c r="K65" s="35"/>
    </row>
    <row r="66" spans="1:11" x14ac:dyDescent="0.25">
      <c r="A66" s="28"/>
      <c r="B66" s="28"/>
      <c r="C66" s="58" t="s">
        <v>14</v>
      </c>
      <c r="D66" s="54"/>
      <c r="E66" s="6"/>
      <c r="F66" s="19"/>
      <c r="G66" s="24" t="s">
        <v>2</v>
      </c>
      <c r="H66" s="24" t="s">
        <v>2</v>
      </c>
      <c r="I66" s="31"/>
      <c r="J66" s="31"/>
      <c r="K66" s="35"/>
    </row>
    <row r="67" spans="1:11" x14ac:dyDescent="0.25">
      <c r="A67" s="28"/>
      <c r="B67" s="28"/>
      <c r="C67" s="58"/>
      <c r="D67" s="54"/>
      <c r="E67" s="6"/>
      <c r="F67" s="19"/>
      <c r="G67" s="24"/>
      <c r="H67" s="24"/>
      <c r="I67" s="31"/>
      <c r="J67" s="31"/>
      <c r="K67" s="35"/>
    </row>
    <row r="68" spans="1:11" x14ac:dyDescent="0.25">
      <c r="C68" s="59" t="s">
        <v>15</v>
      </c>
      <c r="D68" s="54"/>
      <c r="E68" s="6"/>
      <c r="F68" s="19"/>
      <c r="G68" s="24"/>
      <c r="H68" s="24"/>
      <c r="I68" s="31"/>
      <c r="J68" s="31"/>
      <c r="K68" s="35"/>
    </row>
    <row r="69" spans="1:11" x14ac:dyDescent="0.25">
      <c r="B69" s="8" t="s">
        <v>186</v>
      </c>
      <c r="C69" s="57" t="s">
        <v>187</v>
      </c>
      <c r="D69" s="54" t="s">
        <v>188</v>
      </c>
      <c r="E69" s="6" t="s">
        <v>189</v>
      </c>
      <c r="F69" s="19">
        <v>500000</v>
      </c>
      <c r="G69" s="24">
        <v>497.2</v>
      </c>
      <c r="H69" s="24">
        <v>0.05</v>
      </c>
      <c r="I69" s="31">
        <v>5.8703000000000003</v>
      </c>
      <c r="J69" s="31"/>
      <c r="K69" s="35"/>
    </row>
    <row r="70" spans="1:11" x14ac:dyDescent="0.25">
      <c r="C70" s="58" t="s">
        <v>175</v>
      </c>
      <c r="D70" s="54"/>
      <c r="E70" s="6"/>
      <c r="F70" s="19"/>
      <c r="G70" s="25">
        <v>497.2</v>
      </c>
      <c r="H70" s="25">
        <v>0.05</v>
      </c>
      <c r="I70" s="31"/>
      <c r="J70" s="31"/>
      <c r="K70" s="35"/>
    </row>
    <row r="71" spans="1:11" x14ac:dyDescent="0.25">
      <c r="C71" s="57"/>
      <c r="D71" s="54"/>
      <c r="E71" s="6"/>
      <c r="F71" s="19"/>
      <c r="G71" s="24"/>
      <c r="H71" s="24"/>
      <c r="I71" s="31"/>
      <c r="J71" s="31"/>
      <c r="K71" s="35"/>
    </row>
    <row r="72" spans="1:11" x14ac:dyDescent="0.25">
      <c r="C72" s="58" t="s">
        <v>16</v>
      </c>
      <c r="D72" s="54"/>
      <c r="E72" s="6"/>
      <c r="F72" s="19"/>
      <c r="G72" s="24" t="s">
        <v>2</v>
      </c>
      <c r="H72" s="24" t="s">
        <v>2</v>
      </c>
      <c r="I72" s="31"/>
      <c r="J72" s="31"/>
      <c r="K72" s="35"/>
    </row>
    <row r="73" spans="1:11" x14ac:dyDescent="0.25">
      <c r="C73" s="57"/>
      <c r="D73" s="54"/>
      <c r="E73" s="6"/>
      <c r="F73" s="19"/>
      <c r="G73" s="24"/>
      <c r="H73" s="24"/>
      <c r="I73" s="31"/>
      <c r="J73" s="31"/>
      <c r="K73" s="35"/>
    </row>
    <row r="74" spans="1:11" x14ac:dyDescent="0.25">
      <c r="C74" s="58" t="s">
        <v>17</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A76" s="10"/>
      <c r="B76" s="28"/>
      <c r="C76" s="58" t="s">
        <v>18</v>
      </c>
      <c r="D76" s="54"/>
      <c r="E76" s="6"/>
      <c r="F76" s="19"/>
      <c r="G76" s="24"/>
      <c r="H76" s="24"/>
      <c r="I76" s="31"/>
      <c r="J76" s="31"/>
      <c r="K76" s="35"/>
    </row>
    <row r="77" spans="1:11" x14ac:dyDescent="0.25">
      <c r="A77" s="28"/>
      <c r="B77" s="28"/>
      <c r="C77" s="58" t="s">
        <v>19</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20</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A81" s="28"/>
      <c r="B81" s="28"/>
      <c r="C81" s="58" t="s">
        <v>21</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22</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23</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C87" s="59" t="s">
        <v>24</v>
      </c>
      <c r="D87" s="54"/>
      <c r="E87" s="6"/>
      <c r="F87" s="19"/>
      <c r="G87" s="24"/>
      <c r="H87" s="24"/>
      <c r="I87" s="31"/>
      <c r="J87" s="31"/>
      <c r="K87" s="35"/>
    </row>
    <row r="88" spans="1:54" x14ac:dyDescent="0.25">
      <c r="B88" s="8" t="s">
        <v>190</v>
      </c>
      <c r="C88" s="57" t="s">
        <v>191</v>
      </c>
      <c r="D88" s="54"/>
      <c r="E88" s="6"/>
      <c r="F88" s="19"/>
      <c r="G88" s="24">
        <v>61023.29</v>
      </c>
      <c r="H88" s="24">
        <v>5.92</v>
      </c>
      <c r="I88" s="31"/>
      <c r="J88" s="31"/>
      <c r="K88" s="35"/>
    </row>
    <row r="89" spans="1:54" x14ac:dyDescent="0.25">
      <c r="C89" s="58" t="s">
        <v>175</v>
      </c>
      <c r="D89" s="54"/>
      <c r="E89" s="6"/>
      <c r="F89" s="19"/>
      <c r="G89" s="25">
        <v>61023.29</v>
      </c>
      <c r="H89" s="25">
        <v>5.92</v>
      </c>
      <c r="I89" s="31"/>
      <c r="J89" s="31"/>
      <c r="K89" s="35"/>
    </row>
    <row r="90" spans="1:54" x14ac:dyDescent="0.25">
      <c r="C90" s="57"/>
      <c r="D90" s="54"/>
      <c r="E90" s="6"/>
      <c r="F90" s="19"/>
      <c r="G90" s="24"/>
      <c r="H90" s="24"/>
      <c r="I90" s="31"/>
      <c r="J90" s="31"/>
      <c r="K90" s="35"/>
    </row>
    <row r="91" spans="1:54" x14ac:dyDescent="0.25">
      <c r="A91" s="10"/>
      <c r="B91" s="28"/>
      <c r="C91" s="58" t="s">
        <v>25</v>
      </c>
      <c r="D91" s="54"/>
      <c r="E91" s="6"/>
      <c r="F91" s="19"/>
      <c r="G91" s="24"/>
      <c r="H91" s="24"/>
      <c r="I91" s="31"/>
      <c r="J91" s="31"/>
      <c r="K91" s="35"/>
    </row>
    <row r="92" spans="1:54" s="2" customFormat="1" ht="13.5" x14ac:dyDescent="0.25">
      <c r="A92" s="28"/>
      <c r="B92" s="28"/>
      <c r="C92" s="57" t="s">
        <v>5188</v>
      </c>
      <c r="D92" s="54"/>
      <c r="E92" s="6"/>
      <c r="F92" s="19"/>
      <c r="G92" s="24">
        <v>2200</v>
      </c>
      <c r="H92" s="24">
        <v>0.21</v>
      </c>
      <c r="I92" s="31"/>
      <c r="J92" s="31"/>
      <c r="K92" s="35"/>
      <c r="L92" s="3"/>
      <c r="AI92" s="3"/>
      <c r="AV92" s="3"/>
      <c r="AX92" s="3"/>
      <c r="BB92" s="3"/>
    </row>
    <row r="93" spans="1:54" x14ac:dyDescent="0.25">
      <c r="B93" s="8"/>
      <c r="C93" s="57" t="s">
        <v>192</v>
      </c>
      <c r="D93" s="54"/>
      <c r="E93" s="6"/>
      <c r="F93" s="19"/>
      <c r="G93" s="24">
        <v>4645.79</v>
      </c>
      <c r="H93" s="24">
        <v>0.46000000000000008</v>
      </c>
      <c r="I93" s="31"/>
      <c r="J93" s="31"/>
      <c r="K93" s="35"/>
    </row>
    <row r="94" spans="1:54" x14ac:dyDescent="0.25">
      <c r="C94" s="58" t="s">
        <v>175</v>
      </c>
      <c r="D94" s="54"/>
      <c r="E94" s="6"/>
      <c r="F94" s="19"/>
      <c r="G94" s="25">
        <v>6845.79</v>
      </c>
      <c r="H94" s="25">
        <v>0.67</v>
      </c>
      <c r="I94" s="31"/>
      <c r="J94" s="31"/>
      <c r="K94" s="35"/>
    </row>
    <row r="95" spans="1:54" x14ac:dyDescent="0.25">
      <c r="C95" s="57"/>
      <c r="D95" s="54"/>
      <c r="E95" s="6"/>
      <c r="F95" s="19"/>
      <c r="G95" s="24"/>
      <c r="H95" s="24"/>
      <c r="I95" s="31"/>
      <c r="J95" s="31"/>
      <c r="K95" s="35"/>
    </row>
    <row r="96" spans="1:54" x14ac:dyDescent="0.25">
      <c r="C96" s="60" t="s">
        <v>193</v>
      </c>
      <c r="D96" s="55"/>
      <c r="E96" s="5"/>
      <c r="F96" s="20"/>
      <c r="G96" s="26">
        <v>1030508.11</v>
      </c>
      <c r="H96" s="26">
        <v>100</v>
      </c>
      <c r="I96" s="32"/>
      <c r="J96" s="32"/>
      <c r="K96" s="36"/>
    </row>
    <row r="98" spans="1:11" s="50" customFormat="1" ht="15.75" x14ac:dyDescent="0.3">
      <c r="C98" s="50" t="s">
        <v>4937</v>
      </c>
      <c r="F98" s="51"/>
      <c r="G98" s="51"/>
      <c r="H98" s="51"/>
    </row>
    <row r="99" spans="1:11" s="42" customFormat="1" ht="27" x14ac:dyDescent="0.25">
      <c r="B99" s="43"/>
      <c r="C99" s="43" t="s">
        <v>4932</v>
      </c>
      <c r="D99" s="43" t="s">
        <v>4933</v>
      </c>
      <c r="E99" s="43" t="s">
        <v>4934</v>
      </c>
      <c r="F99" s="44" t="s">
        <v>34</v>
      </c>
      <c r="G99" s="45" t="s">
        <v>4935</v>
      </c>
      <c r="H99" s="44" t="s">
        <v>36</v>
      </c>
      <c r="I99" s="43" t="s">
        <v>39</v>
      </c>
    </row>
    <row r="100" spans="1:11" s="42" customFormat="1" ht="13.5" x14ac:dyDescent="0.25">
      <c r="B100" s="43"/>
      <c r="C100" s="43" t="s">
        <v>4930</v>
      </c>
      <c r="D100" s="43"/>
      <c r="E100" s="43"/>
      <c r="F100" s="44"/>
      <c r="G100" s="45"/>
      <c r="H100" s="44"/>
      <c r="I100" s="43"/>
    </row>
    <row r="101" spans="1:11" s="2" customFormat="1" ht="13.5" x14ac:dyDescent="0.25">
      <c r="B101" s="46">
        <v>2219717</v>
      </c>
      <c r="C101" s="46" t="s">
        <v>5183</v>
      </c>
      <c r="D101" s="46" t="s">
        <v>4927</v>
      </c>
      <c r="E101" s="46" t="s">
        <v>335</v>
      </c>
      <c r="F101" s="47">
        <v>313500</v>
      </c>
      <c r="G101" s="47">
        <v>602.64104999999995</v>
      </c>
      <c r="H101" s="47">
        <v>0.06</v>
      </c>
      <c r="I101" s="46"/>
    </row>
    <row r="102" spans="1:11" s="1" customFormat="1" ht="13.5" x14ac:dyDescent="0.25">
      <c r="B102" s="48"/>
      <c r="C102" s="48" t="s">
        <v>4936</v>
      </c>
      <c r="D102" s="48"/>
      <c r="E102" s="48"/>
      <c r="F102" s="49"/>
      <c r="G102" s="49">
        <v>602.64104999999995</v>
      </c>
      <c r="H102" s="49">
        <v>0.06</v>
      </c>
      <c r="I102" s="48"/>
    </row>
    <row r="104" spans="1:11" x14ac:dyDescent="0.25">
      <c r="C104" s="1" t="s">
        <v>194</v>
      </c>
    </row>
    <row r="105" spans="1:11" x14ac:dyDescent="0.25">
      <c r="C105" s="37" t="s">
        <v>195</v>
      </c>
      <c r="D105" s="37"/>
      <c r="E105" s="37"/>
      <c r="F105" s="37"/>
      <c r="G105" s="37"/>
      <c r="H105" s="37"/>
      <c r="I105" s="37"/>
      <c r="J105" s="37"/>
      <c r="K105" s="37"/>
    </row>
    <row r="106" spans="1:11" x14ac:dyDescent="0.25">
      <c r="C106" s="2" t="s">
        <v>196</v>
      </c>
    </row>
    <row r="107" spans="1:11" x14ac:dyDescent="0.25">
      <c r="C107" s="2" t="s">
        <v>197</v>
      </c>
    </row>
    <row r="108" spans="1:11" ht="30" customHeight="1" x14ac:dyDescent="0.25">
      <c r="C108" s="80" t="s">
        <v>198</v>
      </c>
      <c r="D108" s="81"/>
      <c r="E108" s="81"/>
      <c r="F108" s="81"/>
      <c r="G108" s="81"/>
      <c r="H108" s="81"/>
      <c r="I108" s="81"/>
      <c r="J108" s="81"/>
      <c r="K108" s="81"/>
    </row>
    <row r="109" spans="1:11" x14ac:dyDescent="0.25">
      <c r="C109" s="2" t="s">
        <v>199</v>
      </c>
    </row>
    <row r="111" spans="1:11" x14ac:dyDescent="0.25">
      <c r="A111" s="76"/>
      <c r="B111" s="76" t="s">
        <v>5254</v>
      </c>
      <c r="C111" s="77" t="s">
        <v>5253</v>
      </c>
      <c r="E111" s="77" t="s">
        <v>5254</v>
      </c>
      <c r="F111" s="78"/>
    </row>
    <row r="112" spans="1:11" x14ac:dyDescent="0.25">
      <c r="E112" s="2" t="s">
        <v>5313</v>
      </c>
    </row>
  </sheetData>
  <mergeCells count="1">
    <mergeCell ref="C108:K108"/>
  </mergeCells>
  <hyperlinks>
    <hyperlink ref="J2" location="'Index'!A1" display="'Index'!A1" xr:uid="{8EDFB2C0-6D9A-4398-B2EC-4C1074B60262}"/>
  </hyperlinks>
  <pageMargins left="0.7" right="0.7" top="0.75" bottom="0.75" header="0.3" footer="0.3"/>
  <pageSetup orientation="portrait" horizontalDpi="4294967293" r:id="rId1"/>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56BD-3354-4EE0-9BFE-449BC867EC80}">
  <sheetPr codeName="Sheet1113"/>
  <dimension ref="A1:IV98"/>
  <sheetViews>
    <sheetView showGridLines="0" zoomScale="90" zoomScaleNormal="90" workbookViewId="0">
      <pane ySplit="6" topLeftCell="A80" activePane="bottomLeft" state="frozen"/>
      <selection activeCell="E1" sqref="E1"/>
      <selection pane="bottomLeft" activeCell="C97" sqref="C97:F9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4756</v>
      </c>
      <c r="J2" s="38" t="s">
        <v>4923</v>
      </c>
    </row>
    <row r="3" spans="1:54" ht="16.5" x14ac:dyDescent="0.3">
      <c r="C3" s="1" t="s">
        <v>28</v>
      </c>
      <c r="D3" s="21" t="s">
        <v>4757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378</v>
      </c>
      <c r="C10" s="57" t="s">
        <v>379</v>
      </c>
      <c r="D10" s="54" t="s">
        <v>380</v>
      </c>
      <c r="E10" s="6" t="s">
        <v>71</v>
      </c>
      <c r="F10" s="19">
        <v>3800000</v>
      </c>
      <c r="G10" s="24">
        <v>111294.39999999999</v>
      </c>
      <c r="H10" s="24">
        <v>20.93</v>
      </c>
      <c r="I10" s="31"/>
      <c r="J10" s="31"/>
      <c r="K10" s="35"/>
    </row>
    <row r="11" spans="1:54" x14ac:dyDescent="0.25">
      <c r="B11" s="8" t="s">
        <v>68</v>
      </c>
      <c r="C11" s="57" t="s">
        <v>69</v>
      </c>
      <c r="D11" s="54" t="s">
        <v>70</v>
      </c>
      <c r="E11" s="6" t="s">
        <v>71</v>
      </c>
      <c r="F11" s="19">
        <v>520000</v>
      </c>
      <c r="G11" s="24">
        <v>63736.4</v>
      </c>
      <c r="H11" s="24">
        <v>11.99</v>
      </c>
      <c r="I11" s="31"/>
      <c r="J11" s="31"/>
      <c r="K11" s="35"/>
    </row>
    <row r="12" spans="1:54" x14ac:dyDescent="0.25">
      <c r="B12" s="8" t="s">
        <v>393</v>
      </c>
      <c r="C12" s="57" t="s">
        <v>394</v>
      </c>
      <c r="D12" s="54" t="s">
        <v>395</v>
      </c>
      <c r="E12" s="6" t="s">
        <v>71</v>
      </c>
      <c r="F12" s="19">
        <v>5000000</v>
      </c>
      <c r="G12" s="24">
        <v>32212.5</v>
      </c>
      <c r="H12" s="24">
        <v>6.06</v>
      </c>
      <c r="I12" s="31"/>
      <c r="J12" s="31"/>
      <c r="K12" s="35"/>
    </row>
    <row r="13" spans="1:54" x14ac:dyDescent="0.25">
      <c r="B13" s="8" t="s">
        <v>101</v>
      </c>
      <c r="C13" s="57" t="s">
        <v>102</v>
      </c>
      <c r="D13" s="54" t="s">
        <v>103</v>
      </c>
      <c r="E13" s="6" t="s">
        <v>71</v>
      </c>
      <c r="F13" s="19">
        <v>1200000</v>
      </c>
      <c r="G13" s="24">
        <v>32064</v>
      </c>
      <c r="H13" s="24">
        <v>6.03</v>
      </c>
      <c r="I13" s="31"/>
      <c r="J13" s="31"/>
      <c r="K13" s="35"/>
    </row>
    <row r="14" spans="1:54" x14ac:dyDescent="0.25">
      <c r="B14" s="8" t="s">
        <v>501</v>
      </c>
      <c r="C14" s="57" t="s">
        <v>502</v>
      </c>
      <c r="D14" s="54" t="s">
        <v>503</v>
      </c>
      <c r="E14" s="6" t="s">
        <v>146</v>
      </c>
      <c r="F14" s="19">
        <v>17500000</v>
      </c>
      <c r="G14" s="24">
        <v>23322.25</v>
      </c>
      <c r="H14" s="24">
        <v>4.3899999999999997</v>
      </c>
      <c r="I14" s="31"/>
      <c r="J14" s="31"/>
      <c r="K14" s="35"/>
    </row>
    <row r="15" spans="1:54" x14ac:dyDescent="0.25">
      <c r="B15" s="8" t="s">
        <v>87</v>
      </c>
      <c r="C15" s="57" t="s">
        <v>88</v>
      </c>
      <c r="D15" s="54" t="s">
        <v>89</v>
      </c>
      <c r="E15" s="6" t="s">
        <v>71</v>
      </c>
      <c r="F15" s="19">
        <v>400000</v>
      </c>
      <c r="G15" s="24">
        <v>22268</v>
      </c>
      <c r="H15" s="24">
        <v>4.1900000000000004</v>
      </c>
      <c r="I15" s="31"/>
      <c r="J15" s="31"/>
      <c r="K15" s="35"/>
    </row>
    <row r="16" spans="1:54" x14ac:dyDescent="0.25">
      <c r="B16" s="8" t="s">
        <v>228</v>
      </c>
      <c r="C16" s="57" t="s">
        <v>229</v>
      </c>
      <c r="D16" s="54" t="s">
        <v>230</v>
      </c>
      <c r="E16" s="6" t="s">
        <v>146</v>
      </c>
      <c r="F16" s="19">
        <v>750000</v>
      </c>
      <c r="G16" s="24">
        <v>20063.25</v>
      </c>
      <c r="H16" s="24">
        <v>3.77</v>
      </c>
      <c r="I16" s="31"/>
      <c r="J16" s="31"/>
      <c r="K16" s="35"/>
    </row>
    <row r="17" spans="2:11" x14ac:dyDescent="0.25">
      <c r="B17" s="8" t="s">
        <v>143</v>
      </c>
      <c r="C17" s="57" t="s">
        <v>144</v>
      </c>
      <c r="D17" s="54" t="s">
        <v>145</v>
      </c>
      <c r="E17" s="6" t="s">
        <v>146</v>
      </c>
      <c r="F17" s="19">
        <v>4000000</v>
      </c>
      <c r="G17" s="24">
        <v>19246</v>
      </c>
      <c r="H17" s="24">
        <v>3.62</v>
      </c>
      <c r="I17" s="31"/>
      <c r="J17" s="31"/>
      <c r="K17" s="35"/>
    </row>
    <row r="18" spans="2:11" x14ac:dyDescent="0.25">
      <c r="B18" s="8" t="s">
        <v>253</v>
      </c>
      <c r="C18" s="57" t="s">
        <v>254</v>
      </c>
      <c r="D18" s="54" t="s">
        <v>255</v>
      </c>
      <c r="E18" s="6" t="s">
        <v>146</v>
      </c>
      <c r="F18" s="19">
        <v>150000</v>
      </c>
      <c r="G18" s="24">
        <v>18790.5</v>
      </c>
      <c r="H18" s="24">
        <v>3.53</v>
      </c>
      <c r="I18" s="31"/>
      <c r="J18" s="31"/>
      <c r="K18" s="35"/>
    </row>
    <row r="19" spans="2:11" x14ac:dyDescent="0.25">
      <c r="B19" s="8" t="s">
        <v>4315</v>
      </c>
      <c r="C19" s="57" t="s">
        <v>4316</v>
      </c>
      <c r="D19" s="54" t="s">
        <v>4317</v>
      </c>
      <c r="E19" s="6" t="s">
        <v>146</v>
      </c>
      <c r="F19" s="19">
        <v>360000</v>
      </c>
      <c r="G19" s="24">
        <v>16579.080000000002</v>
      </c>
      <c r="H19" s="24">
        <v>3.12</v>
      </c>
      <c r="I19" s="31"/>
      <c r="J19" s="31"/>
      <c r="K19" s="35"/>
    </row>
    <row r="20" spans="2:11" x14ac:dyDescent="0.25">
      <c r="B20" s="8" t="s">
        <v>231</v>
      </c>
      <c r="C20" s="57" t="s">
        <v>232</v>
      </c>
      <c r="D20" s="54" t="s">
        <v>233</v>
      </c>
      <c r="E20" s="6" t="s">
        <v>146</v>
      </c>
      <c r="F20" s="19">
        <v>1500000</v>
      </c>
      <c r="G20" s="24">
        <v>16563</v>
      </c>
      <c r="H20" s="24">
        <v>3.11</v>
      </c>
      <c r="I20" s="31"/>
      <c r="J20" s="31"/>
      <c r="K20" s="35"/>
    </row>
    <row r="21" spans="2:11" x14ac:dyDescent="0.25">
      <c r="B21" s="8" t="s">
        <v>263</v>
      </c>
      <c r="C21" s="57" t="s">
        <v>264</v>
      </c>
      <c r="D21" s="54" t="s">
        <v>265</v>
      </c>
      <c r="E21" s="6" t="s">
        <v>146</v>
      </c>
      <c r="F21" s="19">
        <v>1800000</v>
      </c>
      <c r="G21" s="24">
        <v>16095.6</v>
      </c>
      <c r="H21" s="24">
        <v>3.03</v>
      </c>
      <c r="I21" s="31"/>
      <c r="J21" s="31"/>
      <c r="K21" s="35"/>
    </row>
    <row r="22" spans="2:11" x14ac:dyDescent="0.25">
      <c r="B22" s="8" t="s">
        <v>2877</v>
      </c>
      <c r="C22" s="57" t="s">
        <v>2878</v>
      </c>
      <c r="D22" s="54" t="s">
        <v>2879</v>
      </c>
      <c r="E22" s="6" t="s">
        <v>146</v>
      </c>
      <c r="F22" s="19">
        <v>1280000</v>
      </c>
      <c r="G22" s="24">
        <v>13873.92</v>
      </c>
      <c r="H22" s="24">
        <v>2.61</v>
      </c>
      <c r="I22" s="31"/>
      <c r="J22" s="31"/>
      <c r="K22" s="35"/>
    </row>
    <row r="23" spans="2:11" x14ac:dyDescent="0.25">
      <c r="B23" s="8" t="s">
        <v>269</v>
      </c>
      <c r="C23" s="57" t="s">
        <v>270</v>
      </c>
      <c r="D23" s="54" t="s">
        <v>271</v>
      </c>
      <c r="E23" s="6" t="s">
        <v>146</v>
      </c>
      <c r="F23" s="19">
        <v>1400000</v>
      </c>
      <c r="G23" s="24">
        <v>12839.4</v>
      </c>
      <c r="H23" s="24">
        <v>2.41</v>
      </c>
      <c r="I23" s="31"/>
      <c r="J23" s="31"/>
      <c r="K23" s="35"/>
    </row>
    <row r="24" spans="2:11" x14ac:dyDescent="0.25">
      <c r="B24" s="8" t="s">
        <v>147</v>
      </c>
      <c r="C24" s="57" t="s">
        <v>148</v>
      </c>
      <c r="D24" s="54" t="s">
        <v>149</v>
      </c>
      <c r="E24" s="6" t="s">
        <v>146</v>
      </c>
      <c r="F24" s="19">
        <v>330000</v>
      </c>
      <c r="G24" s="24">
        <v>11460.57</v>
      </c>
      <c r="H24" s="24">
        <v>2.16</v>
      </c>
      <c r="I24" s="31"/>
      <c r="J24" s="31"/>
      <c r="K24" s="35"/>
    </row>
    <row r="25" spans="2:11" x14ac:dyDescent="0.25">
      <c r="B25" s="8" t="s">
        <v>2226</v>
      </c>
      <c r="C25" s="57" t="s">
        <v>2227</v>
      </c>
      <c r="D25" s="54" t="s">
        <v>2228</v>
      </c>
      <c r="E25" s="6" t="s">
        <v>142</v>
      </c>
      <c r="F25" s="19">
        <v>1400000</v>
      </c>
      <c r="G25" s="24">
        <v>10778.6</v>
      </c>
      <c r="H25" s="24">
        <v>2.0299999999999998</v>
      </c>
      <c r="I25" s="31"/>
      <c r="J25" s="31"/>
      <c r="K25" s="35"/>
    </row>
    <row r="26" spans="2:11" x14ac:dyDescent="0.25">
      <c r="B26" s="8" t="s">
        <v>139</v>
      </c>
      <c r="C26" s="57" t="s">
        <v>140</v>
      </c>
      <c r="D26" s="54" t="s">
        <v>141</v>
      </c>
      <c r="E26" s="6" t="s">
        <v>142</v>
      </c>
      <c r="F26" s="19">
        <v>360000</v>
      </c>
      <c r="G26" s="24">
        <v>8829</v>
      </c>
      <c r="H26" s="24">
        <v>1.66</v>
      </c>
      <c r="I26" s="31"/>
      <c r="J26" s="31"/>
      <c r="K26" s="35"/>
    </row>
    <row r="27" spans="2:11" x14ac:dyDescent="0.25">
      <c r="B27" s="8" t="s">
        <v>329</v>
      </c>
      <c r="C27" s="57" t="s">
        <v>330</v>
      </c>
      <c r="D27" s="54" t="s">
        <v>331</v>
      </c>
      <c r="E27" s="6" t="s">
        <v>146</v>
      </c>
      <c r="F27" s="19">
        <v>14000000</v>
      </c>
      <c r="G27" s="24">
        <v>7806.4</v>
      </c>
      <c r="H27" s="24">
        <v>1.47</v>
      </c>
      <c r="I27" s="31"/>
      <c r="J27" s="31"/>
      <c r="K27" s="35"/>
    </row>
    <row r="28" spans="2:11" x14ac:dyDescent="0.25">
      <c r="B28" s="8" t="s">
        <v>4758</v>
      </c>
      <c r="C28" s="57" t="s">
        <v>4759</v>
      </c>
      <c r="D28" s="54" t="s">
        <v>4760</v>
      </c>
      <c r="E28" s="6" t="s">
        <v>146</v>
      </c>
      <c r="F28" s="19">
        <v>1400000</v>
      </c>
      <c r="G28" s="24">
        <v>7581</v>
      </c>
      <c r="H28" s="24">
        <v>1.43</v>
      </c>
      <c r="I28" s="31"/>
      <c r="J28" s="31"/>
      <c r="K28" s="35"/>
    </row>
    <row r="29" spans="2:11" x14ac:dyDescent="0.25">
      <c r="B29" s="8" t="s">
        <v>171</v>
      </c>
      <c r="C29" s="57" t="s">
        <v>172</v>
      </c>
      <c r="D29" s="54" t="s">
        <v>173</v>
      </c>
      <c r="E29" s="6" t="s">
        <v>174</v>
      </c>
      <c r="F29" s="19">
        <v>3000000</v>
      </c>
      <c r="G29" s="24">
        <v>6759.3</v>
      </c>
      <c r="H29" s="24">
        <v>1.27</v>
      </c>
      <c r="I29" s="31"/>
      <c r="J29" s="31"/>
      <c r="K29" s="35"/>
    </row>
    <row r="30" spans="2:11" x14ac:dyDescent="0.25">
      <c r="B30" s="8" t="s">
        <v>3269</v>
      </c>
      <c r="C30" s="57" t="s">
        <v>3270</v>
      </c>
      <c r="D30" s="54" t="s">
        <v>3271</v>
      </c>
      <c r="E30" s="6" t="s">
        <v>146</v>
      </c>
      <c r="F30" s="19">
        <v>350000</v>
      </c>
      <c r="G30" s="24">
        <v>6562.5</v>
      </c>
      <c r="H30" s="24">
        <v>1.23</v>
      </c>
      <c r="I30" s="31"/>
      <c r="J30" s="31"/>
      <c r="K30" s="35"/>
    </row>
    <row r="31" spans="2:11" x14ac:dyDescent="0.25">
      <c r="B31" s="8" t="s">
        <v>415</v>
      </c>
      <c r="C31" s="57" t="s">
        <v>416</v>
      </c>
      <c r="D31" s="54" t="s">
        <v>417</v>
      </c>
      <c r="E31" s="6" t="s">
        <v>146</v>
      </c>
      <c r="F31" s="19">
        <v>204000</v>
      </c>
      <c r="G31" s="24">
        <v>4039.61</v>
      </c>
      <c r="H31" s="24">
        <v>0.76</v>
      </c>
      <c r="I31" s="31"/>
      <c r="J31" s="31"/>
      <c r="K31" s="35"/>
    </row>
    <row r="32" spans="2:11" x14ac:dyDescent="0.25">
      <c r="B32" s="8" t="s">
        <v>4761</v>
      </c>
      <c r="C32" s="57" t="s">
        <v>4762</v>
      </c>
      <c r="D32" s="54" t="s">
        <v>4763</v>
      </c>
      <c r="E32" s="6" t="s">
        <v>146</v>
      </c>
      <c r="F32" s="19">
        <v>300000</v>
      </c>
      <c r="G32" s="24">
        <v>3859.8</v>
      </c>
      <c r="H32" s="24">
        <v>0.73</v>
      </c>
      <c r="I32" s="31"/>
      <c r="J32" s="31"/>
      <c r="K32" s="35"/>
    </row>
    <row r="33" spans="2:11" x14ac:dyDescent="0.25">
      <c r="B33" s="8" t="s">
        <v>4764</v>
      </c>
      <c r="C33" s="57" t="s">
        <v>4765</v>
      </c>
      <c r="D33" s="54" t="s">
        <v>4766</v>
      </c>
      <c r="E33" s="6" t="s">
        <v>146</v>
      </c>
      <c r="F33" s="19">
        <v>540000</v>
      </c>
      <c r="G33" s="24">
        <v>3630.15</v>
      </c>
      <c r="H33" s="24">
        <v>0.68</v>
      </c>
      <c r="I33" s="31"/>
      <c r="J33" s="31"/>
      <c r="K33" s="35"/>
    </row>
    <row r="34" spans="2:11" x14ac:dyDescent="0.25">
      <c r="B34" s="8" t="s">
        <v>1040</v>
      </c>
      <c r="C34" s="57" t="s">
        <v>1041</v>
      </c>
      <c r="D34" s="54" t="s">
        <v>1042</v>
      </c>
      <c r="E34" s="6" t="s">
        <v>146</v>
      </c>
      <c r="F34" s="19">
        <v>160000</v>
      </c>
      <c r="G34" s="24">
        <v>2647.68</v>
      </c>
      <c r="H34" s="24">
        <v>0.5</v>
      </c>
      <c r="I34" s="31"/>
      <c r="J34" s="31"/>
      <c r="K34" s="35"/>
    </row>
    <row r="35" spans="2:11" x14ac:dyDescent="0.25">
      <c r="B35" s="8" t="s">
        <v>4767</v>
      </c>
      <c r="C35" s="57" t="s">
        <v>4768</v>
      </c>
      <c r="D35" s="54" t="s">
        <v>4769</v>
      </c>
      <c r="E35" s="6" t="s">
        <v>146</v>
      </c>
      <c r="F35" s="19">
        <v>600000</v>
      </c>
      <c r="G35" s="24">
        <v>2397.9</v>
      </c>
      <c r="H35" s="24">
        <v>0.45</v>
      </c>
      <c r="I35" s="31"/>
      <c r="J35" s="31"/>
      <c r="K35" s="35"/>
    </row>
    <row r="36" spans="2:11" x14ac:dyDescent="0.25">
      <c r="C36" s="58" t="s">
        <v>175</v>
      </c>
      <c r="D36" s="54"/>
      <c r="E36" s="6"/>
      <c r="F36" s="19"/>
      <c r="G36" s="25">
        <v>495300.81</v>
      </c>
      <c r="H36" s="25">
        <v>93.16</v>
      </c>
      <c r="I36" s="31"/>
      <c r="J36" s="31"/>
      <c r="K36" s="35"/>
    </row>
    <row r="37" spans="2:11" x14ac:dyDescent="0.25">
      <c r="C37" s="57"/>
      <c r="D37" s="54"/>
      <c r="E37" s="6"/>
      <c r="F37" s="19"/>
      <c r="G37" s="24"/>
      <c r="H37" s="24"/>
      <c r="I37" s="31"/>
      <c r="J37" s="31"/>
      <c r="K37" s="35"/>
    </row>
    <row r="38" spans="2:11" x14ac:dyDescent="0.25">
      <c r="C38" s="58" t="s">
        <v>3</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8" t="s">
        <v>4</v>
      </c>
      <c r="D40" s="54"/>
      <c r="E40" s="6"/>
      <c r="F40" s="19"/>
      <c r="G40" s="24" t="s">
        <v>2</v>
      </c>
      <c r="H40" s="24" t="s">
        <v>2</v>
      </c>
      <c r="I40" s="31"/>
      <c r="J40" s="31"/>
      <c r="K40" s="35"/>
    </row>
    <row r="41" spans="2:11" x14ac:dyDescent="0.25">
      <c r="C41" s="57"/>
      <c r="D41" s="54"/>
      <c r="E41" s="6"/>
      <c r="F41" s="19"/>
      <c r="G41" s="24"/>
      <c r="H41" s="24"/>
      <c r="I41" s="31"/>
      <c r="J41" s="31"/>
      <c r="K41" s="35"/>
    </row>
    <row r="42" spans="2:11" x14ac:dyDescent="0.25">
      <c r="C42" s="58" t="s">
        <v>5</v>
      </c>
      <c r="D42" s="54"/>
      <c r="E42" s="6"/>
      <c r="F42" s="19"/>
      <c r="G42" s="24"/>
      <c r="H42" s="24"/>
      <c r="I42" s="31"/>
      <c r="J42" s="31"/>
      <c r="K42" s="35"/>
    </row>
    <row r="43" spans="2:11" x14ac:dyDescent="0.25">
      <c r="C43" s="57"/>
      <c r="D43" s="54"/>
      <c r="E43" s="6"/>
      <c r="F43" s="19"/>
      <c r="G43" s="24"/>
      <c r="H43" s="24"/>
      <c r="I43" s="31"/>
      <c r="J43" s="31"/>
      <c r="K43" s="35"/>
    </row>
    <row r="44" spans="2:11" x14ac:dyDescent="0.25">
      <c r="C44" s="58" t="s">
        <v>6</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7</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8</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9</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10</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A54" s="10"/>
      <c r="B54" s="28"/>
      <c r="C54" s="58" t="s">
        <v>11</v>
      </c>
      <c r="D54" s="54"/>
      <c r="E54" s="6"/>
      <c r="F54" s="19"/>
      <c r="G54" s="24"/>
      <c r="H54" s="24"/>
      <c r="I54" s="31"/>
      <c r="J54" s="31"/>
      <c r="K54" s="35"/>
    </row>
    <row r="55" spans="1:11" x14ac:dyDescent="0.25">
      <c r="A55" s="28"/>
      <c r="B55" s="28"/>
      <c r="C55" s="58" t="s">
        <v>13</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14</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C59" s="59" t="s">
        <v>15</v>
      </c>
      <c r="D59" s="54"/>
      <c r="E59" s="6"/>
      <c r="F59" s="19"/>
      <c r="G59" s="24"/>
      <c r="H59" s="24"/>
      <c r="I59" s="31"/>
      <c r="J59" s="31"/>
      <c r="K59" s="35"/>
    </row>
    <row r="60" spans="1:11" x14ac:dyDescent="0.25">
      <c r="B60" s="8" t="s">
        <v>186</v>
      </c>
      <c r="C60" s="57" t="s">
        <v>187</v>
      </c>
      <c r="D60" s="54" t="s">
        <v>188</v>
      </c>
      <c r="E60" s="6" t="s">
        <v>189</v>
      </c>
      <c r="F60" s="19">
        <v>500000</v>
      </c>
      <c r="G60" s="24">
        <v>497.2</v>
      </c>
      <c r="H60" s="24">
        <v>0.09</v>
      </c>
      <c r="I60" s="31">
        <v>5.8703000000000003</v>
      </c>
      <c r="J60" s="31"/>
      <c r="K60" s="35"/>
    </row>
    <row r="61" spans="1:11" x14ac:dyDescent="0.25">
      <c r="C61" s="58" t="s">
        <v>175</v>
      </c>
      <c r="D61" s="54"/>
      <c r="E61" s="6"/>
      <c r="F61" s="19"/>
      <c r="G61" s="25">
        <v>497.2</v>
      </c>
      <c r="H61" s="25">
        <v>0.09</v>
      </c>
      <c r="I61" s="31"/>
      <c r="J61" s="31"/>
      <c r="K61" s="35"/>
    </row>
    <row r="62" spans="1:11" x14ac:dyDescent="0.25">
      <c r="C62" s="57"/>
      <c r="D62" s="54"/>
      <c r="E62" s="6"/>
      <c r="F62" s="19"/>
      <c r="G62" s="24"/>
      <c r="H62" s="24"/>
      <c r="I62" s="31"/>
      <c r="J62" s="31"/>
      <c r="K62" s="35"/>
    </row>
    <row r="63" spans="1:11" x14ac:dyDescent="0.25">
      <c r="C63" s="58" t="s">
        <v>16</v>
      </c>
      <c r="D63" s="54"/>
      <c r="E63" s="6"/>
      <c r="F63" s="19"/>
      <c r="G63" s="24" t="s">
        <v>2</v>
      </c>
      <c r="H63" s="24" t="s">
        <v>2</v>
      </c>
      <c r="I63" s="31"/>
      <c r="J63" s="31"/>
      <c r="K63" s="35"/>
    </row>
    <row r="64" spans="1:11" x14ac:dyDescent="0.25">
      <c r="C64" s="57"/>
      <c r="D64" s="54"/>
      <c r="E64" s="6"/>
      <c r="F64" s="19"/>
      <c r="G64" s="24"/>
      <c r="H64" s="24"/>
      <c r="I64" s="31"/>
      <c r="J64" s="31"/>
      <c r="K64" s="35"/>
    </row>
    <row r="65" spans="1:11" x14ac:dyDescent="0.25">
      <c r="C65" s="58" t="s">
        <v>17</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A67" s="10"/>
      <c r="B67" s="28"/>
      <c r="C67" s="58" t="s">
        <v>18</v>
      </c>
      <c r="D67" s="54"/>
      <c r="E67" s="6"/>
      <c r="F67" s="19"/>
      <c r="G67" s="24"/>
      <c r="H67" s="24"/>
      <c r="I67" s="31"/>
      <c r="J67" s="31"/>
      <c r="K67" s="35"/>
    </row>
    <row r="68" spans="1:11" x14ac:dyDescent="0.25">
      <c r="A68" s="28"/>
      <c r="B68" s="28"/>
      <c r="C68" s="58" t="s">
        <v>19</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20</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A72" s="28"/>
      <c r="B72" s="28"/>
      <c r="C72" s="58" t="s">
        <v>21</v>
      </c>
      <c r="D72" s="54"/>
      <c r="E72" s="6"/>
      <c r="F72" s="19"/>
      <c r="G72" s="24" t="s">
        <v>2</v>
      </c>
      <c r="H72" s="24" t="s">
        <v>2</v>
      </c>
      <c r="I72" s="31"/>
      <c r="J72" s="31"/>
      <c r="K72" s="35"/>
    </row>
    <row r="73" spans="1:11" x14ac:dyDescent="0.25">
      <c r="A73" s="28"/>
      <c r="B73" s="28"/>
      <c r="C73" s="58"/>
      <c r="D73" s="54"/>
      <c r="E73" s="6"/>
      <c r="F73" s="19"/>
      <c r="G73" s="24"/>
      <c r="H73" s="24"/>
      <c r="I73" s="31"/>
      <c r="J73" s="31"/>
      <c r="K73" s="35"/>
    </row>
    <row r="74" spans="1:11" x14ac:dyDescent="0.25">
      <c r="A74" s="28"/>
      <c r="B74" s="28"/>
      <c r="C74" s="58" t="s">
        <v>22</v>
      </c>
      <c r="D74" s="54"/>
      <c r="E74" s="6"/>
      <c r="F74" s="19"/>
      <c r="G74" s="24" t="s">
        <v>2</v>
      </c>
      <c r="H74" s="24" t="s">
        <v>2</v>
      </c>
      <c r="I74" s="31"/>
      <c r="J74" s="31"/>
      <c r="K74" s="35"/>
    </row>
    <row r="75" spans="1:11" x14ac:dyDescent="0.25">
      <c r="A75" s="28"/>
      <c r="B75" s="28"/>
      <c r="C75" s="58"/>
      <c r="D75" s="54"/>
      <c r="E75" s="6"/>
      <c r="F75" s="19"/>
      <c r="G75" s="24"/>
      <c r="H75" s="24"/>
      <c r="I75" s="31"/>
      <c r="J75" s="31"/>
      <c r="K75" s="35"/>
    </row>
    <row r="76" spans="1:11" x14ac:dyDescent="0.25">
      <c r="A76" s="28"/>
      <c r="B76" s="28"/>
      <c r="C76" s="58" t="s">
        <v>23</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C78" s="59" t="s">
        <v>24</v>
      </c>
      <c r="D78" s="54"/>
      <c r="E78" s="6"/>
      <c r="F78" s="19"/>
      <c r="G78" s="24"/>
      <c r="H78" s="24"/>
      <c r="I78" s="31"/>
      <c r="J78" s="31"/>
      <c r="K78" s="35"/>
    </row>
    <row r="79" spans="1:11" x14ac:dyDescent="0.25">
      <c r="B79" s="8" t="s">
        <v>190</v>
      </c>
      <c r="C79" s="57" t="s">
        <v>191</v>
      </c>
      <c r="D79" s="54"/>
      <c r="E79" s="6"/>
      <c r="F79" s="19"/>
      <c r="G79" s="24">
        <v>20491.23</v>
      </c>
      <c r="H79" s="24">
        <v>3.85</v>
      </c>
      <c r="I79" s="31"/>
      <c r="J79" s="31"/>
      <c r="K79" s="35"/>
    </row>
    <row r="80" spans="1:11" x14ac:dyDescent="0.25">
      <c r="C80" s="58" t="s">
        <v>175</v>
      </c>
      <c r="D80" s="54"/>
      <c r="E80" s="6"/>
      <c r="F80" s="19"/>
      <c r="G80" s="25">
        <v>20491.23</v>
      </c>
      <c r="H80" s="25">
        <v>3.85</v>
      </c>
      <c r="I80" s="31"/>
      <c r="J80" s="31"/>
      <c r="K80" s="35"/>
    </row>
    <row r="81" spans="1:54" x14ac:dyDescent="0.25">
      <c r="C81" s="57"/>
      <c r="D81" s="54"/>
      <c r="E81" s="6"/>
      <c r="F81" s="19"/>
      <c r="G81" s="24"/>
      <c r="H81" s="24"/>
      <c r="I81" s="31"/>
      <c r="J81" s="31"/>
      <c r="K81" s="35"/>
    </row>
    <row r="82" spans="1:54" x14ac:dyDescent="0.25">
      <c r="A82" s="10"/>
      <c r="B82" s="28"/>
      <c r="C82" s="58" t="s">
        <v>25</v>
      </c>
      <c r="D82" s="54"/>
      <c r="E82" s="6"/>
      <c r="F82" s="19"/>
      <c r="G82" s="24"/>
      <c r="H82" s="24"/>
      <c r="I82" s="31"/>
      <c r="J82" s="31"/>
      <c r="K82" s="35"/>
    </row>
    <row r="83" spans="1:54" s="2" customFormat="1" ht="13.5" x14ac:dyDescent="0.25">
      <c r="A83" s="28"/>
      <c r="B83" s="28"/>
      <c r="C83" s="57" t="s">
        <v>5188</v>
      </c>
      <c r="D83" s="54"/>
      <c r="E83" s="6"/>
      <c r="F83" s="19"/>
      <c r="G83" s="24">
        <v>1200</v>
      </c>
      <c r="H83" s="24">
        <v>0.23</v>
      </c>
      <c r="I83" s="31"/>
      <c r="J83" s="31"/>
      <c r="K83" s="35"/>
      <c r="L83" s="3"/>
      <c r="AI83" s="3"/>
      <c r="AV83" s="3"/>
      <c r="AX83" s="3"/>
      <c r="BB83" s="3"/>
    </row>
    <row r="84" spans="1:54" x14ac:dyDescent="0.25">
      <c r="B84" s="8"/>
      <c r="C84" s="57" t="s">
        <v>192</v>
      </c>
      <c r="D84" s="54"/>
      <c r="E84" s="6"/>
      <c r="F84" s="19"/>
      <c r="G84" s="24">
        <v>14259.23</v>
      </c>
      <c r="H84" s="24">
        <v>2.6700000000000004</v>
      </c>
      <c r="I84" s="31"/>
      <c r="J84" s="31"/>
      <c r="K84" s="35"/>
    </row>
    <row r="85" spans="1:54" x14ac:dyDescent="0.25">
      <c r="C85" s="58" t="s">
        <v>175</v>
      </c>
      <c r="D85" s="54"/>
      <c r="E85" s="6"/>
      <c r="F85" s="19"/>
      <c r="G85" s="25">
        <v>15459.23</v>
      </c>
      <c r="H85" s="25">
        <v>2.9000000000000004</v>
      </c>
      <c r="I85" s="31"/>
      <c r="J85" s="31"/>
      <c r="K85" s="35"/>
    </row>
    <row r="86" spans="1:54" x14ac:dyDescent="0.25">
      <c r="C86" s="57"/>
      <c r="D86" s="54"/>
      <c r="E86" s="6"/>
      <c r="F86" s="19"/>
      <c r="G86" s="24"/>
      <c r="H86" s="24"/>
      <c r="I86" s="31"/>
      <c r="J86" s="31"/>
      <c r="K86" s="35"/>
    </row>
    <row r="87" spans="1:54" x14ac:dyDescent="0.25">
      <c r="C87" s="60" t="s">
        <v>193</v>
      </c>
      <c r="D87" s="55"/>
      <c r="E87" s="5"/>
      <c r="F87" s="20"/>
      <c r="G87" s="26">
        <v>531748.47</v>
      </c>
      <c r="H87" s="26">
        <v>100</v>
      </c>
      <c r="I87" s="32"/>
      <c r="J87" s="32"/>
      <c r="K87" s="36"/>
    </row>
    <row r="90" spans="1:54" x14ac:dyDescent="0.25">
      <c r="C90" s="1" t="s">
        <v>194</v>
      </c>
    </row>
    <row r="91" spans="1:54" x14ac:dyDescent="0.25">
      <c r="C91" s="37" t="s">
        <v>195</v>
      </c>
      <c r="D91" s="37"/>
      <c r="E91" s="37"/>
      <c r="F91" s="37"/>
      <c r="G91" s="37"/>
      <c r="H91" s="37"/>
      <c r="I91" s="37"/>
      <c r="J91" s="37"/>
      <c r="K91" s="37"/>
    </row>
    <row r="92" spans="1:54" x14ac:dyDescent="0.25">
      <c r="C92" s="2" t="s">
        <v>196</v>
      </c>
    </row>
    <row r="93" spans="1:54" x14ac:dyDescent="0.25">
      <c r="C93" s="2" t="s">
        <v>197</v>
      </c>
    </row>
    <row r="94" spans="1:54" ht="30" customHeight="1" x14ac:dyDescent="0.25">
      <c r="C94" s="80" t="s">
        <v>198</v>
      </c>
      <c r="D94" s="81"/>
      <c r="E94" s="81"/>
      <c r="F94" s="81"/>
      <c r="G94" s="81"/>
      <c r="H94" s="81"/>
      <c r="I94" s="81"/>
      <c r="J94" s="81"/>
      <c r="K94" s="81"/>
    </row>
    <row r="95" spans="1:54" x14ac:dyDescent="0.25">
      <c r="C95" s="2" t="s">
        <v>199</v>
      </c>
    </row>
    <row r="97" spans="1:6" x14ac:dyDescent="0.25">
      <c r="A97" s="76"/>
      <c r="B97" s="76" t="s">
        <v>5254</v>
      </c>
      <c r="C97" s="77" t="s">
        <v>5253</v>
      </c>
      <c r="E97" s="77" t="s">
        <v>5254</v>
      </c>
      <c r="F97" s="78"/>
    </row>
    <row r="98" spans="1:6" x14ac:dyDescent="0.25">
      <c r="E98" s="2" t="s">
        <v>5314</v>
      </c>
    </row>
  </sheetData>
  <mergeCells count="1">
    <mergeCell ref="C94:K94"/>
  </mergeCells>
  <hyperlinks>
    <hyperlink ref="J2" location="'Index'!A1" display="'Index'!A1" xr:uid="{E6132F9C-B51C-436E-9B0E-C12265988ABD}"/>
  </hyperlinks>
  <pageMargins left="0.7" right="0.7" top="0.75" bottom="0.75" header="0.3" footer="0.3"/>
  <pageSetup orientation="portrait" horizontalDpi="4294967293" r:id="rId1"/>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8688-A387-4582-9055-6C1222118FC9}">
  <sheetPr codeName="Sheet1114"/>
  <dimension ref="A1:IV74"/>
  <sheetViews>
    <sheetView showGridLines="0" zoomScale="90" zoomScaleNormal="90" workbookViewId="0">
      <pane ySplit="6" topLeftCell="A56" activePane="bottomLeft" state="frozen"/>
      <selection activeCell="E1" sqref="E1"/>
      <selection pane="bottomLeft" activeCell="C73" sqref="C73:F73"/>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4770</v>
      </c>
      <c r="J2" s="38" t="s">
        <v>4923</v>
      </c>
    </row>
    <row r="3" spans="1:54" ht="16.5" x14ac:dyDescent="0.3">
      <c r="C3" s="1" t="s">
        <v>28</v>
      </c>
      <c r="D3" s="21" t="s">
        <v>2278</v>
      </c>
      <c r="F3" s="71" t="s">
        <v>5226</v>
      </c>
      <c r="G3" s="13" t="s">
        <v>5227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4771</v>
      </c>
      <c r="D45" s="54"/>
      <c r="E45" s="6"/>
      <c r="F45" s="19"/>
      <c r="G45" s="24"/>
      <c r="H45" s="24"/>
      <c r="I45" s="31"/>
      <c r="J45" s="31"/>
      <c r="K45" s="35"/>
    </row>
    <row r="46" spans="1:11" x14ac:dyDescent="0.25">
      <c r="B46" s="8" t="s">
        <v>4772</v>
      </c>
      <c r="C46" s="57" t="s">
        <v>4774</v>
      </c>
      <c r="D46" s="54" t="s">
        <v>4773</v>
      </c>
      <c r="E46" s="6" t="s">
        <v>4774</v>
      </c>
      <c r="F46" s="19">
        <v>77716.777700000006</v>
      </c>
      <c r="G46" s="24">
        <v>73034.34</v>
      </c>
      <c r="H46" s="24">
        <v>97.14</v>
      </c>
      <c r="I46" s="31"/>
      <c r="J46" s="31"/>
      <c r="K46" s="35"/>
    </row>
    <row r="47" spans="1:11" x14ac:dyDescent="0.25">
      <c r="C47" s="58" t="s">
        <v>175</v>
      </c>
      <c r="D47" s="54"/>
      <c r="E47" s="6"/>
      <c r="F47" s="19"/>
      <c r="G47" s="25">
        <v>73034.34</v>
      </c>
      <c r="H47" s="25">
        <v>97.14</v>
      </c>
      <c r="I47" s="31"/>
      <c r="J47" s="31"/>
      <c r="K47" s="35"/>
    </row>
    <row r="48" spans="1:11" x14ac:dyDescent="0.25">
      <c r="A48" s="28"/>
      <c r="B48" s="28"/>
      <c r="C48" s="58"/>
      <c r="D48" s="54"/>
      <c r="E48" s="6"/>
      <c r="F48" s="19"/>
      <c r="G48" s="24"/>
      <c r="H48" s="24"/>
      <c r="I48" s="31"/>
      <c r="J48" s="31"/>
      <c r="K48" s="35"/>
    </row>
    <row r="49" spans="1:54" x14ac:dyDescent="0.25">
      <c r="A49" s="28"/>
      <c r="B49" s="28"/>
      <c r="C49" s="58" t="s">
        <v>22</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23</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190</v>
      </c>
      <c r="C54" s="57" t="s">
        <v>191</v>
      </c>
      <c r="D54" s="54"/>
      <c r="E54" s="6"/>
      <c r="F54" s="19"/>
      <c r="G54" s="24">
        <v>22.66</v>
      </c>
      <c r="H54" s="24">
        <v>0.03</v>
      </c>
      <c r="I54" s="31"/>
      <c r="J54" s="31"/>
      <c r="K54" s="35"/>
    </row>
    <row r="55" spans="1:54" x14ac:dyDescent="0.25">
      <c r="C55" s="58" t="s">
        <v>175</v>
      </c>
      <c r="D55" s="54"/>
      <c r="E55" s="6"/>
      <c r="F55" s="19"/>
      <c r="G55" s="25">
        <v>22.66</v>
      </c>
      <c r="H55" s="25">
        <v>0.03</v>
      </c>
      <c r="I55" s="31"/>
      <c r="J55" s="31"/>
      <c r="K55" s="35"/>
    </row>
    <row r="56" spans="1:54" x14ac:dyDescent="0.25">
      <c r="C56" s="57"/>
      <c r="D56" s="54"/>
      <c r="E56" s="6"/>
      <c r="F56" s="19"/>
      <c r="G56" s="24"/>
      <c r="H56" s="24"/>
      <c r="I56" s="31"/>
      <c r="J56" s="31"/>
      <c r="K56" s="35"/>
    </row>
    <row r="57" spans="1:54" x14ac:dyDescent="0.25">
      <c r="A57" s="10"/>
      <c r="B57" s="28"/>
      <c r="C57" s="58" t="s">
        <v>25</v>
      </c>
      <c r="D57" s="54"/>
      <c r="E57" s="6"/>
      <c r="F57" s="19"/>
      <c r="G57" s="24"/>
      <c r="H57" s="24"/>
      <c r="I57" s="31"/>
      <c r="J57" s="31"/>
      <c r="K57" s="35"/>
    </row>
    <row r="58" spans="1:54" s="2" customFormat="1" ht="13.5" x14ac:dyDescent="0.25">
      <c r="A58" s="28"/>
      <c r="B58" s="28"/>
      <c r="C58" s="57" t="s">
        <v>5188</v>
      </c>
      <c r="D58" s="54"/>
      <c r="E58" s="6"/>
      <c r="F58" s="19"/>
      <c r="G58" s="24" t="s">
        <v>2</v>
      </c>
      <c r="H58" s="24" t="s">
        <v>2</v>
      </c>
      <c r="I58" s="31"/>
      <c r="J58" s="31"/>
      <c r="K58" s="35"/>
      <c r="L58" s="3"/>
      <c r="AI58" s="3"/>
      <c r="AV58" s="3"/>
      <c r="AX58" s="3"/>
      <c r="BB58" s="3"/>
    </row>
    <row r="59" spans="1:54" x14ac:dyDescent="0.25">
      <c r="B59" s="8"/>
      <c r="C59" s="57" t="s">
        <v>192</v>
      </c>
      <c r="D59" s="54"/>
      <c r="E59" s="6"/>
      <c r="F59" s="19"/>
      <c r="G59" s="24">
        <v>2130.94</v>
      </c>
      <c r="H59" s="24">
        <v>2.83</v>
      </c>
      <c r="I59" s="31"/>
      <c r="J59" s="31"/>
      <c r="K59" s="35"/>
    </row>
    <row r="60" spans="1:54" x14ac:dyDescent="0.25">
      <c r="C60" s="58" t="s">
        <v>175</v>
      </c>
      <c r="D60" s="54"/>
      <c r="E60" s="6"/>
      <c r="F60" s="19"/>
      <c r="G60" s="25">
        <v>2130.94</v>
      </c>
      <c r="H60" s="25">
        <v>2.83</v>
      </c>
      <c r="I60" s="31"/>
      <c r="J60" s="31"/>
      <c r="K60" s="35"/>
    </row>
    <row r="61" spans="1:54" x14ac:dyDescent="0.25">
      <c r="C61" s="57"/>
      <c r="D61" s="54"/>
      <c r="E61" s="6"/>
      <c r="F61" s="19"/>
      <c r="G61" s="24"/>
      <c r="H61" s="24"/>
      <c r="I61" s="31"/>
      <c r="J61" s="31"/>
      <c r="K61" s="35"/>
    </row>
    <row r="62" spans="1:54" x14ac:dyDescent="0.25">
      <c r="C62" s="60" t="s">
        <v>193</v>
      </c>
      <c r="D62" s="55"/>
      <c r="E62" s="5"/>
      <c r="F62" s="20"/>
      <c r="G62" s="26">
        <v>75187.94</v>
      </c>
      <c r="H62" s="26">
        <v>100</v>
      </c>
      <c r="I62" s="32"/>
      <c r="J62" s="32"/>
      <c r="K62" s="36"/>
    </row>
    <row r="65" spans="1:11" x14ac:dyDescent="0.25">
      <c r="C65" s="1" t="s">
        <v>194</v>
      </c>
    </row>
    <row r="66" spans="1:11" x14ac:dyDescent="0.25">
      <c r="C66" s="37" t="s">
        <v>195</v>
      </c>
      <c r="D66" s="37"/>
      <c r="E66" s="37"/>
      <c r="F66" s="37"/>
      <c r="G66" s="37"/>
      <c r="H66" s="37"/>
      <c r="I66" s="37"/>
      <c r="J66" s="37"/>
      <c r="K66" s="37"/>
    </row>
    <row r="67" spans="1:11" x14ac:dyDescent="0.25">
      <c r="C67" s="2" t="s">
        <v>196</v>
      </c>
    </row>
    <row r="68" spans="1:11" x14ac:dyDescent="0.25">
      <c r="C68" s="2" t="s">
        <v>197</v>
      </c>
    </row>
    <row r="69" spans="1:11" ht="30" customHeight="1" x14ac:dyDescent="0.25">
      <c r="C69" s="80" t="s">
        <v>198</v>
      </c>
      <c r="D69" s="81"/>
      <c r="E69" s="81"/>
      <c r="F69" s="81"/>
      <c r="G69" s="81"/>
      <c r="H69" s="81"/>
      <c r="I69" s="81"/>
      <c r="J69" s="81"/>
      <c r="K69" s="81"/>
    </row>
    <row r="70" spans="1:11" x14ac:dyDescent="0.25">
      <c r="C70" s="2" t="s">
        <v>199</v>
      </c>
    </row>
    <row r="71" spans="1:11" x14ac:dyDescent="0.25">
      <c r="C71" s="2" t="s">
        <v>5199</v>
      </c>
    </row>
    <row r="73" spans="1:11" x14ac:dyDescent="0.25">
      <c r="A73" s="76"/>
      <c r="B73" s="76" t="s">
        <v>5254</v>
      </c>
      <c r="C73" s="77" t="s">
        <v>5253</v>
      </c>
      <c r="E73" s="77" t="s">
        <v>5254</v>
      </c>
      <c r="F73" s="78"/>
    </row>
    <row r="74" spans="1:11" x14ac:dyDescent="0.25">
      <c r="E74" s="2" t="s">
        <v>5315</v>
      </c>
    </row>
  </sheetData>
  <mergeCells count="1">
    <mergeCell ref="C69:K69"/>
  </mergeCells>
  <hyperlinks>
    <hyperlink ref="J2" location="'Index'!A1" display="'Index'!A1" xr:uid="{CC6314A1-C756-43E0-A837-4FC99FE29A51}"/>
  </hyperlinks>
  <pageMargins left="0.7" right="0.7" top="0.75" bottom="0.75" header="0.3" footer="0.3"/>
  <pageSetup orientation="portrait" horizontalDpi="4294967293" r:id="rId1"/>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BC30-73BB-4297-AEA9-0E99640DDDB5}">
  <sheetPr codeName="Sheet1115"/>
  <dimension ref="A1:IV73"/>
  <sheetViews>
    <sheetView showGridLines="0" zoomScale="90" zoomScaleNormal="90" workbookViewId="0">
      <pane ySplit="6" topLeftCell="A55" activePane="bottomLeft" state="frozen"/>
      <selection activeCell="E1" sqref="E1"/>
      <selection pane="bottomLeft" activeCell="C72" sqref="C72:F7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4775</v>
      </c>
      <c r="J2" s="38" t="s">
        <v>4923</v>
      </c>
    </row>
    <row r="3" spans="1:54" ht="16.5" x14ac:dyDescent="0.3">
      <c r="C3" s="1" t="s">
        <v>28</v>
      </c>
      <c r="D3" s="21" t="s">
        <v>4776</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C41" s="59" t="s">
        <v>19</v>
      </c>
      <c r="D41" s="54"/>
      <c r="E41" s="6"/>
      <c r="F41" s="19"/>
      <c r="G41" s="24"/>
      <c r="H41" s="24"/>
      <c r="I41" s="31"/>
      <c r="J41" s="31"/>
      <c r="K41" s="35"/>
    </row>
    <row r="42" spans="1:11" x14ac:dyDescent="0.25">
      <c r="B42" s="8" t="s">
        <v>2277</v>
      </c>
      <c r="C42" s="57" t="s">
        <v>2278</v>
      </c>
      <c r="D42" s="54" t="s">
        <v>2279</v>
      </c>
      <c r="E42" s="6" t="s">
        <v>212</v>
      </c>
      <c r="F42" s="19">
        <v>32925610</v>
      </c>
      <c r="G42" s="24">
        <v>30903.98</v>
      </c>
      <c r="H42" s="24">
        <v>100.41</v>
      </c>
      <c r="I42" s="31"/>
      <c r="J42" s="31"/>
      <c r="K42" s="35"/>
    </row>
    <row r="43" spans="1:11" x14ac:dyDescent="0.25">
      <c r="C43" s="58" t="s">
        <v>175</v>
      </c>
      <c r="D43" s="54"/>
      <c r="E43" s="6"/>
      <c r="F43" s="19"/>
      <c r="G43" s="25">
        <v>30903.98</v>
      </c>
      <c r="H43" s="25">
        <v>100.41</v>
      </c>
      <c r="I43" s="31"/>
      <c r="J43" s="31"/>
      <c r="K43" s="35"/>
    </row>
    <row r="44" spans="1:11" x14ac:dyDescent="0.25">
      <c r="C44" s="57"/>
      <c r="D44" s="54"/>
      <c r="E44" s="6"/>
      <c r="F44" s="19"/>
      <c r="G44" s="24"/>
      <c r="H44" s="24"/>
      <c r="I44" s="31"/>
      <c r="J44" s="31"/>
      <c r="K44" s="35"/>
    </row>
    <row r="45" spans="1:11" x14ac:dyDescent="0.25">
      <c r="C45" s="58" t="s">
        <v>20</v>
      </c>
      <c r="D45" s="54"/>
      <c r="E45" s="6"/>
      <c r="F45" s="19"/>
      <c r="G45" s="24" t="s">
        <v>2</v>
      </c>
      <c r="H45" s="24" t="s">
        <v>2</v>
      </c>
      <c r="I45" s="31"/>
      <c r="J45" s="31"/>
      <c r="K45" s="35"/>
    </row>
    <row r="46" spans="1:11" x14ac:dyDescent="0.25">
      <c r="C46" s="57"/>
      <c r="D46" s="54"/>
      <c r="E46" s="6"/>
      <c r="F46" s="19"/>
      <c r="G46" s="24"/>
      <c r="H46" s="24"/>
      <c r="I46" s="31"/>
      <c r="J46" s="31"/>
      <c r="K46" s="35"/>
    </row>
    <row r="47" spans="1:11" x14ac:dyDescent="0.25">
      <c r="C47" s="58" t="s">
        <v>21</v>
      </c>
      <c r="D47" s="54"/>
      <c r="E47" s="6"/>
      <c r="F47" s="19"/>
      <c r="G47" s="24" t="s">
        <v>2</v>
      </c>
      <c r="H47" s="24" t="s">
        <v>2</v>
      </c>
      <c r="I47" s="31"/>
      <c r="J47" s="31"/>
      <c r="K47" s="35"/>
    </row>
    <row r="48" spans="1:11" x14ac:dyDescent="0.25">
      <c r="C48" s="57"/>
      <c r="D48" s="54"/>
      <c r="E48" s="6"/>
      <c r="F48" s="19"/>
      <c r="G48" s="24"/>
      <c r="H48" s="24"/>
      <c r="I48" s="31"/>
      <c r="J48" s="31"/>
      <c r="K48" s="35"/>
    </row>
    <row r="49" spans="1:54" x14ac:dyDescent="0.25">
      <c r="C49" s="58" t="s">
        <v>22</v>
      </c>
      <c r="D49" s="54"/>
      <c r="E49" s="6"/>
      <c r="F49" s="19"/>
      <c r="G49" s="24" t="s">
        <v>2</v>
      </c>
      <c r="H49" s="24" t="s">
        <v>2</v>
      </c>
      <c r="I49" s="31"/>
      <c r="J49" s="31"/>
      <c r="K49" s="35"/>
    </row>
    <row r="50" spans="1:54" x14ac:dyDescent="0.25">
      <c r="C50" s="57"/>
      <c r="D50" s="54"/>
      <c r="E50" s="6"/>
      <c r="F50" s="19"/>
      <c r="G50" s="24"/>
      <c r="H50" s="24"/>
      <c r="I50" s="31"/>
      <c r="J50" s="31"/>
      <c r="K50" s="35"/>
    </row>
    <row r="51" spans="1:54" x14ac:dyDescent="0.25">
      <c r="C51" s="58" t="s">
        <v>23</v>
      </c>
      <c r="D51" s="54"/>
      <c r="E51" s="6"/>
      <c r="F51" s="19"/>
      <c r="G51" s="24" t="s">
        <v>2</v>
      </c>
      <c r="H51" s="24" t="s">
        <v>2</v>
      </c>
      <c r="I51" s="31"/>
      <c r="J51" s="31"/>
      <c r="K51" s="35"/>
    </row>
    <row r="52" spans="1:54" x14ac:dyDescent="0.25">
      <c r="C52" s="57"/>
      <c r="D52" s="54"/>
      <c r="E52" s="6"/>
      <c r="F52" s="19"/>
      <c r="G52" s="24"/>
      <c r="H52" s="24"/>
      <c r="I52" s="31"/>
      <c r="J52" s="31"/>
      <c r="K52" s="35"/>
    </row>
    <row r="53" spans="1:54" x14ac:dyDescent="0.25">
      <c r="C53" s="59" t="s">
        <v>24</v>
      </c>
      <c r="D53" s="54"/>
      <c r="E53" s="6"/>
      <c r="F53" s="19"/>
      <c r="G53" s="24"/>
      <c r="H53" s="24"/>
      <c r="I53" s="31"/>
      <c r="J53" s="31"/>
      <c r="K53" s="35"/>
    </row>
    <row r="54" spans="1:54" x14ac:dyDescent="0.25">
      <c r="B54" s="8" t="s">
        <v>190</v>
      </c>
      <c r="C54" s="57" t="s">
        <v>191</v>
      </c>
      <c r="D54" s="54"/>
      <c r="E54" s="6"/>
      <c r="F54" s="19"/>
      <c r="G54" s="24">
        <v>127.49</v>
      </c>
      <c r="H54" s="24">
        <v>0.41</v>
      </c>
      <c r="I54" s="31"/>
      <c r="J54" s="31"/>
      <c r="K54" s="35"/>
    </row>
    <row r="55" spans="1:54" x14ac:dyDescent="0.25">
      <c r="C55" s="58" t="s">
        <v>175</v>
      </c>
      <c r="D55" s="54"/>
      <c r="E55" s="6"/>
      <c r="F55" s="19"/>
      <c r="G55" s="25">
        <v>127.49</v>
      </c>
      <c r="H55" s="25">
        <v>0.41</v>
      </c>
      <c r="I55" s="31"/>
      <c r="J55" s="31"/>
      <c r="K55" s="35"/>
    </row>
    <row r="56" spans="1:54" x14ac:dyDescent="0.25">
      <c r="C56" s="57"/>
      <c r="D56" s="54"/>
      <c r="E56" s="6"/>
      <c r="F56" s="19"/>
      <c r="G56" s="24"/>
      <c r="H56" s="24"/>
      <c r="I56" s="31"/>
      <c r="J56" s="31"/>
      <c r="K56" s="35"/>
    </row>
    <row r="57" spans="1:54" x14ac:dyDescent="0.25">
      <c r="A57" s="10"/>
      <c r="B57" s="28"/>
      <c r="C57" s="58" t="s">
        <v>25</v>
      </c>
      <c r="D57" s="54"/>
      <c r="E57" s="6"/>
      <c r="F57" s="19"/>
      <c r="G57" s="24"/>
      <c r="H57" s="24"/>
      <c r="I57" s="31"/>
      <c r="J57" s="31"/>
      <c r="K57" s="35"/>
    </row>
    <row r="58" spans="1:54" s="2" customFormat="1" ht="13.5" x14ac:dyDescent="0.25">
      <c r="A58" s="28"/>
      <c r="B58" s="28"/>
      <c r="C58" s="57" t="s">
        <v>5188</v>
      </c>
      <c r="D58" s="54"/>
      <c r="E58" s="6"/>
      <c r="F58" s="19"/>
      <c r="G58" s="24" t="s">
        <v>2</v>
      </c>
      <c r="H58" s="24" t="s">
        <v>2</v>
      </c>
      <c r="I58" s="31"/>
      <c r="J58" s="31"/>
      <c r="K58" s="35"/>
      <c r="L58" s="3"/>
      <c r="AI58" s="3"/>
      <c r="AV58" s="3"/>
      <c r="AX58" s="3"/>
      <c r="BB58" s="3"/>
    </row>
    <row r="59" spans="1:54" x14ac:dyDescent="0.25">
      <c r="B59" s="8"/>
      <c r="C59" s="57" t="s">
        <v>192</v>
      </c>
      <c r="D59" s="54"/>
      <c r="E59" s="6"/>
      <c r="F59" s="19"/>
      <c r="G59" s="24">
        <v>-252.41</v>
      </c>
      <c r="H59" s="24">
        <v>-0.82</v>
      </c>
      <c r="I59" s="31"/>
      <c r="J59" s="31"/>
      <c r="K59" s="35"/>
    </row>
    <row r="60" spans="1:54" x14ac:dyDescent="0.25">
      <c r="C60" s="58" t="s">
        <v>175</v>
      </c>
      <c r="D60" s="54"/>
      <c r="E60" s="6"/>
      <c r="F60" s="19"/>
      <c r="G60" s="25">
        <v>-252.41</v>
      </c>
      <c r="H60" s="25">
        <v>-0.82</v>
      </c>
      <c r="I60" s="31"/>
      <c r="J60" s="31"/>
      <c r="K60" s="35"/>
    </row>
    <row r="61" spans="1:54" x14ac:dyDescent="0.25">
      <c r="C61" s="57"/>
      <c r="D61" s="54"/>
      <c r="E61" s="6"/>
      <c r="F61" s="19"/>
      <c r="G61" s="24"/>
      <c r="H61" s="24"/>
      <c r="I61" s="31"/>
      <c r="J61" s="31"/>
      <c r="K61" s="35"/>
    </row>
    <row r="62" spans="1:54" x14ac:dyDescent="0.25">
      <c r="C62" s="60" t="s">
        <v>193</v>
      </c>
      <c r="D62" s="55"/>
      <c r="E62" s="5"/>
      <c r="F62" s="20"/>
      <c r="G62" s="26">
        <v>30779.06</v>
      </c>
      <c r="H62" s="26">
        <v>100</v>
      </c>
      <c r="I62" s="32"/>
      <c r="J62" s="32"/>
      <c r="K62" s="36"/>
    </row>
    <row r="65" spans="1:11" x14ac:dyDescent="0.25">
      <c r="C65" s="1" t="s">
        <v>194</v>
      </c>
    </row>
    <row r="66" spans="1:11" x14ac:dyDescent="0.25">
      <c r="C66" s="37" t="s">
        <v>195</v>
      </c>
      <c r="D66" s="37"/>
      <c r="E66" s="37"/>
      <c r="F66" s="37"/>
      <c r="G66" s="37"/>
      <c r="H66" s="37"/>
      <c r="I66" s="37"/>
      <c r="J66" s="37"/>
      <c r="K66" s="37"/>
    </row>
    <row r="67" spans="1:11" x14ac:dyDescent="0.25">
      <c r="C67" s="2" t="s">
        <v>196</v>
      </c>
    </row>
    <row r="68" spans="1:11" x14ac:dyDescent="0.25">
      <c r="C68" s="2" t="s">
        <v>197</v>
      </c>
    </row>
    <row r="69" spans="1:11" ht="30" customHeight="1" x14ac:dyDescent="0.25">
      <c r="C69" s="80" t="s">
        <v>198</v>
      </c>
      <c r="D69" s="81"/>
      <c r="E69" s="81"/>
      <c r="F69" s="81"/>
      <c r="G69" s="81"/>
      <c r="H69" s="81"/>
      <c r="I69" s="81"/>
      <c r="J69" s="81"/>
      <c r="K69" s="81"/>
    </row>
    <row r="70" spans="1:11" x14ac:dyDescent="0.25">
      <c r="C70" s="2" t="s">
        <v>199</v>
      </c>
    </row>
    <row r="72" spans="1:11" x14ac:dyDescent="0.25">
      <c r="A72" s="76"/>
      <c r="B72" s="76" t="s">
        <v>5254</v>
      </c>
      <c r="C72" s="77" t="s">
        <v>5253</v>
      </c>
      <c r="E72" s="77" t="s">
        <v>5254</v>
      </c>
      <c r="F72" s="78"/>
    </row>
    <row r="73" spans="1:11" x14ac:dyDescent="0.25">
      <c r="E73" s="2" t="s">
        <v>5315</v>
      </c>
    </row>
  </sheetData>
  <mergeCells count="1">
    <mergeCell ref="C69:K69"/>
  </mergeCells>
  <hyperlinks>
    <hyperlink ref="J2" location="'Index'!A1" display="'Index'!A1" xr:uid="{D08A3C0A-F346-4F98-A616-BF7EB28FDB93}"/>
  </hyperlinks>
  <pageMargins left="0.7" right="0.7" top="0.75" bottom="0.75" header="0.3" footer="0.3"/>
  <pageSetup orientation="portrait" horizontalDpi="4294967293" r:id="rId1"/>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30801-BD95-47E2-A4CE-7D0C21AAC212}">
  <sheetPr codeName="Sheet1116"/>
  <dimension ref="A1:IV121"/>
  <sheetViews>
    <sheetView showGridLines="0" zoomScale="90" zoomScaleNormal="90" workbookViewId="0">
      <pane ySplit="6" topLeftCell="A103" activePane="bottomLeft" state="frozen"/>
      <selection activeCell="E1" sqref="E1"/>
      <selection pane="bottomLeft" activeCell="C120" sqref="C120:F12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4777</v>
      </c>
      <c r="J2" s="38" t="s">
        <v>4923</v>
      </c>
    </row>
    <row r="3" spans="1:54" ht="16.5" x14ac:dyDescent="0.3">
      <c r="C3" s="1" t="s">
        <v>28</v>
      </c>
      <c r="D3" s="21" t="s">
        <v>4778</v>
      </c>
      <c r="F3" s="71" t="s">
        <v>5226</v>
      </c>
      <c r="G3" s="13" t="s">
        <v>5228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1111</v>
      </c>
      <c r="C10" s="57" t="s">
        <v>1112</v>
      </c>
      <c r="D10" s="54" t="s">
        <v>1113</v>
      </c>
      <c r="E10" s="6" t="s">
        <v>43</v>
      </c>
      <c r="F10" s="19">
        <v>8471</v>
      </c>
      <c r="G10" s="24">
        <v>71.02</v>
      </c>
      <c r="H10" s="24">
        <v>2.56</v>
      </c>
      <c r="I10" s="31"/>
      <c r="J10" s="31"/>
      <c r="K10" s="35"/>
    </row>
    <row r="11" spans="1:54" x14ac:dyDescent="0.25">
      <c r="B11" s="8" t="s">
        <v>1098</v>
      </c>
      <c r="C11" s="57" t="s">
        <v>1099</v>
      </c>
      <c r="D11" s="54" t="s">
        <v>1100</v>
      </c>
      <c r="E11" s="6" t="s">
        <v>490</v>
      </c>
      <c r="F11" s="19">
        <v>5560</v>
      </c>
      <c r="G11" s="24">
        <v>64.819999999999993</v>
      </c>
      <c r="H11" s="24">
        <v>2.34</v>
      </c>
      <c r="I11" s="31"/>
      <c r="J11" s="31"/>
      <c r="K11" s="35"/>
    </row>
    <row r="12" spans="1:54" x14ac:dyDescent="0.25">
      <c r="B12" s="8" t="s">
        <v>1092</v>
      </c>
      <c r="C12" s="57" t="s">
        <v>1093</v>
      </c>
      <c r="D12" s="54" t="s">
        <v>1094</v>
      </c>
      <c r="E12" s="6" t="s">
        <v>86</v>
      </c>
      <c r="F12" s="19">
        <v>23718</v>
      </c>
      <c r="G12" s="24">
        <v>61.77</v>
      </c>
      <c r="H12" s="24">
        <v>2.23</v>
      </c>
      <c r="I12" s="31"/>
      <c r="J12" s="31"/>
      <c r="K12" s="35"/>
    </row>
    <row r="13" spans="1:54" x14ac:dyDescent="0.25">
      <c r="B13" s="8" t="s">
        <v>1095</v>
      </c>
      <c r="C13" s="57" t="s">
        <v>1096</v>
      </c>
      <c r="D13" s="54" t="s">
        <v>1097</v>
      </c>
      <c r="E13" s="6" t="s">
        <v>82</v>
      </c>
      <c r="F13" s="19">
        <v>3466</v>
      </c>
      <c r="G13" s="24">
        <v>61.2</v>
      </c>
      <c r="H13" s="24">
        <v>2.21</v>
      </c>
      <c r="I13" s="31"/>
      <c r="J13" s="31"/>
      <c r="K13" s="35"/>
    </row>
    <row r="14" spans="1:54" x14ac:dyDescent="0.25">
      <c r="B14" s="8" t="s">
        <v>876</v>
      </c>
      <c r="C14" s="57" t="s">
        <v>877</v>
      </c>
      <c r="D14" s="54" t="s">
        <v>878</v>
      </c>
      <c r="E14" s="6" t="s">
        <v>119</v>
      </c>
      <c r="F14" s="19">
        <v>25722</v>
      </c>
      <c r="G14" s="24">
        <v>59.81</v>
      </c>
      <c r="H14" s="24">
        <v>2.16</v>
      </c>
      <c r="I14" s="31"/>
      <c r="J14" s="31"/>
      <c r="K14" s="35"/>
    </row>
    <row r="15" spans="1:54" x14ac:dyDescent="0.25">
      <c r="B15" s="8" t="s">
        <v>843</v>
      </c>
      <c r="C15" s="57" t="s">
        <v>844</v>
      </c>
      <c r="D15" s="54" t="s">
        <v>845</v>
      </c>
      <c r="E15" s="6" t="s">
        <v>163</v>
      </c>
      <c r="F15" s="19">
        <v>1767</v>
      </c>
      <c r="G15" s="24">
        <v>59.72</v>
      </c>
      <c r="H15" s="24">
        <v>2.15</v>
      </c>
      <c r="I15" s="31"/>
      <c r="J15" s="31"/>
      <c r="K15" s="35"/>
    </row>
    <row r="16" spans="1:54" x14ac:dyDescent="0.25">
      <c r="B16" s="8" t="s">
        <v>79</v>
      </c>
      <c r="C16" s="57" t="s">
        <v>80</v>
      </c>
      <c r="D16" s="54" t="s">
        <v>81</v>
      </c>
      <c r="E16" s="6" t="s">
        <v>82</v>
      </c>
      <c r="F16" s="19">
        <v>8018</v>
      </c>
      <c r="G16" s="24">
        <v>59.63</v>
      </c>
      <c r="H16" s="24">
        <v>2.15</v>
      </c>
      <c r="I16" s="31"/>
      <c r="J16" s="31"/>
      <c r="K16" s="35"/>
    </row>
    <row r="17" spans="2:11" x14ac:dyDescent="0.25">
      <c r="B17" s="8" t="s">
        <v>72</v>
      </c>
      <c r="C17" s="57" t="s">
        <v>73</v>
      </c>
      <c r="D17" s="54" t="s">
        <v>74</v>
      </c>
      <c r="E17" s="6" t="s">
        <v>75</v>
      </c>
      <c r="F17" s="19">
        <v>4198</v>
      </c>
      <c r="G17" s="24">
        <v>58.98</v>
      </c>
      <c r="H17" s="24">
        <v>2.13</v>
      </c>
      <c r="I17" s="31"/>
      <c r="J17" s="31"/>
      <c r="K17" s="35"/>
    </row>
    <row r="18" spans="2:11" x14ac:dyDescent="0.25">
      <c r="B18" s="8" t="s">
        <v>323</v>
      </c>
      <c r="C18" s="57" t="s">
        <v>324</v>
      </c>
      <c r="D18" s="54" t="s">
        <v>325</v>
      </c>
      <c r="E18" s="6" t="s">
        <v>240</v>
      </c>
      <c r="F18" s="19">
        <v>3119</v>
      </c>
      <c r="G18" s="24">
        <v>58.15</v>
      </c>
      <c r="H18" s="24">
        <v>2.1</v>
      </c>
      <c r="I18" s="31"/>
      <c r="J18" s="31"/>
      <c r="K18" s="35"/>
    </row>
    <row r="19" spans="2:11" x14ac:dyDescent="0.25">
      <c r="B19" s="8" t="s">
        <v>378</v>
      </c>
      <c r="C19" s="57" t="s">
        <v>379</v>
      </c>
      <c r="D19" s="54" t="s">
        <v>380</v>
      </c>
      <c r="E19" s="6" t="s">
        <v>71</v>
      </c>
      <c r="F19" s="19">
        <v>1972</v>
      </c>
      <c r="G19" s="24">
        <v>57.76</v>
      </c>
      <c r="H19" s="24">
        <v>2.08</v>
      </c>
      <c r="I19" s="31"/>
      <c r="J19" s="31"/>
      <c r="K19" s="35"/>
    </row>
    <row r="20" spans="2:11" x14ac:dyDescent="0.25">
      <c r="B20" s="8" t="s">
        <v>994</v>
      </c>
      <c r="C20" s="57" t="s">
        <v>995</v>
      </c>
      <c r="D20" s="54" t="s">
        <v>996</v>
      </c>
      <c r="E20" s="6" t="s">
        <v>64</v>
      </c>
      <c r="F20" s="19">
        <v>2100</v>
      </c>
      <c r="G20" s="24">
        <v>57.49</v>
      </c>
      <c r="H20" s="24">
        <v>2.0699999999999998</v>
      </c>
      <c r="I20" s="31"/>
      <c r="J20" s="31"/>
      <c r="K20" s="35"/>
    </row>
    <row r="21" spans="2:11" x14ac:dyDescent="0.25">
      <c r="B21" s="8" t="s">
        <v>44</v>
      </c>
      <c r="C21" s="57" t="s">
        <v>45</v>
      </c>
      <c r="D21" s="54" t="s">
        <v>46</v>
      </c>
      <c r="E21" s="6" t="s">
        <v>43</v>
      </c>
      <c r="F21" s="19">
        <v>4016</v>
      </c>
      <c r="G21" s="24">
        <v>57.31</v>
      </c>
      <c r="H21" s="24">
        <v>2.0699999999999998</v>
      </c>
      <c r="I21" s="31"/>
      <c r="J21" s="31"/>
      <c r="K21" s="35"/>
    </row>
    <row r="22" spans="2:11" x14ac:dyDescent="0.25">
      <c r="B22" s="8" t="s">
        <v>51</v>
      </c>
      <c r="C22" s="57" t="s">
        <v>52</v>
      </c>
      <c r="D22" s="54" t="s">
        <v>53</v>
      </c>
      <c r="E22" s="6" t="s">
        <v>43</v>
      </c>
      <c r="F22" s="19">
        <v>4825</v>
      </c>
      <c r="G22" s="24">
        <v>57.18</v>
      </c>
      <c r="H22" s="24">
        <v>2.06</v>
      </c>
      <c r="I22" s="31"/>
      <c r="J22" s="31"/>
      <c r="K22" s="35"/>
    </row>
    <row r="23" spans="2:11" x14ac:dyDescent="0.25">
      <c r="B23" s="8" t="s">
        <v>522</v>
      </c>
      <c r="C23" s="57" t="s">
        <v>523</v>
      </c>
      <c r="D23" s="54" t="s">
        <v>524</v>
      </c>
      <c r="E23" s="6" t="s">
        <v>319</v>
      </c>
      <c r="F23" s="19">
        <v>2393</v>
      </c>
      <c r="G23" s="24">
        <v>57.15</v>
      </c>
      <c r="H23" s="24">
        <v>2.06</v>
      </c>
      <c r="I23" s="31"/>
      <c r="J23" s="31"/>
      <c r="K23" s="35"/>
    </row>
    <row r="24" spans="2:11" x14ac:dyDescent="0.25">
      <c r="B24" s="8" t="s">
        <v>40</v>
      </c>
      <c r="C24" s="57" t="s">
        <v>41</v>
      </c>
      <c r="D24" s="54" t="s">
        <v>42</v>
      </c>
      <c r="E24" s="6" t="s">
        <v>43</v>
      </c>
      <c r="F24" s="19">
        <v>2963</v>
      </c>
      <c r="G24" s="24">
        <v>57.04</v>
      </c>
      <c r="H24" s="24">
        <v>2.06</v>
      </c>
      <c r="I24" s="31"/>
      <c r="J24" s="31"/>
      <c r="K24" s="35"/>
    </row>
    <row r="25" spans="2:11" x14ac:dyDescent="0.25">
      <c r="B25" s="8" t="s">
        <v>112</v>
      </c>
      <c r="C25" s="57" t="s">
        <v>113</v>
      </c>
      <c r="D25" s="54" t="s">
        <v>114</v>
      </c>
      <c r="E25" s="6" t="s">
        <v>115</v>
      </c>
      <c r="F25" s="19">
        <v>18545</v>
      </c>
      <c r="G25" s="24">
        <v>57.02</v>
      </c>
      <c r="H25" s="24">
        <v>2.06</v>
      </c>
      <c r="I25" s="31"/>
      <c r="J25" s="31"/>
      <c r="K25" s="35"/>
    </row>
    <row r="26" spans="2:11" x14ac:dyDescent="0.25">
      <c r="B26" s="8" t="s">
        <v>1016</v>
      </c>
      <c r="C26" s="57" t="s">
        <v>1017</v>
      </c>
      <c r="D26" s="54" t="s">
        <v>1018</v>
      </c>
      <c r="E26" s="6" t="s">
        <v>71</v>
      </c>
      <c r="F26" s="19">
        <v>1488</v>
      </c>
      <c r="G26" s="24">
        <v>56.95</v>
      </c>
      <c r="H26" s="24">
        <v>2.0499999999999998</v>
      </c>
      <c r="I26" s="31"/>
      <c r="J26" s="31"/>
      <c r="K26" s="35"/>
    </row>
    <row r="27" spans="2:11" x14ac:dyDescent="0.25">
      <c r="B27" s="8" t="s">
        <v>1104</v>
      </c>
      <c r="C27" s="57" t="s">
        <v>1105</v>
      </c>
      <c r="D27" s="54" t="s">
        <v>1106</v>
      </c>
      <c r="E27" s="6" t="s">
        <v>138</v>
      </c>
      <c r="F27" s="19">
        <v>812</v>
      </c>
      <c r="G27" s="24">
        <v>56.65</v>
      </c>
      <c r="H27" s="24">
        <v>2.04</v>
      </c>
      <c r="I27" s="31"/>
      <c r="J27" s="31"/>
      <c r="K27" s="35"/>
    </row>
    <row r="28" spans="2:11" x14ac:dyDescent="0.25">
      <c r="B28" s="8" t="s">
        <v>1072</v>
      </c>
      <c r="C28" s="57" t="s">
        <v>1073</v>
      </c>
      <c r="D28" s="54" t="s">
        <v>1074</v>
      </c>
      <c r="E28" s="6" t="s">
        <v>1075</v>
      </c>
      <c r="F28" s="19">
        <v>17987</v>
      </c>
      <c r="G28" s="24">
        <v>56.5</v>
      </c>
      <c r="H28" s="24">
        <v>2.04</v>
      </c>
      <c r="I28" s="31"/>
      <c r="J28" s="31"/>
      <c r="K28" s="35"/>
    </row>
    <row r="29" spans="2:11" x14ac:dyDescent="0.25">
      <c r="B29" s="8" t="s">
        <v>1076</v>
      </c>
      <c r="C29" s="57" t="s">
        <v>1077</v>
      </c>
      <c r="D29" s="54" t="s">
        <v>1078</v>
      </c>
      <c r="E29" s="6" t="s">
        <v>163</v>
      </c>
      <c r="F29" s="19">
        <v>2315</v>
      </c>
      <c r="G29" s="24">
        <v>56.15</v>
      </c>
      <c r="H29" s="24">
        <v>2.0299999999999998</v>
      </c>
      <c r="I29" s="31"/>
      <c r="J29" s="31"/>
      <c r="K29" s="35"/>
    </row>
    <row r="30" spans="2:11" x14ac:dyDescent="0.25">
      <c r="B30" s="8" t="s">
        <v>375</v>
      </c>
      <c r="C30" s="57" t="s">
        <v>376</v>
      </c>
      <c r="D30" s="54" t="s">
        <v>377</v>
      </c>
      <c r="E30" s="6" t="s">
        <v>97</v>
      </c>
      <c r="F30" s="19">
        <v>13169</v>
      </c>
      <c r="G30" s="24">
        <v>56.07</v>
      </c>
      <c r="H30" s="24">
        <v>2.02</v>
      </c>
      <c r="I30" s="31"/>
      <c r="J30" s="31"/>
      <c r="K30" s="35"/>
    </row>
    <row r="31" spans="2:11" x14ac:dyDescent="0.25">
      <c r="B31" s="8" t="s">
        <v>449</v>
      </c>
      <c r="C31" s="57" t="s">
        <v>450</v>
      </c>
      <c r="D31" s="54" t="s">
        <v>451</v>
      </c>
      <c r="E31" s="6" t="s">
        <v>93</v>
      </c>
      <c r="F31" s="19">
        <v>3058</v>
      </c>
      <c r="G31" s="24">
        <v>56.03</v>
      </c>
      <c r="H31" s="24">
        <v>2.02</v>
      </c>
      <c r="I31" s="31"/>
      <c r="J31" s="31"/>
      <c r="K31" s="35"/>
    </row>
    <row r="32" spans="2:11" x14ac:dyDescent="0.25">
      <c r="B32" s="8" t="s">
        <v>68</v>
      </c>
      <c r="C32" s="57" t="s">
        <v>69</v>
      </c>
      <c r="D32" s="54" t="s">
        <v>70</v>
      </c>
      <c r="E32" s="6" t="s">
        <v>71</v>
      </c>
      <c r="F32" s="19">
        <v>455</v>
      </c>
      <c r="G32" s="24">
        <v>55.77</v>
      </c>
      <c r="H32" s="24">
        <v>2.0099999999999998</v>
      </c>
      <c r="I32" s="31"/>
      <c r="J32" s="31"/>
      <c r="K32" s="35"/>
    </row>
    <row r="33" spans="2:11" x14ac:dyDescent="0.25">
      <c r="B33" s="8" t="s">
        <v>387</v>
      </c>
      <c r="C33" s="57" t="s">
        <v>388</v>
      </c>
      <c r="D33" s="54" t="s">
        <v>389</v>
      </c>
      <c r="E33" s="6" t="s">
        <v>50</v>
      </c>
      <c r="F33" s="19">
        <v>3708</v>
      </c>
      <c r="G33" s="24">
        <v>55.73</v>
      </c>
      <c r="H33" s="24">
        <v>2.0099999999999998</v>
      </c>
      <c r="I33" s="31"/>
      <c r="J33" s="31"/>
      <c r="K33" s="35"/>
    </row>
    <row r="34" spans="2:11" x14ac:dyDescent="0.25">
      <c r="B34" s="8" t="s">
        <v>94</v>
      </c>
      <c r="C34" s="57" t="s">
        <v>95</v>
      </c>
      <c r="D34" s="54" t="s">
        <v>96</v>
      </c>
      <c r="E34" s="6" t="s">
        <v>97</v>
      </c>
      <c r="F34" s="19">
        <v>2376</v>
      </c>
      <c r="G34" s="24">
        <v>55.65</v>
      </c>
      <c r="H34" s="24">
        <v>2.0099999999999998</v>
      </c>
      <c r="I34" s="31"/>
      <c r="J34" s="31"/>
      <c r="K34" s="35"/>
    </row>
    <row r="35" spans="2:11" x14ac:dyDescent="0.25">
      <c r="B35" s="8" t="s">
        <v>539</v>
      </c>
      <c r="C35" s="57" t="s">
        <v>540</v>
      </c>
      <c r="D35" s="54" t="s">
        <v>541</v>
      </c>
      <c r="E35" s="6" t="s">
        <v>542</v>
      </c>
      <c r="F35" s="19">
        <v>4564</v>
      </c>
      <c r="G35" s="24">
        <v>55.52</v>
      </c>
      <c r="H35" s="24">
        <v>2</v>
      </c>
      <c r="I35" s="31"/>
      <c r="J35" s="31"/>
      <c r="K35" s="35"/>
    </row>
    <row r="36" spans="2:11" x14ac:dyDescent="0.25">
      <c r="B36" s="8" t="s">
        <v>381</v>
      </c>
      <c r="C36" s="57" t="s">
        <v>382</v>
      </c>
      <c r="D36" s="54" t="s">
        <v>383</v>
      </c>
      <c r="E36" s="6" t="s">
        <v>93</v>
      </c>
      <c r="F36" s="19">
        <v>3571</v>
      </c>
      <c r="G36" s="24">
        <v>55.35</v>
      </c>
      <c r="H36" s="24">
        <v>2</v>
      </c>
      <c r="I36" s="31"/>
      <c r="J36" s="31"/>
      <c r="K36" s="35"/>
    </row>
    <row r="37" spans="2:11" x14ac:dyDescent="0.25">
      <c r="B37" s="8" t="s">
        <v>87</v>
      </c>
      <c r="C37" s="57" t="s">
        <v>88</v>
      </c>
      <c r="D37" s="54" t="s">
        <v>89</v>
      </c>
      <c r="E37" s="6" t="s">
        <v>71</v>
      </c>
      <c r="F37" s="19">
        <v>994</v>
      </c>
      <c r="G37" s="24">
        <v>55.34</v>
      </c>
      <c r="H37" s="24">
        <v>2</v>
      </c>
      <c r="I37" s="31"/>
      <c r="J37" s="31"/>
      <c r="K37" s="35"/>
    </row>
    <row r="38" spans="2:11" x14ac:dyDescent="0.25">
      <c r="B38" s="8" t="s">
        <v>76</v>
      </c>
      <c r="C38" s="57" t="s">
        <v>77</v>
      </c>
      <c r="D38" s="54" t="s">
        <v>78</v>
      </c>
      <c r="E38" s="6" t="s">
        <v>43</v>
      </c>
      <c r="F38" s="19">
        <v>6983</v>
      </c>
      <c r="G38" s="24">
        <v>55.07</v>
      </c>
      <c r="H38" s="24">
        <v>1.99</v>
      </c>
      <c r="I38" s="31"/>
      <c r="J38" s="31"/>
      <c r="K38" s="35"/>
    </row>
    <row r="39" spans="2:11" x14ac:dyDescent="0.25">
      <c r="B39" s="8" t="s">
        <v>61</v>
      </c>
      <c r="C39" s="57" t="s">
        <v>62</v>
      </c>
      <c r="D39" s="54" t="s">
        <v>63</v>
      </c>
      <c r="E39" s="6" t="s">
        <v>64</v>
      </c>
      <c r="F39" s="19">
        <v>473</v>
      </c>
      <c r="G39" s="24">
        <v>55.06</v>
      </c>
      <c r="H39" s="24">
        <v>1.99</v>
      </c>
      <c r="I39" s="31"/>
      <c r="J39" s="31"/>
      <c r="K39" s="35"/>
    </row>
    <row r="40" spans="2:11" x14ac:dyDescent="0.25">
      <c r="B40" s="8" t="s">
        <v>58</v>
      </c>
      <c r="C40" s="57" t="s">
        <v>59</v>
      </c>
      <c r="D40" s="54" t="s">
        <v>60</v>
      </c>
      <c r="E40" s="6" t="s">
        <v>43</v>
      </c>
      <c r="F40" s="19">
        <v>2487</v>
      </c>
      <c r="G40" s="24">
        <v>54.92</v>
      </c>
      <c r="H40" s="24">
        <v>1.98</v>
      </c>
      <c r="I40" s="31"/>
      <c r="J40" s="31"/>
      <c r="K40" s="35"/>
    </row>
    <row r="41" spans="2:11" x14ac:dyDescent="0.25">
      <c r="B41" s="8" t="s">
        <v>411</v>
      </c>
      <c r="C41" s="57" t="s">
        <v>412</v>
      </c>
      <c r="D41" s="54" t="s">
        <v>413</v>
      </c>
      <c r="E41" s="6" t="s">
        <v>414</v>
      </c>
      <c r="F41" s="19">
        <v>22277</v>
      </c>
      <c r="G41" s="24">
        <v>54.46</v>
      </c>
      <c r="H41" s="24">
        <v>1.96</v>
      </c>
      <c r="I41" s="31"/>
      <c r="J41" s="31"/>
      <c r="K41" s="35"/>
    </row>
    <row r="42" spans="2:11" x14ac:dyDescent="0.25">
      <c r="B42" s="8" t="s">
        <v>1101</v>
      </c>
      <c r="C42" s="57" t="s">
        <v>1102</v>
      </c>
      <c r="D42" s="54" t="s">
        <v>1103</v>
      </c>
      <c r="E42" s="6" t="s">
        <v>93</v>
      </c>
      <c r="F42" s="19">
        <v>4582</v>
      </c>
      <c r="G42" s="24">
        <v>54.25</v>
      </c>
      <c r="H42" s="24">
        <v>1.96</v>
      </c>
      <c r="I42" s="31"/>
      <c r="J42" s="31"/>
      <c r="K42" s="35"/>
    </row>
    <row r="43" spans="2:11" x14ac:dyDescent="0.25">
      <c r="B43" s="8" t="s">
        <v>1079</v>
      </c>
      <c r="C43" s="57" t="s">
        <v>1080</v>
      </c>
      <c r="D43" s="54" t="s">
        <v>1081</v>
      </c>
      <c r="E43" s="6" t="s">
        <v>86</v>
      </c>
      <c r="F43" s="19">
        <v>2775</v>
      </c>
      <c r="G43" s="24">
        <v>54.16</v>
      </c>
      <c r="H43" s="24">
        <v>1.95</v>
      </c>
      <c r="I43" s="31"/>
      <c r="J43" s="31"/>
      <c r="K43" s="35"/>
    </row>
    <row r="44" spans="2:11" x14ac:dyDescent="0.25">
      <c r="B44" s="8" t="s">
        <v>988</v>
      </c>
      <c r="C44" s="57" t="s">
        <v>989</v>
      </c>
      <c r="D44" s="54" t="s">
        <v>990</v>
      </c>
      <c r="E44" s="6" t="s">
        <v>71</v>
      </c>
      <c r="F44" s="19">
        <v>674</v>
      </c>
      <c r="G44" s="24">
        <v>54.12</v>
      </c>
      <c r="H44" s="24">
        <v>1.95</v>
      </c>
      <c r="I44" s="31"/>
      <c r="J44" s="31"/>
      <c r="K44" s="35"/>
    </row>
    <row r="45" spans="2:11" x14ac:dyDescent="0.25">
      <c r="B45" s="8" t="s">
        <v>828</v>
      </c>
      <c r="C45" s="57" t="s">
        <v>829</v>
      </c>
      <c r="D45" s="54" t="s">
        <v>830</v>
      </c>
      <c r="E45" s="6" t="s">
        <v>119</v>
      </c>
      <c r="F45" s="19">
        <v>1041</v>
      </c>
      <c r="G45" s="24">
        <v>53.85</v>
      </c>
      <c r="H45" s="24">
        <v>1.94</v>
      </c>
      <c r="I45" s="31"/>
      <c r="J45" s="31"/>
      <c r="K45" s="35"/>
    </row>
    <row r="46" spans="2:11" x14ac:dyDescent="0.25">
      <c r="B46" s="8" t="s">
        <v>1107</v>
      </c>
      <c r="C46" s="57" t="s">
        <v>1108</v>
      </c>
      <c r="D46" s="54" t="s">
        <v>1109</v>
      </c>
      <c r="E46" s="6" t="s">
        <v>1110</v>
      </c>
      <c r="F46" s="19">
        <v>2326</v>
      </c>
      <c r="G46" s="24">
        <v>53.53</v>
      </c>
      <c r="H46" s="24">
        <v>1.93</v>
      </c>
      <c r="I46" s="31"/>
      <c r="J46" s="31"/>
      <c r="K46" s="35"/>
    </row>
    <row r="47" spans="2:11" x14ac:dyDescent="0.25">
      <c r="B47" s="8" t="s">
        <v>1082</v>
      </c>
      <c r="C47" s="57" t="s">
        <v>1083</v>
      </c>
      <c r="D47" s="54" t="s">
        <v>1084</v>
      </c>
      <c r="E47" s="6" t="s">
        <v>200</v>
      </c>
      <c r="F47" s="19">
        <v>5083</v>
      </c>
      <c r="G47" s="24">
        <v>52.34</v>
      </c>
      <c r="H47" s="24">
        <v>1.89</v>
      </c>
      <c r="I47" s="31"/>
      <c r="J47" s="31"/>
      <c r="K47" s="35"/>
    </row>
    <row r="48" spans="2:11" x14ac:dyDescent="0.25">
      <c r="B48" s="8" t="s">
        <v>1085</v>
      </c>
      <c r="C48" s="57" t="s">
        <v>1086</v>
      </c>
      <c r="D48" s="54" t="s">
        <v>1087</v>
      </c>
      <c r="E48" s="6" t="s">
        <v>1088</v>
      </c>
      <c r="F48" s="19">
        <v>13549</v>
      </c>
      <c r="G48" s="24">
        <v>52.2</v>
      </c>
      <c r="H48" s="24">
        <v>1.88</v>
      </c>
      <c r="I48" s="31"/>
      <c r="J48" s="31"/>
      <c r="K48" s="35"/>
    </row>
    <row r="49" spans="2:11" x14ac:dyDescent="0.25">
      <c r="B49" s="8" t="s">
        <v>546</v>
      </c>
      <c r="C49" s="57" t="s">
        <v>547</v>
      </c>
      <c r="D49" s="54" t="s">
        <v>548</v>
      </c>
      <c r="E49" s="6" t="s">
        <v>115</v>
      </c>
      <c r="F49" s="19">
        <v>14707</v>
      </c>
      <c r="G49" s="24">
        <v>52.14</v>
      </c>
      <c r="H49" s="24">
        <v>1.88</v>
      </c>
      <c r="I49" s="31"/>
      <c r="J49" s="31"/>
      <c r="K49" s="35"/>
    </row>
    <row r="50" spans="2:11" x14ac:dyDescent="0.25">
      <c r="B50" s="8" t="s">
        <v>879</v>
      </c>
      <c r="C50" s="57" t="s">
        <v>880</v>
      </c>
      <c r="D50" s="54" t="s">
        <v>881</v>
      </c>
      <c r="E50" s="6" t="s">
        <v>50</v>
      </c>
      <c r="F50" s="19">
        <v>3321</v>
      </c>
      <c r="G50" s="24">
        <v>52.06</v>
      </c>
      <c r="H50" s="24">
        <v>1.88</v>
      </c>
      <c r="I50" s="31"/>
      <c r="J50" s="31"/>
      <c r="K50" s="35"/>
    </row>
    <row r="51" spans="2:11" x14ac:dyDescent="0.25">
      <c r="B51" s="8" t="s">
        <v>54</v>
      </c>
      <c r="C51" s="57" t="s">
        <v>55</v>
      </c>
      <c r="D51" s="54" t="s">
        <v>56</v>
      </c>
      <c r="E51" s="6" t="s">
        <v>57</v>
      </c>
      <c r="F51" s="19">
        <v>1555</v>
      </c>
      <c r="G51" s="24">
        <v>51.95</v>
      </c>
      <c r="H51" s="24">
        <v>1.87</v>
      </c>
      <c r="I51" s="31"/>
      <c r="J51" s="31"/>
      <c r="K51" s="35"/>
    </row>
    <row r="52" spans="2:11" x14ac:dyDescent="0.25">
      <c r="B52" s="8" t="s">
        <v>530</v>
      </c>
      <c r="C52" s="57" t="s">
        <v>531</v>
      </c>
      <c r="D52" s="54" t="s">
        <v>532</v>
      </c>
      <c r="E52" s="6" t="s">
        <v>86</v>
      </c>
      <c r="F52" s="19">
        <v>595</v>
      </c>
      <c r="G52" s="24">
        <v>51.38</v>
      </c>
      <c r="H52" s="24">
        <v>1.85</v>
      </c>
      <c r="I52" s="31"/>
      <c r="J52" s="31"/>
      <c r="K52" s="35"/>
    </row>
    <row r="53" spans="2:11" x14ac:dyDescent="0.25">
      <c r="B53" s="8" t="s">
        <v>65</v>
      </c>
      <c r="C53" s="57" t="s">
        <v>66</v>
      </c>
      <c r="D53" s="54" t="s">
        <v>67</v>
      </c>
      <c r="E53" s="6" t="s">
        <v>50</v>
      </c>
      <c r="F53" s="19">
        <v>1475</v>
      </c>
      <c r="G53" s="24">
        <v>50.94</v>
      </c>
      <c r="H53" s="24">
        <v>1.84</v>
      </c>
      <c r="I53" s="31"/>
      <c r="J53" s="31"/>
      <c r="K53" s="35"/>
    </row>
    <row r="54" spans="2:11" x14ac:dyDescent="0.25">
      <c r="B54" s="8" t="s">
        <v>47</v>
      </c>
      <c r="C54" s="57" t="s">
        <v>48</v>
      </c>
      <c r="D54" s="54" t="s">
        <v>49</v>
      </c>
      <c r="E54" s="6" t="s">
        <v>50</v>
      </c>
      <c r="F54" s="19">
        <v>3314</v>
      </c>
      <c r="G54" s="24">
        <v>49.71</v>
      </c>
      <c r="H54" s="24">
        <v>1.79</v>
      </c>
      <c r="I54" s="31"/>
      <c r="J54" s="31"/>
      <c r="K54" s="35"/>
    </row>
    <row r="55" spans="2:11" x14ac:dyDescent="0.25">
      <c r="B55" s="8" t="s">
        <v>393</v>
      </c>
      <c r="C55" s="57" t="s">
        <v>394</v>
      </c>
      <c r="D55" s="54" t="s">
        <v>395</v>
      </c>
      <c r="E55" s="6" t="s">
        <v>71</v>
      </c>
      <c r="F55" s="19">
        <v>7598</v>
      </c>
      <c r="G55" s="24">
        <v>48.95</v>
      </c>
      <c r="H55" s="24">
        <v>1.77</v>
      </c>
      <c r="I55" s="31"/>
      <c r="J55" s="31"/>
      <c r="K55" s="35"/>
    </row>
    <row r="56" spans="2:11" x14ac:dyDescent="0.25">
      <c r="B56" s="8" t="s">
        <v>1089</v>
      </c>
      <c r="C56" s="57" t="s">
        <v>1090</v>
      </c>
      <c r="D56" s="54" t="s">
        <v>1091</v>
      </c>
      <c r="E56" s="6" t="s">
        <v>86</v>
      </c>
      <c r="F56" s="19">
        <v>7956</v>
      </c>
      <c r="G56" s="24">
        <v>48.67</v>
      </c>
      <c r="H56" s="24">
        <v>1.76</v>
      </c>
      <c r="I56" s="31"/>
      <c r="J56" s="31"/>
      <c r="K56" s="35"/>
    </row>
    <row r="57" spans="2:11" x14ac:dyDescent="0.25">
      <c r="B57" s="8" t="s">
        <v>104</v>
      </c>
      <c r="C57" s="57" t="s">
        <v>105</v>
      </c>
      <c r="D57" s="54" t="s">
        <v>106</v>
      </c>
      <c r="E57" s="6" t="s">
        <v>107</v>
      </c>
      <c r="F57" s="19">
        <v>7782</v>
      </c>
      <c r="G57" s="24">
        <v>48.61</v>
      </c>
      <c r="H57" s="24">
        <v>1.75</v>
      </c>
      <c r="I57" s="31"/>
      <c r="J57" s="31"/>
      <c r="K57" s="35"/>
    </row>
    <row r="58" spans="2:11" x14ac:dyDescent="0.25">
      <c r="B58" s="8" t="s">
        <v>303</v>
      </c>
      <c r="C58" s="57" t="s">
        <v>304</v>
      </c>
      <c r="D58" s="54" t="s">
        <v>305</v>
      </c>
      <c r="E58" s="6" t="s">
        <v>200</v>
      </c>
      <c r="F58" s="19">
        <v>34433</v>
      </c>
      <c r="G58" s="24">
        <v>48.23</v>
      </c>
      <c r="H58" s="24">
        <v>1.74</v>
      </c>
      <c r="I58" s="31"/>
      <c r="J58" s="31"/>
      <c r="K58" s="35"/>
    </row>
    <row r="59" spans="2:11" x14ac:dyDescent="0.25">
      <c r="B59" s="8" t="s">
        <v>336</v>
      </c>
      <c r="C59" s="57" t="s">
        <v>337</v>
      </c>
      <c r="D59" s="54" t="s">
        <v>338</v>
      </c>
      <c r="E59" s="6" t="s">
        <v>50</v>
      </c>
      <c r="F59" s="19">
        <v>19914</v>
      </c>
      <c r="G59" s="24">
        <v>48.09</v>
      </c>
      <c r="H59" s="24">
        <v>1.73</v>
      </c>
      <c r="I59" s="31"/>
      <c r="J59" s="31"/>
      <c r="K59" s="35"/>
    </row>
    <row r="60" spans="2:11" x14ac:dyDescent="0.25">
      <c r="C60" s="58" t="s">
        <v>175</v>
      </c>
      <c r="D60" s="54"/>
      <c r="E60" s="6"/>
      <c r="F60" s="19"/>
      <c r="G60" s="25">
        <v>2772.45</v>
      </c>
      <c r="H60" s="25">
        <v>100</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23</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24</v>
      </c>
      <c r="D101" s="54"/>
      <c r="E101" s="6"/>
      <c r="F101" s="19"/>
      <c r="G101" s="24"/>
      <c r="H101" s="24"/>
      <c r="I101" s="31"/>
      <c r="J101" s="31"/>
      <c r="K101" s="35"/>
    </row>
    <row r="102" spans="1:54" x14ac:dyDescent="0.25">
      <c r="B102" s="8" t="s">
        <v>190</v>
      </c>
      <c r="C102" s="57" t="s">
        <v>191</v>
      </c>
      <c r="D102" s="54"/>
      <c r="E102" s="6"/>
      <c r="F102" s="19"/>
      <c r="G102" s="24">
        <v>0.06</v>
      </c>
      <c r="H102" s="24" t="s">
        <v>5189</v>
      </c>
      <c r="I102" s="31"/>
      <c r="J102" s="31"/>
      <c r="K102" s="35"/>
    </row>
    <row r="103" spans="1:54" x14ac:dyDescent="0.25">
      <c r="C103" s="58" t="s">
        <v>175</v>
      </c>
      <c r="D103" s="54"/>
      <c r="E103" s="6"/>
      <c r="F103" s="19"/>
      <c r="G103" s="25">
        <v>0.06</v>
      </c>
      <c r="H103" s="25" t="s">
        <v>5189</v>
      </c>
      <c r="I103" s="31"/>
      <c r="J103" s="31"/>
      <c r="K103" s="35"/>
    </row>
    <row r="104" spans="1:54" x14ac:dyDescent="0.25">
      <c r="C104" s="57"/>
      <c r="D104" s="54"/>
      <c r="E104" s="6"/>
      <c r="F104" s="19"/>
      <c r="G104" s="24"/>
      <c r="H104" s="24"/>
      <c r="I104" s="31"/>
      <c r="J104" s="31"/>
      <c r="K104" s="35"/>
    </row>
    <row r="105" spans="1:54" x14ac:dyDescent="0.25">
      <c r="A105" s="10"/>
      <c r="B105" s="28"/>
      <c r="C105" s="58" t="s">
        <v>25</v>
      </c>
      <c r="D105" s="54"/>
      <c r="E105" s="6"/>
      <c r="F105" s="19"/>
      <c r="G105" s="24"/>
      <c r="H105" s="24"/>
      <c r="I105" s="31"/>
      <c r="J105" s="31"/>
      <c r="K105" s="35"/>
    </row>
    <row r="106" spans="1:54" s="2" customFormat="1" ht="13.5" x14ac:dyDescent="0.25">
      <c r="A106" s="28"/>
      <c r="B106" s="28"/>
      <c r="C106" s="57" t="s">
        <v>5188</v>
      </c>
      <c r="D106" s="54"/>
      <c r="E106" s="6"/>
      <c r="F106" s="19"/>
      <c r="G106" s="24" t="s">
        <v>2</v>
      </c>
      <c r="H106" s="24" t="s">
        <v>2</v>
      </c>
      <c r="I106" s="31"/>
      <c r="J106" s="31"/>
      <c r="K106" s="35"/>
      <c r="L106" s="3"/>
      <c r="AI106" s="3"/>
      <c r="AV106" s="3"/>
      <c r="AX106" s="3"/>
      <c r="BB106" s="3"/>
    </row>
    <row r="107" spans="1:54" x14ac:dyDescent="0.25">
      <c r="B107" s="8"/>
      <c r="C107" s="57" t="s">
        <v>192</v>
      </c>
      <c r="D107" s="54"/>
      <c r="E107" s="6"/>
      <c r="F107" s="19"/>
      <c r="G107" s="24">
        <v>-0.01</v>
      </c>
      <c r="H107" s="24" t="s">
        <v>5189</v>
      </c>
      <c r="I107" s="31"/>
      <c r="J107" s="31"/>
      <c r="K107" s="35"/>
    </row>
    <row r="108" spans="1:54" x14ac:dyDescent="0.25">
      <c r="C108" s="58" t="s">
        <v>175</v>
      </c>
      <c r="D108" s="54"/>
      <c r="E108" s="6"/>
      <c r="F108" s="19"/>
      <c r="G108" s="25">
        <v>-0.01</v>
      </c>
      <c r="H108" s="25" t="s">
        <v>5189</v>
      </c>
      <c r="I108" s="31"/>
      <c r="J108" s="31"/>
      <c r="K108" s="35"/>
    </row>
    <row r="109" spans="1:54" x14ac:dyDescent="0.25">
      <c r="C109" s="57"/>
      <c r="D109" s="54"/>
      <c r="E109" s="6"/>
      <c r="F109" s="19"/>
      <c r="G109" s="24"/>
      <c r="H109" s="24"/>
      <c r="I109" s="31"/>
      <c r="J109" s="31"/>
      <c r="K109" s="35"/>
    </row>
    <row r="110" spans="1:54" x14ac:dyDescent="0.25">
      <c r="C110" s="60" t="s">
        <v>193</v>
      </c>
      <c r="D110" s="55"/>
      <c r="E110" s="5"/>
      <c r="F110" s="20"/>
      <c r="G110" s="26">
        <v>2772.5</v>
      </c>
      <c r="H110" s="26">
        <v>100</v>
      </c>
      <c r="I110" s="32"/>
      <c r="J110" s="32"/>
      <c r="K110" s="36"/>
    </row>
    <row r="113" spans="1:11" x14ac:dyDescent="0.25">
      <c r="C113" s="1" t="s">
        <v>194</v>
      </c>
    </row>
    <row r="114" spans="1:11" x14ac:dyDescent="0.25">
      <c r="C114" s="37" t="s">
        <v>195</v>
      </c>
      <c r="D114" s="37"/>
      <c r="E114" s="37"/>
      <c r="F114" s="37"/>
      <c r="G114" s="37"/>
      <c r="H114" s="37"/>
      <c r="I114" s="37"/>
      <c r="J114" s="37"/>
      <c r="K114" s="37"/>
    </row>
    <row r="115" spans="1:11" x14ac:dyDescent="0.25">
      <c r="C115" s="2" t="s">
        <v>196</v>
      </c>
    </row>
    <row r="116" spans="1:11" x14ac:dyDescent="0.25">
      <c r="C116" s="2" t="s">
        <v>197</v>
      </c>
    </row>
    <row r="117" spans="1:11" ht="30" customHeight="1" x14ac:dyDescent="0.25">
      <c r="C117" s="80" t="s">
        <v>198</v>
      </c>
      <c r="D117" s="81"/>
      <c r="E117" s="81"/>
      <c r="F117" s="81"/>
      <c r="G117" s="81"/>
      <c r="H117" s="81"/>
      <c r="I117" s="81"/>
      <c r="J117" s="81"/>
      <c r="K117" s="81"/>
    </row>
    <row r="118" spans="1:11" x14ac:dyDescent="0.25">
      <c r="C118" s="2" t="s">
        <v>199</v>
      </c>
    </row>
    <row r="120" spans="1:11" x14ac:dyDescent="0.25">
      <c r="A120" s="76"/>
      <c r="B120" s="76" t="s">
        <v>5254</v>
      </c>
      <c r="C120" s="77" t="s">
        <v>5253</v>
      </c>
      <c r="E120" s="77" t="s">
        <v>5254</v>
      </c>
      <c r="F120" s="78"/>
    </row>
    <row r="121" spans="1:11" x14ac:dyDescent="0.25">
      <c r="E121" s="2" t="s">
        <v>5312</v>
      </c>
    </row>
  </sheetData>
  <mergeCells count="1">
    <mergeCell ref="C117:K117"/>
  </mergeCells>
  <hyperlinks>
    <hyperlink ref="J2" location="'Index'!A1" display="'Index'!A1" xr:uid="{C813BCC3-EF52-42C6-B5F5-A414FB7367E9}"/>
  </hyperlinks>
  <pageMargins left="0.7" right="0.7" top="0.75" bottom="0.75" header="0.3" footer="0.3"/>
  <pageSetup orientation="portrait" horizontalDpi="4294967293" r:id="rId1"/>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92A1-37CB-4312-A530-5BC699698402}">
  <sheetPr codeName="Sheet1117"/>
  <dimension ref="A1:IV117"/>
  <sheetViews>
    <sheetView showGridLines="0" zoomScale="90" zoomScaleNormal="90" workbookViewId="0">
      <pane ySplit="6" topLeftCell="A99" activePane="bottomLeft" state="frozen"/>
      <selection activeCell="E1" sqref="E1"/>
      <selection pane="bottomLeft" activeCell="C116" sqref="C116:F116"/>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4779</v>
      </c>
      <c r="J2" s="38" t="s">
        <v>4923</v>
      </c>
    </row>
    <row r="3" spans="1:54" ht="16.5" x14ac:dyDescent="0.3">
      <c r="C3" s="1" t="s">
        <v>28</v>
      </c>
      <c r="D3" s="21" t="s">
        <v>4780</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898</v>
      </c>
      <c r="C10" s="57" t="s">
        <v>899</v>
      </c>
      <c r="D10" s="54" t="s">
        <v>900</v>
      </c>
      <c r="E10" s="6" t="s">
        <v>127</v>
      </c>
      <c r="F10" s="19">
        <v>3432663</v>
      </c>
      <c r="G10" s="24">
        <v>38559.1</v>
      </c>
      <c r="H10" s="24">
        <v>5.52</v>
      </c>
      <c r="I10" s="31"/>
      <c r="J10" s="31"/>
      <c r="K10" s="35"/>
    </row>
    <row r="11" spans="1:54" x14ac:dyDescent="0.25">
      <c r="B11" s="8" t="s">
        <v>882</v>
      </c>
      <c r="C11" s="57" t="s">
        <v>883</v>
      </c>
      <c r="D11" s="54" t="s">
        <v>884</v>
      </c>
      <c r="E11" s="6" t="s">
        <v>202</v>
      </c>
      <c r="F11" s="19">
        <v>8931965</v>
      </c>
      <c r="G11" s="24">
        <v>38027.839999999997</v>
      </c>
      <c r="H11" s="24">
        <v>5.45</v>
      </c>
      <c r="I11" s="31"/>
      <c r="J11" s="31"/>
      <c r="K11" s="35"/>
    </row>
    <row r="12" spans="1:54" x14ac:dyDescent="0.25">
      <c r="B12" s="8" t="s">
        <v>888</v>
      </c>
      <c r="C12" s="57" t="s">
        <v>889</v>
      </c>
      <c r="D12" s="54" t="s">
        <v>890</v>
      </c>
      <c r="E12" s="6" t="s">
        <v>891</v>
      </c>
      <c r="F12" s="19">
        <v>2062814</v>
      </c>
      <c r="G12" s="24">
        <v>33526.92</v>
      </c>
      <c r="H12" s="24">
        <v>4.8</v>
      </c>
      <c r="I12" s="31"/>
      <c r="J12" s="31"/>
      <c r="K12" s="35"/>
    </row>
    <row r="13" spans="1:54" x14ac:dyDescent="0.25">
      <c r="B13" s="8" t="s">
        <v>390</v>
      </c>
      <c r="C13" s="57" t="s">
        <v>391</v>
      </c>
      <c r="D13" s="54" t="s">
        <v>392</v>
      </c>
      <c r="E13" s="6" t="s">
        <v>93</v>
      </c>
      <c r="F13" s="19">
        <v>1563106</v>
      </c>
      <c r="G13" s="24">
        <v>32756.45</v>
      </c>
      <c r="H13" s="24">
        <v>4.6900000000000004</v>
      </c>
      <c r="I13" s="31"/>
      <c r="J13" s="31"/>
      <c r="K13" s="35"/>
    </row>
    <row r="14" spans="1:54" x14ac:dyDescent="0.25">
      <c r="B14" s="8" t="s">
        <v>895</v>
      </c>
      <c r="C14" s="57" t="s">
        <v>896</v>
      </c>
      <c r="D14" s="54" t="s">
        <v>897</v>
      </c>
      <c r="E14" s="6" t="s">
        <v>240</v>
      </c>
      <c r="F14" s="19">
        <v>3366351</v>
      </c>
      <c r="G14" s="24">
        <v>32012.31</v>
      </c>
      <c r="H14" s="24">
        <v>4.58</v>
      </c>
      <c r="I14" s="31"/>
      <c r="J14" s="31"/>
      <c r="K14" s="35"/>
    </row>
    <row r="15" spans="1:54" x14ac:dyDescent="0.25">
      <c r="B15" s="8" t="s">
        <v>872</v>
      </c>
      <c r="C15" s="57" t="s">
        <v>873</v>
      </c>
      <c r="D15" s="54" t="s">
        <v>874</v>
      </c>
      <c r="E15" s="6" t="s">
        <v>875</v>
      </c>
      <c r="F15" s="19">
        <v>8049649</v>
      </c>
      <c r="G15" s="24">
        <v>27425.15</v>
      </c>
      <c r="H15" s="24">
        <v>3.93</v>
      </c>
      <c r="I15" s="31"/>
      <c r="J15" s="31"/>
      <c r="K15" s="35"/>
    </row>
    <row r="16" spans="1:54" x14ac:dyDescent="0.25">
      <c r="B16" s="8" t="s">
        <v>2853</v>
      </c>
      <c r="C16" s="57" t="s">
        <v>2854</v>
      </c>
      <c r="D16" s="54" t="s">
        <v>2855</v>
      </c>
      <c r="E16" s="6" t="s">
        <v>50</v>
      </c>
      <c r="F16" s="19">
        <v>4712365</v>
      </c>
      <c r="G16" s="24">
        <v>26947.66</v>
      </c>
      <c r="H16" s="24">
        <v>3.86</v>
      </c>
      <c r="I16" s="31"/>
      <c r="J16" s="31"/>
      <c r="K16" s="35"/>
    </row>
    <row r="17" spans="2:11" x14ac:dyDescent="0.25">
      <c r="B17" s="8" t="s">
        <v>2346</v>
      </c>
      <c r="C17" s="57" t="s">
        <v>2347</v>
      </c>
      <c r="D17" s="54" t="s">
        <v>2348</v>
      </c>
      <c r="E17" s="6" t="s">
        <v>119</v>
      </c>
      <c r="F17" s="19">
        <v>370968</v>
      </c>
      <c r="G17" s="24">
        <v>26225.58</v>
      </c>
      <c r="H17" s="24">
        <v>3.76</v>
      </c>
      <c r="I17" s="31"/>
      <c r="J17" s="31"/>
      <c r="K17" s="35"/>
    </row>
    <row r="18" spans="2:11" x14ac:dyDescent="0.25">
      <c r="B18" s="8" t="s">
        <v>213</v>
      </c>
      <c r="C18" s="57" t="s">
        <v>214</v>
      </c>
      <c r="D18" s="54" t="s">
        <v>215</v>
      </c>
      <c r="E18" s="6" t="s">
        <v>93</v>
      </c>
      <c r="F18" s="19">
        <v>86045</v>
      </c>
      <c r="G18" s="24">
        <v>25800.59</v>
      </c>
      <c r="H18" s="24">
        <v>3.7</v>
      </c>
      <c r="I18" s="31"/>
      <c r="J18" s="31"/>
      <c r="K18" s="35"/>
    </row>
    <row r="19" spans="2:11" x14ac:dyDescent="0.25">
      <c r="B19" s="8" t="s">
        <v>393</v>
      </c>
      <c r="C19" s="57" t="s">
        <v>394</v>
      </c>
      <c r="D19" s="54" t="s">
        <v>395</v>
      </c>
      <c r="E19" s="6" t="s">
        <v>71</v>
      </c>
      <c r="F19" s="19">
        <v>3822950</v>
      </c>
      <c r="G19" s="24">
        <v>24629.360000000001</v>
      </c>
      <c r="H19" s="24">
        <v>3.53</v>
      </c>
      <c r="I19" s="31"/>
      <c r="J19" s="31"/>
      <c r="K19" s="35"/>
    </row>
    <row r="20" spans="2:11" x14ac:dyDescent="0.25">
      <c r="B20" s="8" t="s">
        <v>449</v>
      </c>
      <c r="C20" s="57" t="s">
        <v>450</v>
      </c>
      <c r="D20" s="54" t="s">
        <v>451</v>
      </c>
      <c r="E20" s="6" t="s">
        <v>93</v>
      </c>
      <c r="F20" s="19">
        <v>1312167</v>
      </c>
      <c r="G20" s="24">
        <v>24042.84</v>
      </c>
      <c r="H20" s="24">
        <v>3.44</v>
      </c>
      <c r="I20" s="31"/>
      <c r="J20" s="31"/>
      <c r="K20" s="35"/>
    </row>
    <row r="21" spans="2:11" x14ac:dyDescent="0.25">
      <c r="B21" s="8" t="s">
        <v>4781</v>
      </c>
      <c r="C21" s="57" t="s">
        <v>495</v>
      </c>
      <c r="D21" s="54" t="s">
        <v>496</v>
      </c>
      <c r="E21" s="6" t="s">
        <v>497</v>
      </c>
      <c r="F21" s="19">
        <v>2305427</v>
      </c>
      <c r="G21" s="24">
        <v>22820.27</v>
      </c>
      <c r="H21" s="24">
        <v>3.27</v>
      </c>
      <c r="I21" s="31"/>
      <c r="J21" s="31"/>
      <c r="K21" s="35" t="s">
        <v>5244</v>
      </c>
    </row>
    <row r="22" spans="2:11" x14ac:dyDescent="0.25">
      <c r="B22" s="8" t="s">
        <v>116</v>
      </c>
      <c r="C22" s="57" t="s">
        <v>117</v>
      </c>
      <c r="D22" s="54" t="s">
        <v>118</v>
      </c>
      <c r="E22" s="6" t="s">
        <v>119</v>
      </c>
      <c r="F22" s="19">
        <v>11232345</v>
      </c>
      <c r="G22" s="24">
        <v>21832.31</v>
      </c>
      <c r="H22" s="24">
        <v>3.13</v>
      </c>
      <c r="I22" s="31"/>
      <c r="J22" s="31"/>
      <c r="K22" s="35"/>
    </row>
    <row r="23" spans="2:11" x14ac:dyDescent="0.25">
      <c r="B23" s="8" t="s">
        <v>297</v>
      </c>
      <c r="C23" s="57" t="s">
        <v>298</v>
      </c>
      <c r="D23" s="54" t="s">
        <v>299</v>
      </c>
      <c r="E23" s="6" t="s">
        <v>296</v>
      </c>
      <c r="F23" s="19">
        <v>56748</v>
      </c>
      <c r="G23" s="24">
        <v>19589.41</v>
      </c>
      <c r="H23" s="24">
        <v>2.81</v>
      </c>
      <c r="I23" s="31"/>
      <c r="J23" s="31"/>
      <c r="K23" s="35"/>
    </row>
    <row r="24" spans="2:11" x14ac:dyDescent="0.25">
      <c r="B24" s="8" t="s">
        <v>892</v>
      </c>
      <c r="C24" s="57" t="s">
        <v>893</v>
      </c>
      <c r="D24" s="54" t="s">
        <v>894</v>
      </c>
      <c r="E24" s="6" t="s">
        <v>119</v>
      </c>
      <c r="F24" s="19">
        <v>771739</v>
      </c>
      <c r="G24" s="24">
        <v>17812.509999999998</v>
      </c>
      <c r="H24" s="24">
        <v>2.5499999999999998</v>
      </c>
      <c r="I24" s="31"/>
      <c r="J24" s="31"/>
      <c r="K24" s="35"/>
    </row>
    <row r="25" spans="2:11" x14ac:dyDescent="0.25">
      <c r="B25" s="8" t="s">
        <v>971</v>
      </c>
      <c r="C25" s="57" t="s">
        <v>972</v>
      </c>
      <c r="D25" s="54" t="s">
        <v>973</v>
      </c>
      <c r="E25" s="6" t="s">
        <v>93</v>
      </c>
      <c r="F25" s="19">
        <v>404515</v>
      </c>
      <c r="G25" s="24">
        <v>17365.02</v>
      </c>
      <c r="H25" s="24">
        <v>2.4900000000000002</v>
      </c>
      <c r="I25" s="31"/>
      <c r="J25" s="31"/>
      <c r="K25" s="35"/>
    </row>
    <row r="26" spans="2:11" x14ac:dyDescent="0.25">
      <c r="B26" s="8" t="s">
        <v>876</v>
      </c>
      <c r="C26" s="57" t="s">
        <v>877</v>
      </c>
      <c r="D26" s="54" t="s">
        <v>878</v>
      </c>
      <c r="E26" s="6" t="s">
        <v>119</v>
      </c>
      <c r="F26" s="19">
        <v>7157737</v>
      </c>
      <c r="G26" s="24">
        <v>16643.169999999998</v>
      </c>
      <c r="H26" s="24">
        <v>2.38</v>
      </c>
      <c r="I26" s="31"/>
      <c r="J26" s="31"/>
      <c r="K26" s="35"/>
    </row>
    <row r="27" spans="2:11" x14ac:dyDescent="0.25">
      <c r="B27" s="8" t="s">
        <v>143</v>
      </c>
      <c r="C27" s="57" t="s">
        <v>144</v>
      </c>
      <c r="D27" s="54" t="s">
        <v>145</v>
      </c>
      <c r="E27" s="6" t="s">
        <v>146</v>
      </c>
      <c r="F27" s="19">
        <v>3297389</v>
      </c>
      <c r="G27" s="24">
        <v>15865.39</v>
      </c>
      <c r="H27" s="24">
        <v>2.27</v>
      </c>
      <c r="I27" s="31"/>
      <c r="J27" s="31"/>
      <c r="K27" s="35"/>
    </row>
    <row r="28" spans="2:11" x14ac:dyDescent="0.25">
      <c r="B28" s="8" t="s">
        <v>384</v>
      </c>
      <c r="C28" s="57" t="s">
        <v>385</v>
      </c>
      <c r="D28" s="54" t="s">
        <v>386</v>
      </c>
      <c r="E28" s="6" t="s">
        <v>50</v>
      </c>
      <c r="F28" s="19">
        <v>2179910</v>
      </c>
      <c r="G28" s="24">
        <v>15248.47</v>
      </c>
      <c r="H28" s="24">
        <v>2.1800000000000002</v>
      </c>
      <c r="I28" s="31"/>
      <c r="J28" s="31"/>
      <c r="K28" s="35"/>
    </row>
    <row r="29" spans="2:11" x14ac:dyDescent="0.25">
      <c r="B29" s="8" t="s">
        <v>128</v>
      </c>
      <c r="C29" s="57" t="s">
        <v>129</v>
      </c>
      <c r="D29" s="54" t="s">
        <v>130</v>
      </c>
      <c r="E29" s="6" t="s">
        <v>131</v>
      </c>
      <c r="F29" s="19">
        <v>456000</v>
      </c>
      <c r="G29" s="24">
        <v>15008.33</v>
      </c>
      <c r="H29" s="24">
        <v>2.15</v>
      </c>
      <c r="I29" s="31"/>
      <c r="J29" s="31"/>
      <c r="K29" s="35"/>
    </row>
    <row r="30" spans="2:11" x14ac:dyDescent="0.25">
      <c r="B30" s="8" t="s">
        <v>907</v>
      </c>
      <c r="C30" s="57" t="s">
        <v>908</v>
      </c>
      <c r="D30" s="54" t="s">
        <v>909</v>
      </c>
      <c r="E30" s="6" t="s">
        <v>910</v>
      </c>
      <c r="F30" s="19">
        <v>3916708</v>
      </c>
      <c r="G30" s="24">
        <v>14662.2</v>
      </c>
      <c r="H30" s="24">
        <v>2.1</v>
      </c>
      <c r="I30" s="31"/>
      <c r="J30" s="31"/>
      <c r="K30" s="35"/>
    </row>
    <row r="31" spans="2:11" x14ac:dyDescent="0.25">
      <c r="B31" s="8" t="s">
        <v>530</v>
      </c>
      <c r="C31" s="57" t="s">
        <v>531</v>
      </c>
      <c r="D31" s="54" t="s">
        <v>532</v>
      </c>
      <c r="E31" s="6" t="s">
        <v>86</v>
      </c>
      <c r="F31" s="19">
        <v>165000</v>
      </c>
      <c r="G31" s="24">
        <v>14246.93</v>
      </c>
      <c r="H31" s="24">
        <v>2.04</v>
      </c>
      <c r="I31" s="31"/>
      <c r="J31" s="31"/>
      <c r="K31" s="35"/>
    </row>
    <row r="32" spans="2:11" x14ac:dyDescent="0.25">
      <c r="B32" s="8" t="s">
        <v>563</v>
      </c>
      <c r="C32" s="57" t="s">
        <v>564</v>
      </c>
      <c r="D32" s="54" t="s">
        <v>565</v>
      </c>
      <c r="E32" s="6" t="s">
        <v>119</v>
      </c>
      <c r="F32" s="19">
        <v>4172368</v>
      </c>
      <c r="G32" s="24">
        <v>14154.76</v>
      </c>
      <c r="H32" s="24">
        <v>2.0299999999999998</v>
      </c>
      <c r="I32" s="31"/>
      <c r="J32" s="31"/>
      <c r="K32" s="35"/>
    </row>
    <row r="33" spans="2:11" x14ac:dyDescent="0.25">
      <c r="B33" s="8" t="s">
        <v>3272</v>
      </c>
      <c r="C33" s="57" t="s">
        <v>3273</v>
      </c>
      <c r="D33" s="54" t="s">
        <v>3274</v>
      </c>
      <c r="E33" s="6" t="s">
        <v>875</v>
      </c>
      <c r="F33" s="19">
        <v>687133</v>
      </c>
      <c r="G33" s="24">
        <v>12991.62</v>
      </c>
      <c r="H33" s="24">
        <v>1.86</v>
      </c>
      <c r="I33" s="31"/>
      <c r="J33" s="31"/>
      <c r="K33" s="35"/>
    </row>
    <row r="34" spans="2:11" x14ac:dyDescent="0.25">
      <c r="B34" s="8" t="s">
        <v>1079</v>
      </c>
      <c r="C34" s="57" t="s">
        <v>1080</v>
      </c>
      <c r="D34" s="54" t="s">
        <v>1081</v>
      </c>
      <c r="E34" s="6" t="s">
        <v>86</v>
      </c>
      <c r="F34" s="19">
        <v>650000</v>
      </c>
      <c r="G34" s="24">
        <v>12685.4</v>
      </c>
      <c r="H34" s="24">
        <v>1.82</v>
      </c>
      <c r="I34" s="31"/>
      <c r="J34" s="31"/>
      <c r="K34" s="35"/>
    </row>
    <row r="35" spans="2:11" x14ac:dyDescent="0.25">
      <c r="B35" s="8" t="s">
        <v>433</v>
      </c>
      <c r="C35" s="57" t="s">
        <v>434</v>
      </c>
      <c r="D35" s="54" t="s">
        <v>435</v>
      </c>
      <c r="E35" s="6" t="s">
        <v>142</v>
      </c>
      <c r="F35" s="19">
        <v>684099</v>
      </c>
      <c r="G35" s="24">
        <v>11534.59</v>
      </c>
      <c r="H35" s="24">
        <v>1.65</v>
      </c>
      <c r="I35" s="31"/>
      <c r="J35" s="31"/>
      <c r="K35" s="35"/>
    </row>
    <row r="36" spans="2:11" x14ac:dyDescent="0.25">
      <c r="B36" s="8" t="s">
        <v>1016</v>
      </c>
      <c r="C36" s="57" t="s">
        <v>1017</v>
      </c>
      <c r="D36" s="54" t="s">
        <v>1018</v>
      </c>
      <c r="E36" s="6" t="s">
        <v>71</v>
      </c>
      <c r="F36" s="19">
        <v>300000</v>
      </c>
      <c r="G36" s="24">
        <v>11482.2</v>
      </c>
      <c r="H36" s="24">
        <v>1.64</v>
      </c>
      <c r="I36" s="31"/>
      <c r="J36" s="31"/>
      <c r="K36" s="35"/>
    </row>
    <row r="37" spans="2:11" x14ac:dyDescent="0.25">
      <c r="B37" s="8" t="s">
        <v>904</v>
      </c>
      <c r="C37" s="57" t="s">
        <v>905</v>
      </c>
      <c r="D37" s="54" t="s">
        <v>906</v>
      </c>
      <c r="E37" s="6" t="s">
        <v>138</v>
      </c>
      <c r="F37" s="19">
        <v>2088772</v>
      </c>
      <c r="G37" s="24">
        <v>11441.25</v>
      </c>
      <c r="H37" s="24">
        <v>1.64</v>
      </c>
      <c r="I37" s="31"/>
      <c r="J37" s="31"/>
      <c r="K37" s="35"/>
    </row>
    <row r="38" spans="2:11" x14ac:dyDescent="0.25">
      <c r="B38" s="8" t="s">
        <v>4199</v>
      </c>
      <c r="C38" s="57" t="s">
        <v>4200</v>
      </c>
      <c r="D38" s="54" t="s">
        <v>4201</v>
      </c>
      <c r="E38" s="6" t="s">
        <v>86</v>
      </c>
      <c r="F38" s="19">
        <v>859985</v>
      </c>
      <c r="G38" s="24">
        <v>10571.8</v>
      </c>
      <c r="H38" s="24">
        <v>1.51</v>
      </c>
      <c r="I38" s="31"/>
      <c r="J38" s="31"/>
      <c r="K38" s="35"/>
    </row>
    <row r="39" spans="2:11" x14ac:dyDescent="0.25">
      <c r="B39" s="8" t="s">
        <v>519</v>
      </c>
      <c r="C39" s="57" t="s">
        <v>520</v>
      </c>
      <c r="D39" s="54" t="s">
        <v>521</v>
      </c>
      <c r="E39" s="6" t="s">
        <v>82</v>
      </c>
      <c r="F39" s="19">
        <v>3029115</v>
      </c>
      <c r="G39" s="24">
        <v>8651.15</v>
      </c>
      <c r="H39" s="24">
        <v>1.24</v>
      </c>
      <c r="I39" s="31"/>
      <c r="J39" s="31"/>
      <c r="K39" s="35"/>
    </row>
    <row r="40" spans="2:11" x14ac:dyDescent="0.25">
      <c r="B40" s="8" t="s">
        <v>256</v>
      </c>
      <c r="C40" s="57" t="s">
        <v>257</v>
      </c>
      <c r="D40" s="54" t="s">
        <v>258</v>
      </c>
      <c r="E40" s="6" t="s">
        <v>93</v>
      </c>
      <c r="F40" s="19">
        <v>1262500</v>
      </c>
      <c r="G40" s="24">
        <v>7623.61</v>
      </c>
      <c r="H40" s="24">
        <v>1.0900000000000001</v>
      </c>
      <c r="I40" s="31"/>
      <c r="J40" s="31"/>
      <c r="K40" s="35"/>
    </row>
    <row r="41" spans="2:11" x14ac:dyDescent="0.25">
      <c r="B41" s="8" t="s">
        <v>378</v>
      </c>
      <c r="C41" s="57" t="s">
        <v>379</v>
      </c>
      <c r="D41" s="54" t="s">
        <v>380</v>
      </c>
      <c r="E41" s="6" t="s">
        <v>71</v>
      </c>
      <c r="F41" s="19">
        <v>251350</v>
      </c>
      <c r="G41" s="24">
        <v>7361.54</v>
      </c>
      <c r="H41" s="24">
        <v>1.05</v>
      </c>
      <c r="I41" s="31"/>
      <c r="J41" s="31"/>
      <c r="K41" s="35"/>
    </row>
    <row r="42" spans="2:11" x14ac:dyDescent="0.25">
      <c r="B42" s="8" t="s">
        <v>98</v>
      </c>
      <c r="C42" s="57" t="s">
        <v>99</v>
      </c>
      <c r="D42" s="54" t="s">
        <v>100</v>
      </c>
      <c r="E42" s="6" t="s">
        <v>50</v>
      </c>
      <c r="F42" s="19">
        <v>137850</v>
      </c>
      <c r="G42" s="24">
        <v>6322.49</v>
      </c>
      <c r="H42" s="24">
        <v>0.91</v>
      </c>
      <c r="I42" s="31"/>
      <c r="J42" s="31"/>
      <c r="K42" s="35"/>
    </row>
    <row r="43" spans="2:11" x14ac:dyDescent="0.25">
      <c r="B43" s="8" t="s">
        <v>988</v>
      </c>
      <c r="C43" s="57" t="s">
        <v>989</v>
      </c>
      <c r="D43" s="54" t="s">
        <v>990</v>
      </c>
      <c r="E43" s="6" t="s">
        <v>71</v>
      </c>
      <c r="F43" s="19">
        <v>70000</v>
      </c>
      <c r="G43" s="24">
        <v>5621</v>
      </c>
      <c r="H43" s="24">
        <v>0.81</v>
      </c>
      <c r="I43" s="31"/>
      <c r="J43" s="31"/>
      <c r="K43" s="35"/>
    </row>
    <row r="44" spans="2:11" x14ac:dyDescent="0.25">
      <c r="B44" s="8" t="s">
        <v>956</v>
      </c>
      <c r="C44" s="57" t="s">
        <v>957</v>
      </c>
      <c r="D44" s="54" t="s">
        <v>958</v>
      </c>
      <c r="E44" s="6" t="s">
        <v>138</v>
      </c>
      <c r="F44" s="19">
        <v>331400</v>
      </c>
      <c r="G44" s="24">
        <v>4578.95</v>
      </c>
      <c r="H44" s="24">
        <v>0.66</v>
      </c>
      <c r="I44" s="31"/>
      <c r="J44" s="31"/>
      <c r="K44" s="35"/>
    </row>
    <row r="45" spans="2:11" x14ac:dyDescent="0.25">
      <c r="B45" s="8" t="s">
        <v>402</v>
      </c>
      <c r="C45" s="57" t="s">
        <v>403</v>
      </c>
      <c r="D45" s="54" t="s">
        <v>404</v>
      </c>
      <c r="E45" s="6" t="s">
        <v>142</v>
      </c>
      <c r="F45" s="19">
        <v>44827</v>
      </c>
      <c r="G45" s="24">
        <v>1431.73</v>
      </c>
      <c r="H45" s="24">
        <v>0.21</v>
      </c>
      <c r="I45" s="31"/>
      <c r="J45" s="31"/>
      <c r="K45" s="35"/>
    </row>
    <row r="46" spans="2:11" x14ac:dyDescent="0.25">
      <c r="B46" s="8" t="s">
        <v>139</v>
      </c>
      <c r="C46" s="57" t="s">
        <v>140</v>
      </c>
      <c r="D46" s="54" t="s">
        <v>141</v>
      </c>
      <c r="E46" s="6" t="s">
        <v>142</v>
      </c>
      <c r="F46" s="19">
        <v>50000</v>
      </c>
      <c r="G46" s="24">
        <v>1226.25</v>
      </c>
      <c r="H46" s="24">
        <v>0.18</v>
      </c>
      <c r="I46" s="31"/>
      <c r="J46" s="31"/>
      <c r="K46" s="35"/>
    </row>
    <row r="47" spans="2:11" x14ac:dyDescent="0.25">
      <c r="B47" s="8" t="s">
        <v>244</v>
      </c>
      <c r="C47" s="57" t="s">
        <v>245</v>
      </c>
      <c r="D47" s="54" t="s">
        <v>246</v>
      </c>
      <c r="E47" s="6" t="s">
        <v>93</v>
      </c>
      <c r="F47" s="19">
        <v>55451</v>
      </c>
      <c r="G47" s="24">
        <v>776.31</v>
      </c>
      <c r="H47" s="24">
        <v>0.11</v>
      </c>
      <c r="I47" s="31"/>
      <c r="J47" s="31"/>
      <c r="K47" s="35"/>
    </row>
    <row r="48" spans="2:11" x14ac:dyDescent="0.25">
      <c r="C48" s="58" t="s">
        <v>175</v>
      </c>
      <c r="D48" s="54"/>
      <c r="E48" s="6"/>
      <c r="F48" s="19"/>
      <c r="G48" s="25">
        <v>649502.46</v>
      </c>
      <c r="H48" s="25">
        <v>93.04</v>
      </c>
      <c r="I48" s="31"/>
      <c r="J48" s="31"/>
      <c r="K48" s="35"/>
    </row>
    <row r="49" spans="3:11" x14ac:dyDescent="0.25">
      <c r="C49" s="57"/>
      <c r="D49" s="54"/>
      <c r="E49" s="6"/>
      <c r="F49" s="19"/>
      <c r="G49" s="24"/>
      <c r="H49" s="24"/>
      <c r="I49" s="31"/>
      <c r="J49" s="31"/>
      <c r="K49" s="35"/>
    </row>
    <row r="50" spans="3:11" x14ac:dyDescent="0.25">
      <c r="C50" s="58" t="s">
        <v>3</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4</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5</v>
      </c>
      <c r="D54" s="54"/>
      <c r="E54" s="6"/>
      <c r="F54" s="19"/>
      <c r="G54" s="24"/>
      <c r="H54" s="24"/>
      <c r="I54" s="31"/>
      <c r="J54" s="31"/>
      <c r="K54" s="35"/>
    </row>
    <row r="55" spans="3:11" x14ac:dyDescent="0.25">
      <c r="C55" s="57"/>
      <c r="D55" s="54"/>
      <c r="E55" s="6"/>
      <c r="F55" s="19"/>
      <c r="G55" s="24"/>
      <c r="H55" s="24"/>
      <c r="I55" s="31"/>
      <c r="J55" s="31"/>
      <c r="K55" s="35"/>
    </row>
    <row r="56" spans="3:11" x14ac:dyDescent="0.25">
      <c r="C56" s="58" t="s">
        <v>6</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7</v>
      </c>
      <c r="D58" s="54"/>
      <c r="E58" s="6"/>
      <c r="F58" s="19"/>
      <c r="G58" s="24" t="s">
        <v>2</v>
      </c>
      <c r="H58" s="24" t="s">
        <v>2</v>
      </c>
      <c r="I58" s="31"/>
      <c r="J58" s="31"/>
      <c r="K58" s="35"/>
    </row>
    <row r="59" spans="3:11" x14ac:dyDescent="0.25">
      <c r="C59" s="57"/>
      <c r="D59" s="54"/>
      <c r="E59" s="6"/>
      <c r="F59" s="19"/>
      <c r="G59" s="24"/>
      <c r="H59" s="24"/>
      <c r="I59" s="31"/>
      <c r="J59" s="31"/>
      <c r="K59" s="35"/>
    </row>
    <row r="60" spans="3:11" x14ac:dyDescent="0.25">
      <c r="C60" s="58" t="s">
        <v>8</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9</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10</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11</v>
      </c>
      <c r="D66" s="54"/>
      <c r="E66" s="6"/>
      <c r="F66" s="19"/>
      <c r="G66" s="24"/>
      <c r="H66" s="24"/>
      <c r="I66" s="31"/>
      <c r="J66" s="31"/>
      <c r="K66" s="35"/>
    </row>
    <row r="67" spans="1:11" x14ac:dyDescent="0.25">
      <c r="A67" s="28"/>
      <c r="B67" s="28"/>
      <c r="C67" s="58" t="s">
        <v>13</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14</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C71" s="59" t="s">
        <v>15</v>
      </c>
      <c r="D71" s="54"/>
      <c r="E71" s="6"/>
      <c r="F71" s="19"/>
      <c r="G71" s="24"/>
      <c r="H71" s="24"/>
      <c r="I71" s="31"/>
      <c r="J71" s="31"/>
      <c r="K71" s="35"/>
    </row>
    <row r="72" spans="1:11" x14ac:dyDescent="0.25">
      <c r="B72" s="8" t="s">
        <v>1526</v>
      </c>
      <c r="C72" s="57" t="s">
        <v>1527</v>
      </c>
      <c r="D72" s="54" t="s">
        <v>1528</v>
      </c>
      <c r="E72" s="6" t="s">
        <v>189</v>
      </c>
      <c r="F72" s="19">
        <v>8000000</v>
      </c>
      <c r="G72" s="24">
        <v>7909.38</v>
      </c>
      <c r="H72" s="24">
        <v>1.1299999999999999</v>
      </c>
      <c r="I72" s="31">
        <v>5.8897000000000004</v>
      </c>
      <c r="J72" s="31"/>
      <c r="K72" s="35"/>
    </row>
    <row r="73" spans="1:11" x14ac:dyDescent="0.25">
      <c r="B73" s="8" t="s">
        <v>186</v>
      </c>
      <c r="C73" s="57" t="s">
        <v>187</v>
      </c>
      <c r="D73" s="54" t="s">
        <v>188</v>
      </c>
      <c r="E73" s="6" t="s">
        <v>189</v>
      </c>
      <c r="F73" s="19">
        <v>500000</v>
      </c>
      <c r="G73" s="24">
        <v>497.2</v>
      </c>
      <c r="H73" s="24">
        <v>7.0000000000000007E-2</v>
      </c>
      <c r="I73" s="31">
        <v>5.8703000000000003</v>
      </c>
      <c r="J73" s="31"/>
      <c r="K73" s="35"/>
    </row>
    <row r="74" spans="1:11" x14ac:dyDescent="0.25">
      <c r="C74" s="58" t="s">
        <v>175</v>
      </c>
      <c r="D74" s="54"/>
      <c r="E74" s="6"/>
      <c r="F74" s="19"/>
      <c r="G74" s="25">
        <v>8406.58</v>
      </c>
      <c r="H74" s="25">
        <v>1.2</v>
      </c>
      <c r="I74" s="31"/>
      <c r="J74" s="31"/>
      <c r="K74" s="35"/>
    </row>
    <row r="75" spans="1:11" x14ac:dyDescent="0.25">
      <c r="C75" s="57"/>
      <c r="D75" s="54"/>
      <c r="E75" s="6"/>
      <c r="F75" s="19"/>
      <c r="G75" s="24"/>
      <c r="H75" s="24"/>
      <c r="I75" s="31"/>
      <c r="J75" s="31"/>
      <c r="K75" s="35"/>
    </row>
    <row r="76" spans="1:11" x14ac:dyDescent="0.25">
      <c r="C76" s="58" t="s">
        <v>16</v>
      </c>
      <c r="D76" s="54"/>
      <c r="E76" s="6"/>
      <c r="F76" s="19"/>
      <c r="G76" s="24" t="s">
        <v>2</v>
      </c>
      <c r="H76" s="24" t="s">
        <v>2</v>
      </c>
      <c r="I76" s="31"/>
      <c r="J76" s="31"/>
      <c r="K76" s="35"/>
    </row>
    <row r="77" spans="1:11" x14ac:dyDescent="0.25">
      <c r="C77" s="57"/>
      <c r="D77" s="54"/>
      <c r="E77" s="6"/>
      <c r="F77" s="19"/>
      <c r="G77" s="24"/>
      <c r="H77" s="24"/>
      <c r="I77" s="31"/>
      <c r="J77" s="31"/>
      <c r="K77" s="35"/>
    </row>
    <row r="78" spans="1:11" x14ac:dyDescent="0.25">
      <c r="C78" s="58" t="s">
        <v>17</v>
      </c>
      <c r="D78" s="54"/>
      <c r="E78" s="6"/>
      <c r="F78" s="19"/>
      <c r="G78" s="24" t="s">
        <v>2</v>
      </c>
      <c r="H78" s="24" t="s">
        <v>2</v>
      </c>
      <c r="I78" s="31"/>
      <c r="J78" s="31"/>
      <c r="K78" s="35"/>
    </row>
    <row r="79" spans="1:11" x14ac:dyDescent="0.25">
      <c r="C79" s="57"/>
      <c r="D79" s="54"/>
      <c r="E79" s="6"/>
      <c r="F79" s="19"/>
      <c r="G79" s="24"/>
      <c r="H79" s="24"/>
      <c r="I79" s="31"/>
      <c r="J79" s="31"/>
      <c r="K79" s="35"/>
    </row>
    <row r="80" spans="1:11" x14ac:dyDescent="0.25">
      <c r="A80" s="10"/>
      <c r="B80" s="28"/>
      <c r="C80" s="58" t="s">
        <v>18</v>
      </c>
      <c r="D80" s="54"/>
      <c r="E80" s="6"/>
      <c r="F80" s="19"/>
      <c r="G80" s="24"/>
      <c r="H80" s="24"/>
      <c r="I80" s="31"/>
      <c r="J80" s="31"/>
      <c r="K80" s="35"/>
    </row>
    <row r="81" spans="1:54" x14ac:dyDescent="0.25">
      <c r="A81" s="28"/>
      <c r="B81" s="28"/>
      <c r="C81" s="58" t="s">
        <v>19</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20</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21</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A87" s="28"/>
      <c r="B87" s="28"/>
      <c r="C87" s="58" t="s">
        <v>22</v>
      </c>
      <c r="D87" s="54"/>
      <c r="E87" s="6"/>
      <c r="F87" s="19"/>
      <c r="G87" s="24" t="s">
        <v>2</v>
      </c>
      <c r="H87" s="24" t="s">
        <v>2</v>
      </c>
      <c r="I87" s="31"/>
      <c r="J87" s="31"/>
      <c r="K87" s="35"/>
    </row>
    <row r="88" spans="1:54" x14ac:dyDescent="0.25">
      <c r="A88" s="28"/>
      <c r="B88" s="28"/>
      <c r="C88" s="58"/>
      <c r="D88" s="54"/>
      <c r="E88" s="6"/>
      <c r="F88" s="19"/>
      <c r="G88" s="24"/>
      <c r="H88" s="24"/>
      <c r="I88" s="31"/>
      <c r="J88" s="31"/>
      <c r="K88" s="35"/>
    </row>
    <row r="89" spans="1:54" x14ac:dyDescent="0.25">
      <c r="A89" s="28"/>
      <c r="B89" s="28"/>
      <c r="C89" s="58" t="s">
        <v>23</v>
      </c>
      <c r="D89" s="54"/>
      <c r="E89" s="6"/>
      <c r="F89" s="19"/>
      <c r="G89" s="24" t="s">
        <v>2</v>
      </c>
      <c r="H89" s="24" t="s">
        <v>2</v>
      </c>
      <c r="I89" s="31"/>
      <c r="J89" s="31"/>
      <c r="K89" s="35"/>
    </row>
    <row r="90" spans="1:54" x14ac:dyDescent="0.25">
      <c r="A90" s="28"/>
      <c r="B90" s="28"/>
      <c r="C90" s="58"/>
      <c r="D90" s="54"/>
      <c r="E90" s="6"/>
      <c r="F90" s="19"/>
      <c r="G90" s="24"/>
      <c r="H90" s="24"/>
      <c r="I90" s="31"/>
      <c r="J90" s="31"/>
      <c r="K90" s="35"/>
    </row>
    <row r="91" spans="1:54" x14ac:dyDescent="0.25">
      <c r="C91" s="59" t="s">
        <v>24</v>
      </c>
      <c r="D91" s="54"/>
      <c r="E91" s="6"/>
      <c r="F91" s="19"/>
      <c r="G91" s="24"/>
      <c r="H91" s="24"/>
      <c r="I91" s="31"/>
      <c r="J91" s="31"/>
      <c r="K91" s="35"/>
    </row>
    <row r="92" spans="1:54" x14ac:dyDescent="0.25">
      <c r="B92" s="8" t="s">
        <v>190</v>
      </c>
      <c r="C92" s="57" t="s">
        <v>191</v>
      </c>
      <c r="D92" s="54"/>
      <c r="E92" s="6"/>
      <c r="F92" s="19"/>
      <c r="G92" s="24">
        <v>37005.660000000003</v>
      </c>
      <c r="H92" s="24">
        <v>5.3</v>
      </c>
      <c r="I92" s="31"/>
      <c r="J92" s="31"/>
      <c r="K92" s="35"/>
    </row>
    <row r="93" spans="1:54" x14ac:dyDescent="0.25">
      <c r="C93" s="58" t="s">
        <v>175</v>
      </c>
      <c r="D93" s="54"/>
      <c r="E93" s="6"/>
      <c r="F93" s="19"/>
      <c r="G93" s="25">
        <v>37005.660000000003</v>
      </c>
      <c r="H93" s="25">
        <v>5.3</v>
      </c>
      <c r="I93" s="31"/>
      <c r="J93" s="31"/>
      <c r="K93" s="35"/>
    </row>
    <row r="94" spans="1:54" x14ac:dyDescent="0.25">
      <c r="C94" s="57"/>
      <c r="D94" s="54"/>
      <c r="E94" s="6"/>
      <c r="F94" s="19"/>
      <c r="G94" s="24"/>
      <c r="H94" s="24"/>
      <c r="I94" s="31"/>
      <c r="J94" s="31"/>
      <c r="K94" s="35"/>
    </row>
    <row r="95" spans="1:54" x14ac:dyDescent="0.25">
      <c r="A95" s="10"/>
      <c r="B95" s="28"/>
      <c r="C95" s="58" t="s">
        <v>25</v>
      </c>
      <c r="D95" s="54"/>
      <c r="E95" s="6"/>
      <c r="F95" s="19"/>
      <c r="G95" s="24"/>
      <c r="H95" s="24"/>
      <c r="I95" s="31"/>
      <c r="J95" s="31"/>
      <c r="K95" s="35"/>
    </row>
    <row r="96" spans="1:54" s="2" customFormat="1" ht="13.5" x14ac:dyDescent="0.25">
      <c r="A96" s="28"/>
      <c r="B96" s="28"/>
      <c r="C96" s="57" t="s">
        <v>5188</v>
      </c>
      <c r="D96" s="54"/>
      <c r="E96" s="6"/>
      <c r="F96" s="19"/>
      <c r="G96" s="24">
        <v>600</v>
      </c>
      <c r="H96" s="24">
        <v>0.09</v>
      </c>
      <c r="I96" s="31"/>
      <c r="J96" s="31"/>
      <c r="K96" s="35"/>
      <c r="L96" s="3"/>
      <c r="AI96" s="3"/>
      <c r="AV96" s="3"/>
      <c r="AX96" s="3"/>
      <c r="BB96" s="3"/>
    </row>
    <row r="97" spans="2:11" x14ac:dyDescent="0.25">
      <c r="B97" s="8"/>
      <c r="C97" s="57" t="s">
        <v>192</v>
      </c>
      <c r="D97" s="54"/>
      <c r="E97" s="6"/>
      <c r="F97" s="19"/>
      <c r="G97" s="24">
        <v>2708.2</v>
      </c>
      <c r="H97" s="24">
        <v>0.37</v>
      </c>
      <c r="I97" s="31"/>
      <c r="J97" s="31"/>
      <c r="K97" s="35"/>
    </row>
    <row r="98" spans="2:11" x14ac:dyDescent="0.25">
      <c r="C98" s="58" t="s">
        <v>175</v>
      </c>
      <c r="D98" s="54"/>
      <c r="E98" s="6"/>
      <c r="F98" s="19"/>
      <c r="G98" s="25">
        <v>3308.2</v>
      </c>
      <c r="H98" s="25">
        <v>0.45999999999999996</v>
      </c>
      <c r="I98" s="31"/>
      <c r="J98" s="31"/>
      <c r="K98" s="35"/>
    </row>
    <row r="99" spans="2:11" x14ac:dyDescent="0.25">
      <c r="C99" s="57"/>
      <c r="D99" s="54"/>
      <c r="E99" s="6"/>
      <c r="F99" s="19"/>
      <c r="G99" s="24"/>
      <c r="H99" s="24"/>
      <c r="I99" s="31"/>
      <c r="J99" s="31"/>
      <c r="K99" s="35"/>
    </row>
    <row r="100" spans="2:11" x14ac:dyDescent="0.25">
      <c r="C100" s="60" t="s">
        <v>193</v>
      </c>
      <c r="D100" s="55"/>
      <c r="E100" s="5"/>
      <c r="F100" s="20"/>
      <c r="G100" s="26">
        <v>698222.9</v>
      </c>
      <c r="H100" s="26">
        <v>100</v>
      </c>
      <c r="I100" s="32"/>
      <c r="J100" s="32"/>
      <c r="K100" s="36"/>
    </row>
    <row r="102" spans="2:11" s="50" customFormat="1" ht="15.75" x14ac:dyDescent="0.3">
      <c r="C102" s="50" t="s">
        <v>4937</v>
      </c>
      <c r="F102" s="51"/>
      <c r="G102" s="51"/>
      <c r="H102" s="51"/>
    </row>
    <row r="103" spans="2:11" s="42" customFormat="1" ht="27" x14ac:dyDescent="0.25">
      <c r="B103" s="43"/>
      <c r="C103" s="43" t="s">
        <v>4932</v>
      </c>
      <c r="D103" s="43" t="s">
        <v>4933</v>
      </c>
      <c r="E103" s="43" t="s">
        <v>4934</v>
      </c>
      <c r="F103" s="44" t="s">
        <v>34</v>
      </c>
      <c r="G103" s="45" t="s">
        <v>4935</v>
      </c>
      <c r="H103" s="44" t="s">
        <v>36</v>
      </c>
      <c r="I103" s="43" t="s">
        <v>39</v>
      </c>
    </row>
    <row r="104" spans="2:11" s="42" customFormat="1" ht="13.5" x14ac:dyDescent="0.25">
      <c r="B104" s="43"/>
      <c r="C104" s="43" t="s">
        <v>4930</v>
      </c>
      <c r="D104" s="43"/>
      <c r="E104" s="43"/>
      <c r="F104" s="44"/>
      <c r="G104" s="45"/>
      <c r="H104" s="44"/>
      <c r="I104" s="43"/>
    </row>
    <row r="105" spans="2:11" s="2" customFormat="1" ht="13.5" x14ac:dyDescent="0.25">
      <c r="B105" s="46">
        <v>2219764</v>
      </c>
      <c r="C105" s="46" t="s">
        <v>4929</v>
      </c>
      <c r="D105" s="46" t="s">
        <v>4927</v>
      </c>
      <c r="E105" s="46" t="s">
        <v>146</v>
      </c>
      <c r="F105" s="47">
        <v>624650</v>
      </c>
      <c r="G105" s="47">
        <v>2978.3312000000001</v>
      </c>
      <c r="H105" s="47">
        <v>0.43</v>
      </c>
      <c r="I105" s="46"/>
    </row>
    <row r="106" spans="2:11" s="1" customFormat="1" ht="13.5" x14ac:dyDescent="0.25">
      <c r="B106" s="48"/>
      <c r="C106" s="48" t="s">
        <v>4936</v>
      </c>
      <c r="D106" s="48"/>
      <c r="E106" s="48"/>
      <c r="F106" s="49"/>
      <c r="G106" s="49">
        <v>2978.3312000000001</v>
      </c>
      <c r="H106" s="49">
        <v>0.43</v>
      </c>
      <c r="I106" s="48"/>
    </row>
    <row r="108" spans="2:11" x14ac:dyDescent="0.25">
      <c r="C108" s="1" t="s">
        <v>194</v>
      </c>
    </row>
    <row r="109" spans="2:11" x14ac:dyDescent="0.25">
      <c r="C109" s="37" t="s">
        <v>195</v>
      </c>
      <c r="D109" s="37"/>
      <c r="E109" s="37"/>
      <c r="F109" s="37"/>
      <c r="G109" s="37"/>
      <c r="H109" s="37"/>
      <c r="I109" s="37"/>
      <c r="J109" s="37"/>
      <c r="K109" s="37"/>
    </row>
    <row r="110" spans="2:11" x14ac:dyDescent="0.25">
      <c r="C110" s="2" t="s">
        <v>196</v>
      </c>
    </row>
    <row r="111" spans="2:11" x14ac:dyDescent="0.25">
      <c r="C111" s="2" t="s">
        <v>197</v>
      </c>
    </row>
    <row r="112" spans="2:11" ht="30" customHeight="1" x14ac:dyDescent="0.25">
      <c r="C112" s="80" t="s">
        <v>198</v>
      </c>
      <c r="D112" s="81"/>
      <c r="E112" s="81"/>
      <c r="F112" s="81"/>
      <c r="G112" s="81"/>
      <c r="H112" s="81"/>
      <c r="I112" s="81"/>
      <c r="J112" s="81"/>
      <c r="K112" s="81"/>
    </row>
    <row r="113" spans="1:6" x14ac:dyDescent="0.25">
      <c r="C113" s="2" t="s">
        <v>199</v>
      </c>
    </row>
    <row r="114" spans="1:6" x14ac:dyDescent="0.25">
      <c r="C114" s="2" t="s">
        <v>5245</v>
      </c>
    </row>
    <row r="116" spans="1:6" x14ac:dyDescent="0.25">
      <c r="A116" s="76"/>
      <c r="B116" s="76" t="s">
        <v>5254</v>
      </c>
      <c r="C116" s="77" t="s">
        <v>5253</v>
      </c>
      <c r="E116" s="77" t="s">
        <v>5254</v>
      </c>
      <c r="F116" s="78"/>
    </row>
    <row r="117" spans="1:6" x14ac:dyDescent="0.25">
      <c r="E117" s="2" t="s">
        <v>5310</v>
      </c>
    </row>
  </sheetData>
  <mergeCells count="1">
    <mergeCell ref="C112:K112"/>
  </mergeCells>
  <hyperlinks>
    <hyperlink ref="J2" location="'Index'!A1" display="'Index'!A1" xr:uid="{CCDAC7FD-EF78-4DE0-A378-F1EA0D508766}"/>
  </hyperlinks>
  <pageMargins left="0.7" right="0.7" top="0.75" bottom="0.75" header="0.3" footer="0.3"/>
  <pageSetup orientation="portrait" horizontalDpi="4294967293" r:id="rId1"/>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FBFC-30B2-4A40-9E78-4574F15A8596}">
  <sheetPr codeName="Sheet1118"/>
  <dimension ref="A1:IV572"/>
  <sheetViews>
    <sheetView showGridLines="0" zoomScale="90" zoomScaleNormal="90" workbookViewId="0">
      <pane ySplit="6" topLeftCell="A554" activePane="bottomLeft" state="frozen"/>
      <selection activeCell="E1" sqref="E1"/>
      <selection pane="bottomLeft" activeCell="C571" sqref="C571:F571"/>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4782</v>
      </c>
      <c r="J2" s="38" t="s">
        <v>4923</v>
      </c>
    </row>
    <row r="3" spans="1:54" ht="16.5" x14ac:dyDescent="0.3">
      <c r="C3" s="1" t="s">
        <v>28</v>
      </c>
      <c r="D3" s="21" t="s">
        <v>4783</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348953</v>
      </c>
      <c r="G10" s="24">
        <v>6717.35</v>
      </c>
      <c r="H10" s="24">
        <v>8.01</v>
      </c>
      <c r="I10" s="31"/>
      <c r="J10" s="31"/>
      <c r="K10" s="35"/>
    </row>
    <row r="11" spans="1:54" x14ac:dyDescent="0.25">
      <c r="B11" s="8" t="s">
        <v>44</v>
      </c>
      <c r="C11" s="57" t="s">
        <v>45</v>
      </c>
      <c r="D11" s="54" t="s">
        <v>46</v>
      </c>
      <c r="E11" s="6" t="s">
        <v>43</v>
      </c>
      <c r="F11" s="19">
        <v>323772</v>
      </c>
      <c r="G11" s="24">
        <v>4620.2299999999996</v>
      </c>
      <c r="H11" s="24">
        <v>5.51</v>
      </c>
      <c r="I11" s="31"/>
      <c r="J11" s="31"/>
      <c r="K11" s="35"/>
    </row>
    <row r="12" spans="1:54" x14ac:dyDescent="0.25">
      <c r="B12" s="8" t="s">
        <v>72</v>
      </c>
      <c r="C12" s="57" t="s">
        <v>73</v>
      </c>
      <c r="D12" s="54" t="s">
        <v>74</v>
      </c>
      <c r="E12" s="6" t="s">
        <v>75</v>
      </c>
      <c r="F12" s="19">
        <v>310791</v>
      </c>
      <c r="G12" s="24">
        <v>4366.6099999999997</v>
      </c>
      <c r="H12" s="24">
        <v>5.21</v>
      </c>
      <c r="I12" s="31"/>
      <c r="J12" s="31"/>
      <c r="K12" s="35"/>
    </row>
    <row r="13" spans="1:54" x14ac:dyDescent="0.25">
      <c r="B13" s="8" t="s">
        <v>47</v>
      </c>
      <c r="C13" s="57" t="s">
        <v>48</v>
      </c>
      <c r="D13" s="54" t="s">
        <v>49</v>
      </c>
      <c r="E13" s="6" t="s">
        <v>50</v>
      </c>
      <c r="F13" s="19">
        <v>165128</v>
      </c>
      <c r="G13" s="24">
        <v>2477.09</v>
      </c>
      <c r="H13" s="24">
        <v>2.95</v>
      </c>
      <c r="I13" s="31"/>
      <c r="J13" s="31"/>
      <c r="K13" s="35"/>
    </row>
    <row r="14" spans="1:54" x14ac:dyDescent="0.25">
      <c r="B14" s="8" t="s">
        <v>323</v>
      </c>
      <c r="C14" s="57" t="s">
        <v>324</v>
      </c>
      <c r="D14" s="54" t="s">
        <v>325</v>
      </c>
      <c r="E14" s="6" t="s">
        <v>240</v>
      </c>
      <c r="F14" s="19">
        <v>123060</v>
      </c>
      <c r="G14" s="24">
        <v>2294.4499999999998</v>
      </c>
      <c r="H14" s="24">
        <v>2.74</v>
      </c>
      <c r="I14" s="31"/>
      <c r="J14" s="31"/>
      <c r="K14" s="35"/>
    </row>
    <row r="15" spans="1:54" x14ac:dyDescent="0.25">
      <c r="B15" s="8" t="s">
        <v>375</v>
      </c>
      <c r="C15" s="57" t="s">
        <v>376</v>
      </c>
      <c r="D15" s="54" t="s">
        <v>377</v>
      </c>
      <c r="E15" s="6" t="s">
        <v>97</v>
      </c>
      <c r="F15" s="19">
        <v>426994</v>
      </c>
      <c r="G15" s="24">
        <v>1818.14</v>
      </c>
      <c r="H15" s="24">
        <v>2.17</v>
      </c>
      <c r="I15" s="31"/>
      <c r="J15" s="31"/>
      <c r="K15" s="35"/>
    </row>
    <row r="16" spans="1:54" x14ac:dyDescent="0.25">
      <c r="B16" s="8" t="s">
        <v>54</v>
      </c>
      <c r="C16" s="57" t="s">
        <v>55</v>
      </c>
      <c r="D16" s="54" t="s">
        <v>56</v>
      </c>
      <c r="E16" s="6" t="s">
        <v>57</v>
      </c>
      <c r="F16" s="19">
        <v>53848</v>
      </c>
      <c r="G16" s="24">
        <v>1799.06</v>
      </c>
      <c r="H16" s="24">
        <v>2.15</v>
      </c>
      <c r="I16" s="31"/>
      <c r="J16" s="31"/>
      <c r="K16" s="35"/>
    </row>
    <row r="17" spans="2:11" x14ac:dyDescent="0.25">
      <c r="B17" s="8" t="s">
        <v>65</v>
      </c>
      <c r="C17" s="57" t="s">
        <v>66</v>
      </c>
      <c r="D17" s="54" t="s">
        <v>67</v>
      </c>
      <c r="E17" s="6" t="s">
        <v>50</v>
      </c>
      <c r="F17" s="19">
        <v>46850</v>
      </c>
      <c r="G17" s="24">
        <v>1618.06</v>
      </c>
      <c r="H17" s="24">
        <v>1.93</v>
      </c>
      <c r="I17" s="31"/>
      <c r="J17" s="31"/>
      <c r="K17" s="35"/>
    </row>
    <row r="18" spans="2:11" x14ac:dyDescent="0.25">
      <c r="B18" s="8" t="s">
        <v>51</v>
      </c>
      <c r="C18" s="57" t="s">
        <v>52</v>
      </c>
      <c r="D18" s="54" t="s">
        <v>53</v>
      </c>
      <c r="E18" s="6" t="s">
        <v>43</v>
      </c>
      <c r="F18" s="19">
        <v>131076</v>
      </c>
      <c r="G18" s="24">
        <v>1553.25</v>
      </c>
      <c r="H18" s="24">
        <v>1.85</v>
      </c>
      <c r="I18" s="31"/>
      <c r="J18" s="31"/>
      <c r="K18" s="35"/>
    </row>
    <row r="19" spans="2:11" x14ac:dyDescent="0.25">
      <c r="B19" s="8" t="s">
        <v>58</v>
      </c>
      <c r="C19" s="57" t="s">
        <v>59</v>
      </c>
      <c r="D19" s="54" t="s">
        <v>60</v>
      </c>
      <c r="E19" s="6" t="s">
        <v>43</v>
      </c>
      <c r="F19" s="19">
        <v>67448</v>
      </c>
      <c r="G19" s="24">
        <v>1489.32</v>
      </c>
      <c r="H19" s="24">
        <v>1.78</v>
      </c>
      <c r="I19" s="31"/>
      <c r="J19" s="31"/>
      <c r="K19" s="35"/>
    </row>
    <row r="20" spans="2:11" x14ac:dyDescent="0.25">
      <c r="B20" s="8" t="s">
        <v>76</v>
      </c>
      <c r="C20" s="57" t="s">
        <v>77</v>
      </c>
      <c r="D20" s="54" t="s">
        <v>78</v>
      </c>
      <c r="E20" s="6" t="s">
        <v>43</v>
      </c>
      <c r="F20" s="19">
        <v>176233</v>
      </c>
      <c r="G20" s="24">
        <v>1389.86</v>
      </c>
      <c r="H20" s="24">
        <v>1.66</v>
      </c>
      <c r="I20" s="31"/>
      <c r="J20" s="31"/>
      <c r="K20" s="35"/>
    </row>
    <row r="21" spans="2:11" x14ac:dyDescent="0.25">
      <c r="B21" s="8" t="s">
        <v>378</v>
      </c>
      <c r="C21" s="57" t="s">
        <v>379</v>
      </c>
      <c r="D21" s="54" t="s">
        <v>380</v>
      </c>
      <c r="E21" s="6" t="s">
        <v>71</v>
      </c>
      <c r="F21" s="19">
        <v>40649</v>
      </c>
      <c r="G21" s="24">
        <v>1190.53</v>
      </c>
      <c r="H21" s="24">
        <v>1.42</v>
      </c>
      <c r="I21" s="31"/>
      <c r="J21" s="31"/>
      <c r="K21" s="35"/>
    </row>
    <row r="22" spans="2:11" x14ac:dyDescent="0.25">
      <c r="B22" s="8" t="s">
        <v>530</v>
      </c>
      <c r="C22" s="57" t="s">
        <v>531</v>
      </c>
      <c r="D22" s="54" t="s">
        <v>532</v>
      </c>
      <c r="E22" s="6" t="s">
        <v>86</v>
      </c>
      <c r="F22" s="19">
        <v>11997</v>
      </c>
      <c r="G22" s="24">
        <v>1035.8800000000001</v>
      </c>
      <c r="H22" s="24">
        <v>1.24</v>
      </c>
      <c r="I22" s="31"/>
      <c r="J22" s="31"/>
      <c r="K22" s="35"/>
    </row>
    <row r="23" spans="2:11" x14ac:dyDescent="0.25">
      <c r="B23" s="8" t="s">
        <v>94</v>
      </c>
      <c r="C23" s="57" t="s">
        <v>95</v>
      </c>
      <c r="D23" s="54" t="s">
        <v>96</v>
      </c>
      <c r="E23" s="6" t="s">
        <v>97</v>
      </c>
      <c r="F23" s="19">
        <v>40712</v>
      </c>
      <c r="G23" s="24">
        <v>953.52</v>
      </c>
      <c r="H23" s="24">
        <v>1.1399999999999999</v>
      </c>
      <c r="I23" s="31"/>
      <c r="J23" s="31"/>
      <c r="K23" s="35"/>
    </row>
    <row r="24" spans="2:11" x14ac:dyDescent="0.25">
      <c r="B24" s="8" t="s">
        <v>449</v>
      </c>
      <c r="C24" s="57" t="s">
        <v>450</v>
      </c>
      <c r="D24" s="54" t="s">
        <v>451</v>
      </c>
      <c r="E24" s="6" t="s">
        <v>93</v>
      </c>
      <c r="F24" s="19">
        <v>49455</v>
      </c>
      <c r="G24" s="24">
        <v>906.16</v>
      </c>
      <c r="H24" s="24">
        <v>1.08</v>
      </c>
      <c r="I24" s="31"/>
      <c r="J24" s="31"/>
      <c r="K24" s="35"/>
    </row>
    <row r="25" spans="2:11" x14ac:dyDescent="0.25">
      <c r="B25" s="8" t="s">
        <v>546</v>
      </c>
      <c r="C25" s="57" t="s">
        <v>547</v>
      </c>
      <c r="D25" s="54" t="s">
        <v>548</v>
      </c>
      <c r="E25" s="6" t="s">
        <v>115</v>
      </c>
      <c r="F25" s="19">
        <v>217505</v>
      </c>
      <c r="G25" s="24">
        <v>771.16</v>
      </c>
      <c r="H25" s="24">
        <v>0.92</v>
      </c>
      <c r="I25" s="31"/>
      <c r="J25" s="31"/>
      <c r="K25" s="35"/>
    </row>
    <row r="26" spans="2:11" x14ac:dyDescent="0.25">
      <c r="B26" s="8" t="s">
        <v>879</v>
      </c>
      <c r="C26" s="57" t="s">
        <v>880</v>
      </c>
      <c r="D26" s="54" t="s">
        <v>881</v>
      </c>
      <c r="E26" s="6" t="s">
        <v>50</v>
      </c>
      <c r="F26" s="19">
        <v>48655</v>
      </c>
      <c r="G26" s="24">
        <v>762.67</v>
      </c>
      <c r="H26" s="24">
        <v>0.91</v>
      </c>
      <c r="I26" s="31"/>
      <c r="J26" s="31"/>
      <c r="K26" s="35"/>
    </row>
    <row r="27" spans="2:11" x14ac:dyDescent="0.25">
      <c r="B27" s="8" t="s">
        <v>876</v>
      </c>
      <c r="C27" s="57" t="s">
        <v>877</v>
      </c>
      <c r="D27" s="54" t="s">
        <v>878</v>
      </c>
      <c r="E27" s="6" t="s">
        <v>119</v>
      </c>
      <c r="F27" s="19">
        <v>318682</v>
      </c>
      <c r="G27" s="24">
        <v>741</v>
      </c>
      <c r="H27" s="24">
        <v>0.88</v>
      </c>
      <c r="I27" s="31"/>
      <c r="J27" s="31"/>
      <c r="K27" s="35"/>
    </row>
    <row r="28" spans="2:11" x14ac:dyDescent="0.25">
      <c r="B28" s="8" t="s">
        <v>68</v>
      </c>
      <c r="C28" s="57" t="s">
        <v>69</v>
      </c>
      <c r="D28" s="54" t="s">
        <v>70</v>
      </c>
      <c r="E28" s="6" t="s">
        <v>71</v>
      </c>
      <c r="F28" s="19">
        <v>6020</v>
      </c>
      <c r="G28" s="24">
        <v>737.87</v>
      </c>
      <c r="H28" s="24">
        <v>0.88</v>
      </c>
      <c r="I28" s="31"/>
      <c r="J28" s="31"/>
      <c r="K28" s="35"/>
    </row>
    <row r="29" spans="2:11" x14ac:dyDescent="0.25">
      <c r="B29" s="8" t="s">
        <v>843</v>
      </c>
      <c r="C29" s="57" t="s">
        <v>844</v>
      </c>
      <c r="D29" s="54" t="s">
        <v>845</v>
      </c>
      <c r="E29" s="6" t="s">
        <v>163</v>
      </c>
      <c r="F29" s="19">
        <v>18919</v>
      </c>
      <c r="G29" s="24">
        <v>639.41</v>
      </c>
      <c r="H29" s="24">
        <v>0.76</v>
      </c>
      <c r="I29" s="31"/>
      <c r="J29" s="31"/>
      <c r="K29" s="35"/>
    </row>
    <row r="30" spans="2:11" x14ac:dyDescent="0.25">
      <c r="B30" s="8" t="s">
        <v>112</v>
      </c>
      <c r="C30" s="57" t="s">
        <v>113</v>
      </c>
      <c r="D30" s="54" t="s">
        <v>114</v>
      </c>
      <c r="E30" s="6" t="s">
        <v>115</v>
      </c>
      <c r="F30" s="19">
        <v>207898</v>
      </c>
      <c r="G30" s="24">
        <v>639.17999999999995</v>
      </c>
      <c r="H30" s="24">
        <v>0.76</v>
      </c>
      <c r="I30" s="31"/>
      <c r="J30" s="31"/>
      <c r="K30" s="35"/>
    </row>
    <row r="31" spans="2:11" x14ac:dyDescent="0.25">
      <c r="B31" s="8" t="s">
        <v>61</v>
      </c>
      <c r="C31" s="57" t="s">
        <v>62</v>
      </c>
      <c r="D31" s="54" t="s">
        <v>63</v>
      </c>
      <c r="E31" s="6" t="s">
        <v>64</v>
      </c>
      <c r="F31" s="19">
        <v>5336</v>
      </c>
      <c r="G31" s="24">
        <v>621.16</v>
      </c>
      <c r="H31" s="24">
        <v>0.74</v>
      </c>
      <c r="I31" s="31"/>
      <c r="J31" s="31"/>
      <c r="K31" s="35"/>
    </row>
    <row r="32" spans="2:11" x14ac:dyDescent="0.25">
      <c r="B32" s="8" t="s">
        <v>393</v>
      </c>
      <c r="C32" s="57" t="s">
        <v>394</v>
      </c>
      <c r="D32" s="54" t="s">
        <v>395</v>
      </c>
      <c r="E32" s="6" t="s">
        <v>71</v>
      </c>
      <c r="F32" s="19">
        <v>95726</v>
      </c>
      <c r="G32" s="24">
        <v>616.71</v>
      </c>
      <c r="H32" s="24">
        <v>0.74</v>
      </c>
      <c r="I32" s="31"/>
      <c r="J32" s="31"/>
      <c r="K32" s="35"/>
    </row>
    <row r="33" spans="2:11" x14ac:dyDescent="0.25">
      <c r="B33" s="8" t="s">
        <v>303</v>
      </c>
      <c r="C33" s="57" t="s">
        <v>304</v>
      </c>
      <c r="D33" s="54" t="s">
        <v>305</v>
      </c>
      <c r="E33" s="6" t="s">
        <v>200</v>
      </c>
      <c r="F33" s="19">
        <v>379309</v>
      </c>
      <c r="G33" s="24">
        <v>531.34</v>
      </c>
      <c r="H33" s="24">
        <v>0.63</v>
      </c>
      <c r="I33" s="31"/>
      <c r="J33" s="31"/>
      <c r="K33" s="35"/>
    </row>
    <row r="34" spans="2:11" x14ac:dyDescent="0.25">
      <c r="B34" s="8" t="s">
        <v>828</v>
      </c>
      <c r="C34" s="57" t="s">
        <v>829</v>
      </c>
      <c r="D34" s="54" t="s">
        <v>830</v>
      </c>
      <c r="E34" s="6" t="s">
        <v>119</v>
      </c>
      <c r="F34" s="19">
        <v>10194</v>
      </c>
      <c r="G34" s="24">
        <v>527.28</v>
      </c>
      <c r="H34" s="24">
        <v>0.63</v>
      </c>
      <c r="I34" s="31"/>
      <c r="J34" s="31"/>
      <c r="K34" s="35"/>
    </row>
    <row r="35" spans="2:11" x14ac:dyDescent="0.25">
      <c r="B35" s="8" t="s">
        <v>1072</v>
      </c>
      <c r="C35" s="57" t="s">
        <v>1073</v>
      </c>
      <c r="D35" s="54" t="s">
        <v>1074</v>
      </c>
      <c r="E35" s="6" t="s">
        <v>1075</v>
      </c>
      <c r="F35" s="19">
        <v>164285</v>
      </c>
      <c r="G35" s="24">
        <v>516.02</v>
      </c>
      <c r="H35" s="24">
        <v>0.62</v>
      </c>
      <c r="I35" s="31"/>
      <c r="J35" s="31"/>
      <c r="K35" s="35"/>
    </row>
    <row r="36" spans="2:11" x14ac:dyDescent="0.25">
      <c r="B36" s="8" t="s">
        <v>1076</v>
      </c>
      <c r="C36" s="57" t="s">
        <v>1077</v>
      </c>
      <c r="D36" s="54" t="s">
        <v>1078</v>
      </c>
      <c r="E36" s="6" t="s">
        <v>163</v>
      </c>
      <c r="F36" s="19">
        <v>20749</v>
      </c>
      <c r="G36" s="24">
        <v>503.31</v>
      </c>
      <c r="H36" s="24">
        <v>0.6</v>
      </c>
      <c r="I36" s="31"/>
      <c r="J36" s="31"/>
      <c r="K36" s="35"/>
    </row>
    <row r="37" spans="2:11" x14ac:dyDescent="0.25">
      <c r="B37" s="8" t="s">
        <v>1079</v>
      </c>
      <c r="C37" s="57" t="s">
        <v>1080</v>
      </c>
      <c r="D37" s="54" t="s">
        <v>1081</v>
      </c>
      <c r="E37" s="6" t="s">
        <v>86</v>
      </c>
      <c r="F37" s="19">
        <v>24955</v>
      </c>
      <c r="G37" s="24">
        <v>487.02</v>
      </c>
      <c r="H37" s="24">
        <v>0.57999999999999996</v>
      </c>
      <c r="I37" s="31"/>
      <c r="J37" s="31"/>
      <c r="K37" s="35"/>
    </row>
    <row r="38" spans="2:11" x14ac:dyDescent="0.25">
      <c r="B38" s="8" t="s">
        <v>994</v>
      </c>
      <c r="C38" s="57" t="s">
        <v>995</v>
      </c>
      <c r="D38" s="54" t="s">
        <v>996</v>
      </c>
      <c r="E38" s="6" t="s">
        <v>64</v>
      </c>
      <c r="F38" s="19">
        <v>17605</v>
      </c>
      <c r="G38" s="24">
        <v>481.94</v>
      </c>
      <c r="H38" s="24">
        <v>0.56999999999999995</v>
      </c>
      <c r="I38" s="31"/>
      <c r="J38" s="31"/>
      <c r="K38" s="35"/>
    </row>
    <row r="39" spans="2:11" x14ac:dyDescent="0.25">
      <c r="B39" s="8" t="s">
        <v>533</v>
      </c>
      <c r="C39" s="57" t="s">
        <v>534</v>
      </c>
      <c r="D39" s="54" t="s">
        <v>535</v>
      </c>
      <c r="E39" s="6" t="s">
        <v>202</v>
      </c>
      <c r="F39" s="19">
        <v>9000</v>
      </c>
      <c r="G39" s="24">
        <v>472.46</v>
      </c>
      <c r="H39" s="24">
        <v>0.56000000000000005</v>
      </c>
      <c r="I39" s="31"/>
      <c r="J39" s="31"/>
      <c r="K39" s="35"/>
    </row>
    <row r="40" spans="2:11" x14ac:dyDescent="0.25">
      <c r="B40" s="8" t="s">
        <v>1082</v>
      </c>
      <c r="C40" s="57" t="s">
        <v>1083</v>
      </c>
      <c r="D40" s="54" t="s">
        <v>1084</v>
      </c>
      <c r="E40" s="6" t="s">
        <v>200</v>
      </c>
      <c r="F40" s="19">
        <v>43522</v>
      </c>
      <c r="G40" s="24">
        <v>448.19</v>
      </c>
      <c r="H40" s="24">
        <v>0.53</v>
      </c>
      <c r="I40" s="31"/>
      <c r="J40" s="31"/>
      <c r="K40" s="35"/>
    </row>
    <row r="41" spans="2:11" x14ac:dyDescent="0.25">
      <c r="B41" s="8" t="s">
        <v>387</v>
      </c>
      <c r="C41" s="57" t="s">
        <v>388</v>
      </c>
      <c r="D41" s="54" t="s">
        <v>389</v>
      </c>
      <c r="E41" s="6" t="s">
        <v>50</v>
      </c>
      <c r="F41" s="19">
        <v>29095</v>
      </c>
      <c r="G41" s="24">
        <v>437.3</v>
      </c>
      <c r="H41" s="24">
        <v>0.52</v>
      </c>
      <c r="I41" s="31"/>
      <c r="J41" s="31"/>
      <c r="K41" s="35"/>
    </row>
    <row r="42" spans="2:11" x14ac:dyDescent="0.25">
      <c r="B42" s="8" t="s">
        <v>411</v>
      </c>
      <c r="C42" s="57" t="s">
        <v>412</v>
      </c>
      <c r="D42" s="54" t="s">
        <v>413</v>
      </c>
      <c r="E42" s="6" t="s">
        <v>414</v>
      </c>
      <c r="F42" s="19">
        <v>178170</v>
      </c>
      <c r="G42" s="24">
        <v>435.54</v>
      </c>
      <c r="H42" s="24">
        <v>0.52</v>
      </c>
      <c r="I42" s="31"/>
      <c r="J42" s="31"/>
      <c r="K42" s="35"/>
    </row>
    <row r="43" spans="2:11" x14ac:dyDescent="0.25">
      <c r="B43" s="8" t="s">
        <v>104</v>
      </c>
      <c r="C43" s="57" t="s">
        <v>105</v>
      </c>
      <c r="D43" s="54" t="s">
        <v>106</v>
      </c>
      <c r="E43" s="6" t="s">
        <v>107</v>
      </c>
      <c r="F43" s="19">
        <v>66413</v>
      </c>
      <c r="G43" s="24">
        <v>414.85</v>
      </c>
      <c r="H43" s="24">
        <v>0.49</v>
      </c>
      <c r="I43" s="31"/>
      <c r="J43" s="31"/>
      <c r="K43" s="35"/>
    </row>
    <row r="44" spans="2:11" x14ac:dyDescent="0.25">
      <c r="B44" s="8" t="s">
        <v>539</v>
      </c>
      <c r="C44" s="57" t="s">
        <v>540</v>
      </c>
      <c r="D44" s="54" t="s">
        <v>541</v>
      </c>
      <c r="E44" s="6" t="s">
        <v>542</v>
      </c>
      <c r="F44" s="19">
        <v>33851</v>
      </c>
      <c r="G44" s="24">
        <v>411.8</v>
      </c>
      <c r="H44" s="24">
        <v>0.49</v>
      </c>
      <c r="I44" s="31"/>
      <c r="J44" s="31"/>
      <c r="K44" s="35"/>
    </row>
    <row r="45" spans="2:11" x14ac:dyDescent="0.25">
      <c r="B45" s="8" t="s">
        <v>988</v>
      </c>
      <c r="C45" s="57" t="s">
        <v>989</v>
      </c>
      <c r="D45" s="54" t="s">
        <v>990</v>
      </c>
      <c r="E45" s="6" t="s">
        <v>71</v>
      </c>
      <c r="F45" s="19">
        <v>5087</v>
      </c>
      <c r="G45" s="24">
        <v>408.49</v>
      </c>
      <c r="H45" s="24">
        <v>0.49</v>
      </c>
      <c r="I45" s="31"/>
      <c r="J45" s="31"/>
      <c r="K45" s="35"/>
    </row>
    <row r="46" spans="2:11" x14ac:dyDescent="0.25">
      <c r="B46" s="8" t="s">
        <v>1085</v>
      </c>
      <c r="C46" s="57" t="s">
        <v>1086</v>
      </c>
      <c r="D46" s="54" t="s">
        <v>1087</v>
      </c>
      <c r="E46" s="6" t="s">
        <v>1088</v>
      </c>
      <c r="F46" s="19">
        <v>104186</v>
      </c>
      <c r="G46" s="24">
        <v>401.43</v>
      </c>
      <c r="H46" s="24">
        <v>0.48</v>
      </c>
      <c r="I46" s="31"/>
      <c r="J46" s="31"/>
      <c r="K46" s="35"/>
    </row>
    <row r="47" spans="2:11" x14ac:dyDescent="0.25">
      <c r="B47" s="8" t="s">
        <v>381</v>
      </c>
      <c r="C47" s="57" t="s">
        <v>382</v>
      </c>
      <c r="D47" s="54" t="s">
        <v>383</v>
      </c>
      <c r="E47" s="6" t="s">
        <v>93</v>
      </c>
      <c r="F47" s="19">
        <v>25804</v>
      </c>
      <c r="G47" s="24">
        <v>399.99</v>
      </c>
      <c r="H47" s="24">
        <v>0.48</v>
      </c>
      <c r="I47" s="31"/>
      <c r="J47" s="31"/>
      <c r="K47" s="35"/>
    </row>
    <row r="48" spans="2:11" x14ac:dyDescent="0.25">
      <c r="B48" s="8" t="s">
        <v>4019</v>
      </c>
      <c r="C48" s="57" t="s">
        <v>4020</v>
      </c>
      <c r="D48" s="54" t="s">
        <v>4021</v>
      </c>
      <c r="E48" s="6" t="s">
        <v>212</v>
      </c>
      <c r="F48" s="19">
        <v>6226</v>
      </c>
      <c r="G48" s="24">
        <v>395.91</v>
      </c>
      <c r="H48" s="24">
        <v>0.47</v>
      </c>
      <c r="I48" s="31"/>
      <c r="J48" s="31"/>
      <c r="K48" s="35"/>
    </row>
    <row r="49" spans="2:11" x14ac:dyDescent="0.25">
      <c r="B49" s="8" t="s">
        <v>522</v>
      </c>
      <c r="C49" s="57" t="s">
        <v>523</v>
      </c>
      <c r="D49" s="54" t="s">
        <v>524</v>
      </c>
      <c r="E49" s="6" t="s">
        <v>319</v>
      </c>
      <c r="F49" s="19">
        <v>16448</v>
      </c>
      <c r="G49" s="24">
        <v>392.81</v>
      </c>
      <c r="H49" s="24">
        <v>0.47</v>
      </c>
      <c r="I49" s="31"/>
      <c r="J49" s="31"/>
      <c r="K49" s="35"/>
    </row>
    <row r="50" spans="2:11" x14ac:dyDescent="0.25">
      <c r="B50" s="8" t="s">
        <v>1089</v>
      </c>
      <c r="C50" s="57" t="s">
        <v>1090</v>
      </c>
      <c r="D50" s="54" t="s">
        <v>1091</v>
      </c>
      <c r="E50" s="6" t="s">
        <v>86</v>
      </c>
      <c r="F50" s="19">
        <v>64200</v>
      </c>
      <c r="G50" s="24">
        <v>392.71</v>
      </c>
      <c r="H50" s="24">
        <v>0.47</v>
      </c>
      <c r="I50" s="31"/>
      <c r="J50" s="31"/>
      <c r="K50" s="35"/>
    </row>
    <row r="51" spans="2:11" x14ac:dyDescent="0.25">
      <c r="B51" s="8" t="s">
        <v>1092</v>
      </c>
      <c r="C51" s="57" t="s">
        <v>1093</v>
      </c>
      <c r="D51" s="54" t="s">
        <v>1094</v>
      </c>
      <c r="E51" s="6" t="s">
        <v>86</v>
      </c>
      <c r="F51" s="19">
        <v>150256</v>
      </c>
      <c r="G51" s="24">
        <v>391.3</v>
      </c>
      <c r="H51" s="24">
        <v>0.47</v>
      </c>
      <c r="I51" s="31"/>
      <c r="J51" s="31"/>
      <c r="K51" s="35"/>
    </row>
    <row r="52" spans="2:11" x14ac:dyDescent="0.25">
      <c r="B52" s="8" t="s">
        <v>2220</v>
      </c>
      <c r="C52" s="57" t="s">
        <v>2221</v>
      </c>
      <c r="D52" s="54" t="s">
        <v>2222</v>
      </c>
      <c r="E52" s="6" t="s">
        <v>1075</v>
      </c>
      <c r="F52" s="19">
        <v>8716</v>
      </c>
      <c r="G52" s="24">
        <v>391.17</v>
      </c>
      <c r="H52" s="24">
        <v>0.47</v>
      </c>
      <c r="I52" s="31"/>
      <c r="J52" s="31"/>
      <c r="K52" s="35"/>
    </row>
    <row r="53" spans="2:11" x14ac:dyDescent="0.25">
      <c r="B53" s="8" t="s">
        <v>543</v>
      </c>
      <c r="C53" s="57" t="s">
        <v>544</v>
      </c>
      <c r="D53" s="54" t="s">
        <v>545</v>
      </c>
      <c r="E53" s="6" t="s">
        <v>138</v>
      </c>
      <c r="F53" s="19">
        <v>34090</v>
      </c>
      <c r="G53" s="24">
        <v>374.38</v>
      </c>
      <c r="H53" s="24">
        <v>0.45</v>
      </c>
      <c r="I53" s="31"/>
      <c r="J53" s="31"/>
      <c r="K53" s="35"/>
    </row>
    <row r="54" spans="2:11" x14ac:dyDescent="0.25">
      <c r="B54" s="8" t="s">
        <v>79</v>
      </c>
      <c r="C54" s="57" t="s">
        <v>80</v>
      </c>
      <c r="D54" s="54" t="s">
        <v>81</v>
      </c>
      <c r="E54" s="6" t="s">
        <v>82</v>
      </c>
      <c r="F54" s="19">
        <v>49108</v>
      </c>
      <c r="G54" s="24">
        <v>365.22</v>
      </c>
      <c r="H54" s="24">
        <v>0.44</v>
      </c>
      <c r="I54" s="31"/>
      <c r="J54" s="31"/>
      <c r="K54" s="35"/>
    </row>
    <row r="55" spans="2:11" x14ac:dyDescent="0.25">
      <c r="B55" s="8" t="s">
        <v>1095</v>
      </c>
      <c r="C55" s="57" t="s">
        <v>1096</v>
      </c>
      <c r="D55" s="54" t="s">
        <v>1097</v>
      </c>
      <c r="E55" s="6" t="s">
        <v>82</v>
      </c>
      <c r="F55" s="19">
        <v>20559</v>
      </c>
      <c r="G55" s="24">
        <v>363.03</v>
      </c>
      <c r="H55" s="24">
        <v>0.43</v>
      </c>
      <c r="I55" s="31"/>
      <c r="J55" s="31"/>
      <c r="K55" s="35"/>
    </row>
    <row r="56" spans="2:11" x14ac:dyDescent="0.25">
      <c r="B56" s="8" t="s">
        <v>90</v>
      </c>
      <c r="C56" s="57" t="s">
        <v>91</v>
      </c>
      <c r="D56" s="54" t="s">
        <v>92</v>
      </c>
      <c r="E56" s="6" t="s">
        <v>93</v>
      </c>
      <c r="F56" s="19">
        <v>5823</v>
      </c>
      <c r="G56" s="24">
        <v>354.45</v>
      </c>
      <c r="H56" s="24">
        <v>0.42</v>
      </c>
      <c r="I56" s="31"/>
      <c r="J56" s="31"/>
      <c r="K56" s="35"/>
    </row>
    <row r="57" spans="2:11" x14ac:dyDescent="0.25">
      <c r="B57" s="8" t="s">
        <v>87</v>
      </c>
      <c r="C57" s="57" t="s">
        <v>88</v>
      </c>
      <c r="D57" s="54" t="s">
        <v>89</v>
      </c>
      <c r="E57" s="6" t="s">
        <v>71</v>
      </c>
      <c r="F57" s="19">
        <v>6303</v>
      </c>
      <c r="G57" s="24">
        <v>350.89</v>
      </c>
      <c r="H57" s="24">
        <v>0.42</v>
      </c>
      <c r="I57" s="31"/>
      <c r="J57" s="31"/>
      <c r="K57" s="35"/>
    </row>
    <row r="58" spans="2:11" x14ac:dyDescent="0.25">
      <c r="B58" s="8" t="s">
        <v>1098</v>
      </c>
      <c r="C58" s="57" t="s">
        <v>1099</v>
      </c>
      <c r="D58" s="54" t="s">
        <v>1100</v>
      </c>
      <c r="E58" s="6" t="s">
        <v>490</v>
      </c>
      <c r="F58" s="19">
        <v>29871</v>
      </c>
      <c r="G58" s="24">
        <v>348.24</v>
      </c>
      <c r="H58" s="24">
        <v>0.42</v>
      </c>
      <c r="I58" s="31"/>
      <c r="J58" s="31"/>
      <c r="K58" s="35"/>
    </row>
    <row r="59" spans="2:11" x14ac:dyDescent="0.25">
      <c r="B59" s="8" t="s">
        <v>1101</v>
      </c>
      <c r="C59" s="57" t="s">
        <v>1102</v>
      </c>
      <c r="D59" s="54" t="s">
        <v>1103</v>
      </c>
      <c r="E59" s="6" t="s">
        <v>93</v>
      </c>
      <c r="F59" s="19">
        <v>27981</v>
      </c>
      <c r="G59" s="24">
        <v>331.27</v>
      </c>
      <c r="H59" s="24">
        <v>0.39</v>
      </c>
      <c r="I59" s="31"/>
      <c r="J59" s="31"/>
      <c r="K59" s="35"/>
    </row>
    <row r="60" spans="2:11" x14ac:dyDescent="0.25">
      <c r="B60" s="8" t="s">
        <v>2155</v>
      </c>
      <c r="C60" s="57" t="s">
        <v>2156</v>
      </c>
      <c r="D60" s="54" t="s">
        <v>2157</v>
      </c>
      <c r="E60" s="6" t="s">
        <v>2158</v>
      </c>
      <c r="F60" s="19">
        <v>77836</v>
      </c>
      <c r="G60" s="24">
        <v>326.29000000000002</v>
      </c>
      <c r="H60" s="24">
        <v>0.39</v>
      </c>
      <c r="I60" s="31"/>
      <c r="J60" s="31"/>
      <c r="K60" s="35"/>
    </row>
    <row r="61" spans="2:11" x14ac:dyDescent="0.25">
      <c r="B61" s="8" t="s">
        <v>1104</v>
      </c>
      <c r="C61" s="57" t="s">
        <v>1105</v>
      </c>
      <c r="D61" s="54" t="s">
        <v>1106</v>
      </c>
      <c r="E61" s="6" t="s">
        <v>138</v>
      </c>
      <c r="F61" s="19">
        <v>4635</v>
      </c>
      <c r="G61" s="24">
        <v>323.38</v>
      </c>
      <c r="H61" s="24">
        <v>0.39</v>
      </c>
      <c r="I61" s="31"/>
      <c r="J61" s="31"/>
      <c r="K61" s="35"/>
    </row>
    <row r="62" spans="2:11" x14ac:dyDescent="0.25">
      <c r="B62" s="8" t="s">
        <v>569</v>
      </c>
      <c r="C62" s="57" t="s">
        <v>570</v>
      </c>
      <c r="D62" s="54" t="s">
        <v>571</v>
      </c>
      <c r="E62" s="6" t="s">
        <v>262</v>
      </c>
      <c r="F62" s="19">
        <v>61534</v>
      </c>
      <c r="G62" s="24">
        <v>321.42</v>
      </c>
      <c r="H62" s="24">
        <v>0.38</v>
      </c>
      <c r="I62" s="31"/>
      <c r="J62" s="31"/>
      <c r="K62" s="35"/>
    </row>
    <row r="63" spans="2:11" x14ac:dyDescent="0.25">
      <c r="B63" s="8" t="s">
        <v>2133</v>
      </c>
      <c r="C63" s="57" t="s">
        <v>2134</v>
      </c>
      <c r="D63" s="54" t="s">
        <v>2135</v>
      </c>
      <c r="E63" s="6" t="s">
        <v>127</v>
      </c>
      <c r="F63" s="19">
        <v>40283</v>
      </c>
      <c r="G63" s="24">
        <v>317.31</v>
      </c>
      <c r="H63" s="24">
        <v>0.38</v>
      </c>
      <c r="I63" s="31"/>
      <c r="J63" s="31"/>
      <c r="K63" s="35"/>
    </row>
    <row r="64" spans="2:11" x14ac:dyDescent="0.25">
      <c r="B64" s="8" t="s">
        <v>336</v>
      </c>
      <c r="C64" s="57" t="s">
        <v>337</v>
      </c>
      <c r="D64" s="54" t="s">
        <v>338</v>
      </c>
      <c r="E64" s="6" t="s">
        <v>50</v>
      </c>
      <c r="F64" s="19">
        <v>130291</v>
      </c>
      <c r="G64" s="24">
        <v>314.64999999999998</v>
      </c>
      <c r="H64" s="24">
        <v>0.38</v>
      </c>
      <c r="I64" s="31"/>
      <c r="J64" s="31"/>
      <c r="K64" s="35"/>
    </row>
    <row r="65" spans="2:11" x14ac:dyDescent="0.25">
      <c r="B65" s="8" t="s">
        <v>3000</v>
      </c>
      <c r="C65" s="57" t="s">
        <v>3001</v>
      </c>
      <c r="D65" s="54" t="s">
        <v>3002</v>
      </c>
      <c r="E65" s="6" t="s">
        <v>131</v>
      </c>
      <c r="F65" s="19">
        <v>544446</v>
      </c>
      <c r="G65" s="24">
        <v>307.07</v>
      </c>
      <c r="H65" s="24">
        <v>0.37</v>
      </c>
      <c r="I65" s="31"/>
      <c r="J65" s="31"/>
      <c r="K65" s="35"/>
    </row>
    <row r="66" spans="2:11" x14ac:dyDescent="0.25">
      <c r="B66" s="8" t="s">
        <v>2306</v>
      </c>
      <c r="C66" s="57" t="s">
        <v>2307</v>
      </c>
      <c r="D66" s="54" t="s">
        <v>2308</v>
      </c>
      <c r="E66" s="6" t="s">
        <v>115</v>
      </c>
      <c r="F66" s="19">
        <v>77022</v>
      </c>
      <c r="G66" s="24">
        <v>296.07</v>
      </c>
      <c r="H66" s="24">
        <v>0.35</v>
      </c>
      <c r="I66" s="31"/>
      <c r="J66" s="31"/>
      <c r="K66" s="35"/>
    </row>
    <row r="67" spans="2:11" x14ac:dyDescent="0.25">
      <c r="B67" s="8" t="s">
        <v>491</v>
      </c>
      <c r="C67" s="57" t="s">
        <v>492</v>
      </c>
      <c r="D67" s="54" t="s">
        <v>493</v>
      </c>
      <c r="E67" s="6" t="s">
        <v>319</v>
      </c>
      <c r="F67" s="19">
        <v>5411</v>
      </c>
      <c r="G67" s="24">
        <v>294.3</v>
      </c>
      <c r="H67" s="24">
        <v>0.35</v>
      </c>
      <c r="I67" s="31"/>
      <c r="J67" s="31"/>
      <c r="K67" s="35"/>
    </row>
    <row r="68" spans="2:11" x14ac:dyDescent="0.25">
      <c r="B68" s="8" t="s">
        <v>4022</v>
      </c>
      <c r="C68" s="57" t="s">
        <v>4023</v>
      </c>
      <c r="D68" s="54" t="s">
        <v>4024</v>
      </c>
      <c r="E68" s="6" t="s">
        <v>163</v>
      </c>
      <c r="F68" s="19">
        <v>1769</v>
      </c>
      <c r="G68" s="24">
        <v>291.04000000000002</v>
      </c>
      <c r="H68" s="24">
        <v>0.35</v>
      </c>
      <c r="I68" s="31"/>
      <c r="J68" s="31"/>
      <c r="K68" s="35"/>
    </row>
    <row r="69" spans="2:11" x14ac:dyDescent="0.25">
      <c r="B69" s="8" t="s">
        <v>83</v>
      </c>
      <c r="C69" s="57" t="s">
        <v>84</v>
      </c>
      <c r="D69" s="54" t="s">
        <v>85</v>
      </c>
      <c r="E69" s="6" t="s">
        <v>86</v>
      </c>
      <c r="F69" s="19">
        <v>19309</v>
      </c>
      <c r="G69" s="24">
        <v>288.13</v>
      </c>
      <c r="H69" s="24">
        <v>0.34</v>
      </c>
      <c r="I69" s="31"/>
      <c r="J69" s="31"/>
      <c r="K69" s="35"/>
    </row>
    <row r="70" spans="2:11" x14ac:dyDescent="0.25">
      <c r="B70" s="8" t="s">
        <v>101</v>
      </c>
      <c r="C70" s="57" t="s">
        <v>102</v>
      </c>
      <c r="D70" s="54" t="s">
        <v>103</v>
      </c>
      <c r="E70" s="6" t="s">
        <v>71</v>
      </c>
      <c r="F70" s="19">
        <v>10774</v>
      </c>
      <c r="G70" s="24">
        <v>287.88</v>
      </c>
      <c r="H70" s="24">
        <v>0.34</v>
      </c>
      <c r="I70" s="31"/>
      <c r="J70" s="31"/>
      <c r="K70" s="35"/>
    </row>
    <row r="71" spans="2:11" x14ac:dyDescent="0.25">
      <c r="B71" s="8" t="s">
        <v>536</v>
      </c>
      <c r="C71" s="57" t="s">
        <v>537</v>
      </c>
      <c r="D71" s="54" t="s">
        <v>538</v>
      </c>
      <c r="E71" s="6" t="s">
        <v>119</v>
      </c>
      <c r="F71" s="19">
        <v>6748</v>
      </c>
      <c r="G71" s="24">
        <v>283.41000000000003</v>
      </c>
      <c r="H71" s="24">
        <v>0.34</v>
      </c>
      <c r="I71" s="31"/>
      <c r="J71" s="31"/>
      <c r="K71" s="35"/>
    </row>
    <row r="72" spans="2:11" x14ac:dyDescent="0.25">
      <c r="B72" s="8" t="s">
        <v>247</v>
      </c>
      <c r="C72" s="57" t="s">
        <v>248</v>
      </c>
      <c r="D72" s="54" t="s">
        <v>249</v>
      </c>
      <c r="E72" s="6" t="s">
        <v>167</v>
      </c>
      <c r="F72" s="19">
        <v>21969</v>
      </c>
      <c r="G72" s="24">
        <v>276.92</v>
      </c>
      <c r="H72" s="24">
        <v>0.33</v>
      </c>
      <c r="I72" s="31"/>
      <c r="J72" s="31"/>
      <c r="K72" s="35"/>
    </row>
    <row r="73" spans="2:11" x14ac:dyDescent="0.25">
      <c r="B73" s="8" t="s">
        <v>405</v>
      </c>
      <c r="C73" s="57" t="s">
        <v>406</v>
      </c>
      <c r="D73" s="54" t="s">
        <v>407</v>
      </c>
      <c r="E73" s="6" t="s">
        <v>75</v>
      </c>
      <c r="F73" s="19">
        <v>88908</v>
      </c>
      <c r="G73" s="24">
        <v>275.66000000000003</v>
      </c>
      <c r="H73" s="24">
        <v>0.33</v>
      </c>
      <c r="I73" s="31"/>
      <c r="J73" s="31"/>
      <c r="K73" s="35"/>
    </row>
    <row r="74" spans="2:11" x14ac:dyDescent="0.25">
      <c r="B74" s="8" t="s">
        <v>1107</v>
      </c>
      <c r="C74" s="57" t="s">
        <v>1108</v>
      </c>
      <c r="D74" s="54" t="s">
        <v>1109</v>
      </c>
      <c r="E74" s="6" t="s">
        <v>1110</v>
      </c>
      <c r="F74" s="19">
        <v>11947</v>
      </c>
      <c r="G74" s="24">
        <v>274.94</v>
      </c>
      <c r="H74" s="24">
        <v>0.33</v>
      </c>
      <c r="I74" s="31"/>
      <c r="J74" s="31"/>
      <c r="K74" s="35"/>
    </row>
    <row r="75" spans="2:11" x14ac:dyDescent="0.25">
      <c r="B75" s="8" t="s">
        <v>2304</v>
      </c>
      <c r="C75" s="57" t="s">
        <v>654</v>
      </c>
      <c r="D75" s="54" t="s">
        <v>2305</v>
      </c>
      <c r="E75" s="6" t="s">
        <v>86</v>
      </c>
      <c r="F75" s="19">
        <v>66788</v>
      </c>
      <c r="G75" s="24">
        <v>272.08999999999997</v>
      </c>
      <c r="H75" s="24">
        <v>0.32</v>
      </c>
      <c r="I75" s="31"/>
      <c r="J75" s="31"/>
      <c r="K75" s="35"/>
    </row>
    <row r="76" spans="2:11" x14ac:dyDescent="0.25">
      <c r="B76" s="8" t="s">
        <v>885</v>
      </c>
      <c r="C76" s="57" t="s">
        <v>886</v>
      </c>
      <c r="D76" s="54" t="s">
        <v>887</v>
      </c>
      <c r="E76" s="6" t="s">
        <v>50</v>
      </c>
      <c r="F76" s="19">
        <v>4885</v>
      </c>
      <c r="G76" s="24">
        <v>259.95999999999998</v>
      </c>
      <c r="H76" s="24">
        <v>0.31</v>
      </c>
      <c r="I76" s="31"/>
      <c r="J76" s="31"/>
      <c r="K76" s="35"/>
    </row>
    <row r="77" spans="2:11" x14ac:dyDescent="0.25">
      <c r="B77" s="8" t="s">
        <v>1111</v>
      </c>
      <c r="C77" s="57" t="s">
        <v>1112</v>
      </c>
      <c r="D77" s="54" t="s">
        <v>1113</v>
      </c>
      <c r="E77" s="6" t="s">
        <v>43</v>
      </c>
      <c r="F77" s="19">
        <v>30209</v>
      </c>
      <c r="G77" s="24">
        <v>253.27</v>
      </c>
      <c r="H77" s="24">
        <v>0.3</v>
      </c>
      <c r="I77" s="31"/>
      <c r="J77" s="31"/>
      <c r="K77" s="35"/>
    </row>
    <row r="78" spans="2:11" x14ac:dyDescent="0.25">
      <c r="B78" s="8" t="s">
        <v>2346</v>
      </c>
      <c r="C78" s="57" t="s">
        <v>2347</v>
      </c>
      <c r="D78" s="54" t="s">
        <v>2348</v>
      </c>
      <c r="E78" s="6" t="s">
        <v>119</v>
      </c>
      <c r="F78" s="19">
        <v>3560</v>
      </c>
      <c r="G78" s="24">
        <v>251.67</v>
      </c>
      <c r="H78" s="24">
        <v>0.3</v>
      </c>
      <c r="I78" s="31"/>
      <c r="J78" s="31"/>
      <c r="K78" s="35"/>
    </row>
    <row r="79" spans="2:11" x14ac:dyDescent="0.25">
      <c r="B79" s="8" t="s">
        <v>237</v>
      </c>
      <c r="C79" s="57" t="s">
        <v>238</v>
      </c>
      <c r="D79" s="54" t="s">
        <v>239</v>
      </c>
      <c r="E79" s="6" t="s">
        <v>240</v>
      </c>
      <c r="F79" s="19">
        <v>60623</v>
      </c>
      <c r="G79" s="24">
        <v>247.46</v>
      </c>
      <c r="H79" s="24">
        <v>0.3</v>
      </c>
      <c r="I79" s="31"/>
      <c r="J79" s="31"/>
      <c r="K79" s="35"/>
    </row>
    <row r="80" spans="2:11" x14ac:dyDescent="0.25">
      <c r="B80" s="8" t="s">
        <v>888</v>
      </c>
      <c r="C80" s="57" t="s">
        <v>889</v>
      </c>
      <c r="D80" s="54" t="s">
        <v>890</v>
      </c>
      <c r="E80" s="6" t="s">
        <v>891</v>
      </c>
      <c r="F80" s="19">
        <v>15180</v>
      </c>
      <c r="G80" s="24">
        <v>246.72</v>
      </c>
      <c r="H80" s="24">
        <v>0.28999999999999998</v>
      </c>
      <c r="I80" s="31"/>
      <c r="J80" s="31"/>
      <c r="K80" s="35"/>
    </row>
    <row r="81" spans="2:11" x14ac:dyDescent="0.25">
      <c r="B81" s="8" t="s">
        <v>2299</v>
      </c>
      <c r="C81" s="57" t="s">
        <v>637</v>
      </c>
      <c r="D81" s="54" t="s">
        <v>2300</v>
      </c>
      <c r="E81" s="6" t="s">
        <v>86</v>
      </c>
      <c r="F81" s="19">
        <v>57291</v>
      </c>
      <c r="G81" s="24">
        <v>240.68</v>
      </c>
      <c r="H81" s="24">
        <v>0.28999999999999998</v>
      </c>
      <c r="I81" s="31"/>
      <c r="J81" s="31"/>
      <c r="K81" s="35"/>
    </row>
    <row r="82" spans="2:11" x14ac:dyDescent="0.25">
      <c r="B82" s="8" t="s">
        <v>2978</v>
      </c>
      <c r="C82" s="57" t="s">
        <v>2979</v>
      </c>
      <c r="D82" s="54" t="s">
        <v>2980</v>
      </c>
      <c r="E82" s="6" t="s">
        <v>86</v>
      </c>
      <c r="F82" s="19">
        <v>1986</v>
      </c>
      <c r="G82" s="24">
        <v>237.78</v>
      </c>
      <c r="H82" s="24">
        <v>0.28000000000000003</v>
      </c>
      <c r="I82" s="31"/>
      <c r="J82" s="31"/>
      <c r="K82" s="35"/>
    </row>
    <row r="83" spans="2:11" x14ac:dyDescent="0.25">
      <c r="B83" s="8" t="s">
        <v>997</v>
      </c>
      <c r="C83" s="57" t="s">
        <v>998</v>
      </c>
      <c r="D83" s="54" t="s">
        <v>999</v>
      </c>
      <c r="E83" s="6" t="s">
        <v>75</v>
      </c>
      <c r="F83" s="19">
        <v>171394</v>
      </c>
      <c r="G83" s="24">
        <v>236.28</v>
      </c>
      <c r="H83" s="24">
        <v>0.28000000000000003</v>
      </c>
      <c r="I83" s="31"/>
      <c r="J83" s="31"/>
      <c r="K83" s="35"/>
    </row>
    <row r="84" spans="2:11" x14ac:dyDescent="0.25">
      <c r="B84" s="8" t="s">
        <v>396</v>
      </c>
      <c r="C84" s="57" t="s">
        <v>397</v>
      </c>
      <c r="D84" s="54" t="s">
        <v>398</v>
      </c>
      <c r="E84" s="6" t="s">
        <v>335</v>
      </c>
      <c r="F84" s="19">
        <v>123735</v>
      </c>
      <c r="G84" s="24">
        <v>233.97</v>
      </c>
      <c r="H84" s="24">
        <v>0.28000000000000003</v>
      </c>
      <c r="I84" s="31"/>
      <c r="J84" s="31"/>
      <c r="K84" s="35"/>
    </row>
    <row r="85" spans="2:11" x14ac:dyDescent="0.25">
      <c r="B85" s="8" t="s">
        <v>390</v>
      </c>
      <c r="C85" s="57" t="s">
        <v>391</v>
      </c>
      <c r="D85" s="54" t="s">
        <v>392</v>
      </c>
      <c r="E85" s="6" t="s">
        <v>93</v>
      </c>
      <c r="F85" s="19">
        <v>11079</v>
      </c>
      <c r="G85" s="24">
        <v>232.17</v>
      </c>
      <c r="H85" s="24">
        <v>0.28000000000000003</v>
      </c>
      <c r="I85" s="31"/>
      <c r="J85" s="31"/>
      <c r="K85" s="35"/>
    </row>
    <row r="86" spans="2:11" x14ac:dyDescent="0.25">
      <c r="B86" s="8" t="s">
        <v>1016</v>
      </c>
      <c r="C86" s="57" t="s">
        <v>1017</v>
      </c>
      <c r="D86" s="54" t="s">
        <v>1018</v>
      </c>
      <c r="E86" s="6" t="s">
        <v>71</v>
      </c>
      <c r="F86" s="19">
        <v>5954</v>
      </c>
      <c r="G86" s="24">
        <v>227.88</v>
      </c>
      <c r="H86" s="24">
        <v>0.27</v>
      </c>
      <c r="I86" s="31"/>
      <c r="J86" s="31"/>
      <c r="K86" s="35"/>
    </row>
    <row r="87" spans="2:11" x14ac:dyDescent="0.25">
      <c r="B87" s="8" t="s">
        <v>250</v>
      </c>
      <c r="C87" s="57" t="s">
        <v>251</v>
      </c>
      <c r="D87" s="54" t="s">
        <v>252</v>
      </c>
      <c r="E87" s="6" t="s">
        <v>50</v>
      </c>
      <c r="F87" s="19">
        <v>3056</v>
      </c>
      <c r="G87" s="24">
        <v>223.24</v>
      </c>
      <c r="H87" s="24">
        <v>0.27</v>
      </c>
      <c r="I87" s="31"/>
      <c r="J87" s="31"/>
      <c r="K87" s="35"/>
    </row>
    <row r="88" spans="2:11" x14ac:dyDescent="0.25">
      <c r="B88" s="8" t="s">
        <v>2116</v>
      </c>
      <c r="C88" s="57" t="s">
        <v>2117</v>
      </c>
      <c r="D88" s="54" t="s">
        <v>2118</v>
      </c>
      <c r="E88" s="6" t="s">
        <v>43</v>
      </c>
      <c r="F88" s="19">
        <v>112459</v>
      </c>
      <c r="G88" s="24">
        <v>221.18</v>
      </c>
      <c r="H88" s="24">
        <v>0.26</v>
      </c>
      <c r="I88" s="31"/>
      <c r="J88" s="31"/>
      <c r="K88" s="35"/>
    </row>
    <row r="89" spans="2:11" x14ac:dyDescent="0.25">
      <c r="B89" s="8" t="s">
        <v>2309</v>
      </c>
      <c r="C89" s="57" t="s">
        <v>2310</v>
      </c>
      <c r="D89" s="54" t="s">
        <v>2311</v>
      </c>
      <c r="E89" s="6" t="s">
        <v>312</v>
      </c>
      <c r="F89" s="19">
        <v>7063</v>
      </c>
      <c r="G89" s="24">
        <v>214.28</v>
      </c>
      <c r="H89" s="24">
        <v>0.26</v>
      </c>
      <c r="I89" s="31"/>
      <c r="J89" s="31"/>
      <c r="K89" s="35"/>
    </row>
    <row r="90" spans="2:11" x14ac:dyDescent="0.25">
      <c r="B90" s="8" t="s">
        <v>281</v>
      </c>
      <c r="C90" s="57" t="s">
        <v>282</v>
      </c>
      <c r="D90" s="54" t="s">
        <v>283</v>
      </c>
      <c r="E90" s="6" t="s">
        <v>43</v>
      </c>
      <c r="F90" s="19">
        <v>84948</v>
      </c>
      <c r="G90" s="24">
        <v>212.31</v>
      </c>
      <c r="H90" s="24">
        <v>0.25</v>
      </c>
      <c r="I90" s="31"/>
      <c r="J90" s="31"/>
      <c r="K90" s="35"/>
    </row>
    <row r="91" spans="2:11" x14ac:dyDescent="0.25">
      <c r="B91" s="8" t="s">
        <v>819</v>
      </c>
      <c r="C91" s="57" t="s">
        <v>820</v>
      </c>
      <c r="D91" s="54" t="s">
        <v>821</v>
      </c>
      <c r="E91" s="6" t="s">
        <v>262</v>
      </c>
      <c r="F91" s="19">
        <v>13546</v>
      </c>
      <c r="G91" s="24">
        <v>211.85</v>
      </c>
      <c r="H91" s="24">
        <v>0.25</v>
      </c>
      <c r="I91" s="31"/>
      <c r="J91" s="31"/>
      <c r="K91" s="35"/>
    </row>
    <row r="92" spans="2:11" x14ac:dyDescent="0.25">
      <c r="B92" s="8" t="s">
        <v>549</v>
      </c>
      <c r="C92" s="57" t="s">
        <v>550</v>
      </c>
      <c r="D92" s="54" t="s">
        <v>551</v>
      </c>
      <c r="E92" s="6" t="s">
        <v>82</v>
      </c>
      <c r="F92" s="19">
        <v>10974</v>
      </c>
      <c r="G92" s="24">
        <v>205.93</v>
      </c>
      <c r="H92" s="24">
        <v>0.25</v>
      </c>
      <c r="I92" s="31"/>
      <c r="J92" s="31"/>
      <c r="K92" s="35"/>
    </row>
    <row r="93" spans="2:11" x14ac:dyDescent="0.25">
      <c r="B93" s="8" t="s">
        <v>209</v>
      </c>
      <c r="C93" s="57" t="s">
        <v>210</v>
      </c>
      <c r="D93" s="54" t="s">
        <v>211</v>
      </c>
      <c r="E93" s="6" t="s">
        <v>212</v>
      </c>
      <c r="F93" s="19">
        <v>4655</v>
      </c>
      <c r="G93" s="24">
        <v>203.63</v>
      </c>
      <c r="H93" s="24">
        <v>0.24</v>
      </c>
      <c r="I93" s="31"/>
      <c r="J93" s="31"/>
      <c r="K93" s="35"/>
    </row>
    <row r="94" spans="2:11" x14ac:dyDescent="0.25">
      <c r="B94" s="8" t="s">
        <v>2394</v>
      </c>
      <c r="C94" s="57" t="s">
        <v>2395</v>
      </c>
      <c r="D94" s="54" t="s">
        <v>2396</v>
      </c>
      <c r="E94" s="6" t="s">
        <v>312</v>
      </c>
      <c r="F94" s="19">
        <v>6655</v>
      </c>
      <c r="G94" s="24">
        <v>200.24</v>
      </c>
      <c r="H94" s="24">
        <v>0.24</v>
      </c>
      <c r="I94" s="31"/>
      <c r="J94" s="31"/>
      <c r="K94" s="35"/>
    </row>
    <row r="95" spans="2:11" x14ac:dyDescent="0.25">
      <c r="B95" s="8" t="s">
        <v>2288</v>
      </c>
      <c r="C95" s="57" t="s">
        <v>2289</v>
      </c>
      <c r="D95" s="54" t="s">
        <v>2290</v>
      </c>
      <c r="E95" s="6" t="s">
        <v>153</v>
      </c>
      <c r="F95" s="19">
        <v>29428</v>
      </c>
      <c r="G95" s="24">
        <v>198.43</v>
      </c>
      <c r="H95" s="24">
        <v>0.24</v>
      </c>
      <c r="I95" s="31"/>
      <c r="J95" s="31"/>
      <c r="K95" s="35"/>
    </row>
    <row r="96" spans="2:11" x14ac:dyDescent="0.25">
      <c r="B96" s="8" t="s">
        <v>98</v>
      </c>
      <c r="C96" s="57" t="s">
        <v>99</v>
      </c>
      <c r="D96" s="54" t="s">
        <v>100</v>
      </c>
      <c r="E96" s="6" t="s">
        <v>50</v>
      </c>
      <c r="F96" s="19">
        <v>4235</v>
      </c>
      <c r="G96" s="24">
        <v>194.24</v>
      </c>
      <c r="H96" s="24">
        <v>0.23</v>
      </c>
      <c r="I96" s="31"/>
      <c r="J96" s="31"/>
      <c r="K96" s="35"/>
    </row>
    <row r="97" spans="2:11" x14ac:dyDescent="0.25">
      <c r="B97" s="8" t="s">
        <v>2981</v>
      </c>
      <c r="C97" s="57" t="s">
        <v>2982</v>
      </c>
      <c r="D97" s="54" t="s">
        <v>2983</v>
      </c>
      <c r="E97" s="6" t="s">
        <v>115</v>
      </c>
      <c r="F97" s="19">
        <v>36105</v>
      </c>
      <c r="G97" s="24">
        <v>192.1</v>
      </c>
      <c r="H97" s="24">
        <v>0.23</v>
      </c>
      <c r="I97" s="31"/>
      <c r="J97" s="31"/>
      <c r="K97" s="35"/>
    </row>
    <row r="98" spans="2:11" x14ac:dyDescent="0.25">
      <c r="B98" s="8" t="s">
        <v>2343</v>
      </c>
      <c r="C98" s="57" t="s">
        <v>2344</v>
      </c>
      <c r="D98" s="54" t="s">
        <v>2345</v>
      </c>
      <c r="E98" s="6" t="s">
        <v>163</v>
      </c>
      <c r="F98" s="19">
        <v>11573</v>
      </c>
      <c r="G98" s="24">
        <v>185.28</v>
      </c>
      <c r="H98" s="24">
        <v>0.22</v>
      </c>
      <c r="I98" s="31"/>
      <c r="J98" s="31"/>
      <c r="K98" s="35"/>
    </row>
    <row r="99" spans="2:11" x14ac:dyDescent="0.25">
      <c r="B99" s="8" t="s">
        <v>2301</v>
      </c>
      <c r="C99" s="57" t="s">
        <v>2302</v>
      </c>
      <c r="D99" s="54" t="s">
        <v>2303</v>
      </c>
      <c r="E99" s="6" t="s">
        <v>43</v>
      </c>
      <c r="F99" s="19">
        <v>284377</v>
      </c>
      <c r="G99" s="24">
        <v>184.53</v>
      </c>
      <c r="H99" s="24">
        <v>0.22</v>
      </c>
      <c r="I99" s="31"/>
      <c r="J99" s="31"/>
      <c r="K99" s="35"/>
    </row>
    <row r="100" spans="2:11" x14ac:dyDescent="0.25">
      <c r="B100" s="8" t="s">
        <v>2455</v>
      </c>
      <c r="C100" s="57" t="s">
        <v>2456</v>
      </c>
      <c r="D100" s="54" t="s">
        <v>2457</v>
      </c>
      <c r="E100" s="6" t="s">
        <v>131</v>
      </c>
      <c r="F100" s="19">
        <v>29379</v>
      </c>
      <c r="G100" s="24">
        <v>184.15</v>
      </c>
      <c r="H100" s="24">
        <v>0.22</v>
      </c>
      <c r="I100" s="31"/>
      <c r="J100" s="31"/>
      <c r="K100" s="35"/>
    </row>
    <row r="101" spans="2:11" x14ac:dyDescent="0.25">
      <c r="B101" s="8" t="s">
        <v>206</v>
      </c>
      <c r="C101" s="57" t="s">
        <v>207</v>
      </c>
      <c r="D101" s="54" t="s">
        <v>208</v>
      </c>
      <c r="E101" s="6" t="s">
        <v>64</v>
      </c>
      <c r="F101" s="19">
        <v>614</v>
      </c>
      <c r="G101" s="24">
        <v>182.42</v>
      </c>
      <c r="H101" s="24">
        <v>0.22</v>
      </c>
      <c r="I101" s="31"/>
      <c r="J101" s="31"/>
      <c r="K101" s="35"/>
    </row>
    <row r="102" spans="2:11" x14ac:dyDescent="0.25">
      <c r="B102" s="8" t="s">
        <v>501</v>
      </c>
      <c r="C102" s="57" t="s">
        <v>502</v>
      </c>
      <c r="D102" s="54" t="s">
        <v>503</v>
      </c>
      <c r="E102" s="6" t="s">
        <v>146</v>
      </c>
      <c r="F102" s="19">
        <v>135243</v>
      </c>
      <c r="G102" s="24">
        <v>180.24</v>
      </c>
      <c r="H102" s="24">
        <v>0.21</v>
      </c>
      <c r="I102" s="31"/>
      <c r="J102" s="31"/>
      <c r="K102" s="35"/>
    </row>
    <row r="103" spans="2:11" x14ac:dyDescent="0.25">
      <c r="B103" s="8" t="s">
        <v>168</v>
      </c>
      <c r="C103" s="57" t="s">
        <v>169</v>
      </c>
      <c r="D103" s="54" t="s">
        <v>170</v>
      </c>
      <c r="E103" s="6" t="s">
        <v>142</v>
      </c>
      <c r="F103" s="19">
        <v>6206</v>
      </c>
      <c r="G103" s="24">
        <v>179.69</v>
      </c>
      <c r="H103" s="24">
        <v>0.21</v>
      </c>
      <c r="I103" s="31"/>
      <c r="J103" s="31"/>
      <c r="K103" s="35"/>
    </row>
    <row r="104" spans="2:11" x14ac:dyDescent="0.25">
      <c r="B104" s="8" t="s">
        <v>558</v>
      </c>
      <c r="C104" s="57" t="s">
        <v>559</v>
      </c>
      <c r="D104" s="54" t="s">
        <v>560</v>
      </c>
      <c r="E104" s="6" t="s">
        <v>43</v>
      </c>
      <c r="F104" s="19">
        <v>25750</v>
      </c>
      <c r="G104" s="24">
        <v>174.74</v>
      </c>
      <c r="H104" s="24">
        <v>0.21</v>
      </c>
      <c r="I104" s="31"/>
      <c r="J104" s="31"/>
      <c r="K104" s="35"/>
    </row>
    <row r="105" spans="2:11" x14ac:dyDescent="0.25">
      <c r="B105" s="8" t="s">
        <v>2420</v>
      </c>
      <c r="C105" s="57" t="s">
        <v>2421</v>
      </c>
      <c r="D105" s="54" t="s">
        <v>2422</v>
      </c>
      <c r="E105" s="6" t="s">
        <v>490</v>
      </c>
      <c r="F105" s="19">
        <v>24207</v>
      </c>
      <c r="G105" s="24">
        <v>171.98</v>
      </c>
      <c r="H105" s="24">
        <v>0.21</v>
      </c>
      <c r="I105" s="31"/>
      <c r="J105" s="31"/>
      <c r="K105" s="35"/>
    </row>
    <row r="106" spans="2:11" x14ac:dyDescent="0.25">
      <c r="B106" s="8" t="s">
        <v>2984</v>
      </c>
      <c r="C106" s="57" t="s">
        <v>2985</v>
      </c>
      <c r="D106" s="54" t="s">
        <v>2986</v>
      </c>
      <c r="E106" s="6" t="s">
        <v>153</v>
      </c>
      <c r="F106" s="19">
        <v>12816</v>
      </c>
      <c r="G106" s="24">
        <v>170.36</v>
      </c>
      <c r="H106" s="24">
        <v>0.2</v>
      </c>
      <c r="I106" s="31"/>
      <c r="J106" s="31"/>
      <c r="K106" s="35"/>
    </row>
    <row r="107" spans="2:11" x14ac:dyDescent="0.25">
      <c r="B107" s="8" t="s">
        <v>2131</v>
      </c>
      <c r="C107" s="57" t="s">
        <v>1288</v>
      </c>
      <c r="D107" s="54" t="s">
        <v>2132</v>
      </c>
      <c r="E107" s="6" t="s">
        <v>75</v>
      </c>
      <c r="F107" s="19">
        <v>44061</v>
      </c>
      <c r="G107" s="24">
        <v>166.86</v>
      </c>
      <c r="H107" s="24">
        <v>0.2</v>
      </c>
      <c r="I107" s="31"/>
      <c r="J107" s="31"/>
      <c r="K107" s="35"/>
    </row>
    <row r="108" spans="2:11" x14ac:dyDescent="0.25">
      <c r="B108" s="8" t="s">
        <v>2108</v>
      </c>
      <c r="C108" s="57" t="s">
        <v>1129</v>
      </c>
      <c r="D108" s="54" t="s">
        <v>2109</v>
      </c>
      <c r="E108" s="6" t="s">
        <v>86</v>
      </c>
      <c r="F108" s="19">
        <v>3158</v>
      </c>
      <c r="G108" s="24">
        <v>166</v>
      </c>
      <c r="H108" s="24">
        <v>0.2</v>
      </c>
      <c r="I108" s="31"/>
      <c r="J108" s="31"/>
      <c r="K108" s="35"/>
    </row>
    <row r="109" spans="2:11" x14ac:dyDescent="0.25">
      <c r="B109" s="8" t="s">
        <v>2165</v>
      </c>
      <c r="C109" s="57" t="s">
        <v>2166</v>
      </c>
      <c r="D109" s="54" t="s">
        <v>2167</v>
      </c>
      <c r="E109" s="6" t="s">
        <v>64</v>
      </c>
      <c r="F109" s="19">
        <v>30557</v>
      </c>
      <c r="G109" s="24">
        <v>164.92</v>
      </c>
      <c r="H109" s="24">
        <v>0.2</v>
      </c>
      <c r="I109" s="31"/>
      <c r="J109" s="31"/>
      <c r="K109" s="35"/>
    </row>
    <row r="110" spans="2:11" x14ac:dyDescent="0.25">
      <c r="B110" s="8" t="s">
        <v>421</v>
      </c>
      <c r="C110" s="57" t="s">
        <v>422</v>
      </c>
      <c r="D110" s="54" t="s">
        <v>423</v>
      </c>
      <c r="E110" s="6" t="s">
        <v>138</v>
      </c>
      <c r="F110" s="19">
        <v>23903</v>
      </c>
      <c r="G110" s="24">
        <v>163.87</v>
      </c>
      <c r="H110" s="24">
        <v>0.2</v>
      </c>
      <c r="I110" s="31"/>
      <c r="J110" s="31"/>
      <c r="K110" s="35"/>
    </row>
    <row r="111" spans="2:11" x14ac:dyDescent="0.25">
      <c r="B111" s="8" t="s">
        <v>950</v>
      </c>
      <c r="C111" s="57" t="s">
        <v>951</v>
      </c>
      <c r="D111" s="54" t="s">
        <v>952</v>
      </c>
      <c r="E111" s="6" t="s">
        <v>93</v>
      </c>
      <c r="F111" s="19">
        <v>4798</v>
      </c>
      <c r="G111" s="24">
        <v>159.38999999999999</v>
      </c>
      <c r="H111" s="24">
        <v>0.19</v>
      </c>
      <c r="I111" s="31"/>
      <c r="J111" s="31"/>
      <c r="K111" s="35"/>
    </row>
    <row r="112" spans="2:11" x14ac:dyDescent="0.25">
      <c r="B112" s="8" t="s">
        <v>424</v>
      </c>
      <c r="C112" s="57" t="s">
        <v>425</v>
      </c>
      <c r="D112" s="54" t="s">
        <v>426</v>
      </c>
      <c r="E112" s="6" t="s">
        <v>43</v>
      </c>
      <c r="F112" s="19">
        <v>158154</v>
      </c>
      <c r="G112" s="24">
        <v>158.49</v>
      </c>
      <c r="H112" s="24">
        <v>0.19</v>
      </c>
      <c r="I112" s="31"/>
      <c r="J112" s="31"/>
      <c r="K112" s="35"/>
    </row>
    <row r="113" spans="2:11" x14ac:dyDescent="0.25">
      <c r="B113" s="8" t="s">
        <v>953</v>
      </c>
      <c r="C113" s="57" t="s">
        <v>954</v>
      </c>
      <c r="D113" s="54" t="s">
        <v>955</v>
      </c>
      <c r="E113" s="6" t="s">
        <v>93</v>
      </c>
      <c r="F113" s="19">
        <v>12828</v>
      </c>
      <c r="G113" s="24">
        <v>157.66999999999999</v>
      </c>
      <c r="H113" s="24">
        <v>0.19</v>
      </c>
      <c r="I113" s="31"/>
      <c r="J113" s="31"/>
      <c r="K113" s="35"/>
    </row>
    <row r="114" spans="2:11" x14ac:dyDescent="0.25">
      <c r="B114" s="8" t="s">
        <v>164</v>
      </c>
      <c r="C114" s="57" t="s">
        <v>165</v>
      </c>
      <c r="D114" s="54" t="s">
        <v>166</v>
      </c>
      <c r="E114" s="6" t="s">
        <v>167</v>
      </c>
      <c r="F114" s="19">
        <v>6043</v>
      </c>
      <c r="G114" s="24">
        <v>156.36000000000001</v>
      </c>
      <c r="H114" s="24">
        <v>0.19</v>
      </c>
      <c r="I114" s="31"/>
      <c r="J114" s="31"/>
      <c r="K114" s="35"/>
    </row>
    <row r="115" spans="2:11" x14ac:dyDescent="0.25">
      <c r="B115" s="8" t="s">
        <v>234</v>
      </c>
      <c r="C115" s="57" t="s">
        <v>235</v>
      </c>
      <c r="D115" s="54" t="s">
        <v>236</v>
      </c>
      <c r="E115" s="6" t="s">
        <v>200</v>
      </c>
      <c r="F115" s="19">
        <v>17429</v>
      </c>
      <c r="G115" s="24">
        <v>156.1</v>
      </c>
      <c r="H115" s="24">
        <v>0.19</v>
      </c>
      <c r="I115" s="31"/>
      <c r="J115" s="31"/>
      <c r="K115" s="35"/>
    </row>
    <row r="116" spans="2:11" x14ac:dyDescent="0.25">
      <c r="B116" s="8" t="s">
        <v>2414</v>
      </c>
      <c r="C116" s="57" t="s">
        <v>2415</v>
      </c>
      <c r="D116" s="54" t="s">
        <v>2416</v>
      </c>
      <c r="E116" s="6" t="s">
        <v>445</v>
      </c>
      <c r="F116" s="19">
        <v>23214</v>
      </c>
      <c r="G116" s="24">
        <v>155.51</v>
      </c>
      <c r="H116" s="24">
        <v>0.19</v>
      </c>
      <c r="I116" s="31"/>
      <c r="J116" s="31"/>
      <c r="K116" s="35"/>
    </row>
    <row r="117" spans="2:11" x14ac:dyDescent="0.25">
      <c r="B117" s="8" t="s">
        <v>2145</v>
      </c>
      <c r="C117" s="57" t="s">
        <v>2146</v>
      </c>
      <c r="D117" s="54" t="s">
        <v>2147</v>
      </c>
      <c r="E117" s="6" t="s">
        <v>82</v>
      </c>
      <c r="F117" s="19">
        <v>11834</v>
      </c>
      <c r="G117" s="24">
        <v>154.43</v>
      </c>
      <c r="H117" s="24">
        <v>0.18</v>
      </c>
      <c r="I117" s="31"/>
      <c r="J117" s="31"/>
      <c r="K117" s="35"/>
    </row>
    <row r="118" spans="2:11" x14ac:dyDescent="0.25">
      <c r="B118" s="8" t="s">
        <v>3003</v>
      </c>
      <c r="C118" s="57" t="s">
        <v>1183</v>
      </c>
      <c r="D118" s="54" t="s">
        <v>3004</v>
      </c>
      <c r="E118" s="6" t="s">
        <v>43</v>
      </c>
      <c r="F118" s="19">
        <v>864816</v>
      </c>
      <c r="G118" s="24">
        <v>153.25</v>
      </c>
      <c r="H118" s="24">
        <v>0.18</v>
      </c>
      <c r="I118" s="31"/>
      <c r="J118" s="31"/>
      <c r="K118" s="35"/>
    </row>
    <row r="119" spans="2:11" x14ac:dyDescent="0.25">
      <c r="B119" s="8" t="s">
        <v>2312</v>
      </c>
      <c r="C119" s="57" t="s">
        <v>1471</v>
      </c>
      <c r="D119" s="54" t="s">
        <v>2313</v>
      </c>
      <c r="E119" s="6" t="s">
        <v>43</v>
      </c>
      <c r="F119" s="19">
        <v>154639</v>
      </c>
      <c r="G119" s="24">
        <v>150.69999999999999</v>
      </c>
      <c r="H119" s="24">
        <v>0.18</v>
      </c>
      <c r="I119" s="31"/>
      <c r="J119" s="31"/>
      <c r="K119" s="35"/>
    </row>
    <row r="120" spans="2:11" x14ac:dyDescent="0.25">
      <c r="B120" s="8" t="s">
        <v>150</v>
      </c>
      <c r="C120" s="57" t="s">
        <v>151</v>
      </c>
      <c r="D120" s="54" t="s">
        <v>152</v>
      </c>
      <c r="E120" s="6" t="s">
        <v>153</v>
      </c>
      <c r="F120" s="19">
        <v>6918</v>
      </c>
      <c r="G120" s="24">
        <v>149.53</v>
      </c>
      <c r="H120" s="24">
        <v>0.18</v>
      </c>
      <c r="I120" s="31"/>
      <c r="J120" s="31"/>
      <c r="K120" s="35"/>
    </row>
    <row r="121" spans="2:11" x14ac:dyDescent="0.25">
      <c r="B121" s="8" t="s">
        <v>2382</v>
      </c>
      <c r="C121" s="57" t="s">
        <v>2383</v>
      </c>
      <c r="D121" s="54" t="s">
        <v>2384</v>
      </c>
      <c r="E121" s="6" t="s">
        <v>115</v>
      </c>
      <c r="F121" s="19">
        <v>16603</v>
      </c>
      <c r="G121" s="24">
        <v>149.37</v>
      </c>
      <c r="H121" s="24">
        <v>0.18</v>
      </c>
      <c r="I121" s="31"/>
      <c r="J121" s="31"/>
      <c r="K121" s="35"/>
    </row>
    <row r="122" spans="2:11" x14ac:dyDescent="0.25">
      <c r="B122" s="8" t="s">
        <v>171</v>
      </c>
      <c r="C122" s="57" t="s">
        <v>172</v>
      </c>
      <c r="D122" s="54" t="s">
        <v>173</v>
      </c>
      <c r="E122" s="6" t="s">
        <v>174</v>
      </c>
      <c r="F122" s="19">
        <v>65611</v>
      </c>
      <c r="G122" s="24">
        <v>147.83000000000001</v>
      </c>
      <c r="H122" s="24">
        <v>0.18</v>
      </c>
      <c r="I122" s="31"/>
      <c r="J122" s="31"/>
      <c r="K122" s="35"/>
    </row>
    <row r="123" spans="2:11" x14ac:dyDescent="0.25">
      <c r="B123" s="8" t="s">
        <v>527</v>
      </c>
      <c r="C123" s="57" t="s">
        <v>528</v>
      </c>
      <c r="D123" s="54" t="s">
        <v>529</v>
      </c>
      <c r="E123" s="6" t="s">
        <v>312</v>
      </c>
      <c r="F123" s="19">
        <v>1116</v>
      </c>
      <c r="G123" s="24">
        <v>147</v>
      </c>
      <c r="H123" s="24">
        <v>0.18</v>
      </c>
      <c r="I123" s="31"/>
      <c r="J123" s="31"/>
      <c r="K123" s="35"/>
    </row>
    <row r="124" spans="2:11" x14ac:dyDescent="0.25">
      <c r="B124" s="8" t="s">
        <v>2474</v>
      </c>
      <c r="C124" s="57" t="s">
        <v>2475</v>
      </c>
      <c r="D124" s="54" t="s">
        <v>2476</v>
      </c>
      <c r="E124" s="6" t="s">
        <v>212</v>
      </c>
      <c r="F124" s="19">
        <v>2341</v>
      </c>
      <c r="G124" s="24">
        <v>143.46</v>
      </c>
      <c r="H124" s="24">
        <v>0.17</v>
      </c>
      <c r="I124" s="31"/>
      <c r="J124" s="31"/>
      <c r="K124" s="35"/>
    </row>
    <row r="125" spans="2:11" x14ac:dyDescent="0.25">
      <c r="B125" s="8" t="s">
        <v>2325</v>
      </c>
      <c r="C125" s="57" t="s">
        <v>2326</v>
      </c>
      <c r="D125" s="54" t="s">
        <v>2327</v>
      </c>
      <c r="E125" s="6" t="s">
        <v>542</v>
      </c>
      <c r="F125" s="19">
        <v>164501</v>
      </c>
      <c r="G125" s="24">
        <v>143.43</v>
      </c>
      <c r="H125" s="24">
        <v>0.17</v>
      </c>
      <c r="I125" s="31"/>
      <c r="J125" s="31"/>
      <c r="K125" s="35"/>
    </row>
    <row r="126" spans="2:11" x14ac:dyDescent="0.25">
      <c r="B126" s="8" t="s">
        <v>313</v>
      </c>
      <c r="C126" s="57" t="s">
        <v>314</v>
      </c>
      <c r="D126" s="54" t="s">
        <v>315</v>
      </c>
      <c r="E126" s="6" t="s">
        <v>146</v>
      </c>
      <c r="F126" s="19">
        <v>4934</v>
      </c>
      <c r="G126" s="24">
        <v>143.02000000000001</v>
      </c>
      <c r="H126" s="24">
        <v>0.17</v>
      </c>
      <c r="I126" s="31"/>
      <c r="J126" s="31"/>
      <c r="K126" s="35"/>
    </row>
    <row r="127" spans="2:11" x14ac:dyDescent="0.25">
      <c r="B127" s="8" t="s">
        <v>2128</v>
      </c>
      <c r="C127" s="57" t="s">
        <v>2129</v>
      </c>
      <c r="D127" s="54" t="s">
        <v>2130</v>
      </c>
      <c r="E127" s="6" t="s">
        <v>153</v>
      </c>
      <c r="F127" s="19">
        <v>8553</v>
      </c>
      <c r="G127" s="24">
        <v>142.36000000000001</v>
      </c>
      <c r="H127" s="24">
        <v>0.17</v>
      </c>
      <c r="I127" s="31"/>
      <c r="J127" s="31"/>
      <c r="K127" s="35"/>
    </row>
    <row r="128" spans="2:11" x14ac:dyDescent="0.25">
      <c r="B128" s="8" t="s">
        <v>2142</v>
      </c>
      <c r="C128" s="57" t="s">
        <v>2143</v>
      </c>
      <c r="D128" s="54" t="s">
        <v>2144</v>
      </c>
      <c r="E128" s="6" t="s">
        <v>445</v>
      </c>
      <c r="F128" s="19">
        <v>3718</v>
      </c>
      <c r="G128" s="24">
        <v>135.34</v>
      </c>
      <c r="H128" s="24">
        <v>0.16</v>
      </c>
      <c r="I128" s="31"/>
      <c r="J128" s="31"/>
      <c r="K128" s="35"/>
    </row>
    <row r="129" spans="2:11" x14ac:dyDescent="0.25">
      <c r="B129" s="8" t="s">
        <v>231</v>
      </c>
      <c r="C129" s="57" t="s">
        <v>232</v>
      </c>
      <c r="D129" s="54" t="s">
        <v>233</v>
      </c>
      <c r="E129" s="6" t="s">
        <v>146</v>
      </c>
      <c r="F129" s="19">
        <v>12233</v>
      </c>
      <c r="G129" s="24">
        <v>135.08000000000001</v>
      </c>
      <c r="H129" s="24">
        <v>0.16</v>
      </c>
      <c r="I129" s="31"/>
      <c r="J129" s="31"/>
      <c r="K129" s="35"/>
    </row>
    <row r="130" spans="2:11" x14ac:dyDescent="0.25">
      <c r="B130" s="8" t="s">
        <v>2360</v>
      </c>
      <c r="C130" s="57" t="s">
        <v>2361</v>
      </c>
      <c r="D130" s="54" t="s">
        <v>2362</v>
      </c>
      <c r="E130" s="6" t="s">
        <v>891</v>
      </c>
      <c r="F130" s="19">
        <v>15614</v>
      </c>
      <c r="G130" s="24">
        <v>135.02000000000001</v>
      </c>
      <c r="H130" s="24">
        <v>0.16</v>
      </c>
      <c r="I130" s="31"/>
      <c r="J130" s="31"/>
      <c r="K130" s="35"/>
    </row>
    <row r="131" spans="2:11" x14ac:dyDescent="0.25">
      <c r="B131" s="8" t="s">
        <v>2374</v>
      </c>
      <c r="C131" s="57" t="s">
        <v>2375</v>
      </c>
      <c r="D131" s="54" t="s">
        <v>2376</v>
      </c>
      <c r="E131" s="6" t="s">
        <v>142</v>
      </c>
      <c r="F131" s="19">
        <v>8310</v>
      </c>
      <c r="G131" s="24">
        <v>134.61000000000001</v>
      </c>
      <c r="H131" s="24">
        <v>0.16</v>
      </c>
      <c r="I131" s="31"/>
      <c r="J131" s="31"/>
      <c r="K131" s="35"/>
    </row>
    <row r="132" spans="2:11" x14ac:dyDescent="0.25">
      <c r="B132" s="8" t="s">
        <v>222</v>
      </c>
      <c r="C132" s="57" t="s">
        <v>223</v>
      </c>
      <c r="D132" s="54" t="s">
        <v>224</v>
      </c>
      <c r="E132" s="6" t="s">
        <v>115</v>
      </c>
      <c r="F132" s="19">
        <v>8727</v>
      </c>
      <c r="G132" s="24">
        <v>134.32</v>
      </c>
      <c r="H132" s="24">
        <v>0.16</v>
      </c>
      <c r="I132" s="31"/>
      <c r="J132" s="31"/>
      <c r="K132" s="35"/>
    </row>
    <row r="133" spans="2:11" x14ac:dyDescent="0.25">
      <c r="B133" s="8" t="s">
        <v>2331</v>
      </c>
      <c r="C133" s="57" t="s">
        <v>2332</v>
      </c>
      <c r="D133" s="54" t="s">
        <v>2333</v>
      </c>
      <c r="E133" s="6" t="s">
        <v>131</v>
      </c>
      <c r="F133" s="19">
        <v>58956</v>
      </c>
      <c r="G133" s="24">
        <v>133.74</v>
      </c>
      <c r="H133" s="24">
        <v>0.16</v>
      </c>
      <c r="I133" s="31"/>
      <c r="J133" s="31"/>
      <c r="K133" s="35"/>
    </row>
    <row r="134" spans="2:11" x14ac:dyDescent="0.25">
      <c r="B134" s="8" t="s">
        <v>132</v>
      </c>
      <c r="C134" s="57" t="s">
        <v>133</v>
      </c>
      <c r="D134" s="54" t="s">
        <v>134</v>
      </c>
      <c r="E134" s="6" t="s">
        <v>131</v>
      </c>
      <c r="F134" s="19">
        <v>2406</v>
      </c>
      <c r="G134" s="24">
        <v>132.87</v>
      </c>
      <c r="H134" s="24">
        <v>0.16</v>
      </c>
      <c r="I134" s="31"/>
      <c r="J134" s="31"/>
      <c r="K134" s="35"/>
    </row>
    <row r="135" spans="2:11" x14ac:dyDescent="0.25">
      <c r="B135" s="8" t="s">
        <v>985</v>
      </c>
      <c r="C135" s="57" t="s">
        <v>986</v>
      </c>
      <c r="D135" s="54" t="s">
        <v>987</v>
      </c>
      <c r="E135" s="6" t="s">
        <v>167</v>
      </c>
      <c r="F135" s="19">
        <v>27052</v>
      </c>
      <c r="G135" s="24">
        <v>131.94999999999999</v>
      </c>
      <c r="H135" s="24">
        <v>0.16</v>
      </c>
      <c r="I135" s="31"/>
      <c r="J135" s="31"/>
      <c r="K135" s="35"/>
    </row>
    <row r="136" spans="2:11" x14ac:dyDescent="0.25">
      <c r="B136" s="8" t="s">
        <v>108</v>
      </c>
      <c r="C136" s="57" t="s">
        <v>109</v>
      </c>
      <c r="D136" s="54" t="s">
        <v>110</v>
      </c>
      <c r="E136" s="6" t="s">
        <v>111</v>
      </c>
      <c r="F136" s="19">
        <v>289</v>
      </c>
      <c r="G136" s="24">
        <v>131.83000000000001</v>
      </c>
      <c r="H136" s="24">
        <v>0.16</v>
      </c>
      <c r="I136" s="31"/>
      <c r="J136" s="31"/>
      <c r="K136" s="35"/>
    </row>
    <row r="137" spans="2:11" x14ac:dyDescent="0.25">
      <c r="B137" s="8" t="s">
        <v>822</v>
      </c>
      <c r="C137" s="57" t="s">
        <v>823</v>
      </c>
      <c r="D137" s="54" t="s">
        <v>824</v>
      </c>
      <c r="E137" s="6" t="s">
        <v>163</v>
      </c>
      <c r="F137" s="19">
        <v>10443</v>
      </c>
      <c r="G137" s="24">
        <v>129.09</v>
      </c>
      <c r="H137" s="24">
        <v>0.15</v>
      </c>
      <c r="I137" s="31"/>
      <c r="J137" s="31"/>
      <c r="K137" s="35"/>
    </row>
    <row r="138" spans="2:11" x14ac:dyDescent="0.25">
      <c r="B138" s="8" t="s">
        <v>2340</v>
      </c>
      <c r="C138" s="57" t="s">
        <v>2341</v>
      </c>
      <c r="D138" s="54" t="s">
        <v>2342</v>
      </c>
      <c r="E138" s="6" t="s">
        <v>50</v>
      </c>
      <c r="F138" s="19">
        <v>5213</v>
      </c>
      <c r="G138" s="24">
        <v>128.71</v>
      </c>
      <c r="H138" s="24">
        <v>0.15</v>
      </c>
      <c r="I138" s="31"/>
      <c r="J138" s="31"/>
      <c r="K138" s="35"/>
    </row>
    <row r="139" spans="2:11" x14ac:dyDescent="0.25">
      <c r="B139" s="8" t="s">
        <v>2441</v>
      </c>
      <c r="C139" s="57" t="s">
        <v>2442</v>
      </c>
      <c r="D139" s="54" t="s">
        <v>2443</v>
      </c>
      <c r="E139" s="6" t="s">
        <v>142</v>
      </c>
      <c r="F139" s="19">
        <v>2314</v>
      </c>
      <c r="G139" s="24">
        <v>127.73</v>
      </c>
      <c r="H139" s="24">
        <v>0.15</v>
      </c>
      <c r="I139" s="31"/>
      <c r="J139" s="31"/>
      <c r="K139" s="35"/>
    </row>
    <row r="140" spans="2:11" x14ac:dyDescent="0.25">
      <c r="B140" s="8" t="s">
        <v>938</v>
      </c>
      <c r="C140" s="57" t="s">
        <v>939</v>
      </c>
      <c r="D140" s="54" t="s">
        <v>940</v>
      </c>
      <c r="E140" s="6" t="s">
        <v>93</v>
      </c>
      <c r="F140" s="19">
        <v>5179</v>
      </c>
      <c r="G140" s="24">
        <v>127.68</v>
      </c>
      <c r="H140" s="24">
        <v>0.15</v>
      </c>
      <c r="I140" s="31"/>
      <c r="J140" s="31"/>
      <c r="K140" s="35"/>
    </row>
    <row r="141" spans="2:11" x14ac:dyDescent="0.25">
      <c r="B141" s="8" t="s">
        <v>2314</v>
      </c>
      <c r="C141" s="57" t="s">
        <v>2315</v>
      </c>
      <c r="D141" s="54" t="s">
        <v>2316</v>
      </c>
      <c r="E141" s="6" t="s">
        <v>115</v>
      </c>
      <c r="F141" s="19">
        <v>14061</v>
      </c>
      <c r="G141" s="24">
        <v>126.65</v>
      </c>
      <c r="H141" s="24">
        <v>0.15</v>
      </c>
      <c r="I141" s="31"/>
      <c r="J141" s="31"/>
      <c r="K141" s="35"/>
    </row>
    <row r="142" spans="2:11" x14ac:dyDescent="0.25">
      <c r="B142" s="8" t="s">
        <v>339</v>
      </c>
      <c r="C142" s="57" t="s">
        <v>340</v>
      </c>
      <c r="D142" s="54" t="s">
        <v>341</v>
      </c>
      <c r="E142" s="6" t="s">
        <v>146</v>
      </c>
      <c r="F142" s="19">
        <v>93</v>
      </c>
      <c r="G142" s="24">
        <v>125.09</v>
      </c>
      <c r="H142" s="24">
        <v>0.15</v>
      </c>
      <c r="I142" s="31"/>
      <c r="J142" s="31"/>
      <c r="K142" s="35"/>
    </row>
    <row r="143" spans="2:11" x14ac:dyDescent="0.25">
      <c r="B143" s="8" t="s">
        <v>124</v>
      </c>
      <c r="C143" s="57" t="s">
        <v>125</v>
      </c>
      <c r="D143" s="54" t="s">
        <v>126</v>
      </c>
      <c r="E143" s="6" t="s">
        <v>127</v>
      </c>
      <c r="F143" s="19">
        <v>17455</v>
      </c>
      <c r="G143" s="24">
        <v>124.87</v>
      </c>
      <c r="H143" s="24">
        <v>0.15</v>
      </c>
      <c r="I143" s="31"/>
      <c r="J143" s="31"/>
      <c r="K143" s="35"/>
    </row>
    <row r="144" spans="2:11" x14ac:dyDescent="0.25">
      <c r="B144" s="8" t="s">
        <v>216</v>
      </c>
      <c r="C144" s="57" t="s">
        <v>217</v>
      </c>
      <c r="D144" s="54" t="s">
        <v>218</v>
      </c>
      <c r="E144" s="6" t="s">
        <v>93</v>
      </c>
      <c r="F144" s="19">
        <v>2439</v>
      </c>
      <c r="G144" s="24">
        <v>124.78</v>
      </c>
      <c r="H144" s="24">
        <v>0.15</v>
      </c>
      <c r="I144" s="31"/>
      <c r="J144" s="31"/>
      <c r="K144" s="35"/>
    </row>
    <row r="145" spans="2:11" x14ac:dyDescent="0.25">
      <c r="B145" s="8" t="s">
        <v>2438</v>
      </c>
      <c r="C145" s="57" t="s">
        <v>2439</v>
      </c>
      <c r="D145" s="54" t="s">
        <v>2440</v>
      </c>
      <c r="E145" s="6" t="s">
        <v>115</v>
      </c>
      <c r="F145" s="19">
        <v>145125</v>
      </c>
      <c r="G145" s="24">
        <v>124.5</v>
      </c>
      <c r="H145" s="24">
        <v>0.15</v>
      </c>
      <c r="I145" s="31"/>
      <c r="J145" s="31"/>
      <c r="K145" s="35"/>
    </row>
    <row r="146" spans="2:11" x14ac:dyDescent="0.25">
      <c r="B146" s="8" t="s">
        <v>116</v>
      </c>
      <c r="C146" s="57" t="s">
        <v>117</v>
      </c>
      <c r="D146" s="54" t="s">
        <v>118</v>
      </c>
      <c r="E146" s="6" t="s">
        <v>119</v>
      </c>
      <c r="F146" s="19">
        <v>62511</v>
      </c>
      <c r="G146" s="24">
        <v>121.5</v>
      </c>
      <c r="H146" s="24">
        <v>0.14000000000000001</v>
      </c>
      <c r="I146" s="31"/>
      <c r="J146" s="31"/>
      <c r="K146" s="35"/>
    </row>
    <row r="147" spans="2:11" x14ac:dyDescent="0.25">
      <c r="B147" s="8" t="s">
        <v>2461</v>
      </c>
      <c r="C147" s="57" t="s">
        <v>2462</v>
      </c>
      <c r="D147" s="54" t="s">
        <v>2463</v>
      </c>
      <c r="E147" s="6" t="s">
        <v>86</v>
      </c>
      <c r="F147" s="19">
        <v>13739</v>
      </c>
      <c r="G147" s="24">
        <v>120.02</v>
      </c>
      <c r="H147" s="24">
        <v>0.14000000000000001</v>
      </c>
      <c r="I147" s="31"/>
      <c r="J147" s="31"/>
      <c r="K147" s="35"/>
    </row>
    <row r="148" spans="2:11" x14ac:dyDescent="0.25">
      <c r="B148" s="8" t="s">
        <v>2139</v>
      </c>
      <c r="C148" s="57" t="s">
        <v>2140</v>
      </c>
      <c r="D148" s="54" t="s">
        <v>2141</v>
      </c>
      <c r="E148" s="6" t="s">
        <v>445</v>
      </c>
      <c r="F148" s="19">
        <v>5417</v>
      </c>
      <c r="G148" s="24">
        <v>119.94</v>
      </c>
      <c r="H148" s="24">
        <v>0.14000000000000001</v>
      </c>
      <c r="I148" s="31"/>
      <c r="J148" s="31"/>
      <c r="K148" s="35"/>
    </row>
    <row r="149" spans="2:11" x14ac:dyDescent="0.25">
      <c r="B149" s="8" t="s">
        <v>154</v>
      </c>
      <c r="C149" s="57" t="s">
        <v>155</v>
      </c>
      <c r="D149" s="54" t="s">
        <v>156</v>
      </c>
      <c r="E149" s="6" t="s">
        <v>131</v>
      </c>
      <c r="F149" s="19">
        <v>4056</v>
      </c>
      <c r="G149" s="24">
        <v>117.68</v>
      </c>
      <c r="H149" s="24">
        <v>0.14000000000000001</v>
      </c>
      <c r="I149" s="31"/>
      <c r="J149" s="31"/>
      <c r="K149" s="35"/>
    </row>
    <row r="150" spans="2:11" x14ac:dyDescent="0.25">
      <c r="B150" s="8" t="s">
        <v>2380</v>
      </c>
      <c r="C150" s="57" t="s">
        <v>576</v>
      </c>
      <c r="D150" s="54" t="s">
        <v>2381</v>
      </c>
      <c r="E150" s="6" t="s">
        <v>146</v>
      </c>
      <c r="F150" s="19">
        <v>399</v>
      </c>
      <c r="G150" s="24">
        <v>117.53</v>
      </c>
      <c r="H150" s="24">
        <v>0.14000000000000001</v>
      </c>
      <c r="I150" s="31"/>
      <c r="J150" s="31"/>
      <c r="K150" s="35"/>
    </row>
    <row r="151" spans="2:11" x14ac:dyDescent="0.25">
      <c r="B151" s="8" t="s">
        <v>2320</v>
      </c>
      <c r="C151" s="57" t="s">
        <v>2321</v>
      </c>
      <c r="D151" s="54" t="s">
        <v>2322</v>
      </c>
      <c r="E151" s="6" t="s">
        <v>115</v>
      </c>
      <c r="F151" s="19">
        <v>24515</v>
      </c>
      <c r="G151" s="24">
        <v>117.48</v>
      </c>
      <c r="H151" s="24">
        <v>0.14000000000000001</v>
      </c>
      <c r="I151" s="31"/>
      <c r="J151" s="31"/>
      <c r="K151" s="35"/>
    </row>
    <row r="152" spans="2:11" x14ac:dyDescent="0.25">
      <c r="B152" s="8" t="s">
        <v>2450</v>
      </c>
      <c r="C152" s="57" t="s">
        <v>1483</v>
      </c>
      <c r="D152" s="54" t="s">
        <v>2451</v>
      </c>
      <c r="E152" s="6" t="s">
        <v>43</v>
      </c>
      <c r="F152" s="19">
        <v>88629</v>
      </c>
      <c r="G152" s="24">
        <v>111.48</v>
      </c>
      <c r="H152" s="24">
        <v>0.13</v>
      </c>
      <c r="I152" s="31"/>
      <c r="J152" s="31"/>
      <c r="K152" s="35"/>
    </row>
    <row r="153" spans="2:11" x14ac:dyDescent="0.25">
      <c r="B153" s="8" t="s">
        <v>408</v>
      </c>
      <c r="C153" s="57" t="s">
        <v>409</v>
      </c>
      <c r="D153" s="54" t="s">
        <v>410</v>
      </c>
      <c r="E153" s="6" t="s">
        <v>82</v>
      </c>
      <c r="F153" s="19">
        <v>17940</v>
      </c>
      <c r="G153" s="24">
        <v>110.21</v>
      </c>
      <c r="H153" s="24">
        <v>0.13</v>
      </c>
      <c r="I153" s="31"/>
      <c r="J153" s="31"/>
      <c r="K153" s="35"/>
    </row>
    <row r="154" spans="2:11" x14ac:dyDescent="0.25">
      <c r="B154" s="8" t="s">
        <v>256</v>
      </c>
      <c r="C154" s="57" t="s">
        <v>257</v>
      </c>
      <c r="D154" s="54" t="s">
        <v>258</v>
      </c>
      <c r="E154" s="6" t="s">
        <v>93</v>
      </c>
      <c r="F154" s="19">
        <v>17951</v>
      </c>
      <c r="G154" s="24">
        <v>108.4</v>
      </c>
      <c r="H154" s="24">
        <v>0.13</v>
      </c>
      <c r="I154" s="31"/>
      <c r="J154" s="31"/>
      <c r="K154" s="35"/>
    </row>
    <row r="155" spans="2:11" x14ac:dyDescent="0.25">
      <c r="B155" s="8" t="s">
        <v>418</v>
      </c>
      <c r="C155" s="57" t="s">
        <v>419</v>
      </c>
      <c r="D155" s="54" t="s">
        <v>420</v>
      </c>
      <c r="E155" s="6" t="s">
        <v>335</v>
      </c>
      <c r="F155" s="19">
        <v>34377</v>
      </c>
      <c r="G155" s="24">
        <v>107.86</v>
      </c>
      <c r="H155" s="24">
        <v>0.13</v>
      </c>
      <c r="I155" s="31"/>
      <c r="J155" s="31"/>
      <c r="K155" s="35"/>
    </row>
    <row r="156" spans="2:11" x14ac:dyDescent="0.25">
      <c r="B156" s="8" t="s">
        <v>4116</v>
      </c>
      <c r="C156" s="57" t="s">
        <v>4117</v>
      </c>
      <c r="D156" s="54" t="s">
        <v>4118</v>
      </c>
      <c r="E156" s="6" t="s">
        <v>212</v>
      </c>
      <c r="F156" s="19">
        <v>8170</v>
      </c>
      <c r="G156" s="24">
        <v>107.84</v>
      </c>
      <c r="H156" s="24">
        <v>0.13</v>
      </c>
      <c r="I156" s="31"/>
      <c r="J156" s="31"/>
      <c r="K156" s="35"/>
    </row>
    <row r="157" spans="2:11" x14ac:dyDescent="0.25">
      <c r="B157" s="8" t="s">
        <v>225</v>
      </c>
      <c r="C157" s="57" t="s">
        <v>226</v>
      </c>
      <c r="D157" s="54" t="s">
        <v>227</v>
      </c>
      <c r="E157" s="6" t="s">
        <v>86</v>
      </c>
      <c r="F157" s="19">
        <v>4919</v>
      </c>
      <c r="G157" s="24">
        <v>106.74</v>
      </c>
      <c r="H157" s="24">
        <v>0.13</v>
      </c>
      <c r="I157" s="31"/>
      <c r="J157" s="31"/>
      <c r="K157" s="35"/>
    </row>
    <row r="158" spans="2:11" x14ac:dyDescent="0.25">
      <c r="B158" s="8" t="s">
        <v>2391</v>
      </c>
      <c r="C158" s="57" t="s">
        <v>2392</v>
      </c>
      <c r="D158" s="54" t="s">
        <v>2393</v>
      </c>
      <c r="E158" s="6" t="s">
        <v>153</v>
      </c>
      <c r="F158" s="19">
        <v>7737</v>
      </c>
      <c r="G158" s="24">
        <v>106.39</v>
      </c>
      <c r="H158" s="24">
        <v>0.13</v>
      </c>
      <c r="I158" s="31"/>
      <c r="J158" s="31"/>
      <c r="K158" s="35"/>
    </row>
    <row r="159" spans="2:11" x14ac:dyDescent="0.25">
      <c r="B159" s="8" t="s">
        <v>2429</v>
      </c>
      <c r="C159" s="57" t="s">
        <v>2430</v>
      </c>
      <c r="D159" s="54" t="s">
        <v>2431</v>
      </c>
      <c r="E159" s="6" t="s">
        <v>142</v>
      </c>
      <c r="F159" s="19">
        <v>2965</v>
      </c>
      <c r="G159" s="24">
        <v>104.93</v>
      </c>
      <c r="H159" s="24">
        <v>0.13</v>
      </c>
      <c r="I159" s="31"/>
      <c r="J159" s="31"/>
      <c r="K159" s="35"/>
    </row>
    <row r="160" spans="2:11" x14ac:dyDescent="0.25">
      <c r="B160" s="8" t="s">
        <v>2334</v>
      </c>
      <c r="C160" s="57" t="s">
        <v>2335</v>
      </c>
      <c r="D160" s="54" t="s">
        <v>2336</v>
      </c>
      <c r="E160" s="6" t="s">
        <v>127</v>
      </c>
      <c r="F160" s="19">
        <v>13838</v>
      </c>
      <c r="G160" s="24">
        <v>103.99</v>
      </c>
      <c r="H160" s="24">
        <v>0.12</v>
      </c>
      <c r="I160" s="31"/>
      <c r="J160" s="31"/>
      <c r="K160" s="35"/>
    </row>
    <row r="161" spans="2:11" x14ac:dyDescent="0.25">
      <c r="B161" s="8" t="s">
        <v>2168</v>
      </c>
      <c r="C161" s="57" t="s">
        <v>2169</v>
      </c>
      <c r="D161" s="54" t="s">
        <v>2170</v>
      </c>
      <c r="E161" s="6" t="s">
        <v>414</v>
      </c>
      <c r="F161" s="19">
        <v>25015</v>
      </c>
      <c r="G161" s="24">
        <v>102.75</v>
      </c>
      <c r="H161" s="24">
        <v>0.12</v>
      </c>
      <c r="I161" s="31"/>
      <c r="J161" s="31"/>
      <c r="K161" s="35"/>
    </row>
    <row r="162" spans="2:11" x14ac:dyDescent="0.25">
      <c r="B162" s="8" t="s">
        <v>1012</v>
      </c>
      <c r="C162" s="57" t="s">
        <v>1013</v>
      </c>
      <c r="D162" s="54" t="s">
        <v>1014</v>
      </c>
      <c r="E162" s="6" t="s">
        <v>1015</v>
      </c>
      <c r="F162" s="19">
        <v>158532</v>
      </c>
      <c r="G162" s="24">
        <v>102.71</v>
      </c>
      <c r="H162" s="24">
        <v>0.12</v>
      </c>
      <c r="I162" s="31"/>
      <c r="J162" s="31"/>
      <c r="K162" s="35"/>
    </row>
    <row r="163" spans="2:11" x14ac:dyDescent="0.25">
      <c r="B163" s="8" t="s">
        <v>2990</v>
      </c>
      <c r="C163" s="57" t="s">
        <v>684</v>
      </c>
      <c r="D163" s="54" t="s">
        <v>2991</v>
      </c>
      <c r="E163" s="6" t="s">
        <v>86</v>
      </c>
      <c r="F163" s="19">
        <v>81957</v>
      </c>
      <c r="G163" s="24">
        <v>102.01</v>
      </c>
      <c r="H163" s="24">
        <v>0.12</v>
      </c>
      <c r="I163" s="31"/>
      <c r="J163" s="31"/>
      <c r="K163" s="35"/>
    </row>
    <row r="164" spans="2:11" x14ac:dyDescent="0.25">
      <c r="B164" s="8" t="s">
        <v>2403</v>
      </c>
      <c r="C164" s="57" t="s">
        <v>2404</v>
      </c>
      <c r="D164" s="54" t="s">
        <v>2405</v>
      </c>
      <c r="E164" s="6" t="s">
        <v>93</v>
      </c>
      <c r="F164" s="19">
        <v>11462</v>
      </c>
      <c r="G164" s="24">
        <v>101.81</v>
      </c>
      <c r="H164" s="24">
        <v>0.12</v>
      </c>
      <c r="I164" s="31"/>
      <c r="J164" s="31"/>
      <c r="K164" s="35"/>
    </row>
    <row r="165" spans="2:11" x14ac:dyDescent="0.25">
      <c r="B165" s="8" t="s">
        <v>300</v>
      </c>
      <c r="C165" s="57" t="s">
        <v>301</v>
      </c>
      <c r="D165" s="54" t="s">
        <v>302</v>
      </c>
      <c r="E165" s="6" t="s">
        <v>163</v>
      </c>
      <c r="F165" s="19">
        <v>5952</v>
      </c>
      <c r="G165" s="24">
        <v>101.56</v>
      </c>
      <c r="H165" s="24">
        <v>0.12</v>
      </c>
      <c r="I165" s="31"/>
      <c r="J165" s="31"/>
      <c r="K165" s="35"/>
    </row>
    <row r="166" spans="2:11" x14ac:dyDescent="0.25">
      <c r="B166" s="8" t="s">
        <v>2987</v>
      </c>
      <c r="C166" s="57" t="s">
        <v>2988</v>
      </c>
      <c r="D166" s="54" t="s">
        <v>2989</v>
      </c>
      <c r="E166" s="6" t="s">
        <v>131</v>
      </c>
      <c r="F166" s="19">
        <v>4036</v>
      </c>
      <c r="G166" s="24">
        <v>100.02</v>
      </c>
      <c r="H166" s="24">
        <v>0.12</v>
      </c>
      <c r="I166" s="31"/>
      <c r="J166" s="31"/>
      <c r="K166" s="35" t="s">
        <v>5241</v>
      </c>
    </row>
    <row r="167" spans="2:11" x14ac:dyDescent="0.25">
      <c r="B167" s="8" t="s">
        <v>2317</v>
      </c>
      <c r="C167" s="57" t="s">
        <v>2318</v>
      </c>
      <c r="D167" s="54" t="s">
        <v>2319</v>
      </c>
      <c r="E167" s="6" t="s">
        <v>163</v>
      </c>
      <c r="F167" s="19">
        <v>29473</v>
      </c>
      <c r="G167" s="24">
        <v>99.41</v>
      </c>
      <c r="H167" s="24">
        <v>0.12</v>
      </c>
      <c r="I167" s="31"/>
      <c r="J167" s="31"/>
      <c r="K167" s="35"/>
    </row>
    <row r="168" spans="2:11" x14ac:dyDescent="0.25">
      <c r="B168" s="8" t="s">
        <v>143</v>
      </c>
      <c r="C168" s="57" t="s">
        <v>144</v>
      </c>
      <c r="D168" s="54" t="s">
        <v>145</v>
      </c>
      <c r="E168" s="6" t="s">
        <v>146</v>
      </c>
      <c r="F168" s="19">
        <v>20579</v>
      </c>
      <c r="G168" s="24">
        <v>99.02</v>
      </c>
      <c r="H168" s="24">
        <v>0.12</v>
      </c>
      <c r="I168" s="31"/>
      <c r="J168" s="31"/>
      <c r="K168" s="35"/>
    </row>
    <row r="169" spans="2:11" x14ac:dyDescent="0.25">
      <c r="B169" s="8" t="s">
        <v>228</v>
      </c>
      <c r="C169" s="57" t="s">
        <v>229</v>
      </c>
      <c r="D169" s="54" t="s">
        <v>230</v>
      </c>
      <c r="E169" s="6" t="s">
        <v>146</v>
      </c>
      <c r="F169" s="19">
        <v>3674</v>
      </c>
      <c r="G169" s="24">
        <v>98.28</v>
      </c>
      <c r="H169" s="24">
        <v>0.12</v>
      </c>
      <c r="I169" s="31"/>
      <c r="J169" s="31"/>
      <c r="K169" s="35"/>
    </row>
    <row r="170" spans="2:11" x14ac:dyDescent="0.25">
      <c r="B170" s="8" t="s">
        <v>2125</v>
      </c>
      <c r="C170" s="57" t="s">
        <v>2126</v>
      </c>
      <c r="D170" s="54" t="s">
        <v>2127</v>
      </c>
      <c r="E170" s="6" t="s">
        <v>64</v>
      </c>
      <c r="F170" s="19">
        <v>1919</v>
      </c>
      <c r="G170" s="24">
        <v>98.11</v>
      </c>
      <c r="H170" s="24">
        <v>0.12</v>
      </c>
      <c r="I170" s="31"/>
      <c r="J170" s="31"/>
      <c r="K170" s="35"/>
    </row>
    <row r="171" spans="2:11" x14ac:dyDescent="0.25">
      <c r="B171" s="8" t="s">
        <v>2385</v>
      </c>
      <c r="C171" s="57" t="s">
        <v>2386</v>
      </c>
      <c r="D171" s="54" t="s">
        <v>2387</v>
      </c>
      <c r="E171" s="6" t="s">
        <v>490</v>
      </c>
      <c r="F171" s="19">
        <v>5083</v>
      </c>
      <c r="G171" s="24">
        <v>96.88</v>
      </c>
      <c r="H171" s="24">
        <v>0.12</v>
      </c>
      <c r="I171" s="31"/>
      <c r="J171" s="31"/>
      <c r="K171" s="35"/>
    </row>
    <row r="172" spans="2:11" x14ac:dyDescent="0.25">
      <c r="B172" s="8" t="s">
        <v>2368</v>
      </c>
      <c r="C172" s="57" t="s">
        <v>2369</v>
      </c>
      <c r="D172" s="54" t="s">
        <v>2370</v>
      </c>
      <c r="E172" s="6" t="s">
        <v>93</v>
      </c>
      <c r="F172" s="19">
        <v>6906</v>
      </c>
      <c r="G172" s="24">
        <v>95.39</v>
      </c>
      <c r="H172" s="24">
        <v>0.11</v>
      </c>
      <c r="I172" s="31"/>
      <c r="J172" s="31"/>
      <c r="K172" s="35"/>
    </row>
    <row r="173" spans="2:11" x14ac:dyDescent="0.25">
      <c r="B173" s="8" t="s">
        <v>498</v>
      </c>
      <c r="C173" s="57" t="s">
        <v>499</v>
      </c>
      <c r="D173" s="54" t="s">
        <v>500</v>
      </c>
      <c r="E173" s="6" t="s">
        <v>71</v>
      </c>
      <c r="F173" s="19">
        <v>5565</v>
      </c>
      <c r="G173" s="24">
        <v>95.03</v>
      </c>
      <c r="H173" s="24">
        <v>0.11</v>
      </c>
      <c r="I173" s="31"/>
      <c r="J173" s="31"/>
      <c r="K173" s="35"/>
    </row>
    <row r="174" spans="2:11" x14ac:dyDescent="0.25">
      <c r="B174" s="8" t="s">
        <v>2447</v>
      </c>
      <c r="C174" s="57" t="s">
        <v>2448</v>
      </c>
      <c r="D174" s="54" t="s">
        <v>2449</v>
      </c>
      <c r="E174" s="6" t="s">
        <v>50</v>
      </c>
      <c r="F174" s="19">
        <v>1084</v>
      </c>
      <c r="G174" s="24">
        <v>94.54</v>
      </c>
      <c r="H174" s="24">
        <v>0.11</v>
      </c>
      <c r="I174" s="31"/>
      <c r="J174" s="31"/>
      <c r="K174" s="35"/>
    </row>
    <row r="175" spans="2:11" x14ac:dyDescent="0.25">
      <c r="B175" s="8" t="s">
        <v>3041</v>
      </c>
      <c r="C175" s="57" t="s">
        <v>3042</v>
      </c>
      <c r="D175" s="54" t="s">
        <v>3043</v>
      </c>
      <c r="E175" s="6" t="s">
        <v>50</v>
      </c>
      <c r="F175" s="19">
        <v>7485</v>
      </c>
      <c r="G175" s="24">
        <v>93.83</v>
      </c>
      <c r="H175" s="24">
        <v>0.11</v>
      </c>
      <c r="I175" s="31"/>
      <c r="J175" s="31"/>
      <c r="K175" s="35"/>
    </row>
    <row r="176" spans="2:11" x14ac:dyDescent="0.25">
      <c r="B176" s="8" t="s">
        <v>2467</v>
      </c>
      <c r="C176" s="57" t="s">
        <v>1478</v>
      </c>
      <c r="D176" s="54" t="s">
        <v>2468</v>
      </c>
      <c r="E176" s="6" t="s">
        <v>43</v>
      </c>
      <c r="F176" s="19">
        <v>16209</v>
      </c>
      <c r="G176" s="24">
        <v>91.71</v>
      </c>
      <c r="H176" s="24">
        <v>0.11</v>
      </c>
      <c r="I176" s="31"/>
      <c r="J176" s="31"/>
      <c r="K176" s="35"/>
    </row>
    <row r="177" spans="2:11" x14ac:dyDescent="0.25">
      <c r="B177" s="8" t="s">
        <v>2113</v>
      </c>
      <c r="C177" s="57" t="s">
        <v>2114</v>
      </c>
      <c r="D177" s="54" t="s">
        <v>2115</v>
      </c>
      <c r="E177" s="6" t="s">
        <v>50</v>
      </c>
      <c r="F177" s="19">
        <v>1590</v>
      </c>
      <c r="G177" s="24">
        <v>91.68</v>
      </c>
      <c r="H177" s="24">
        <v>0.11</v>
      </c>
      <c r="I177" s="31"/>
      <c r="J177" s="31"/>
      <c r="K177" s="35"/>
    </row>
    <row r="178" spans="2:11" x14ac:dyDescent="0.25">
      <c r="B178" s="8" t="s">
        <v>4026</v>
      </c>
      <c r="C178" s="57" t="s">
        <v>4027</v>
      </c>
      <c r="D178" s="54" t="s">
        <v>4028</v>
      </c>
      <c r="E178" s="6" t="s">
        <v>57</v>
      </c>
      <c r="F178" s="19">
        <v>26037</v>
      </c>
      <c r="G178" s="24">
        <v>91.08</v>
      </c>
      <c r="H178" s="24">
        <v>0.11</v>
      </c>
      <c r="I178" s="31"/>
      <c r="J178" s="31"/>
      <c r="K178" s="35"/>
    </row>
    <row r="179" spans="2:11" x14ac:dyDescent="0.25">
      <c r="B179" s="8" t="s">
        <v>2492</v>
      </c>
      <c r="C179" s="57" t="s">
        <v>2493</v>
      </c>
      <c r="D179" s="54" t="s">
        <v>2494</v>
      </c>
      <c r="E179" s="6" t="s">
        <v>163</v>
      </c>
      <c r="F179" s="19">
        <v>17615</v>
      </c>
      <c r="G179" s="24">
        <v>90.99</v>
      </c>
      <c r="H179" s="24">
        <v>0.11</v>
      </c>
      <c r="I179" s="31"/>
      <c r="J179" s="31"/>
      <c r="K179" s="35"/>
    </row>
    <row r="180" spans="2:11" x14ac:dyDescent="0.25">
      <c r="B180" s="8" t="s">
        <v>2337</v>
      </c>
      <c r="C180" s="57" t="s">
        <v>2338</v>
      </c>
      <c r="D180" s="54" t="s">
        <v>2339</v>
      </c>
      <c r="E180" s="6" t="s">
        <v>240</v>
      </c>
      <c r="F180" s="19">
        <v>1266203</v>
      </c>
      <c r="G180" s="24">
        <v>90.15</v>
      </c>
      <c r="H180" s="24">
        <v>0.11</v>
      </c>
      <c r="I180" s="31"/>
      <c r="J180" s="31"/>
      <c r="K180" s="35"/>
    </row>
    <row r="181" spans="2:11" x14ac:dyDescent="0.25">
      <c r="B181" s="8" t="s">
        <v>4029</v>
      </c>
      <c r="C181" s="57" t="s">
        <v>4030</v>
      </c>
      <c r="D181" s="54" t="s">
        <v>4031</v>
      </c>
      <c r="E181" s="6" t="s">
        <v>93</v>
      </c>
      <c r="F181" s="19">
        <v>6374</v>
      </c>
      <c r="G181" s="24">
        <v>89.31</v>
      </c>
      <c r="H181" s="24">
        <v>0.11</v>
      </c>
      <c r="I181" s="31"/>
      <c r="J181" s="31"/>
      <c r="K181" s="35"/>
    </row>
    <row r="182" spans="2:11" x14ac:dyDescent="0.25">
      <c r="B182" s="8" t="s">
        <v>436</v>
      </c>
      <c r="C182" s="57" t="s">
        <v>437</v>
      </c>
      <c r="D182" s="54" t="s">
        <v>438</v>
      </c>
      <c r="E182" s="6" t="s">
        <v>131</v>
      </c>
      <c r="F182" s="19">
        <v>5687</v>
      </c>
      <c r="G182" s="24">
        <v>89.06</v>
      </c>
      <c r="H182" s="24">
        <v>0.11</v>
      </c>
      <c r="I182" s="31"/>
      <c r="J182" s="31"/>
      <c r="K182" s="35"/>
    </row>
    <row r="183" spans="2:11" x14ac:dyDescent="0.25">
      <c r="B183" s="8" t="s">
        <v>2136</v>
      </c>
      <c r="C183" s="57" t="s">
        <v>2137</v>
      </c>
      <c r="D183" s="54" t="s">
        <v>2138</v>
      </c>
      <c r="E183" s="6" t="s">
        <v>153</v>
      </c>
      <c r="F183" s="19">
        <v>5400</v>
      </c>
      <c r="G183" s="24">
        <v>88.65</v>
      </c>
      <c r="H183" s="24">
        <v>0.11</v>
      </c>
      <c r="I183" s="31"/>
      <c r="J183" s="31"/>
      <c r="K183" s="35"/>
    </row>
    <row r="184" spans="2:11" x14ac:dyDescent="0.25">
      <c r="B184" s="8" t="s">
        <v>4119</v>
      </c>
      <c r="C184" s="57" t="s">
        <v>4120</v>
      </c>
      <c r="D184" s="54" t="s">
        <v>4121</v>
      </c>
      <c r="E184" s="6" t="s">
        <v>262</v>
      </c>
      <c r="F184" s="19">
        <v>3585</v>
      </c>
      <c r="G184" s="24">
        <v>88.04</v>
      </c>
      <c r="H184" s="24">
        <v>0.1</v>
      </c>
      <c r="I184" s="31"/>
      <c r="J184" s="31"/>
      <c r="K184" s="35"/>
    </row>
    <row r="185" spans="2:11" x14ac:dyDescent="0.25">
      <c r="B185" s="8" t="s">
        <v>354</v>
      </c>
      <c r="C185" s="57" t="s">
        <v>355</v>
      </c>
      <c r="D185" s="54" t="s">
        <v>356</v>
      </c>
      <c r="E185" s="6" t="s">
        <v>200</v>
      </c>
      <c r="F185" s="19">
        <v>14867</v>
      </c>
      <c r="G185" s="24">
        <v>86.69</v>
      </c>
      <c r="H185" s="24">
        <v>0.1</v>
      </c>
      <c r="I185" s="31"/>
      <c r="J185" s="31"/>
      <c r="K185" s="35"/>
    </row>
    <row r="186" spans="2:11" x14ac:dyDescent="0.25">
      <c r="B186" s="8" t="s">
        <v>2417</v>
      </c>
      <c r="C186" s="57" t="s">
        <v>2418</v>
      </c>
      <c r="D186" s="54" t="s">
        <v>2419</v>
      </c>
      <c r="E186" s="6" t="s">
        <v>142</v>
      </c>
      <c r="F186" s="19">
        <v>2826</v>
      </c>
      <c r="G186" s="24">
        <v>86.58</v>
      </c>
      <c r="H186" s="24">
        <v>0.1</v>
      </c>
      <c r="I186" s="31"/>
      <c r="J186" s="31"/>
      <c r="K186" s="35"/>
    </row>
    <row r="187" spans="2:11" x14ac:dyDescent="0.25">
      <c r="B187" s="8" t="s">
        <v>4032</v>
      </c>
      <c r="C187" s="57" t="s">
        <v>4033</v>
      </c>
      <c r="D187" s="54" t="s">
        <v>4034</v>
      </c>
      <c r="E187" s="6" t="s">
        <v>296</v>
      </c>
      <c r="F187" s="19">
        <v>2814</v>
      </c>
      <c r="G187" s="24">
        <v>86.04</v>
      </c>
      <c r="H187" s="24">
        <v>0.1</v>
      </c>
      <c r="I187" s="31"/>
      <c r="J187" s="31"/>
      <c r="K187" s="35"/>
    </row>
    <row r="188" spans="2:11" x14ac:dyDescent="0.25">
      <c r="B188" s="8" t="s">
        <v>4122</v>
      </c>
      <c r="C188" s="57" t="s">
        <v>4123</v>
      </c>
      <c r="D188" s="54" t="s">
        <v>4124</v>
      </c>
      <c r="E188" s="6" t="s">
        <v>212</v>
      </c>
      <c r="F188" s="19">
        <v>2199</v>
      </c>
      <c r="G188" s="24">
        <v>85.9</v>
      </c>
      <c r="H188" s="24">
        <v>0.1</v>
      </c>
      <c r="I188" s="31"/>
      <c r="J188" s="31"/>
      <c r="K188" s="35"/>
    </row>
    <row r="189" spans="2:11" x14ac:dyDescent="0.25">
      <c r="B189" s="8" t="s">
        <v>2366</v>
      </c>
      <c r="C189" s="57" t="s">
        <v>612</v>
      </c>
      <c r="D189" s="54" t="s">
        <v>2367</v>
      </c>
      <c r="E189" s="6" t="s">
        <v>240</v>
      </c>
      <c r="F189" s="19">
        <v>5387</v>
      </c>
      <c r="G189" s="24">
        <v>85.73</v>
      </c>
      <c r="H189" s="24">
        <v>0.1</v>
      </c>
      <c r="I189" s="31"/>
      <c r="J189" s="31"/>
      <c r="K189" s="35"/>
    </row>
    <row r="190" spans="2:11" x14ac:dyDescent="0.25">
      <c r="B190" s="8" t="s">
        <v>2363</v>
      </c>
      <c r="C190" s="57" t="s">
        <v>2364</v>
      </c>
      <c r="D190" s="54" t="s">
        <v>2365</v>
      </c>
      <c r="E190" s="6" t="s">
        <v>202</v>
      </c>
      <c r="F190" s="19">
        <v>12643</v>
      </c>
      <c r="G190" s="24">
        <v>85.18</v>
      </c>
      <c r="H190" s="24">
        <v>0.1</v>
      </c>
      <c r="I190" s="31"/>
      <c r="J190" s="31"/>
      <c r="K190" s="35"/>
    </row>
    <row r="191" spans="2:11" x14ac:dyDescent="0.25">
      <c r="B191" s="8" t="s">
        <v>157</v>
      </c>
      <c r="C191" s="57" t="s">
        <v>158</v>
      </c>
      <c r="D191" s="54" t="s">
        <v>159</v>
      </c>
      <c r="E191" s="6" t="s">
        <v>131</v>
      </c>
      <c r="F191" s="19">
        <v>584</v>
      </c>
      <c r="G191" s="24">
        <v>84.85</v>
      </c>
      <c r="H191" s="24">
        <v>0.1</v>
      </c>
      <c r="I191" s="31"/>
      <c r="J191" s="31"/>
      <c r="K191" s="35"/>
    </row>
    <row r="192" spans="2:11" x14ac:dyDescent="0.25">
      <c r="B192" s="8" t="s">
        <v>272</v>
      </c>
      <c r="C192" s="57" t="s">
        <v>273</v>
      </c>
      <c r="D192" s="54" t="s">
        <v>274</v>
      </c>
      <c r="E192" s="6" t="s">
        <v>86</v>
      </c>
      <c r="F192" s="19">
        <v>4543</v>
      </c>
      <c r="G192" s="24">
        <v>84.69</v>
      </c>
      <c r="H192" s="24">
        <v>0.1</v>
      </c>
      <c r="I192" s="31"/>
      <c r="J192" s="31"/>
      <c r="K192" s="35"/>
    </row>
    <row r="193" spans="2:11" x14ac:dyDescent="0.25">
      <c r="B193" s="8" t="s">
        <v>2358</v>
      </c>
      <c r="C193" s="57" t="s">
        <v>590</v>
      </c>
      <c r="D193" s="54" t="s">
        <v>2359</v>
      </c>
      <c r="E193" s="6" t="s">
        <v>86</v>
      </c>
      <c r="F193" s="19">
        <v>13793</v>
      </c>
      <c r="G193" s="24">
        <v>82.89</v>
      </c>
      <c r="H193" s="24">
        <v>0.1</v>
      </c>
      <c r="I193" s="31"/>
      <c r="J193" s="31"/>
      <c r="K193" s="35"/>
    </row>
    <row r="194" spans="2:11" x14ac:dyDescent="0.25">
      <c r="B194" s="8" t="s">
        <v>446</v>
      </c>
      <c r="C194" s="57" t="s">
        <v>447</v>
      </c>
      <c r="D194" s="54" t="s">
        <v>448</v>
      </c>
      <c r="E194" s="6" t="s">
        <v>82</v>
      </c>
      <c r="F194" s="19">
        <v>10182</v>
      </c>
      <c r="G194" s="24">
        <v>81.02</v>
      </c>
      <c r="H194" s="24">
        <v>0.1</v>
      </c>
      <c r="I194" s="31"/>
      <c r="J194" s="31"/>
      <c r="K194" s="35"/>
    </row>
    <row r="195" spans="2:11" x14ac:dyDescent="0.25">
      <c r="B195" s="8" t="s">
        <v>4125</v>
      </c>
      <c r="C195" s="57" t="s">
        <v>4126</v>
      </c>
      <c r="D195" s="54" t="s">
        <v>4127</v>
      </c>
      <c r="E195" s="6" t="s">
        <v>43</v>
      </c>
      <c r="F195" s="19">
        <v>36064</v>
      </c>
      <c r="G195" s="24">
        <v>78.680000000000007</v>
      </c>
      <c r="H195" s="24">
        <v>0.09</v>
      </c>
      <c r="I195" s="31"/>
      <c r="J195" s="31"/>
      <c r="K195" s="35"/>
    </row>
    <row r="196" spans="2:11" x14ac:dyDescent="0.25">
      <c r="B196" s="8" t="s">
        <v>2400</v>
      </c>
      <c r="C196" s="57" t="s">
        <v>2401</v>
      </c>
      <c r="D196" s="54" t="s">
        <v>2402</v>
      </c>
      <c r="E196" s="6" t="s">
        <v>335</v>
      </c>
      <c r="F196" s="19">
        <v>12722</v>
      </c>
      <c r="G196" s="24">
        <v>76.36</v>
      </c>
      <c r="H196" s="24">
        <v>0.09</v>
      </c>
      <c r="I196" s="31"/>
      <c r="J196" s="31"/>
      <c r="K196" s="35"/>
    </row>
    <row r="197" spans="2:11" x14ac:dyDescent="0.25">
      <c r="B197" s="8" t="s">
        <v>566</v>
      </c>
      <c r="C197" s="57" t="s">
        <v>567</v>
      </c>
      <c r="D197" s="54" t="s">
        <v>568</v>
      </c>
      <c r="E197" s="6" t="s">
        <v>142</v>
      </c>
      <c r="F197" s="19">
        <v>5652</v>
      </c>
      <c r="G197" s="24">
        <v>76.03</v>
      </c>
      <c r="H197" s="24">
        <v>0.09</v>
      </c>
      <c r="I197" s="31"/>
      <c r="J197" s="31"/>
      <c r="K197" s="35"/>
    </row>
    <row r="198" spans="2:11" x14ac:dyDescent="0.25">
      <c r="B198" s="8" t="s">
        <v>1022</v>
      </c>
      <c r="C198" s="57" t="s">
        <v>1023</v>
      </c>
      <c r="D198" s="54" t="s">
        <v>1024</v>
      </c>
      <c r="E198" s="6" t="s">
        <v>200</v>
      </c>
      <c r="F198" s="19">
        <v>66307</v>
      </c>
      <c r="G198" s="24">
        <v>75.400000000000006</v>
      </c>
      <c r="H198" s="24">
        <v>0.09</v>
      </c>
      <c r="I198" s="31"/>
      <c r="J198" s="31"/>
      <c r="K198" s="35"/>
    </row>
    <row r="199" spans="2:11" x14ac:dyDescent="0.25">
      <c r="B199" s="8" t="s">
        <v>2412</v>
      </c>
      <c r="C199" s="57" t="s">
        <v>1375</v>
      </c>
      <c r="D199" s="54" t="s">
        <v>2413</v>
      </c>
      <c r="E199" s="6" t="s">
        <v>86</v>
      </c>
      <c r="F199" s="19">
        <v>7346</v>
      </c>
      <c r="G199" s="24">
        <v>74.209999999999994</v>
      </c>
      <c r="H199" s="24">
        <v>0.09</v>
      </c>
      <c r="I199" s="31"/>
      <c r="J199" s="31"/>
      <c r="K199" s="35"/>
    </row>
    <row r="200" spans="2:11" x14ac:dyDescent="0.25">
      <c r="B200" s="8" t="s">
        <v>941</v>
      </c>
      <c r="C200" s="57" t="s">
        <v>942</v>
      </c>
      <c r="D200" s="54" t="s">
        <v>943</v>
      </c>
      <c r="E200" s="6" t="s">
        <v>138</v>
      </c>
      <c r="F200" s="19">
        <v>11260</v>
      </c>
      <c r="G200" s="24">
        <v>73.959999999999994</v>
      </c>
      <c r="H200" s="24">
        <v>0.09</v>
      </c>
      <c r="I200" s="31"/>
      <c r="J200" s="31"/>
      <c r="K200" s="35"/>
    </row>
    <row r="201" spans="2:11" x14ac:dyDescent="0.25">
      <c r="B201" s="8" t="s">
        <v>2469</v>
      </c>
      <c r="C201" s="57" t="s">
        <v>2470</v>
      </c>
      <c r="D201" s="54" t="s">
        <v>2471</v>
      </c>
      <c r="E201" s="6" t="s">
        <v>107</v>
      </c>
      <c r="F201" s="19">
        <v>16819</v>
      </c>
      <c r="G201" s="24">
        <v>73.87</v>
      </c>
      <c r="H201" s="24">
        <v>0.09</v>
      </c>
      <c r="I201" s="31"/>
      <c r="J201" s="31"/>
      <c r="K201" s="35"/>
    </row>
    <row r="202" spans="2:11" x14ac:dyDescent="0.25">
      <c r="B202" s="8" t="s">
        <v>2352</v>
      </c>
      <c r="C202" s="57" t="s">
        <v>2353</v>
      </c>
      <c r="D202" s="54" t="s">
        <v>2354</v>
      </c>
      <c r="E202" s="6" t="s">
        <v>146</v>
      </c>
      <c r="F202" s="19">
        <v>20872</v>
      </c>
      <c r="G202" s="24">
        <v>73.42</v>
      </c>
      <c r="H202" s="24">
        <v>0.09</v>
      </c>
      <c r="I202" s="31"/>
      <c r="J202" s="31"/>
      <c r="K202" s="35"/>
    </row>
    <row r="203" spans="2:11" x14ac:dyDescent="0.25">
      <c r="B203" s="8" t="s">
        <v>263</v>
      </c>
      <c r="C203" s="57" t="s">
        <v>264</v>
      </c>
      <c r="D203" s="54" t="s">
        <v>265</v>
      </c>
      <c r="E203" s="6" t="s">
        <v>146</v>
      </c>
      <c r="F203" s="19">
        <v>8201</v>
      </c>
      <c r="G203" s="24">
        <v>73.33</v>
      </c>
      <c r="H203" s="24">
        <v>0.09</v>
      </c>
      <c r="I203" s="31"/>
      <c r="J203" s="31"/>
      <c r="K203" s="35"/>
    </row>
    <row r="204" spans="2:11" x14ac:dyDescent="0.25">
      <c r="B204" s="8" t="s">
        <v>4035</v>
      </c>
      <c r="C204" s="57" t="s">
        <v>4036</v>
      </c>
      <c r="D204" s="54" t="s">
        <v>4037</v>
      </c>
      <c r="E204" s="6" t="s">
        <v>312</v>
      </c>
      <c r="F204" s="19">
        <v>1873</v>
      </c>
      <c r="G204" s="24">
        <v>72.91</v>
      </c>
      <c r="H204" s="24">
        <v>0.09</v>
      </c>
      <c r="I204" s="31"/>
      <c r="J204" s="31"/>
      <c r="K204" s="35"/>
    </row>
    <row r="205" spans="2:11" x14ac:dyDescent="0.25">
      <c r="B205" s="8" t="s">
        <v>4038</v>
      </c>
      <c r="C205" s="57" t="s">
        <v>4039</v>
      </c>
      <c r="D205" s="54" t="s">
        <v>4040</v>
      </c>
      <c r="E205" s="6" t="s">
        <v>212</v>
      </c>
      <c r="F205" s="19">
        <v>7357</v>
      </c>
      <c r="G205" s="24">
        <v>72.540000000000006</v>
      </c>
      <c r="H205" s="24">
        <v>0.09</v>
      </c>
      <c r="I205" s="31"/>
      <c r="J205" s="31"/>
      <c r="K205" s="35"/>
    </row>
    <row r="206" spans="2:11" x14ac:dyDescent="0.25">
      <c r="B206" s="8" t="s">
        <v>507</v>
      </c>
      <c r="C206" s="57" t="s">
        <v>508</v>
      </c>
      <c r="D206" s="54" t="s">
        <v>509</v>
      </c>
      <c r="E206" s="6" t="s">
        <v>312</v>
      </c>
      <c r="F206" s="19">
        <v>1602</v>
      </c>
      <c r="G206" s="24">
        <v>72.44</v>
      </c>
      <c r="H206" s="24">
        <v>0.09</v>
      </c>
      <c r="I206" s="31"/>
      <c r="J206" s="31"/>
      <c r="K206" s="35"/>
    </row>
    <row r="207" spans="2:11" x14ac:dyDescent="0.25">
      <c r="B207" s="8" t="s">
        <v>290</v>
      </c>
      <c r="C207" s="57" t="s">
        <v>291</v>
      </c>
      <c r="D207" s="54" t="s">
        <v>292</v>
      </c>
      <c r="E207" s="6" t="s">
        <v>202</v>
      </c>
      <c r="F207" s="19">
        <v>23536</v>
      </c>
      <c r="G207" s="24">
        <v>71.91</v>
      </c>
      <c r="H207" s="24">
        <v>0.09</v>
      </c>
      <c r="I207" s="31"/>
      <c r="J207" s="31"/>
      <c r="K207" s="35"/>
    </row>
    <row r="208" spans="2:11" x14ac:dyDescent="0.25">
      <c r="B208" s="8" t="s">
        <v>213</v>
      </c>
      <c r="C208" s="57" t="s">
        <v>214</v>
      </c>
      <c r="D208" s="54" t="s">
        <v>215</v>
      </c>
      <c r="E208" s="6" t="s">
        <v>93</v>
      </c>
      <c r="F208" s="19">
        <v>239</v>
      </c>
      <c r="G208" s="24">
        <v>71.66</v>
      </c>
      <c r="H208" s="24">
        <v>0.09</v>
      </c>
      <c r="I208" s="31"/>
      <c r="J208" s="31"/>
      <c r="K208" s="35"/>
    </row>
    <row r="209" spans="2:11" x14ac:dyDescent="0.25">
      <c r="B209" s="8" t="s">
        <v>259</v>
      </c>
      <c r="C209" s="57" t="s">
        <v>260</v>
      </c>
      <c r="D209" s="54" t="s">
        <v>261</v>
      </c>
      <c r="E209" s="6" t="s">
        <v>262</v>
      </c>
      <c r="F209" s="19">
        <v>3312</v>
      </c>
      <c r="G209" s="24">
        <v>71.540000000000006</v>
      </c>
      <c r="H209" s="24">
        <v>0.09</v>
      </c>
      <c r="I209" s="31"/>
      <c r="J209" s="31"/>
      <c r="K209" s="35"/>
    </row>
    <row r="210" spans="2:11" x14ac:dyDescent="0.25">
      <c r="B210" s="8" t="s">
        <v>4128</v>
      </c>
      <c r="C210" s="57" t="s">
        <v>4129</v>
      </c>
      <c r="D210" s="54" t="s">
        <v>4130</v>
      </c>
      <c r="E210" s="6" t="s">
        <v>296</v>
      </c>
      <c r="F210" s="19">
        <v>1244</v>
      </c>
      <c r="G210" s="24">
        <v>71.5</v>
      </c>
      <c r="H210" s="24">
        <v>0.09</v>
      </c>
      <c r="I210" s="31"/>
      <c r="J210" s="31"/>
      <c r="K210" s="35"/>
    </row>
    <row r="211" spans="2:11" x14ac:dyDescent="0.25">
      <c r="B211" s="8" t="s">
        <v>399</v>
      </c>
      <c r="C211" s="57" t="s">
        <v>400</v>
      </c>
      <c r="D211" s="54" t="s">
        <v>401</v>
      </c>
      <c r="E211" s="6" t="s">
        <v>86</v>
      </c>
      <c r="F211" s="19">
        <v>27153</v>
      </c>
      <c r="G211" s="24">
        <v>71.150000000000006</v>
      </c>
      <c r="H211" s="24">
        <v>0.08</v>
      </c>
      <c r="I211" s="31"/>
      <c r="J211" s="31"/>
      <c r="K211" s="35"/>
    </row>
    <row r="212" spans="2:11" x14ac:dyDescent="0.25">
      <c r="B212" s="8" t="s">
        <v>219</v>
      </c>
      <c r="C212" s="57" t="s">
        <v>220</v>
      </c>
      <c r="D212" s="54" t="s">
        <v>221</v>
      </c>
      <c r="E212" s="6" t="s">
        <v>163</v>
      </c>
      <c r="F212" s="19">
        <v>13060</v>
      </c>
      <c r="G212" s="24">
        <v>71.069999999999993</v>
      </c>
      <c r="H212" s="24">
        <v>0.08</v>
      </c>
      <c r="I212" s="31"/>
      <c r="J212" s="31"/>
      <c r="K212" s="35"/>
    </row>
    <row r="213" spans="2:11" x14ac:dyDescent="0.25">
      <c r="B213" s="8" t="s">
        <v>2122</v>
      </c>
      <c r="C213" s="57" t="s">
        <v>2123</v>
      </c>
      <c r="D213" s="54" t="s">
        <v>2124</v>
      </c>
      <c r="E213" s="6" t="s">
        <v>64</v>
      </c>
      <c r="F213" s="19">
        <v>3654</v>
      </c>
      <c r="G213" s="24">
        <v>70.989999999999995</v>
      </c>
      <c r="H213" s="24">
        <v>0.08</v>
      </c>
      <c r="I213" s="31"/>
      <c r="J213" s="31"/>
      <c r="K213" s="35"/>
    </row>
    <row r="214" spans="2:11" x14ac:dyDescent="0.25">
      <c r="B214" s="8" t="s">
        <v>2423</v>
      </c>
      <c r="C214" s="57" t="s">
        <v>2424</v>
      </c>
      <c r="D214" s="54" t="s">
        <v>2425</v>
      </c>
      <c r="E214" s="6" t="s">
        <v>146</v>
      </c>
      <c r="F214" s="19">
        <v>14793</v>
      </c>
      <c r="G214" s="24">
        <v>69.81</v>
      </c>
      <c r="H214" s="24">
        <v>0.08</v>
      </c>
      <c r="I214" s="31"/>
      <c r="J214" s="31"/>
      <c r="K214" s="35"/>
    </row>
    <row r="215" spans="2:11" x14ac:dyDescent="0.25">
      <c r="B215" s="8" t="s">
        <v>4041</v>
      </c>
      <c r="C215" s="57" t="s">
        <v>4042</v>
      </c>
      <c r="D215" s="54" t="s">
        <v>4043</v>
      </c>
      <c r="E215" s="6" t="s">
        <v>1015</v>
      </c>
      <c r="F215" s="19">
        <v>5576</v>
      </c>
      <c r="G215" s="24">
        <v>67.09</v>
      </c>
      <c r="H215" s="24">
        <v>0.08</v>
      </c>
      <c r="I215" s="31"/>
      <c r="J215" s="31"/>
      <c r="K215" s="35"/>
    </row>
    <row r="216" spans="2:11" x14ac:dyDescent="0.25">
      <c r="B216" s="8" t="s">
        <v>4131</v>
      </c>
      <c r="C216" s="57" t="s">
        <v>4132</v>
      </c>
      <c r="D216" s="54" t="s">
        <v>4133</v>
      </c>
      <c r="E216" s="6" t="s">
        <v>875</v>
      </c>
      <c r="F216" s="19">
        <v>27273</v>
      </c>
      <c r="G216" s="24">
        <v>67.010000000000005</v>
      </c>
      <c r="H216" s="24">
        <v>0.08</v>
      </c>
      <c r="I216" s="31"/>
      <c r="J216" s="31"/>
      <c r="K216" s="35"/>
    </row>
    <row r="217" spans="2:11" x14ac:dyDescent="0.25">
      <c r="B217" s="8" t="s">
        <v>959</v>
      </c>
      <c r="C217" s="57" t="s">
        <v>960</v>
      </c>
      <c r="D217" s="54" t="s">
        <v>961</v>
      </c>
      <c r="E217" s="6" t="s">
        <v>93</v>
      </c>
      <c r="F217" s="19">
        <v>20659</v>
      </c>
      <c r="G217" s="24">
        <v>66.48</v>
      </c>
      <c r="H217" s="24">
        <v>0.08</v>
      </c>
      <c r="I217" s="31"/>
      <c r="J217" s="31"/>
      <c r="K217" s="35"/>
    </row>
    <row r="218" spans="2:11" x14ac:dyDescent="0.25">
      <c r="B218" s="8" t="s">
        <v>962</v>
      </c>
      <c r="C218" s="57" t="s">
        <v>963</v>
      </c>
      <c r="D218" s="54" t="s">
        <v>964</v>
      </c>
      <c r="E218" s="6" t="s">
        <v>93</v>
      </c>
      <c r="F218" s="19">
        <v>5825</v>
      </c>
      <c r="G218" s="24">
        <v>66.239999999999995</v>
      </c>
      <c r="H218" s="24">
        <v>0.08</v>
      </c>
      <c r="I218" s="31"/>
      <c r="J218" s="31"/>
      <c r="K218" s="35"/>
    </row>
    <row r="219" spans="2:11" x14ac:dyDescent="0.25">
      <c r="B219" s="8" t="s">
        <v>1000</v>
      </c>
      <c r="C219" s="57" t="s">
        <v>1001</v>
      </c>
      <c r="D219" s="54" t="s">
        <v>1002</v>
      </c>
      <c r="E219" s="6" t="s">
        <v>212</v>
      </c>
      <c r="F219" s="19">
        <v>34760</v>
      </c>
      <c r="G219" s="24">
        <v>66.17</v>
      </c>
      <c r="H219" s="24">
        <v>0.08</v>
      </c>
      <c r="I219" s="31"/>
      <c r="J219" s="31"/>
      <c r="K219" s="35"/>
    </row>
    <row r="220" spans="2:11" x14ac:dyDescent="0.25">
      <c r="B220" s="8" t="s">
        <v>2552</v>
      </c>
      <c r="C220" s="57" t="s">
        <v>2553</v>
      </c>
      <c r="D220" s="54" t="s">
        <v>2554</v>
      </c>
      <c r="E220" s="6" t="s">
        <v>153</v>
      </c>
      <c r="F220" s="19">
        <v>6339</v>
      </c>
      <c r="G220" s="24">
        <v>65.2</v>
      </c>
      <c r="H220" s="24">
        <v>0.08</v>
      </c>
      <c r="I220" s="31"/>
      <c r="J220" s="31"/>
      <c r="K220" s="35"/>
    </row>
    <row r="221" spans="2:11" x14ac:dyDescent="0.25">
      <c r="B221" s="8" t="s">
        <v>4044</v>
      </c>
      <c r="C221" s="57" t="s">
        <v>4045</v>
      </c>
      <c r="D221" s="54" t="s">
        <v>4046</v>
      </c>
      <c r="E221" s="6" t="s">
        <v>1075</v>
      </c>
      <c r="F221" s="19">
        <v>4226</v>
      </c>
      <c r="G221" s="24">
        <v>64.64</v>
      </c>
      <c r="H221" s="24">
        <v>0.08</v>
      </c>
      <c r="I221" s="31"/>
      <c r="J221" s="31"/>
      <c r="K221" s="35"/>
    </row>
    <row r="222" spans="2:11" x14ac:dyDescent="0.25">
      <c r="B222" s="8" t="s">
        <v>266</v>
      </c>
      <c r="C222" s="57" t="s">
        <v>267</v>
      </c>
      <c r="D222" s="54" t="s">
        <v>268</v>
      </c>
      <c r="E222" s="6" t="s">
        <v>107</v>
      </c>
      <c r="F222" s="19">
        <v>41133</v>
      </c>
      <c r="G222" s="24">
        <v>64.36</v>
      </c>
      <c r="H222" s="24">
        <v>0.08</v>
      </c>
      <c r="I222" s="31"/>
      <c r="J222" s="31"/>
      <c r="K222" s="35"/>
    </row>
    <row r="223" spans="2:11" x14ac:dyDescent="0.25">
      <c r="B223" s="8" t="s">
        <v>2323</v>
      </c>
      <c r="C223" s="57" t="s">
        <v>1250</v>
      </c>
      <c r="D223" s="54" t="s">
        <v>2324</v>
      </c>
      <c r="E223" s="6" t="s">
        <v>86</v>
      </c>
      <c r="F223" s="19">
        <v>32710</v>
      </c>
      <c r="G223" s="24">
        <v>64.23</v>
      </c>
      <c r="H223" s="24">
        <v>0.08</v>
      </c>
      <c r="I223" s="31"/>
      <c r="J223" s="31"/>
      <c r="K223" s="35"/>
    </row>
    <row r="224" spans="2:11" x14ac:dyDescent="0.25">
      <c r="B224" s="8" t="s">
        <v>326</v>
      </c>
      <c r="C224" s="57" t="s">
        <v>327</v>
      </c>
      <c r="D224" s="54" t="s">
        <v>328</v>
      </c>
      <c r="E224" s="6" t="s">
        <v>43</v>
      </c>
      <c r="F224" s="19">
        <v>55736</v>
      </c>
      <c r="G224" s="24">
        <v>64.180000000000007</v>
      </c>
      <c r="H224" s="24">
        <v>0.08</v>
      </c>
      <c r="I224" s="31"/>
      <c r="J224" s="31"/>
      <c r="K224" s="35"/>
    </row>
    <row r="225" spans="2:11" x14ac:dyDescent="0.25">
      <c r="B225" s="8" t="s">
        <v>147</v>
      </c>
      <c r="C225" s="57" t="s">
        <v>148</v>
      </c>
      <c r="D225" s="54" t="s">
        <v>149</v>
      </c>
      <c r="E225" s="6" t="s">
        <v>146</v>
      </c>
      <c r="F225" s="19">
        <v>1846</v>
      </c>
      <c r="G225" s="24">
        <v>64.11</v>
      </c>
      <c r="H225" s="24">
        <v>0.08</v>
      </c>
      <c r="I225" s="31"/>
      <c r="J225" s="31"/>
      <c r="K225" s="35"/>
    </row>
    <row r="226" spans="2:11" x14ac:dyDescent="0.25">
      <c r="B226" s="8" t="s">
        <v>4134</v>
      </c>
      <c r="C226" s="57" t="s">
        <v>4135</v>
      </c>
      <c r="D226" s="54" t="s">
        <v>4136</v>
      </c>
      <c r="E226" s="6" t="s">
        <v>212</v>
      </c>
      <c r="F226" s="19">
        <v>5306</v>
      </c>
      <c r="G226" s="24">
        <v>63.54</v>
      </c>
      <c r="H226" s="24">
        <v>0.08</v>
      </c>
      <c r="I226" s="31"/>
      <c r="J226" s="31"/>
      <c r="K226" s="35"/>
    </row>
    <row r="227" spans="2:11" x14ac:dyDescent="0.25">
      <c r="B227" s="8" t="s">
        <v>2234</v>
      </c>
      <c r="C227" s="57" t="s">
        <v>2235</v>
      </c>
      <c r="D227" s="54" t="s">
        <v>2236</v>
      </c>
      <c r="E227" s="6" t="s">
        <v>43</v>
      </c>
      <c r="F227" s="19">
        <v>38105</v>
      </c>
      <c r="G227" s="24">
        <v>63.11</v>
      </c>
      <c r="H227" s="24">
        <v>0.08</v>
      </c>
      <c r="I227" s="31"/>
      <c r="J227" s="31"/>
      <c r="K227" s="35"/>
    </row>
    <row r="228" spans="2:11" x14ac:dyDescent="0.25">
      <c r="B228" s="8" t="s">
        <v>2489</v>
      </c>
      <c r="C228" s="57" t="s">
        <v>2490</v>
      </c>
      <c r="D228" s="54" t="s">
        <v>2491</v>
      </c>
      <c r="E228" s="6" t="s">
        <v>335</v>
      </c>
      <c r="F228" s="19">
        <v>32175</v>
      </c>
      <c r="G228" s="24">
        <v>61.97</v>
      </c>
      <c r="H228" s="24">
        <v>7.0000000000000007E-2</v>
      </c>
      <c r="I228" s="31"/>
      <c r="J228" s="31"/>
      <c r="K228" s="35"/>
    </row>
    <row r="229" spans="2:11" x14ac:dyDescent="0.25">
      <c r="B229" s="8" t="s">
        <v>4047</v>
      </c>
      <c r="C229" s="57" t="s">
        <v>4048</v>
      </c>
      <c r="D229" s="54" t="s">
        <v>4049</v>
      </c>
      <c r="E229" s="6" t="s">
        <v>296</v>
      </c>
      <c r="F229" s="19">
        <v>3883</v>
      </c>
      <c r="G229" s="24">
        <v>61.79</v>
      </c>
      <c r="H229" s="24">
        <v>7.0000000000000007E-2</v>
      </c>
      <c r="I229" s="31"/>
      <c r="J229" s="31"/>
      <c r="K229" s="35"/>
    </row>
    <row r="230" spans="2:11" x14ac:dyDescent="0.25">
      <c r="B230" s="8" t="s">
        <v>4137</v>
      </c>
      <c r="C230" s="57" t="s">
        <v>4138</v>
      </c>
      <c r="D230" s="54" t="s">
        <v>4139</v>
      </c>
      <c r="E230" s="6" t="s">
        <v>212</v>
      </c>
      <c r="F230" s="19">
        <v>2662</v>
      </c>
      <c r="G230" s="24">
        <v>61.55</v>
      </c>
      <c r="H230" s="24">
        <v>7.0000000000000007E-2</v>
      </c>
      <c r="I230" s="31"/>
      <c r="J230" s="31"/>
      <c r="K230" s="35"/>
    </row>
    <row r="231" spans="2:11" x14ac:dyDescent="0.25">
      <c r="B231" s="8" t="s">
        <v>4050</v>
      </c>
      <c r="C231" s="57" t="s">
        <v>4051</v>
      </c>
      <c r="D231" s="54" t="s">
        <v>4052</v>
      </c>
      <c r="E231" s="6" t="s">
        <v>312</v>
      </c>
      <c r="F231" s="19">
        <v>964</v>
      </c>
      <c r="G231" s="24">
        <v>61.08</v>
      </c>
      <c r="H231" s="24">
        <v>7.0000000000000007E-2</v>
      </c>
      <c r="I231" s="31"/>
      <c r="J231" s="31"/>
      <c r="K231" s="35"/>
    </row>
    <row r="232" spans="2:11" x14ac:dyDescent="0.25">
      <c r="B232" s="8" t="s">
        <v>2477</v>
      </c>
      <c r="C232" s="57" t="s">
        <v>2478</v>
      </c>
      <c r="D232" s="54" t="s">
        <v>2479</v>
      </c>
      <c r="E232" s="6" t="s">
        <v>312</v>
      </c>
      <c r="F232" s="19">
        <v>3153</v>
      </c>
      <c r="G232" s="24">
        <v>61.03</v>
      </c>
      <c r="H232" s="24">
        <v>7.0000000000000007E-2</v>
      </c>
      <c r="I232" s="31"/>
      <c r="J232" s="31"/>
      <c r="K232" s="35"/>
    </row>
    <row r="233" spans="2:11" x14ac:dyDescent="0.25">
      <c r="B233" s="8" t="s">
        <v>4053</v>
      </c>
      <c r="C233" s="57" t="s">
        <v>1330</v>
      </c>
      <c r="D233" s="54" t="s">
        <v>4054</v>
      </c>
      <c r="E233" s="6" t="s">
        <v>86</v>
      </c>
      <c r="F233" s="19">
        <v>36812</v>
      </c>
      <c r="G233" s="24">
        <v>60.43</v>
      </c>
      <c r="H233" s="24">
        <v>7.0000000000000007E-2</v>
      </c>
      <c r="I233" s="31"/>
      <c r="J233" s="31"/>
      <c r="K233" s="35"/>
    </row>
    <row r="234" spans="2:11" x14ac:dyDescent="0.25">
      <c r="B234" s="8" t="s">
        <v>4140</v>
      </c>
      <c r="C234" s="57" t="s">
        <v>4141</v>
      </c>
      <c r="D234" s="54" t="s">
        <v>4142</v>
      </c>
      <c r="E234" s="6" t="s">
        <v>86</v>
      </c>
      <c r="F234" s="19">
        <v>8552</v>
      </c>
      <c r="G234" s="24">
        <v>60.37</v>
      </c>
      <c r="H234" s="24">
        <v>7.0000000000000007E-2</v>
      </c>
      <c r="I234" s="31"/>
      <c r="J234" s="31"/>
      <c r="K234" s="35"/>
    </row>
    <row r="235" spans="2:11" x14ac:dyDescent="0.25">
      <c r="B235" s="8" t="s">
        <v>2388</v>
      </c>
      <c r="C235" s="57" t="s">
        <v>2389</v>
      </c>
      <c r="D235" s="54" t="s">
        <v>2390</v>
      </c>
      <c r="E235" s="6" t="s">
        <v>312</v>
      </c>
      <c r="F235" s="19">
        <v>7177</v>
      </c>
      <c r="G235" s="24">
        <v>60.09</v>
      </c>
      <c r="H235" s="24">
        <v>7.0000000000000007E-2</v>
      </c>
      <c r="I235" s="31"/>
      <c r="J235" s="31"/>
      <c r="K235" s="35"/>
    </row>
    <row r="236" spans="2:11" x14ac:dyDescent="0.25">
      <c r="B236" s="8" t="s">
        <v>4143</v>
      </c>
      <c r="C236" s="57" t="s">
        <v>4144</v>
      </c>
      <c r="D236" s="54" t="s">
        <v>4145</v>
      </c>
      <c r="E236" s="6" t="s">
        <v>93</v>
      </c>
      <c r="F236" s="19">
        <v>28289</v>
      </c>
      <c r="G236" s="24">
        <v>59.7</v>
      </c>
      <c r="H236" s="24">
        <v>7.0000000000000007E-2</v>
      </c>
      <c r="I236" s="31"/>
      <c r="J236" s="31"/>
      <c r="K236" s="35"/>
    </row>
    <row r="237" spans="2:11" x14ac:dyDescent="0.25">
      <c r="B237" s="8" t="s">
        <v>2821</v>
      </c>
      <c r="C237" s="57" t="s">
        <v>2822</v>
      </c>
      <c r="D237" s="54" t="s">
        <v>2823</v>
      </c>
      <c r="E237" s="6" t="s">
        <v>82</v>
      </c>
      <c r="F237" s="19">
        <v>14182</v>
      </c>
      <c r="G237" s="24">
        <v>59.16</v>
      </c>
      <c r="H237" s="24">
        <v>7.0000000000000007E-2</v>
      </c>
      <c r="I237" s="31"/>
      <c r="J237" s="31"/>
      <c r="K237" s="35"/>
    </row>
    <row r="238" spans="2:11" x14ac:dyDescent="0.25">
      <c r="B238" s="8" t="s">
        <v>128</v>
      </c>
      <c r="C238" s="57" t="s">
        <v>129</v>
      </c>
      <c r="D238" s="54" t="s">
        <v>130</v>
      </c>
      <c r="E238" s="6" t="s">
        <v>131</v>
      </c>
      <c r="F238" s="19">
        <v>1777</v>
      </c>
      <c r="G238" s="24">
        <v>58.49</v>
      </c>
      <c r="H238" s="24">
        <v>7.0000000000000007E-2</v>
      </c>
      <c r="I238" s="31"/>
      <c r="J238" s="31"/>
      <c r="K238" s="35"/>
    </row>
    <row r="239" spans="2:11" x14ac:dyDescent="0.25">
      <c r="B239" s="8" t="s">
        <v>278</v>
      </c>
      <c r="C239" s="57" t="s">
        <v>279</v>
      </c>
      <c r="D239" s="54" t="s">
        <v>280</v>
      </c>
      <c r="E239" s="6" t="s">
        <v>64</v>
      </c>
      <c r="F239" s="19">
        <v>3092</v>
      </c>
      <c r="G239" s="24">
        <v>58.38</v>
      </c>
      <c r="H239" s="24">
        <v>7.0000000000000007E-2</v>
      </c>
      <c r="I239" s="31"/>
      <c r="J239" s="31"/>
      <c r="K239" s="35"/>
    </row>
    <row r="240" spans="2:11" x14ac:dyDescent="0.25">
      <c r="B240" s="8" t="s">
        <v>2217</v>
      </c>
      <c r="C240" s="57" t="s">
        <v>2218</v>
      </c>
      <c r="D240" s="54" t="s">
        <v>2219</v>
      </c>
      <c r="E240" s="6" t="s">
        <v>43</v>
      </c>
      <c r="F240" s="19">
        <v>33064</v>
      </c>
      <c r="G240" s="24">
        <v>58.38</v>
      </c>
      <c r="H240" s="24">
        <v>7.0000000000000007E-2</v>
      </c>
      <c r="I240" s="31"/>
      <c r="J240" s="31"/>
      <c r="K240" s="35"/>
    </row>
    <row r="241" spans="2:11" x14ac:dyDescent="0.25">
      <c r="B241" s="8" t="s">
        <v>914</v>
      </c>
      <c r="C241" s="57" t="s">
        <v>915</v>
      </c>
      <c r="D241" s="54" t="s">
        <v>916</v>
      </c>
      <c r="E241" s="6" t="s">
        <v>240</v>
      </c>
      <c r="F241" s="19">
        <v>3449</v>
      </c>
      <c r="G241" s="24">
        <v>58.26</v>
      </c>
      <c r="H241" s="24">
        <v>7.0000000000000007E-2</v>
      </c>
      <c r="I241" s="31"/>
      <c r="J241" s="31"/>
      <c r="K241" s="35"/>
    </row>
    <row r="242" spans="2:11" x14ac:dyDescent="0.25">
      <c r="B242" s="8" t="s">
        <v>2349</v>
      </c>
      <c r="C242" s="57" t="s">
        <v>2350</v>
      </c>
      <c r="D242" s="54" t="s">
        <v>2351</v>
      </c>
      <c r="E242" s="6" t="s">
        <v>86</v>
      </c>
      <c r="F242" s="19">
        <v>25176</v>
      </c>
      <c r="G242" s="24">
        <v>58.12</v>
      </c>
      <c r="H242" s="24">
        <v>7.0000000000000007E-2</v>
      </c>
      <c r="I242" s="31"/>
      <c r="J242" s="31"/>
      <c r="K242" s="35"/>
    </row>
    <row r="243" spans="2:11" x14ac:dyDescent="0.25">
      <c r="B243" s="8" t="s">
        <v>4146</v>
      </c>
      <c r="C243" s="57" t="s">
        <v>4147</v>
      </c>
      <c r="D243" s="54" t="s">
        <v>4148</v>
      </c>
      <c r="E243" s="6" t="s">
        <v>163</v>
      </c>
      <c r="F243" s="19">
        <v>937</v>
      </c>
      <c r="G243" s="24">
        <v>57.68</v>
      </c>
      <c r="H243" s="24">
        <v>7.0000000000000007E-2</v>
      </c>
      <c r="I243" s="31"/>
      <c r="J243" s="31"/>
      <c r="K243" s="35"/>
    </row>
    <row r="244" spans="2:11" x14ac:dyDescent="0.25">
      <c r="B244" s="8" t="s">
        <v>402</v>
      </c>
      <c r="C244" s="57" t="s">
        <v>403</v>
      </c>
      <c r="D244" s="54" t="s">
        <v>404</v>
      </c>
      <c r="E244" s="6" t="s">
        <v>142</v>
      </c>
      <c r="F244" s="19">
        <v>1781</v>
      </c>
      <c r="G244" s="24">
        <v>56.88</v>
      </c>
      <c r="H244" s="24">
        <v>7.0000000000000007E-2</v>
      </c>
      <c r="I244" s="31"/>
      <c r="J244" s="31"/>
      <c r="K244" s="35"/>
    </row>
    <row r="245" spans="2:11" x14ac:dyDescent="0.25">
      <c r="B245" s="8" t="s">
        <v>2328</v>
      </c>
      <c r="C245" s="57" t="s">
        <v>2329</v>
      </c>
      <c r="D245" s="54" t="s">
        <v>2330</v>
      </c>
      <c r="E245" s="6" t="s">
        <v>119</v>
      </c>
      <c r="F245" s="19">
        <v>21529</v>
      </c>
      <c r="G245" s="24">
        <v>56.74</v>
      </c>
      <c r="H245" s="24">
        <v>7.0000000000000007E-2</v>
      </c>
      <c r="I245" s="31"/>
      <c r="J245" s="31"/>
      <c r="K245" s="35"/>
    </row>
    <row r="246" spans="2:11" x14ac:dyDescent="0.25">
      <c r="B246" s="8" t="s">
        <v>241</v>
      </c>
      <c r="C246" s="57" t="s">
        <v>242</v>
      </c>
      <c r="D246" s="54" t="s">
        <v>243</v>
      </c>
      <c r="E246" s="6" t="s">
        <v>167</v>
      </c>
      <c r="F246" s="19">
        <v>9044</v>
      </c>
      <c r="G246" s="24">
        <v>56.5</v>
      </c>
      <c r="H246" s="24">
        <v>7.0000000000000007E-2</v>
      </c>
      <c r="I246" s="31"/>
      <c r="J246" s="31"/>
      <c r="K246" s="35"/>
    </row>
    <row r="247" spans="2:11" x14ac:dyDescent="0.25">
      <c r="B247" s="8" t="s">
        <v>2119</v>
      </c>
      <c r="C247" s="57" t="s">
        <v>2120</v>
      </c>
      <c r="D247" s="54" t="s">
        <v>2121</v>
      </c>
      <c r="E247" s="6" t="s">
        <v>93</v>
      </c>
      <c r="F247" s="19">
        <v>1898</v>
      </c>
      <c r="G247" s="24">
        <v>56.27</v>
      </c>
      <c r="H247" s="24">
        <v>7.0000000000000007E-2</v>
      </c>
      <c r="I247" s="31"/>
      <c r="J247" s="31"/>
      <c r="K247" s="35"/>
    </row>
    <row r="248" spans="2:11" x14ac:dyDescent="0.25">
      <c r="B248" s="8" t="s">
        <v>4149</v>
      </c>
      <c r="C248" s="57" t="s">
        <v>4150</v>
      </c>
      <c r="D248" s="54" t="s">
        <v>4151</v>
      </c>
      <c r="E248" s="6" t="s">
        <v>163</v>
      </c>
      <c r="F248" s="19">
        <v>6575</v>
      </c>
      <c r="G248" s="24">
        <v>55.51</v>
      </c>
      <c r="H248" s="24">
        <v>7.0000000000000007E-2</v>
      </c>
      <c r="I248" s="31"/>
      <c r="J248" s="31"/>
      <c r="K248" s="35"/>
    </row>
    <row r="249" spans="2:11" x14ac:dyDescent="0.25">
      <c r="B249" s="8" t="s">
        <v>2409</v>
      </c>
      <c r="C249" s="57" t="s">
        <v>2410</v>
      </c>
      <c r="D249" s="54" t="s">
        <v>2411</v>
      </c>
      <c r="E249" s="6" t="s">
        <v>138</v>
      </c>
      <c r="F249" s="19">
        <v>8674</v>
      </c>
      <c r="G249" s="24">
        <v>55</v>
      </c>
      <c r="H249" s="24">
        <v>7.0000000000000007E-2</v>
      </c>
      <c r="I249" s="31"/>
      <c r="J249" s="31"/>
      <c r="K249" s="35"/>
    </row>
    <row r="250" spans="2:11" x14ac:dyDescent="0.25">
      <c r="B250" s="8" t="s">
        <v>4152</v>
      </c>
      <c r="C250" s="57" t="s">
        <v>4153</v>
      </c>
      <c r="D250" s="54" t="s">
        <v>4154</v>
      </c>
      <c r="E250" s="6" t="s">
        <v>138</v>
      </c>
      <c r="F250" s="19">
        <v>3115</v>
      </c>
      <c r="G250" s="24">
        <v>54.84</v>
      </c>
      <c r="H250" s="24">
        <v>7.0000000000000007E-2</v>
      </c>
      <c r="I250" s="31"/>
      <c r="J250" s="31"/>
      <c r="K250" s="35"/>
    </row>
    <row r="251" spans="2:11" x14ac:dyDescent="0.25">
      <c r="B251" s="8" t="s">
        <v>4155</v>
      </c>
      <c r="C251" s="57" t="s">
        <v>4156</v>
      </c>
      <c r="D251" s="54" t="s">
        <v>4157</v>
      </c>
      <c r="E251" s="6" t="s">
        <v>146</v>
      </c>
      <c r="F251" s="19">
        <v>5618</v>
      </c>
      <c r="G251" s="24">
        <v>54.6</v>
      </c>
      <c r="H251" s="24">
        <v>7.0000000000000007E-2</v>
      </c>
      <c r="I251" s="31"/>
      <c r="J251" s="31"/>
      <c r="K251" s="35"/>
    </row>
    <row r="252" spans="2:11" x14ac:dyDescent="0.25">
      <c r="B252" s="8" t="s">
        <v>2355</v>
      </c>
      <c r="C252" s="57" t="s">
        <v>2356</v>
      </c>
      <c r="D252" s="54" t="s">
        <v>2357</v>
      </c>
      <c r="E252" s="6" t="s">
        <v>43</v>
      </c>
      <c r="F252" s="19">
        <v>27199</v>
      </c>
      <c r="G252" s="24">
        <v>54.5</v>
      </c>
      <c r="H252" s="24">
        <v>0.06</v>
      </c>
      <c r="I252" s="31"/>
      <c r="J252" s="31"/>
      <c r="K252" s="35"/>
    </row>
    <row r="253" spans="2:11" x14ac:dyDescent="0.25">
      <c r="B253" s="8" t="s">
        <v>1003</v>
      </c>
      <c r="C253" s="57" t="s">
        <v>1004</v>
      </c>
      <c r="D253" s="54" t="s">
        <v>1005</v>
      </c>
      <c r="E253" s="6" t="s">
        <v>64</v>
      </c>
      <c r="F253" s="19">
        <v>5774</v>
      </c>
      <c r="G253" s="24">
        <v>54.48</v>
      </c>
      <c r="H253" s="24">
        <v>0.06</v>
      </c>
      <c r="I253" s="31"/>
      <c r="J253" s="31"/>
      <c r="K253" s="35"/>
    </row>
    <row r="254" spans="2:11" x14ac:dyDescent="0.25">
      <c r="B254" s="8" t="s">
        <v>120</v>
      </c>
      <c r="C254" s="57" t="s">
        <v>121</v>
      </c>
      <c r="D254" s="54" t="s">
        <v>122</v>
      </c>
      <c r="E254" s="6" t="s">
        <v>123</v>
      </c>
      <c r="F254" s="19">
        <v>1261</v>
      </c>
      <c r="G254" s="24">
        <v>53.68</v>
      </c>
      <c r="H254" s="24">
        <v>0.06</v>
      </c>
      <c r="I254" s="31"/>
      <c r="J254" s="31"/>
      <c r="K254" s="35"/>
    </row>
    <row r="255" spans="2:11" x14ac:dyDescent="0.25">
      <c r="B255" s="8" t="s">
        <v>1028</v>
      </c>
      <c r="C255" s="57" t="s">
        <v>1029</v>
      </c>
      <c r="D255" s="54" t="s">
        <v>1030</v>
      </c>
      <c r="E255" s="6" t="s">
        <v>142</v>
      </c>
      <c r="F255" s="19">
        <v>5219</v>
      </c>
      <c r="G255" s="24">
        <v>53.35</v>
      </c>
      <c r="H255" s="24">
        <v>0.06</v>
      </c>
      <c r="I255" s="31"/>
      <c r="J255" s="31"/>
      <c r="K255" s="35"/>
    </row>
    <row r="256" spans="2:11" x14ac:dyDescent="0.25">
      <c r="B256" s="8" t="s">
        <v>2371</v>
      </c>
      <c r="C256" s="57" t="s">
        <v>2372</v>
      </c>
      <c r="D256" s="54" t="s">
        <v>2373</v>
      </c>
      <c r="E256" s="6" t="s">
        <v>86</v>
      </c>
      <c r="F256" s="19">
        <v>5484</v>
      </c>
      <c r="G256" s="24">
        <v>53.08</v>
      </c>
      <c r="H256" s="24">
        <v>0.06</v>
      </c>
      <c r="I256" s="31"/>
      <c r="J256" s="31"/>
      <c r="K256" s="35"/>
    </row>
    <row r="257" spans="2:11" x14ac:dyDescent="0.25">
      <c r="B257" s="8" t="s">
        <v>4158</v>
      </c>
      <c r="C257" s="57" t="s">
        <v>4159</v>
      </c>
      <c r="D257" s="54" t="s">
        <v>4160</v>
      </c>
      <c r="E257" s="6" t="s">
        <v>93</v>
      </c>
      <c r="F257" s="19">
        <v>3290</v>
      </c>
      <c r="G257" s="24">
        <v>53.05</v>
      </c>
      <c r="H257" s="24">
        <v>0.06</v>
      </c>
      <c r="I257" s="31"/>
      <c r="J257" s="31"/>
      <c r="K257" s="35"/>
    </row>
    <row r="258" spans="2:11" x14ac:dyDescent="0.25">
      <c r="B258" s="8" t="s">
        <v>4055</v>
      </c>
      <c r="C258" s="57" t="s">
        <v>4056</v>
      </c>
      <c r="D258" s="54" t="s">
        <v>4057</v>
      </c>
      <c r="E258" s="6" t="s">
        <v>93</v>
      </c>
      <c r="F258" s="19">
        <v>1930</v>
      </c>
      <c r="G258" s="24">
        <v>52.23</v>
      </c>
      <c r="H258" s="24">
        <v>0.06</v>
      </c>
      <c r="I258" s="31"/>
      <c r="J258" s="31"/>
      <c r="K258" s="35"/>
    </row>
    <row r="259" spans="2:11" x14ac:dyDescent="0.25">
      <c r="B259" s="8" t="s">
        <v>947</v>
      </c>
      <c r="C259" s="57" t="s">
        <v>948</v>
      </c>
      <c r="D259" s="54" t="s">
        <v>949</v>
      </c>
      <c r="E259" s="6" t="s">
        <v>138</v>
      </c>
      <c r="F259" s="19">
        <v>10331</v>
      </c>
      <c r="G259" s="24">
        <v>52.17</v>
      </c>
      <c r="H259" s="24">
        <v>0.06</v>
      </c>
      <c r="I259" s="31"/>
      <c r="J259" s="31"/>
      <c r="K259" s="35"/>
    </row>
    <row r="260" spans="2:11" x14ac:dyDescent="0.25">
      <c r="B260" s="8" t="s">
        <v>2992</v>
      </c>
      <c r="C260" s="57" t="s">
        <v>620</v>
      </c>
      <c r="D260" s="54" t="s">
        <v>2993</v>
      </c>
      <c r="E260" s="6" t="s">
        <v>86</v>
      </c>
      <c r="F260" s="19">
        <v>42670</v>
      </c>
      <c r="G260" s="24">
        <v>52.06</v>
      </c>
      <c r="H260" s="24">
        <v>0.06</v>
      </c>
      <c r="I260" s="31"/>
      <c r="J260" s="31"/>
      <c r="K260" s="35"/>
    </row>
    <row r="261" spans="2:11" x14ac:dyDescent="0.25">
      <c r="B261" s="8" t="s">
        <v>2486</v>
      </c>
      <c r="C261" s="57" t="s">
        <v>2487</v>
      </c>
      <c r="D261" s="54" t="s">
        <v>2488</v>
      </c>
      <c r="E261" s="6" t="s">
        <v>131</v>
      </c>
      <c r="F261" s="19">
        <v>30787</v>
      </c>
      <c r="G261" s="24">
        <v>52.04</v>
      </c>
      <c r="H261" s="24">
        <v>0.06</v>
      </c>
      <c r="I261" s="31"/>
      <c r="J261" s="31"/>
      <c r="K261" s="35"/>
    </row>
    <row r="262" spans="2:11" x14ac:dyDescent="0.25">
      <c r="B262" s="8" t="s">
        <v>4058</v>
      </c>
      <c r="C262" s="57" t="s">
        <v>4059</v>
      </c>
      <c r="D262" s="54" t="s">
        <v>4060</v>
      </c>
      <c r="E262" s="6" t="s">
        <v>86</v>
      </c>
      <c r="F262" s="19">
        <v>30903</v>
      </c>
      <c r="G262" s="24">
        <v>51.63</v>
      </c>
      <c r="H262" s="24">
        <v>0.06</v>
      </c>
      <c r="I262" s="31"/>
      <c r="J262" s="31"/>
      <c r="K262" s="35"/>
    </row>
    <row r="263" spans="2:11" x14ac:dyDescent="0.25">
      <c r="B263" s="8" t="s">
        <v>2464</v>
      </c>
      <c r="C263" s="57" t="s">
        <v>2465</v>
      </c>
      <c r="D263" s="54" t="s">
        <v>2466</v>
      </c>
      <c r="E263" s="6" t="s">
        <v>86</v>
      </c>
      <c r="F263" s="19">
        <v>23018</v>
      </c>
      <c r="G263" s="24">
        <v>51.44</v>
      </c>
      <c r="H263" s="24">
        <v>0.06</v>
      </c>
      <c r="I263" s="31"/>
      <c r="J263" s="31"/>
      <c r="K263" s="35"/>
    </row>
    <row r="264" spans="2:11" x14ac:dyDescent="0.25">
      <c r="B264" s="8" t="s">
        <v>2970</v>
      </c>
      <c r="C264" s="57" t="s">
        <v>2971</v>
      </c>
      <c r="D264" s="54" t="s">
        <v>2972</v>
      </c>
      <c r="E264" s="6" t="s">
        <v>212</v>
      </c>
      <c r="F264" s="19">
        <v>8024</v>
      </c>
      <c r="G264" s="24">
        <v>51.25</v>
      </c>
      <c r="H264" s="24">
        <v>0.06</v>
      </c>
      <c r="I264" s="31"/>
      <c r="J264" s="31"/>
      <c r="K264" s="35"/>
    </row>
    <row r="265" spans="2:11" x14ac:dyDescent="0.25">
      <c r="B265" s="8" t="s">
        <v>4161</v>
      </c>
      <c r="C265" s="57" t="s">
        <v>4162</v>
      </c>
      <c r="D265" s="54" t="s">
        <v>4163</v>
      </c>
      <c r="E265" s="6" t="s">
        <v>115</v>
      </c>
      <c r="F265" s="19">
        <v>127897</v>
      </c>
      <c r="G265" s="24">
        <v>51.15</v>
      </c>
      <c r="H265" s="24">
        <v>0.06</v>
      </c>
      <c r="I265" s="31"/>
      <c r="J265" s="31"/>
      <c r="K265" s="35"/>
    </row>
    <row r="266" spans="2:11" x14ac:dyDescent="0.25">
      <c r="B266" s="8" t="s">
        <v>244</v>
      </c>
      <c r="C266" s="57" t="s">
        <v>245</v>
      </c>
      <c r="D266" s="54" t="s">
        <v>246</v>
      </c>
      <c r="E266" s="6" t="s">
        <v>93</v>
      </c>
      <c r="F266" s="19">
        <v>3651</v>
      </c>
      <c r="G266" s="24">
        <v>51.11</v>
      </c>
      <c r="H266" s="24">
        <v>0.06</v>
      </c>
      <c r="I266" s="31"/>
      <c r="J266" s="31"/>
      <c r="K266" s="35"/>
    </row>
    <row r="267" spans="2:11" x14ac:dyDescent="0.25">
      <c r="B267" s="8" t="s">
        <v>4164</v>
      </c>
      <c r="C267" s="57" t="s">
        <v>4165</v>
      </c>
      <c r="D267" s="54" t="s">
        <v>4166</v>
      </c>
      <c r="E267" s="6" t="s">
        <v>86</v>
      </c>
      <c r="F267" s="19">
        <v>2626</v>
      </c>
      <c r="G267" s="24">
        <v>51.02</v>
      </c>
      <c r="H267" s="24">
        <v>0.06</v>
      </c>
      <c r="I267" s="31"/>
      <c r="J267" s="31"/>
      <c r="K267" s="35"/>
    </row>
    <row r="268" spans="2:11" x14ac:dyDescent="0.25">
      <c r="B268" s="8" t="s">
        <v>2239</v>
      </c>
      <c r="C268" s="57" t="s">
        <v>2240</v>
      </c>
      <c r="D268" s="54" t="s">
        <v>2241</v>
      </c>
      <c r="E268" s="6" t="s">
        <v>57</v>
      </c>
      <c r="F268" s="19">
        <v>5213</v>
      </c>
      <c r="G268" s="24">
        <v>50.68</v>
      </c>
      <c r="H268" s="24">
        <v>0.06</v>
      </c>
      <c r="I268" s="31"/>
      <c r="J268" s="31"/>
      <c r="K268" s="35"/>
    </row>
    <row r="269" spans="2:11" x14ac:dyDescent="0.25">
      <c r="B269" s="8" t="s">
        <v>4167</v>
      </c>
      <c r="C269" s="57" t="s">
        <v>4168</v>
      </c>
      <c r="D269" s="54" t="s">
        <v>4169</v>
      </c>
      <c r="E269" s="6" t="s">
        <v>2886</v>
      </c>
      <c r="F269" s="19">
        <v>622</v>
      </c>
      <c r="G269" s="24">
        <v>50.48</v>
      </c>
      <c r="H269" s="24">
        <v>0.06</v>
      </c>
      <c r="I269" s="31"/>
      <c r="J269" s="31"/>
      <c r="K269" s="35"/>
    </row>
    <row r="270" spans="2:11" x14ac:dyDescent="0.25">
      <c r="B270" s="8" t="s">
        <v>2110</v>
      </c>
      <c r="C270" s="57" t="s">
        <v>2111</v>
      </c>
      <c r="D270" s="54" t="s">
        <v>2112</v>
      </c>
      <c r="E270" s="6" t="s">
        <v>86</v>
      </c>
      <c r="F270" s="19">
        <v>1117</v>
      </c>
      <c r="G270" s="24">
        <v>49.74</v>
      </c>
      <c r="H270" s="24">
        <v>0.06</v>
      </c>
      <c r="I270" s="31"/>
      <c r="J270" s="31"/>
      <c r="K270" s="35"/>
    </row>
    <row r="271" spans="2:11" x14ac:dyDescent="0.25">
      <c r="B271" s="8" t="s">
        <v>332</v>
      </c>
      <c r="C271" s="57" t="s">
        <v>333</v>
      </c>
      <c r="D271" s="54" t="s">
        <v>334</v>
      </c>
      <c r="E271" s="6" t="s">
        <v>335</v>
      </c>
      <c r="F271" s="19">
        <v>15279</v>
      </c>
      <c r="G271" s="24">
        <v>49.66</v>
      </c>
      <c r="H271" s="24">
        <v>0.06</v>
      </c>
      <c r="I271" s="31"/>
      <c r="J271" s="31"/>
      <c r="K271" s="35"/>
    </row>
    <row r="272" spans="2:11" x14ac:dyDescent="0.25">
      <c r="B272" s="8" t="s">
        <v>2435</v>
      </c>
      <c r="C272" s="57" t="s">
        <v>2436</v>
      </c>
      <c r="D272" s="54" t="s">
        <v>2437</v>
      </c>
      <c r="E272" s="6" t="s">
        <v>174</v>
      </c>
      <c r="F272" s="19">
        <v>1522</v>
      </c>
      <c r="G272" s="24">
        <v>49.6</v>
      </c>
      <c r="H272" s="24">
        <v>0.06</v>
      </c>
      <c r="I272" s="31"/>
      <c r="J272" s="31"/>
      <c r="K272" s="35"/>
    </row>
    <row r="273" spans="2:11" x14ac:dyDescent="0.25">
      <c r="B273" s="8" t="s">
        <v>2472</v>
      </c>
      <c r="C273" s="57" t="s">
        <v>1354</v>
      </c>
      <c r="D273" s="54" t="s">
        <v>2473</v>
      </c>
      <c r="E273" s="6" t="s">
        <v>86</v>
      </c>
      <c r="F273" s="19">
        <v>13208</v>
      </c>
      <c r="G273" s="24">
        <v>49.56</v>
      </c>
      <c r="H273" s="24">
        <v>0.06</v>
      </c>
      <c r="I273" s="31"/>
      <c r="J273" s="31"/>
      <c r="K273" s="35"/>
    </row>
    <row r="274" spans="2:11" x14ac:dyDescent="0.25">
      <c r="B274" s="8" t="s">
        <v>872</v>
      </c>
      <c r="C274" s="57" t="s">
        <v>873</v>
      </c>
      <c r="D274" s="54" t="s">
        <v>874</v>
      </c>
      <c r="E274" s="6" t="s">
        <v>875</v>
      </c>
      <c r="F274" s="19">
        <v>14500</v>
      </c>
      <c r="G274" s="24">
        <v>49.4</v>
      </c>
      <c r="H274" s="24">
        <v>0.06</v>
      </c>
      <c r="I274" s="31"/>
      <c r="J274" s="31"/>
      <c r="K274" s="35"/>
    </row>
    <row r="275" spans="2:11" x14ac:dyDescent="0.25">
      <c r="B275" s="8" t="s">
        <v>4170</v>
      </c>
      <c r="C275" s="57" t="s">
        <v>4171</v>
      </c>
      <c r="D275" s="54" t="s">
        <v>4172</v>
      </c>
      <c r="E275" s="6" t="s">
        <v>312</v>
      </c>
      <c r="F275" s="19">
        <v>731</v>
      </c>
      <c r="G275" s="24">
        <v>49.31</v>
      </c>
      <c r="H275" s="24">
        <v>0.06</v>
      </c>
      <c r="I275" s="31"/>
      <c r="J275" s="31"/>
      <c r="K275" s="35"/>
    </row>
    <row r="276" spans="2:11" x14ac:dyDescent="0.25">
      <c r="B276" s="8" t="s">
        <v>4173</v>
      </c>
      <c r="C276" s="57" t="s">
        <v>4174</v>
      </c>
      <c r="D276" s="54" t="s">
        <v>4175</v>
      </c>
      <c r="E276" s="6" t="s">
        <v>93</v>
      </c>
      <c r="F276" s="19">
        <v>3790</v>
      </c>
      <c r="G276" s="24">
        <v>49.14</v>
      </c>
      <c r="H276" s="24">
        <v>0.06</v>
      </c>
      <c r="I276" s="31"/>
      <c r="J276" s="31"/>
      <c r="K276" s="35"/>
    </row>
    <row r="277" spans="2:11" x14ac:dyDescent="0.25">
      <c r="B277" s="8" t="s">
        <v>4176</v>
      </c>
      <c r="C277" s="57" t="s">
        <v>4177</v>
      </c>
      <c r="D277" s="54" t="s">
        <v>4178</v>
      </c>
      <c r="E277" s="6" t="s">
        <v>445</v>
      </c>
      <c r="F277" s="19">
        <v>6991</v>
      </c>
      <c r="G277" s="24">
        <v>48.42</v>
      </c>
      <c r="H277" s="24">
        <v>0.06</v>
      </c>
      <c r="I277" s="31"/>
      <c r="J277" s="31"/>
      <c r="K277" s="35"/>
    </row>
    <row r="278" spans="2:11" x14ac:dyDescent="0.25">
      <c r="B278" s="8" t="s">
        <v>135</v>
      </c>
      <c r="C278" s="57" t="s">
        <v>136</v>
      </c>
      <c r="D278" s="54" t="s">
        <v>137</v>
      </c>
      <c r="E278" s="6" t="s">
        <v>138</v>
      </c>
      <c r="F278" s="19">
        <v>1709</v>
      </c>
      <c r="G278" s="24">
        <v>47.32</v>
      </c>
      <c r="H278" s="24">
        <v>0.06</v>
      </c>
      <c r="I278" s="31"/>
      <c r="J278" s="31"/>
      <c r="K278" s="35"/>
    </row>
    <row r="279" spans="2:11" x14ac:dyDescent="0.25">
      <c r="B279" s="8" t="s">
        <v>4179</v>
      </c>
      <c r="C279" s="57" t="s">
        <v>4180</v>
      </c>
      <c r="D279" s="54" t="s">
        <v>4181</v>
      </c>
      <c r="E279" s="6" t="s">
        <v>93</v>
      </c>
      <c r="F279" s="19">
        <v>393</v>
      </c>
      <c r="G279" s="24">
        <v>47.13</v>
      </c>
      <c r="H279" s="24">
        <v>0.06</v>
      </c>
      <c r="I279" s="31"/>
      <c r="J279" s="31"/>
      <c r="K279" s="35"/>
    </row>
    <row r="280" spans="2:11" x14ac:dyDescent="0.25">
      <c r="B280" s="8" t="s">
        <v>4182</v>
      </c>
      <c r="C280" s="57" t="s">
        <v>4183</v>
      </c>
      <c r="D280" s="54" t="s">
        <v>4184</v>
      </c>
      <c r="E280" s="6" t="s">
        <v>312</v>
      </c>
      <c r="F280" s="19">
        <v>10734</v>
      </c>
      <c r="G280" s="24">
        <v>46.98</v>
      </c>
      <c r="H280" s="24">
        <v>0.06</v>
      </c>
      <c r="I280" s="31"/>
      <c r="J280" s="31"/>
      <c r="K280" s="35"/>
    </row>
    <row r="281" spans="2:11" x14ac:dyDescent="0.25">
      <c r="B281" s="8" t="s">
        <v>2242</v>
      </c>
      <c r="C281" s="57" t="s">
        <v>2243</v>
      </c>
      <c r="D281" s="54" t="s">
        <v>2244</v>
      </c>
      <c r="E281" s="6" t="s">
        <v>123</v>
      </c>
      <c r="F281" s="19">
        <v>7075</v>
      </c>
      <c r="G281" s="24">
        <v>46.54</v>
      </c>
      <c r="H281" s="24">
        <v>0.06</v>
      </c>
      <c r="I281" s="31"/>
      <c r="J281" s="31"/>
      <c r="K281" s="35"/>
    </row>
    <row r="282" spans="2:11" x14ac:dyDescent="0.25">
      <c r="B282" s="8" t="s">
        <v>269</v>
      </c>
      <c r="C282" s="57" t="s">
        <v>270</v>
      </c>
      <c r="D282" s="54" t="s">
        <v>271</v>
      </c>
      <c r="E282" s="6" t="s">
        <v>146</v>
      </c>
      <c r="F282" s="19">
        <v>5066</v>
      </c>
      <c r="G282" s="24">
        <v>46.46</v>
      </c>
      <c r="H282" s="24">
        <v>0.06</v>
      </c>
      <c r="I282" s="31"/>
      <c r="J282" s="31"/>
      <c r="K282" s="35"/>
    </row>
    <row r="283" spans="2:11" x14ac:dyDescent="0.25">
      <c r="B283" s="8" t="s">
        <v>2406</v>
      </c>
      <c r="C283" s="57" t="s">
        <v>2407</v>
      </c>
      <c r="D283" s="54" t="s">
        <v>2408</v>
      </c>
      <c r="E283" s="6" t="s">
        <v>123</v>
      </c>
      <c r="F283" s="19">
        <v>3881</v>
      </c>
      <c r="G283" s="24">
        <v>46.09</v>
      </c>
      <c r="H283" s="24">
        <v>0.05</v>
      </c>
      <c r="I283" s="31"/>
      <c r="J283" s="31"/>
      <c r="K283" s="35"/>
    </row>
    <row r="284" spans="2:11" x14ac:dyDescent="0.25">
      <c r="B284" s="8" t="s">
        <v>4185</v>
      </c>
      <c r="C284" s="57" t="s">
        <v>651</v>
      </c>
      <c r="D284" s="54" t="s">
        <v>4186</v>
      </c>
      <c r="E284" s="6" t="s">
        <v>3031</v>
      </c>
      <c r="F284" s="19">
        <v>2400</v>
      </c>
      <c r="G284" s="24">
        <v>46.02</v>
      </c>
      <c r="H284" s="24">
        <v>0.05</v>
      </c>
      <c r="I284" s="31"/>
      <c r="J284" s="31"/>
      <c r="K284" s="35"/>
    </row>
    <row r="285" spans="2:11" x14ac:dyDescent="0.25">
      <c r="B285" s="8" t="s">
        <v>991</v>
      </c>
      <c r="C285" s="57" t="s">
        <v>992</v>
      </c>
      <c r="D285" s="54" t="s">
        <v>993</v>
      </c>
      <c r="E285" s="6" t="s">
        <v>115</v>
      </c>
      <c r="F285" s="19">
        <v>28926</v>
      </c>
      <c r="G285" s="24">
        <v>46</v>
      </c>
      <c r="H285" s="24">
        <v>0.05</v>
      </c>
      <c r="I285" s="31"/>
      <c r="J285" s="31"/>
      <c r="K285" s="35"/>
    </row>
    <row r="286" spans="2:11" x14ac:dyDescent="0.25">
      <c r="B286" s="8" t="s">
        <v>4187</v>
      </c>
      <c r="C286" s="57" t="s">
        <v>4188</v>
      </c>
      <c r="D286" s="54" t="s">
        <v>4189</v>
      </c>
      <c r="E286" s="6" t="s">
        <v>142</v>
      </c>
      <c r="F286" s="19">
        <v>5992</v>
      </c>
      <c r="G286" s="24">
        <v>45.99</v>
      </c>
      <c r="H286" s="24">
        <v>0.05</v>
      </c>
      <c r="I286" s="31"/>
      <c r="J286" s="31"/>
      <c r="K286" s="35"/>
    </row>
    <row r="287" spans="2:11" x14ac:dyDescent="0.25">
      <c r="B287" s="8" t="s">
        <v>1006</v>
      </c>
      <c r="C287" s="57" t="s">
        <v>1007</v>
      </c>
      <c r="D287" s="54" t="s">
        <v>1008</v>
      </c>
      <c r="E287" s="6" t="s">
        <v>111</v>
      </c>
      <c r="F287" s="19">
        <v>4605</v>
      </c>
      <c r="G287" s="24">
        <v>45.92</v>
      </c>
      <c r="H287" s="24">
        <v>0.05</v>
      </c>
      <c r="I287" s="31"/>
      <c r="J287" s="31"/>
      <c r="K287" s="35"/>
    </row>
    <row r="288" spans="2:11" x14ac:dyDescent="0.25">
      <c r="B288" s="8" t="s">
        <v>4190</v>
      </c>
      <c r="C288" s="57" t="s">
        <v>4191</v>
      </c>
      <c r="D288" s="54" t="s">
        <v>4192</v>
      </c>
      <c r="E288" s="6" t="s">
        <v>123</v>
      </c>
      <c r="F288" s="19">
        <v>2898</v>
      </c>
      <c r="G288" s="24">
        <v>45.9</v>
      </c>
      <c r="H288" s="24">
        <v>0.05</v>
      </c>
      <c r="I288" s="31"/>
      <c r="J288" s="31"/>
      <c r="K288" s="35"/>
    </row>
    <row r="289" spans="2:11" x14ac:dyDescent="0.25">
      <c r="B289" s="8" t="s">
        <v>4061</v>
      </c>
      <c r="C289" s="57" t="s">
        <v>4062</v>
      </c>
      <c r="D289" s="54" t="s">
        <v>4063</v>
      </c>
      <c r="E289" s="6" t="s">
        <v>138</v>
      </c>
      <c r="F289" s="19">
        <v>3821</v>
      </c>
      <c r="G289" s="24">
        <v>45.75</v>
      </c>
      <c r="H289" s="24">
        <v>0.05</v>
      </c>
      <c r="I289" s="31"/>
      <c r="J289" s="31"/>
      <c r="K289" s="35"/>
    </row>
    <row r="290" spans="2:11" x14ac:dyDescent="0.25">
      <c r="B290" s="8" t="s">
        <v>4193</v>
      </c>
      <c r="C290" s="57" t="s">
        <v>4194</v>
      </c>
      <c r="D290" s="54" t="s">
        <v>4195</v>
      </c>
      <c r="E290" s="6" t="s">
        <v>335</v>
      </c>
      <c r="F290" s="19">
        <v>5766</v>
      </c>
      <c r="G290" s="24">
        <v>45.29</v>
      </c>
      <c r="H290" s="24">
        <v>0.05</v>
      </c>
      <c r="I290" s="31"/>
      <c r="J290" s="31"/>
      <c r="K290" s="35"/>
    </row>
    <row r="291" spans="2:11" x14ac:dyDescent="0.25">
      <c r="B291" s="8" t="s">
        <v>2480</v>
      </c>
      <c r="C291" s="57" t="s">
        <v>2481</v>
      </c>
      <c r="D291" s="54" t="s">
        <v>2482</v>
      </c>
      <c r="E291" s="6" t="s">
        <v>57</v>
      </c>
      <c r="F291" s="19">
        <v>47492</v>
      </c>
      <c r="G291" s="24">
        <v>45.21</v>
      </c>
      <c r="H291" s="24">
        <v>0.05</v>
      </c>
      <c r="I291" s="31"/>
      <c r="J291" s="31"/>
      <c r="K291" s="35"/>
    </row>
    <row r="292" spans="2:11" x14ac:dyDescent="0.25">
      <c r="B292" s="8" t="s">
        <v>934</v>
      </c>
      <c r="C292" s="57" t="s">
        <v>935</v>
      </c>
      <c r="D292" s="54" t="s">
        <v>936</v>
      </c>
      <c r="E292" s="6" t="s">
        <v>937</v>
      </c>
      <c r="F292" s="19">
        <v>1751</v>
      </c>
      <c r="G292" s="24">
        <v>45.07</v>
      </c>
      <c r="H292" s="24">
        <v>0.05</v>
      </c>
      <c r="I292" s="31"/>
      <c r="J292" s="31"/>
      <c r="K292" s="35"/>
    </row>
    <row r="293" spans="2:11" x14ac:dyDescent="0.25">
      <c r="B293" s="8" t="s">
        <v>4196</v>
      </c>
      <c r="C293" s="57" t="s">
        <v>4197</v>
      </c>
      <c r="D293" s="54" t="s">
        <v>4198</v>
      </c>
      <c r="E293" s="6" t="s">
        <v>497</v>
      </c>
      <c r="F293" s="19">
        <v>42333</v>
      </c>
      <c r="G293" s="24">
        <v>45.02</v>
      </c>
      <c r="H293" s="24">
        <v>0.05</v>
      </c>
      <c r="I293" s="31"/>
      <c r="J293" s="31"/>
      <c r="K293" s="35"/>
    </row>
    <row r="294" spans="2:11" x14ac:dyDescent="0.25">
      <c r="B294" s="8" t="s">
        <v>4064</v>
      </c>
      <c r="C294" s="57" t="s">
        <v>1694</v>
      </c>
      <c r="D294" s="54" t="s">
        <v>4065</v>
      </c>
      <c r="E294" s="6" t="s">
        <v>212</v>
      </c>
      <c r="F294" s="19">
        <v>6816</v>
      </c>
      <c r="G294" s="24">
        <v>44.49</v>
      </c>
      <c r="H294" s="24">
        <v>0.05</v>
      </c>
      <c r="I294" s="31"/>
      <c r="J294" s="31"/>
      <c r="K294" s="35"/>
    </row>
    <row r="295" spans="2:11" x14ac:dyDescent="0.25">
      <c r="B295" s="8" t="s">
        <v>2850</v>
      </c>
      <c r="C295" s="57" t="s">
        <v>2851</v>
      </c>
      <c r="D295" s="54" t="s">
        <v>2852</v>
      </c>
      <c r="E295" s="6" t="s">
        <v>142</v>
      </c>
      <c r="F295" s="19">
        <v>9905</v>
      </c>
      <c r="G295" s="24">
        <v>44.12</v>
      </c>
      <c r="H295" s="24">
        <v>0.05</v>
      </c>
      <c r="I295" s="31"/>
      <c r="J295" s="31"/>
      <c r="K295" s="35"/>
    </row>
    <row r="296" spans="2:11" x14ac:dyDescent="0.25">
      <c r="B296" s="8" t="s">
        <v>4199</v>
      </c>
      <c r="C296" s="57" t="s">
        <v>4200</v>
      </c>
      <c r="D296" s="54" t="s">
        <v>4201</v>
      </c>
      <c r="E296" s="6" t="s">
        <v>86</v>
      </c>
      <c r="F296" s="19">
        <v>3587</v>
      </c>
      <c r="G296" s="24">
        <v>44.09</v>
      </c>
      <c r="H296" s="24">
        <v>0.05</v>
      </c>
      <c r="I296" s="31"/>
      <c r="J296" s="31"/>
      <c r="K296" s="35"/>
    </row>
    <row r="297" spans="2:11" x14ac:dyDescent="0.25">
      <c r="B297" s="8" t="s">
        <v>4202</v>
      </c>
      <c r="C297" s="57" t="s">
        <v>4203</v>
      </c>
      <c r="D297" s="54" t="s">
        <v>4204</v>
      </c>
      <c r="E297" s="6" t="s">
        <v>75</v>
      </c>
      <c r="F297" s="19">
        <v>22195</v>
      </c>
      <c r="G297" s="24">
        <v>43.89</v>
      </c>
      <c r="H297" s="24">
        <v>0.05</v>
      </c>
      <c r="I297" s="31"/>
      <c r="J297" s="31"/>
      <c r="K297" s="35"/>
    </row>
    <row r="298" spans="2:11" x14ac:dyDescent="0.25">
      <c r="B298" s="8" t="s">
        <v>4066</v>
      </c>
      <c r="C298" s="57" t="s">
        <v>4067</v>
      </c>
      <c r="D298" s="54" t="s">
        <v>4068</v>
      </c>
      <c r="E298" s="6" t="s">
        <v>131</v>
      </c>
      <c r="F298" s="19">
        <v>776</v>
      </c>
      <c r="G298" s="24">
        <v>43.48</v>
      </c>
      <c r="H298" s="24">
        <v>0.05</v>
      </c>
      <c r="I298" s="31"/>
      <c r="J298" s="31"/>
      <c r="K298" s="35"/>
    </row>
    <row r="299" spans="2:11" x14ac:dyDescent="0.25">
      <c r="B299" s="8" t="s">
        <v>329</v>
      </c>
      <c r="C299" s="57" t="s">
        <v>330</v>
      </c>
      <c r="D299" s="54" t="s">
        <v>331</v>
      </c>
      <c r="E299" s="6" t="s">
        <v>146</v>
      </c>
      <c r="F299" s="19">
        <v>77782</v>
      </c>
      <c r="G299" s="24">
        <v>43.37</v>
      </c>
      <c r="H299" s="24">
        <v>0.05</v>
      </c>
      <c r="I299" s="31"/>
      <c r="J299" s="31"/>
      <c r="K299" s="35"/>
    </row>
    <row r="300" spans="2:11" x14ac:dyDescent="0.25">
      <c r="B300" s="8" t="s">
        <v>4205</v>
      </c>
      <c r="C300" s="57" t="s">
        <v>4206</v>
      </c>
      <c r="D300" s="54" t="s">
        <v>4207</v>
      </c>
      <c r="E300" s="6" t="s">
        <v>86</v>
      </c>
      <c r="F300" s="19">
        <v>35521</v>
      </c>
      <c r="G300" s="24">
        <v>42.82</v>
      </c>
      <c r="H300" s="24">
        <v>0.05</v>
      </c>
      <c r="I300" s="31"/>
      <c r="J300" s="31"/>
      <c r="K300" s="35"/>
    </row>
    <row r="301" spans="2:11" x14ac:dyDescent="0.25">
      <c r="B301" s="8" t="s">
        <v>4208</v>
      </c>
      <c r="C301" s="57" t="s">
        <v>4209</v>
      </c>
      <c r="D301" s="54" t="s">
        <v>4210</v>
      </c>
      <c r="E301" s="6" t="s">
        <v>296</v>
      </c>
      <c r="F301" s="19">
        <v>3910</v>
      </c>
      <c r="G301" s="24">
        <v>42.1</v>
      </c>
      <c r="H301" s="24">
        <v>0.05</v>
      </c>
      <c r="I301" s="31"/>
      <c r="J301" s="31"/>
      <c r="K301" s="35"/>
    </row>
    <row r="302" spans="2:11" x14ac:dyDescent="0.25">
      <c r="B302" s="8" t="s">
        <v>4211</v>
      </c>
      <c r="C302" s="57" t="s">
        <v>4212</v>
      </c>
      <c r="D302" s="54" t="s">
        <v>4213</v>
      </c>
      <c r="E302" s="6" t="s">
        <v>212</v>
      </c>
      <c r="F302" s="19">
        <v>685</v>
      </c>
      <c r="G302" s="24">
        <v>41.75</v>
      </c>
      <c r="H302" s="24">
        <v>0.05</v>
      </c>
      <c r="I302" s="31"/>
      <c r="J302" s="31"/>
      <c r="K302" s="35"/>
    </row>
    <row r="303" spans="2:11" x14ac:dyDescent="0.25">
      <c r="B303" s="8" t="s">
        <v>4214</v>
      </c>
      <c r="C303" s="57" t="s">
        <v>4215</v>
      </c>
      <c r="D303" s="54" t="s">
        <v>4216</v>
      </c>
      <c r="E303" s="6" t="s">
        <v>57</v>
      </c>
      <c r="F303" s="19">
        <v>5951</v>
      </c>
      <c r="G303" s="24">
        <v>41.55</v>
      </c>
      <c r="H303" s="24">
        <v>0.05</v>
      </c>
      <c r="I303" s="31"/>
      <c r="J303" s="31"/>
      <c r="K303" s="35"/>
    </row>
    <row r="304" spans="2:11" x14ac:dyDescent="0.25">
      <c r="B304" s="8" t="s">
        <v>2444</v>
      </c>
      <c r="C304" s="57" t="s">
        <v>2445</v>
      </c>
      <c r="D304" s="54" t="s">
        <v>2446</v>
      </c>
      <c r="E304" s="6" t="s">
        <v>57</v>
      </c>
      <c r="F304" s="19">
        <v>90997</v>
      </c>
      <c r="G304" s="24">
        <v>41.49</v>
      </c>
      <c r="H304" s="24">
        <v>0.05</v>
      </c>
      <c r="I304" s="31"/>
      <c r="J304" s="31"/>
      <c r="K304" s="35"/>
    </row>
    <row r="305" spans="2:11" x14ac:dyDescent="0.25">
      <c r="B305" s="8" t="s">
        <v>2291</v>
      </c>
      <c r="C305" s="57" t="s">
        <v>2292</v>
      </c>
      <c r="D305" s="54" t="s">
        <v>2293</v>
      </c>
      <c r="E305" s="6" t="s">
        <v>142</v>
      </c>
      <c r="F305" s="19">
        <v>1065</v>
      </c>
      <c r="G305" s="24">
        <v>41.38</v>
      </c>
      <c r="H305" s="24">
        <v>0.05</v>
      </c>
      <c r="I305" s="31"/>
      <c r="J305" s="31"/>
      <c r="K305" s="35"/>
    </row>
    <row r="306" spans="2:11" x14ac:dyDescent="0.25">
      <c r="B306" s="8" t="s">
        <v>572</v>
      </c>
      <c r="C306" s="57" t="s">
        <v>573</v>
      </c>
      <c r="D306" s="54" t="s">
        <v>574</v>
      </c>
      <c r="E306" s="6" t="s">
        <v>119</v>
      </c>
      <c r="F306" s="19">
        <v>34257</v>
      </c>
      <c r="G306" s="24">
        <v>40.590000000000003</v>
      </c>
      <c r="H306" s="24">
        <v>0.05</v>
      </c>
      <c r="I306" s="31"/>
      <c r="J306" s="31"/>
      <c r="K306" s="35"/>
    </row>
    <row r="307" spans="2:11" x14ac:dyDescent="0.25">
      <c r="B307" s="8" t="s">
        <v>139</v>
      </c>
      <c r="C307" s="57" t="s">
        <v>140</v>
      </c>
      <c r="D307" s="54" t="s">
        <v>141</v>
      </c>
      <c r="E307" s="6" t="s">
        <v>142</v>
      </c>
      <c r="F307" s="19">
        <v>1647</v>
      </c>
      <c r="G307" s="24">
        <v>40.39</v>
      </c>
      <c r="H307" s="24">
        <v>0.05</v>
      </c>
      <c r="I307" s="31"/>
      <c r="J307" s="31"/>
      <c r="K307" s="35"/>
    </row>
    <row r="308" spans="2:11" x14ac:dyDescent="0.25">
      <c r="B308" s="8" t="s">
        <v>4069</v>
      </c>
      <c r="C308" s="57" t="s">
        <v>4070</v>
      </c>
      <c r="D308" s="54" t="s">
        <v>4071</v>
      </c>
      <c r="E308" s="6" t="s">
        <v>490</v>
      </c>
      <c r="F308" s="19">
        <v>15126</v>
      </c>
      <c r="G308" s="24">
        <v>40.39</v>
      </c>
      <c r="H308" s="24">
        <v>0.05</v>
      </c>
      <c r="I308" s="31"/>
      <c r="J308" s="31"/>
      <c r="K308" s="35"/>
    </row>
    <row r="309" spans="2:11" x14ac:dyDescent="0.25">
      <c r="B309" s="8" t="s">
        <v>4072</v>
      </c>
      <c r="C309" s="57" t="s">
        <v>4073</v>
      </c>
      <c r="D309" s="54" t="s">
        <v>4074</v>
      </c>
      <c r="E309" s="6" t="s">
        <v>82</v>
      </c>
      <c r="F309" s="19">
        <v>10348</v>
      </c>
      <c r="G309" s="24">
        <v>40.340000000000003</v>
      </c>
      <c r="H309" s="24">
        <v>0.05</v>
      </c>
      <c r="I309" s="31"/>
      <c r="J309" s="31"/>
      <c r="K309" s="35"/>
    </row>
    <row r="310" spans="2:11" x14ac:dyDescent="0.25">
      <c r="B310" s="8" t="s">
        <v>4217</v>
      </c>
      <c r="C310" s="57" t="s">
        <v>4218</v>
      </c>
      <c r="D310" s="54" t="s">
        <v>4219</v>
      </c>
      <c r="E310" s="6" t="s">
        <v>86</v>
      </c>
      <c r="F310" s="19">
        <v>172</v>
      </c>
      <c r="G310" s="24">
        <v>40.04</v>
      </c>
      <c r="H310" s="24">
        <v>0.05</v>
      </c>
      <c r="I310" s="31"/>
      <c r="J310" s="31"/>
      <c r="K310" s="35"/>
    </row>
    <row r="311" spans="2:11" x14ac:dyDescent="0.25">
      <c r="B311" s="8" t="s">
        <v>253</v>
      </c>
      <c r="C311" s="57" t="s">
        <v>254</v>
      </c>
      <c r="D311" s="54" t="s">
        <v>255</v>
      </c>
      <c r="E311" s="6" t="s">
        <v>146</v>
      </c>
      <c r="F311" s="19">
        <v>318</v>
      </c>
      <c r="G311" s="24">
        <v>39.840000000000003</v>
      </c>
      <c r="H311" s="24">
        <v>0.05</v>
      </c>
      <c r="I311" s="31"/>
      <c r="J311" s="31"/>
      <c r="K311" s="35"/>
    </row>
    <row r="312" spans="2:11" x14ac:dyDescent="0.25">
      <c r="B312" s="8" t="s">
        <v>2483</v>
      </c>
      <c r="C312" s="57" t="s">
        <v>2484</v>
      </c>
      <c r="D312" s="54" t="s">
        <v>2485</v>
      </c>
      <c r="E312" s="6" t="s">
        <v>57</v>
      </c>
      <c r="F312" s="19">
        <v>18784</v>
      </c>
      <c r="G312" s="24">
        <v>39.799999999999997</v>
      </c>
      <c r="H312" s="24">
        <v>0.05</v>
      </c>
      <c r="I312" s="31"/>
      <c r="J312" s="31"/>
      <c r="K312" s="35"/>
    </row>
    <row r="313" spans="2:11" x14ac:dyDescent="0.25">
      <c r="B313" s="8" t="s">
        <v>4220</v>
      </c>
      <c r="C313" s="57" t="s">
        <v>201</v>
      </c>
      <c r="D313" s="54" t="s">
        <v>4221</v>
      </c>
      <c r="E313" s="6" t="s">
        <v>202</v>
      </c>
      <c r="F313" s="19">
        <v>4547</v>
      </c>
      <c r="G313" s="24">
        <v>39.56</v>
      </c>
      <c r="H313" s="24">
        <v>0.05</v>
      </c>
      <c r="I313" s="31"/>
      <c r="J313" s="31"/>
      <c r="K313" s="35"/>
    </row>
    <row r="314" spans="2:11" x14ac:dyDescent="0.25">
      <c r="B314" s="8" t="s">
        <v>2426</v>
      </c>
      <c r="C314" s="57" t="s">
        <v>2427</v>
      </c>
      <c r="D314" s="54" t="s">
        <v>2428</v>
      </c>
      <c r="E314" s="6" t="s">
        <v>312</v>
      </c>
      <c r="F314" s="19">
        <v>9390</v>
      </c>
      <c r="G314" s="24">
        <v>39.56</v>
      </c>
      <c r="H314" s="24">
        <v>0.05</v>
      </c>
      <c r="I314" s="31"/>
      <c r="J314" s="31"/>
      <c r="K314" s="35"/>
    </row>
    <row r="315" spans="2:11" x14ac:dyDescent="0.25">
      <c r="B315" s="8" t="s">
        <v>2838</v>
      </c>
      <c r="C315" s="57" t="s">
        <v>2839</v>
      </c>
      <c r="D315" s="54" t="s">
        <v>2840</v>
      </c>
      <c r="E315" s="6" t="s">
        <v>312</v>
      </c>
      <c r="F315" s="19">
        <v>3080</v>
      </c>
      <c r="G315" s="24">
        <v>39.42</v>
      </c>
      <c r="H315" s="24">
        <v>0.05</v>
      </c>
      <c r="I315" s="31"/>
      <c r="J315" s="31"/>
      <c r="K315" s="35"/>
    </row>
    <row r="316" spans="2:11" x14ac:dyDescent="0.25">
      <c r="B316" s="8" t="s">
        <v>464</v>
      </c>
      <c r="C316" s="57" t="s">
        <v>465</v>
      </c>
      <c r="D316" s="54" t="s">
        <v>466</v>
      </c>
      <c r="E316" s="6" t="s">
        <v>119</v>
      </c>
      <c r="F316" s="19">
        <v>12328</v>
      </c>
      <c r="G316" s="24">
        <v>39.01</v>
      </c>
      <c r="H316" s="24">
        <v>0.05</v>
      </c>
      <c r="I316" s="31"/>
      <c r="J316" s="31"/>
      <c r="K316" s="35"/>
    </row>
    <row r="317" spans="2:11" x14ac:dyDescent="0.25">
      <c r="B317" s="8" t="s">
        <v>4075</v>
      </c>
      <c r="C317" s="57" t="s">
        <v>4076</v>
      </c>
      <c r="D317" s="54" t="s">
        <v>4077</v>
      </c>
      <c r="E317" s="6" t="s">
        <v>369</v>
      </c>
      <c r="F317" s="19">
        <v>129</v>
      </c>
      <c r="G317" s="24">
        <v>38.840000000000003</v>
      </c>
      <c r="H317" s="24">
        <v>0.05</v>
      </c>
      <c r="I317" s="31"/>
      <c r="J317" s="31"/>
      <c r="K317" s="35"/>
    </row>
    <row r="318" spans="2:11" x14ac:dyDescent="0.25">
      <c r="B318" s="8" t="s">
        <v>1034</v>
      </c>
      <c r="C318" s="57" t="s">
        <v>1035</v>
      </c>
      <c r="D318" s="54" t="s">
        <v>1036</v>
      </c>
      <c r="E318" s="6" t="s">
        <v>319</v>
      </c>
      <c r="F318" s="19">
        <v>4700</v>
      </c>
      <c r="G318" s="24">
        <v>38.42</v>
      </c>
      <c r="H318" s="24">
        <v>0.05</v>
      </c>
      <c r="I318" s="31"/>
      <c r="J318" s="31"/>
      <c r="K318" s="35"/>
    </row>
    <row r="319" spans="2:11" x14ac:dyDescent="0.25">
      <c r="B319" s="8" t="s">
        <v>2452</v>
      </c>
      <c r="C319" s="57" t="s">
        <v>2453</v>
      </c>
      <c r="D319" s="54" t="s">
        <v>2454</v>
      </c>
      <c r="E319" s="6" t="s">
        <v>86</v>
      </c>
      <c r="F319" s="19">
        <v>10626</v>
      </c>
      <c r="G319" s="24">
        <v>38.17</v>
      </c>
      <c r="H319" s="24">
        <v>0.05</v>
      </c>
      <c r="I319" s="31"/>
      <c r="J319" s="31"/>
      <c r="K319" s="35"/>
    </row>
    <row r="320" spans="2:11" x14ac:dyDescent="0.25">
      <c r="B320" s="8" t="s">
        <v>4222</v>
      </c>
      <c r="C320" s="57" t="s">
        <v>4223</v>
      </c>
      <c r="D320" s="54" t="s">
        <v>4224</v>
      </c>
      <c r="E320" s="6" t="s">
        <v>50</v>
      </c>
      <c r="F320" s="19">
        <v>5261</v>
      </c>
      <c r="G320" s="24">
        <v>37.85</v>
      </c>
      <c r="H320" s="24">
        <v>0.05</v>
      </c>
      <c r="I320" s="31"/>
      <c r="J320" s="31"/>
      <c r="K320" s="35"/>
    </row>
    <row r="321" spans="2:11" x14ac:dyDescent="0.25">
      <c r="B321" s="8" t="s">
        <v>4225</v>
      </c>
      <c r="C321" s="57" t="s">
        <v>4226</v>
      </c>
      <c r="D321" s="54" t="s">
        <v>4227</v>
      </c>
      <c r="E321" s="6" t="s">
        <v>50</v>
      </c>
      <c r="F321" s="19">
        <v>8933</v>
      </c>
      <c r="G321" s="24">
        <v>37.659999999999997</v>
      </c>
      <c r="H321" s="24">
        <v>0.04</v>
      </c>
      <c r="I321" s="31"/>
      <c r="J321" s="31"/>
      <c r="K321" s="35"/>
    </row>
    <row r="322" spans="2:11" x14ac:dyDescent="0.25">
      <c r="B322" s="8" t="s">
        <v>4228</v>
      </c>
      <c r="C322" s="57" t="s">
        <v>4229</v>
      </c>
      <c r="D322" s="54" t="s">
        <v>4230</v>
      </c>
      <c r="E322" s="6" t="s">
        <v>146</v>
      </c>
      <c r="F322" s="19">
        <v>5049</v>
      </c>
      <c r="G322" s="24">
        <v>37.049999999999997</v>
      </c>
      <c r="H322" s="24">
        <v>0.04</v>
      </c>
      <c r="I322" s="31"/>
      <c r="J322" s="31"/>
      <c r="K322" s="35"/>
    </row>
    <row r="323" spans="2:11" x14ac:dyDescent="0.25">
      <c r="B323" s="8" t="s">
        <v>4078</v>
      </c>
      <c r="C323" s="57" t="s">
        <v>1671</v>
      </c>
      <c r="D323" s="54" t="s">
        <v>4079</v>
      </c>
      <c r="E323" s="6" t="s">
        <v>542</v>
      </c>
      <c r="F323" s="19">
        <v>12460</v>
      </c>
      <c r="G323" s="24">
        <v>36.590000000000003</v>
      </c>
      <c r="H323" s="24">
        <v>0.04</v>
      </c>
      <c r="I323" s="31"/>
      <c r="J323" s="31"/>
      <c r="K323" s="35"/>
    </row>
    <row r="324" spans="2:11" x14ac:dyDescent="0.25">
      <c r="B324" s="8" t="s">
        <v>4080</v>
      </c>
      <c r="C324" s="57" t="s">
        <v>4081</v>
      </c>
      <c r="D324" s="54" t="s">
        <v>4082</v>
      </c>
      <c r="E324" s="6" t="s">
        <v>43</v>
      </c>
      <c r="F324" s="19">
        <v>72163</v>
      </c>
      <c r="G324" s="24">
        <v>36.56</v>
      </c>
      <c r="H324" s="24">
        <v>0.04</v>
      </c>
      <c r="I324" s="31"/>
      <c r="J324" s="31"/>
      <c r="K324" s="35"/>
    </row>
    <row r="325" spans="2:11" x14ac:dyDescent="0.25">
      <c r="B325" s="8" t="s">
        <v>2827</v>
      </c>
      <c r="C325" s="57" t="s">
        <v>2828</v>
      </c>
      <c r="D325" s="54" t="s">
        <v>2829</v>
      </c>
      <c r="E325" s="6" t="s">
        <v>335</v>
      </c>
      <c r="F325" s="19">
        <v>7907</v>
      </c>
      <c r="G325" s="24">
        <v>35.86</v>
      </c>
      <c r="H325" s="24">
        <v>0.04</v>
      </c>
      <c r="I325" s="31"/>
      <c r="J325" s="31"/>
      <c r="K325" s="35"/>
    </row>
    <row r="326" spans="2:11" x14ac:dyDescent="0.25">
      <c r="B326" s="8" t="s">
        <v>513</v>
      </c>
      <c r="C326" s="57" t="s">
        <v>514</v>
      </c>
      <c r="D326" s="54" t="s">
        <v>515</v>
      </c>
      <c r="E326" s="6" t="s">
        <v>163</v>
      </c>
      <c r="F326" s="19">
        <v>2840</v>
      </c>
      <c r="G326" s="24">
        <v>35.770000000000003</v>
      </c>
      <c r="H326" s="24">
        <v>0.04</v>
      </c>
      <c r="I326" s="31"/>
      <c r="J326" s="31"/>
      <c r="K326" s="35"/>
    </row>
    <row r="327" spans="2:11" x14ac:dyDescent="0.25">
      <c r="B327" s="8" t="s">
        <v>4234</v>
      </c>
      <c r="C327" s="57" t="s">
        <v>1220</v>
      </c>
      <c r="D327" s="54" t="s">
        <v>4235</v>
      </c>
      <c r="E327" s="6" t="s">
        <v>93</v>
      </c>
      <c r="F327" s="19">
        <v>2475</v>
      </c>
      <c r="G327" s="24">
        <v>35.44</v>
      </c>
      <c r="H327" s="24">
        <v>0.04</v>
      </c>
      <c r="I327" s="31"/>
      <c r="J327" s="31"/>
      <c r="K327" s="35"/>
    </row>
    <row r="328" spans="2:11" x14ac:dyDescent="0.25">
      <c r="B328" s="8" t="s">
        <v>4231</v>
      </c>
      <c r="C328" s="57" t="s">
        <v>4232</v>
      </c>
      <c r="D328" s="54" t="s">
        <v>4233</v>
      </c>
      <c r="E328" s="6" t="s">
        <v>142</v>
      </c>
      <c r="F328" s="19">
        <v>277</v>
      </c>
      <c r="G328" s="24">
        <v>35.44</v>
      </c>
      <c r="H328" s="24">
        <v>0.04</v>
      </c>
      <c r="I328" s="31"/>
      <c r="J328" s="31"/>
      <c r="K328" s="35"/>
    </row>
    <row r="329" spans="2:11" x14ac:dyDescent="0.25">
      <c r="B329" s="8" t="s">
        <v>4083</v>
      </c>
      <c r="C329" s="57" t="s">
        <v>4084</v>
      </c>
      <c r="D329" s="54" t="s">
        <v>4085</v>
      </c>
      <c r="E329" s="6" t="s">
        <v>86</v>
      </c>
      <c r="F329" s="19">
        <v>597</v>
      </c>
      <c r="G329" s="24">
        <v>35.43</v>
      </c>
      <c r="H329" s="24">
        <v>0.04</v>
      </c>
      <c r="I329" s="31"/>
      <c r="J329" s="31"/>
      <c r="K329" s="35"/>
    </row>
    <row r="330" spans="2:11" x14ac:dyDescent="0.25">
      <c r="B330" s="8" t="s">
        <v>4236</v>
      </c>
      <c r="C330" s="57" t="s">
        <v>4237</v>
      </c>
      <c r="D330" s="54" t="s">
        <v>4238</v>
      </c>
      <c r="E330" s="6" t="s">
        <v>163</v>
      </c>
      <c r="F330" s="19">
        <v>2928</v>
      </c>
      <c r="G330" s="24">
        <v>35.380000000000003</v>
      </c>
      <c r="H330" s="24">
        <v>0.04</v>
      </c>
      <c r="I330" s="31"/>
      <c r="J330" s="31"/>
      <c r="K330" s="35"/>
    </row>
    <row r="331" spans="2:11" x14ac:dyDescent="0.25">
      <c r="B331" s="8" t="s">
        <v>2377</v>
      </c>
      <c r="C331" s="57" t="s">
        <v>2378</v>
      </c>
      <c r="D331" s="54" t="s">
        <v>2379</v>
      </c>
      <c r="E331" s="6" t="s">
        <v>335</v>
      </c>
      <c r="F331" s="19">
        <v>2612</v>
      </c>
      <c r="G331" s="24">
        <v>35.159999999999997</v>
      </c>
      <c r="H331" s="24">
        <v>0.04</v>
      </c>
      <c r="I331" s="31"/>
      <c r="J331" s="31"/>
      <c r="K331" s="35"/>
    </row>
    <row r="332" spans="2:11" x14ac:dyDescent="0.25">
      <c r="B332" s="8" t="s">
        <v>4239</v>
      </c>
      <c r="C332" s="57" t="s">
        <v>4240</v>
      </c>
      <c r="D332" s="54" t="s">
        <v>4241</v>
      </c>
      <c r="E332" s="6" t="s">
        <v>93</v>
      </c>
      <c r="F332" s="19">
        <v>4106</v>
      </c>
      <c r="G332" s="24">
        <v>34.94</v>
      </c>
      <c r="H332" s="24">
        <v>0.04</v>
      </c>
      <c r="I332" s="31"/>
      <c r="J332" s="31"/>
      <c r="K332" s="35"/>
    </row>
    <row r="333" spans="2:11" x14ac:dyDescent="0.25">
      <c r="B333" s="8" t="s">
        <v>297</v>
      </c>
      <c r="C333" s="57" t="s">
        <v>298</v>
      </c>
      <c r="D333" s="54" t="s">
        <v>299</v>
      </c>
      <c r="E333" s="6" t="s">
        <v>296</v>
      </c>
      <c r="F333" s="19">
        <v>101</v>
      </c>
      <c r="G333" s="24">
        <v>34.869999999999997</v>
      </c>
      <c r="H333" s="24">
        <v>0.04</v>
      </c>
      <c r="I333" s="31"/>
      <c r="J333" s="31"/>
      <c r="K333" s="35"/>
    </row>
    <row r="334" spans="2:11" x14ac:dyDescent="0.25">
      <c r="B334" s="8" t="s">
        <v>4086</v>
      </c>
      <c r="C334" s="57" t="s">
        <v>4087</v>
      </c>
      <c r="D334" s="54" t="s">
        <v>4088</v>
      </c>
      <c r="E334" s="6" t="s">
        <v>115</v>
      </c>
      <c r="F334" s="19">
        <v>34172</v>
      </c>
      <c r="G334" s="24">
        <v>34.36</v>
      </c>
      <c r="H334" s="24">
        <v>0.04</v>
      </c>
      <c r="I334" s="31"/>
      <c r="J334" s="31"/>
      <c r="K334" s="35"/>
    </row>
    <row r="335" spans="2:11" x14ac:dyDescent="0.25">
      <c r="B335" s="8" t="s">
        <v>4242</v>
      </c>
      <c r="C335" s="57" t="s">
        <v>4243</v>
      </c>
      <c r="D335" s="54" t="s">
        <v>4244</v>
      </c>
      <c r="E335" s="6" t="s">
        <v>127</v>
      </c>
      <c r="F335" s="19">
        <v>10830</v>
      </c>
      <c r="G335" s="24">
        <v>34.28</v>
      </c>
      <c r="H335" s="24">
        <v>0.04</v>
      </c>
      <c r="I335" s="31"/>
      <c r="J335" s="31"/>
      <c r="K335" s="35"/>
    </row>
    <row r="336" spans="2:11" x14ac:dyDescent="0.25">
      <c r="B336" s="8" t="s">
        <v>4089</v>
      </c>
      <c r="C336" s="57" t="s">
        <v>4090</v>
      </c>
      <c r="D336" s="54" t="s">
        <v>4091</v>
      </c>
      <c r="E336" s="6" t="s">
        <v>115</v>
      </c>
      <c r="F336" s="19">
        <v>14965</v>
      </c>
      <c r="G336" s="24">
        <v>34.06</v>
      </c>
      <c r="H336" s="24">
        <v>0.04</v>
      </c>
      <c r="I336" s="31"/>
      <c r="J336" s="31"/>
      <c r="K336" s="35"/>
    </row>
    <row r="337" spans="2:11" x14ac:dyDescent="0.25">
      <c r="B337" s="8" t="s">
        <v>4245</v>
      </c>
      <c r="C337" s="57" t="s">
        <v>4246</v>
      </c>
      <c r="D337" s="54" t="s">
        <v>4247</v>
      </c>
      <c r="E337" s="6" t="s">
        <v>1075</v>
      </c>
      <c r="F337" s="19">
        <v>1358</v>
      </c>
      <c r="G337" s="24">
        <v>33.770000000000003</v>
      </c>
      <c r="H337" s="24">
        <v>0.04</v>
      </c>
      <c r="I337" s="31"/>
      <c r="J337" s="31"/>
      <c r="K337" s="35"/>
    </row>
    <row r="338" spans="2:11" x14ac:dyDescent="0.25">
      <c r="B338" s="8" t="s">
        <v>812</v>
      </c>
      <c r="C338" s="57" t="s">
        <v>813</v>
      </c>
      <c r="D338" s="54" t="s">
        <v>814</v>
      </c>
      <c r="E338" s="6" t="s">
        <v>127</v>
      </c>
      <c r="F338" s="19">
        <v>9095</v>
      </c>
      <c r="G338" s="24">
        <v>33.69</v>
      </c>
      <c r="H338" s="24">
        <v>0.04</v>
      </c>
      <c r="I338" s="31"/>
      <c r="J338" s="31"/>
      <c r="K338" s="35"/>
    </row>
    <row r="339" spans="2:11" x14ac:dyDescent="0.25">
      <c r="B339" s="8" t="s">
        <v>2458</v>
      </c>
      <c r="C339" s="57" t="s">
        <v>2459</v>
      </c>
      <c r="D339" s="54" t="s">
        <v>2460</v>
      </c>
      <c r="E339" s="6" t="s">
        <v>240</v>
      </c>
      <c r="F339" s="19">
        <v>42421</v>
      </c>
      <c r="G339" s="24">
        <v>33.68</v>
      </c>
      <c r="H339" s="24">
        <v>0.04</v>
      </c>
      <c r="I339" s="31"/>
      <c r="J339" s="31"/>
      <c r="K339" s="35"/>
    </row>
    <row r="340" spans="2:11" x14ac:dyDescent="0.25">
      <c r="B340" s="8" t="s">
        <v>4248</v>
      </c>
      <c r="C340" s="57" t="s">
        <v>4249</v>
      </c>
      <c r="D340" s="54" t="s">
        <v>4250</v>
      </c>
      <c r="E340" s="6" t="s">
        <v>86</v>
      </c>
      <c r="F340" s="19">
        <v>1948</v>
      </c>
      <c r="G340" s="24">
        <v>33.549999999999997</v>
      </c>
      <c r="H340" s="24">
        <v>0.04</v>
      </c>
      <c r="I340" s="31"/>
      <c r="J340" s="31"/>
      <c r="K340" s="35"/>
    </row>
    <row r="341" spans="2:11" x14ac:dyDescent="0.25">
      <c r="B341" s="8" t="s">
        <v>4251</v>
      </c>
      <c r="C341" s="57" t="s">
        <v>4252</v>
      </c>
      <c r="D341" s="54" t="s">
        <v>4253</v>
      </c>
      <c r="E341" s="6" t="s">
        <v>127</v>
      </c>
      <c r="F341" s="19">
        <v>18429</v>
      </c>
      <c r="G341" s="24">
        <v>32.92</v>
      </c>
      <c r="H341" s="24">
        <v>0.04</v>
      </c>
      <c r="I341" s="31"/>
      <c r="J341" s="31"/>
      <c r="K341" s="35"/>
    </row>
    <row r="342" spans="2:11" x14ac:dyDescent="0.25">
      <c r="B342" s="8" t="s">
        <v>4254</v>
      </c>
      <c r="C342" s="57" t="s">
        <v>4255</v>
      </c>
      <c r="D342" s="54" t="s">
        <v>4256</v>
      </c>
      <c r="E342" s="6" t="s">
        <v>50</v>
      </c>
      <c r="F342" s="19">
        <v>4160</v>
      </c>
      <c r="G342" s="24">
        <v>32.85</v>
      </c>
      <c r="H342" s="24">
        <v>0.04</v>
      </c>
      <c r="I342" s="31"/>
      <c r="J342" s="31"/>
      <c r="K342" s="35"/>
    </row>
    <row r="343" spans="2:11" x14ac:dyDescent="0.25">
      <c r="B343" s="8" t="s">
        <v>892</v>
      </c>
      <c r="C343" s="57" t="s">
        <v>893</v>
      </c>
      <c r="D343" s="54" t="s">
        <v>894</v>
      </c>
      <c r="E343" s="6" t="s">
        <v>119</v>
      </c>
      <c r="F343" s="19">
        <v>1399</v>
      </c>
      <c r="G343" s="24">
        <v>32.29</v>
      </c>
      <c r="H343" s="24">
        <v>0.04</v>
      </c>
      <c r="I343" s="31"/>
      <c r="J343" s="31"/>
      <c r="K343" s="35"/>
    </row>
    <row r="344" spans="2:11" x14ac:dyDescent="0.25">
      <c r="B344" s="8" t="s">
        <v>4257</v>
      </c>
      <c r="C344" s="57" t="s">
        <v>4258</v>
      </c>
      <c r="D344" s="54" t="s">
        <v>4259</v>
      </c>
      <c r="E344" s="6" t="s">
        <v>146</v>
      </c>
      <c r="F344" s="19">
        <v>965</v>
      </c>
      <c r="G344" s="24">
        <v>32.15</v>
      </c>
      <c r="H344" s="24">
        <v>0.04</v>
      </c>
      <c r="I344" s="31"/>
      <c r="J344" s="31"/>
      <c r="K344" s="35"/>
    </row>
    <row r="345" spans="2:11" x14ac:dyDescent="0.25">
      <c r="B345" s="8" t="s">
        <v>2174</v>
      </c>
      <c r="C345" s="57" t="s">
        <v>2175</v>
      </c>
      <c r="D345" s="54" t="s">
        <v>2176</v>
      </c>
      <c r="E345" s="6" t="s">
        <v>107</v>
      </c>
      <c r="F345" s="19">
        <v>15052</v>
      </c>
      <c r="G345" s="24">
        <v>32.1</v>
      </c>
      <c r="H345" s="24">
        <v>0.04</v>
      </c>
      <c r="I345" s="31"/>
      <c r="J345" s="31"/>
      <c r="K345" s="35"/>
    </row>
    <row r="346" spans="2:11" x14ac:dyDescent="0.25">
      <c r="B346" s="8" t="s">
        <v>4260</v>
      </c>
      <c r="C346" s="57" t="s">
        <v>4261</v>
      </c>
      <c r="D346" s="54" t="s">
        <v>4262</v>
      </c>
      <c r="E346" s="6" t="s">
        <v>115</v>
      </c>
      <c r="F346" s="19">
        <v>218758</v>
      </c>
      <c r="G346" s="24">
        <v>31.81</v>
      </c>
      <c r="H346" s="24">
        <v>0.04</v>
      </c>
      <c r="I346" s="31"/>
      <c r="J346" s="31"/>
      <c r="K346" s="35"/>
    </row>
    <row r="347" spans="2:11" x14ac:dyDescent="0.25">
      <c r="B347" s="8" t="s">
        <v>956</v>
      </c>
      <c r="C347" s="57" t="s">
        <v>957</v>
      </c>
      <c r="D347" s="54" t="s">
        <v>958</v>
      </c>
      <c r="E347" s="6" t="s">
        <v>138</v>
      </c>
      <c r="F347" s="19">
        <v>2291</v>
      </c>
      <c r="G347" s="24">
        <v>31.65</v>
      </c>
      <c r="H347" s="24">
        <v>0.04</v>
      </c>
      <c r="I347" s="31"/>
      <c r="J347" s="31"/>
      <c r="K347" s="35"/>
    </row>
    <row r="348" spans="2:11" x14ac:dyDescent="0.25">
      <c r="B348" s="8" t="s">
        <v>4092</v>
      </c>
      <c r="C348" s="57" t="s">
        <v>4093</v>
      </c>
      <c r="D348" s="54" t="s">
        <v>4094</v>
      </c>
      <c r="E348" s="6" t="s">
        <v>131</v>
      </c>
      <c r="F348" s="19">
        <v>1209</v>
      </c>
      <c r="G348" s="24">
        <v>31.49</v>
      </c>
      <c r="H348" s="24">
        <v>0.04</v>
      </c>
      <c r="I348" s="31"/>
      <c r="J348" s="31"/>
      <c r="K348" s="35"/>
    </row>
    <row r="349" spans="2:11" x14ac:dyDescent="0.25">
      <c r="B349" s="8" t="s">
        <v>4263</v>
      </c>
      <c r="C349" s="57" t="s">
        <v>4264</v>
      </c>
      <c r="D349" s="54" t="s">
        <v>4265</v>
      </c>
      <c r="E349" s="6" t="s">
        <v>93</v>
      </c>
      <c r="F349" s="19">
        <v>3479</v>
      </c>
      <c r="G349" s="24">
        <v>31.24</v>
      </c>
      <c r="H349" s="24">
        <v>0.04</v>
      </c>
      <c r="I349" s="31"/>
      <c r="J349" s="31"/>
      <c r="K349" s="35"/>
    </row>
    <row r="350" spans="2:11" x14ac:dyDescent="0.25">
      <c r="B350" s="8" t="s">
        <v>351</v>
      </c>
      <c r="C350" s="57" t="s">
        <v>352</v>
      </c>
      <c r="D350" s="54" t="s">
        <v>353</v>
      </c>
      <c r="E350" s="6" t="s">
        <v>127</v>
      </c>
      <c r="F350" s="19">
        <v>22614</v>
      </c>
      <c r="G350" s="24">
        <v>30.96</v>
      </c>
      <c r="H350" s="24">
        <v>0.04</v>
      </c>
      <c r="I350" s="31"/>
      <c r="J350" s="31"/>
      <c r="K350" s="35"/>
    </row>
    <row r="351" spans="2:11" x14ac:dyDescent="0.25">
      <c r="B351" s="8" t="s">
        <v>4095</v>
      </c>
      <c r="C351" s="57" t="s">
        <v>4096</v>
      </c>
      <c r="D351" s="54" t="s">
        <v>4097</v>
      </c>
      <c r="E351" s="6" t="s">
        <v>115</v>
      </c>
      <c r="F351" s="19">
        <v>32809</v>
      </c>
      <c r="G351" s="24">
        <v>30.85</v>
      </c>
      <c r="H351" s="24">
        <v>0.04</v>
      </c>
      <c r="I351" s="31"/>
      <c r="J351" s="31"/>
      <c r="K351" s="35"/>
    </row>
    <row r="352" spans="2:11" x14ac:dyDescent="0.25">
      <c r="B352" s="8" t="s">
        <v>911</v>
      </c>
      <c r="C352" s="57" t="s">
        <v>912</v>
      </c>
      <c r="D352" s="54" t="s">
        <v>913</v>
      </c>
      <c r="E352" s="6" t="s">
        <v>497</v>
      </c>
      <c r="F352" s="19">
        <v>3273</v>
      </c>
      <c r="G352" s="24">
        <v>30.84</v>
      </c>
      <c r="H352" s="24">
        <v>0.04</v>
      </c>
      <c r="I352" s="31"/>
      <c r="J352" s="31"/>
      <c r="K352" s="35"/>
    </row>
    <row r="353" spans="2:11" x14ac:dyDescent="0.25">
      <c r="B353" s="8" t="s">
        <v>4098</v>
      </c>
      <c r="C353" s="57" t="s">
        <v>1247</v>
      </c>
      <c r="D353" s="54" t="s">
        <v>4099</v>
      </c>
      <c r="E353" s="6" t="s">
        <v>369</v>
      </c>
      <c r="F353" s="19">
        <v>2842</v>
      </c>
      <c r="G353" s="24">
        <v>30.8</v>
      </c>
      <c r="H353" s="24">
        <v>0.04</v>
      </c>
      <c r="I353" s="31"/>
      <c r="J353" s="31"/>
      <c r="K353" s="35"/>
    </row>
    <row r="354" spans="2:11" x14ac:dyDescent="0.25">
      <c r="B354" s="8" t="s">
        <v>160</v>
      </c>
      <c r="C354" s="57" t="s">
        <v>161</v>
      </c>
      <c r="D354" s="54" t="s">
        <v>162</v>
      </c>
      <c r="E354" s="6" t="s">
        <v>163</v>
      </c>
      <c r="F354" s="19">
        <v>3817</v>
      </c>
      <c r="G354" s="24">
        <v>30.71</v>
      </c>
      <c r="H354" s="24">
        <v>0.04</v>
      </c>
      <c r="I354" s="31"/>
      <c r="J354" s="31"/>
      <c r="K354" s="35"/>
    </row>
    <row r="355" spans="2:11" x14ac:dyDescent="0.25">
      <c r="B355" s="8" t="s">
        <v>4266</v>
      </c>
      <c r="C355" s="57" t="s">
        <v>4267</v>
      </c>
      <c r="D355" s="54" t="s">
        <v>4268</v>
      </c>
      <c r="E355" s="6" t="s">
        <v>115</v>
      </c>
      <c r="F355" s="19">
        <v>6738</v>
      </c>
      <c r="G355" s="24">
        <v>30.65</v>
      </c>
      <c r="H355" s="24">
        <v>0.04</v>
      </c>
      <c r="I355" s="31"/>
      <c r="J355" s="31"/>
      <c r="K355" s="35"/>
    </row>
    <row r="356" spans="2:11" x14ac:dyDescent="0.25">
      <c r="B356" s="8" t="s">
        <v>3269</v>
      </c>
      <c r="C356" s="57" t="s">
        <v>3270</v>
      </c>
      <c r="D356" s="54" t="s">
        <v>3271</v>
      </c>
      <c r="E356" s="6" t="s">
        <v>146</v>
      </c>
      <c r="F356" s="19">
        <v>1618</v>
      </c>
      <c r="G356" s="24">
        <v>30.34</v>
      </c>
      <c r="H356" s="24">
        <v>0.04</v>
      </c>
      <c r="I356" s="31"/>
      <c r="J356" s="31"/>
      <c r="K356" s="35"/>
    </row>
    <row r="357" spans="2:11" x14ac:dyDescent="0.25">
      <c r="B357" s="8" t="s">
        <v>2397</v>
      </c>
      <c r="C357" s="57" t="s">
        <v>2398</v>
      </c>
      <c r="D357" s="54" t="s">
        <v>2399</v>
      </c>
      <c r="E357" s="6" t="s">
        <v>93</v>
      </c>
      <c r="F357" s="19">
        <v>6647</v>
      </c>
      <c r="G357" s="24">
        <v>30.3</v>
      </c>
      <c r="H357" s="24">
        <v>0.04</v>
      </c>
      <c r="I357" s="31"/>
      <c r="J357" s="31"/>
      <c r="K357" s="35"/>
    </row>
    <row r="358" spans="2:11" x14ac:dyDescent="0.25">
      <c r="B358" s="8" t="s">
        <v>849</v>
      </c>
      <c r="C358" s="57" t="s">
        <v>850</v>
      </c>
      <c r="D358" s="54" t="s">
        <v>851</v>
      </c>
      <c r="E358" s="6" t="s">
        <v>163</v>
      </c>
      <c r="F358" s="19">
        <v>8398</v>
      </c>
      <c r="G358" s="24">
        <v>30.29</v>
      </c>
      <c r="H358" s="24">
        <v>0.04</v>
      </c>
      <c r="I358" s="31"/>
      <c r="J358" s="31"/>
      <c r="K358" s="35"/>
    </row>
    <row r="359" spans="2:11" x14ac:dyDescent="0.25">
      <c r="B359" s="8" t="s">
        <v>1846</v>
      </c>
      <c r="C359" s="57" t="s">
        <v>1847</v>
      </c>
      <c r="D359" s="54" t="s">
        <v>1848</v>
      </c>
      <c r="E359" s="6" t="s">
        <v>86</v>
      </c>
      <c r="F359" s="19">
        <v>9451</v>
      </c>
      <c r="G359" s="24">
        <v>30.12</v>
      </c>
      <c r="H359" s="24">
        <v>0.04</v>
      </c>
      <c r="I359" s="31"/>
      <c r="J359" s="31"/>
      <c r="K359" s="35"/>
    </row>
    <row r="360" spans="2:11" x14ac:dyDescent="0.25">
      <c r="B360" s="8" t="s">
        <v>4269</v>
      </c>
      <c r="C360" s="57" t="s">
        <v>4270</v>
      </c>
      <c r="D360" s="54" t="s">
        <v>4271</v>
      </c>
      <c r="E360" s="6" t="s">
        <v>142</v>
      </c>
      <c r="F360" s="19">
        <v>3471</v>
      </c>
      <c r="G360" s="24">
        <v>30.08</v>
      </c>
      <c r="H360" s="24">
        <v>0.04</v>
      </c>
      <c r="I360" s="31"/>
      <c r="J360" s="31"/>
      <c r="K360" s="35"/>
    </row>
    <row r="361" spans="2:11" x14ac:dyDescent="0.25">
      <c r="B361" s="8" t="s">
        <v>3037</v>
      </c>
      <c r="C361" s="57" t="s">
        <v>4272</v>
      </c>
      <c r="D361" s="54" t="s">
        <v>4273</v>
      </c>
      <c r="E361" s="6" t="s">
        <v>167</v>
      </c>
      <c r="F361" s="19">
        <v>373</v>
      </c>
      <c r="G361" s="24">
        <v>29.98</v>
      </c>
      <c r="H361" s="24">
        <v>0.04</v>
      </c>
      <c r="I361" s="31"/>
      <c r="J361" s="31"/>
      <c r="K361" s="35"/>
    </row>
    <row r="362" spans="2:11" x14ac:dyDescent="0.25">
      <c r="B362" s="8" t="s">
        <v>971</v>
      </c>
      <c r="C362" s="57" t="s">
        <v>972</v>
      </c>
      <c r="D362" s="54" t="s">
        <v>973</v>
      </c>
      <c r="E362" s="6" t="s">
        <v>93</v>
      </c>
      <c r="F362" s="19">
        <v>697</v>
      </c>
      <c r="G362" s="24">
        <v>29.92</v>
      </c>
      <c r="H362" s="24">
        <v>0.04</v>
      </c>
      <c r="I362" s="31"/>
      <c r="J362" s="31"/>
      <c r="K362" s="35"/>
    </row>
    <row r="363" spans="2:11" x14ac:dyDescent="0.25">
      <c r="B363" s="8" t="s">
        <v>4100</v>
      </c>
      <c r="C363" s="57" t="s">
        <v>4101</v>
      </c>
      <c r="D363" s="54" t="s">
        <v>4102</v>
      </c>
      <c r="E363" s="6" t="s">
        <v>131</v>
      </c>
      <c r="F363" s="19">
        <v>3025</v>
      </c>
      <c r="G363" s="24">
        <v>29.71</v>
      </c>
      <c r="H363" s="24">
        <v>0.04</v>
      </c>
      <c r="I363" s="31"/>
      <c r="J363" s="31"/>
      <c r="K363" s="35"/>
    </row>
    <row r="364" spans="2:11" x14ac:dyDescent="0.25">
      <c r="B364" s="8" t="s">
        <v>4274</v>
      </c>
      <c r="C364" s="57" t="s">
        <v>4275</v>
      </c>
      <c r="D364" s="54" t="s">
        <v>4276</v>
      </c>
      <c r="E364" s="6" t="s">
        <v>1075</v>
      </c>
      <c r="F364" s="19">
        <v>2091</v>
      </c>
      <c r="G364" s="24">
        <v>29.62</v>
      </c>
      <c r="H364" s="24">
        <v>0.04</v>
      </c>
      <c r="I364" s="31"/>
      <c r="J364" s="31"/>
      <c r="K364" s="35"/>
    </row>
    <row r="365" spans="2:11" x14ac:dyDescent="0.25">
      <c r="B365" s="8" t="s">
        <v>2432</v>
      </c>
      <c r="C365" s="57" t="s">
        <v>2433</v>
      </c>
      <c r="D365" s="54" t="s">
        <v>2434</v>
      </c>
      <c r="E365" s="6" t="s">
        <v>50</v>
      </c>
      <c r="F365" s="19">
        <v>7540</v>
      </c>
      <c r="G365" s="24">
        <v>29.42</v>
      </c>
      <c r="H365" s="24">
        <v>0.04</v>
      </c>
      <c r="I365" s="31"/>
      <c r="J365" s="31"/>
      <c r="K365" s="35"/>
    </row>
    <row r="366" spans="2:11" x14ac:dyDescent="0.25">
      <c r="B366" s="8" t="s">
        <v>519</v>
      </c>
      <c r="C366" s="57" t="s">
        <v>520</v>
      </c>
      <c r="D366" s="54" t="s">
        <v>521</v>
      </c>
      <c r="E366" s="6" t="s">
        <v>82</v>
      </c>
      <c r="F366" s="19">
        <v>10264</v>
      </c>
      <c r="G366" s="24">
        <v>29.31</v>
      </c>
      <c r="H366" s="24">
        <v>0.03</v>
      </c>
      <c r="I366" s="31"/>
      <c r="J366" s="31"/>
      <c r="K366" s="35"/>
    </row>
    <row r="367" spans="2:11" x14ac:dyDescent="0.25">
      <c r="B367" s="8" t="s">
        <v>2868</v>
      </c>
      <c r="C367" s="57" t="s">
        <v>2869</v>
      </c>
      <c r="D367" s="54" t="s">
        <v>2870</v>
      </c>
      <c r="E367" s="6" t="s">
        <v>212</v>
      </c>
      <c r="F367" s="19">
        <v>1706</v>
      </c>
      <c r="G367" s="24">
        <v>29.03</v>
      </c>
      <c r="H367" s="24">
        <v>0.03</v>
      </c>
      <c r="I367" s="31"/>
      <c r="J367" s="31"/>
      <c r="K367" s="35"/>
    </row>
    <row r="368" spans="2:11" x14ac:dyDescent="0.25">
      <c r="B368" s="8" t="s">
        <v>1840</v>
      </c>
      <c r="C368" s="57" t="s">
        <v>1841</v>
      </c>
      <c r="D368" s="54" t="s">
        <v>1842</v>
      </c>
      <c r="E368" s="6" t="s">
        <v>490</v>
      </c>
      <c r="F368" s="19">
        <v>5268</v>
      </c>
      <c r="G368" s="24">
        <v>29.02</v>
      </c>
      <c r="H368" s="24">
        <v>0.03</v>
      </c>
      <c r="I368" s="31"/>
      <c r="J368" s="31"/>
      <c r="K368" s="35"/>
    </row>
    <row r="369" spans="2:11" x14ac:dyDescent="0.25">
      <c r="B369" s="8" t="s">
        <v>4277</v>
      </c>
      <c r="C369" s="57" t="s">
        <v>4278</v>
      </c>
      <c r="D369" s="54" t="s">
        <v>4279</v>
      </c>
      <c r="E369" s="6" t="s">
        <v>312</v>
      </c>
      <c r="F369" s="19">
        <v>8064</v>
      </c>
      <c r="G369" s="24">
        <v>29</v>
      </c>
      <c r="H369" s="24">
        <v>0.03</v>
      </c>
      <c r="I369" s="31"/>
      <c r="J369" s="31"/>
      <c r="K369" s="35"/>
    </row>
    <row r="370" spans="2:11" x14ac:dyDescent="0.25">
      <c r="B370" s="8" t="s">
        <v>4280</v>
      </c>
      <c r="C370" s="57" t="s">
        <v>4281</v>
      </c>
      <c r="D370" s="54" t="s">
        <v>4282</v>
      </c>
      <c r="E370" s="6" t="s">
        <v>445</v>
      </c>
      <c r="F370" s="19">
        <v>5640</v>
      </c>
      <c r="G370" s="24">
        <v>28.69</v>
      </c>
      <c r="H370" s="24">
        <v>0.03</v>
      </c>
      <c r="I370" s="31"/>
      <c r="J370" s="31"/>
      <c r="K370" s="35"/>
    </row>
    <row r="371" spans="2:11" x14ac:dyDescent="0.25">
      <c r="B371" s="8" t="s">
        <v>4283</v>
      </c>
      <c r="C371" s="57" t="s">
        <v>4284</v>
      </c>
      <c r="D371" s="54" t="s">
        <v>4285</v>
      </c>
      <c r="E371" s="6" t="s">
        <v>50</v>
      </c>
      <c r="F371" s="19">
        <v>2901</v>
      </c>
      <c r="G371" s="24">
        <v>28.62</v>
      </c>
      <c r="H371" s="24">
        <v>0.03</v>
      </c>
      <c r="I371" s="31"/>
      <c r="J371" s="31"/>
      <c r="K371" s="35"/>
    </row>
    <row r="372" spans="2:11" x14ac:dyDescent="0.25">
      <c r="B372" s="8" t="s">
        <v>4286</v>
      </c>
      <c r="C372" s="57" t="s">
        <v>4287</v>
      </c>
      <c r="D372" s="54" t="s">
        <v>4288</v>
      </c>
      <c r="E372" s="6" t="s">
        <v>142</v>
      </c>
      <c r="F372" s="19">
        <v>3814</v>
      </c>
      <c r="G372" s="24">
        <v>28.47</v>
      </c>
      <c r="H372" s="24">
        <v>0.03</v>
      </c>
      <c r="I372" s="31"/>
      <c r="J372" s="31"/>
      <c r="K372" s="35"/>
    </row>
    <row r="373" spans="2:11" x14ac:dyDescent="0.25">
      <c r="B373" s="8" t="s">
        <v>4289</v>
      </c>
      <c r="C373" s="57" t="s">
        <v>4290</v>
      </c>
      <c r="D373" s="54" t="s">
        <v>4291</v>
      </c>
      <c r="E373" s="6" t="s">
        <v>153</v>
      </c>
      <c r="F373" s="19">
        <v>6240</v>
      </c>
      <c r="G373" s="24">
        <v>28.2</v>
      </c>
      <c r="H373" s="24">
        <v>0.03</v>
      </c>
      <c r="I373" s="31"/>
      <c r="J373" s="31"/>
      <c r="K373" s="35"/>
    </row>
    <row r="374" spans="2:11" x14ac:dyDescent="0.25">
      <c r="B374" s="8" t="s">
        <v>4103</v>
      </c>
      <c r="C374" s="57" t="s">
        <v>4104</v>
      </c>
      <c r="D374" s="54" t="s">
        <v>4105</v>
      </c>
      <c r="E374" s="6" t="s">
        <v>497</v>
      </c>
      <c r="F374" s="19">
        <v>4530</v>
      </c>
      <c r="G374" s="24">
        <v>28.13</v>
      </c>
      <c r="H374" s="24">
        <v>0.03</v>
      </c>
      <c r="I374" s="31"/>
      <c r="J374" s="31"/>
      <c r="K374" s="35"/>
    </row>
    <row r="375" spans="2:11" x14ac:dyDescent="0.25">
      <c r="B375" s="8" t="s">
        <v>4292</v>
      </c>
      <c r="C375" s="57" t="s">
        <v>4293</v>
      </c>
      <c r="D375" s="54" t="s">
        <v>4294</v>
      </c>
      <c r="E375" s="6" t="s">
        <v>146</v>
      </c>
      <c r="F375" s="19">
        <v>4715</v>
      </c>
      <c r="G375" s="24">
        <v>28.06</v>
      </c>
      <c r="H375" s="24">
        <v>0.03</v>
      </c>
      <c r="I375" s="31"/>
      <c r="J375" s="31"/>
      <c r="K375" s="35"/>
    </row>
    <row r="376" spans="2:11" x14ac:dyDescent="0.25">
      <c r="B376" s="8" t="s">
        <v>4298</v>
      </c>
      <c r="C376" s="57" t="s">
        <v>758</v>
      </c>
      <c r="D376" s="54" t="s">
        <v>4299</v>
      </c>
      <c r="E376" s="6" t="s">
        <v>86</v>
      </c>
      <c r="F376" s="19">
        <v>3880</v>
      </c>
      <c r="G376" s="24">
        <v>27.75</v>
      </c>
      <c r="H376" s="24">
        <v>0.03</v>
      </c>
      <c r="I376" s="31"/>
      <c r="J376" s="31"/>
      <c r="K376" s="35"/>
    </row>
    <row r="377" spans="2:11" x14ac:dyDescent="0.25">
      <c r="B377" s="8" t="s">
        <v>4295</v>
      </c>
      <c r="C377" s="57" t="s">
        <v>4296</v>
      </c>
      <c r="D377" s="54" t="s">
        <v>4297</v>
      </c>
      <c r="E377" s="6" t="s">
        <v>174</v>
      </c>
      <c r="F377" s="19">
        <v>875</v>
      </c>
      <c r="G377" s="24">
        <v>27.69</v>
      </c>
      <c r="H377" s="24">
        <v>0.03</v>
      </c>
      <c r="I377" s="31"/>
      <c r="J377" s="31"/>
      <c r="K377" s="35"/>
    </row>
    <row r="378" spans="2:11" x14ac:dyDescent="0.25">
      <c r="B378" s="8" t="s">
        <v>2162</v>
      </c>
      <c r="C378" s="57" t="s">
        <v>2163</v>
      </c>
      <c r="D378" s="54" t="s">
        <v>2164</v>
      </c>
      <c r="E378" s="6" t="s">
        <v>142</v>
      </c>
      <c r="F378" s="19">
        <v>3212</v>
      </c>
      <c r="G378" s="24">
        <v>27.65</v>
      </c>
      <c r="H378" s="24">
        <v>0.03</v>
      </c>
      <c r="I378" s="31"/>
      <c r="J378" s="31"/>
      <c r="K378" s="35"/>
    </row>
    <row r="379" spans="2:11" x14ac:dyDescent="0.25">
      <c r="B379" s="8" t="s">
        <v>4303</v>
      </c>
      <c r="C379" s="57" t="s">
        <v>4304</v>
      </c>
      <c r="D379" s="54" t="s">
        <v>4305</v>
      </c>
      <c r="E379" s="6" t="s">
        <v>445</v>
      </c>
      <c r="F379" s="19">
        <v>586</v>
      </c>
      <c r="G379" s="24">
        <v>27.49</v>
      </c>
      <c r="H379" s="24">
        <v>0.03</v>
      </c>
      <c r="I379" s="31"/>
      <c r="J379" s="31"/>
      <c r="K379" s="35"/>
    </row>
    <row r="380" spans="2:11" x14ac:dyDescent="0.25">
      <c r="B380" s="8" t="s">
        <v>4300</v>
      </c>
      <c r="C380" s="57" t="s">
        <v>4301</v>
      </c>
      <c r="D380" s="54" t="s">
        <v>4302</v>
      </c>
      <c r="E380" s="6" t="s">
        <v>296</v>
      </c>
      <c r="F380" s="19">
        <v>3675</v>
      </c>
      <c r="G380" s="24">
        <v>27.46</v>
      </c>
      <c r="H380" s="24">
        <v>0.03</v>
      </c>
      <c r="I380" s="31"/>
      <c r="J380" s="31"/>
      <c r="K380" s="35"/>
    </row>
    <row r="381" spans="2:11" x14ac:dyDescent="0.25">
      <c r="B381" s="8" t="s">
        <v>2847</v>
      </c>
      <c r="C381" s="57" t="s">
        <v>2848</v>
      </c>
      <c r="D381" s="54" t="s">
        <v>2849</v>
      </c>
      <c r="E381" s="6" t="s">
        <v>131</v>
      </c>
      <c r="F381" s="19">
        <v>5247</v>
      </c>
      <c r="G381" s="24">
        <v>27.29</v>
      </c>
      <c r="H381" s="24">
        <v>0.03</v>
      </c>
      <c r="I381" s="31"/>
      <c r="J381" s="31"/>
      <c r="K381" s="35"/>
    </row>
    <row r="382" spans="2:11" x14ac:dyDescent="0.25">
      <c r="B382" s="8" t="s">
        <v>2561</v>
      </c>
      <c r="C382" s="57" t="s">
        <v>2562</v>
      </c>
      <c r="D382" s="54" t="s">
        <v>2563</v>
      </c>
      <c r="E382" s="6" t="s">
        <v>153</v>
      </c>
      <c r="F382" s="19">
        <v>2042</v>
      </c>
      <c r="G382" s="24">
        <v>27</v>
      </c>
      <c r="H382" s="24">
        <v>0.03</v>
      </c>
      <c r="I382" s="31"/>
      <c r="J382" s="31"/>
      <c r="K382" s="35"/>
    </row>
    <row r="383" spans="2:11" x14ac:dyDescent="0.25">
      <c r="B383" s="8" t="s">
        <v>4306</v>
      </c>
      <c r="C383" s="57" t="s">
        <v>4307</v>
      </c>
      <c r="D383" s="54" t="s">
        <v>4308</v>
      </c>
      <c r="E383" s="6" t="s">
        <v>86</v>
      </c>
      <c r="F383" s="19">
        <v>2445</v>
      </c>
      <c r="G383" s="24">
        <v>26.62</v>
      </c>
      <c r="H383" s="24">
        <v>0.03</v>
      </c>
      <c r="I383" s="31"/>
      <c r="J383" s="31"/>
      <c r="K383" s="35"/>
    </row>
    <row r="384" spans="2:11" x14ac:dyDescent="0.25">
      <c r="B384" s="8" t="s">
        <v>4309</v>
      </c>
      <c r="C384" s="57" t="s">
        <v>4310</v>
      </c>
      <c r="D384" s="54" t="s">
        <v>4311</v>
      </c>
      <c r="E384" s="6" t="s">
        <v>142</v>
      </c>
      <c r="F384" s="19">
        <v>10675</v>
      </c>
      <c r="G384" s="24">
        <v>26.47</v>
      </c>
      <c r="H384" s="24">
        <v>0.03</v>
      </c>
      <c r="I384" s="31"/>
      <c r="J384" s="31"/>
      <c r="K384" s="35"/>
    </row>
    <row r="385" spans="2:11" x14ac:dyDescent="0.25">
      <c r="B385" s="8" t="s">
        <v>4312</v>
      </c>
      <c r="C385" s="57" t="s">
        <v>4313</v>
      </c>
      <c r="D385" s="54" t="s">
        <v>4314</v>
      </c>
      <c r="E385" s="6" t="s">
        <v>296</v>
      </c>
      <c r="F385" s="19">
        <v>5654</v>
      </c>
      <c r="G385" s="24">
        <v>26.08</v>
      </c>
      <c r="H385" s="24">
        <v>0.03</v>
      </c>
      <c r="I385" s="31"/>
      <c r="J385" s="31"/>
      <c r="K385" s="35"/>
    </row>
    <row r="386" spans="2:11" x14ac:dyDescent="0.25">
      <c r="B386" s="8" t="s">
        <v>4315</v>
      </c>
      <c r="C386" s="57" t="s">
        <v>4316</v>
      </c>
      <c r="D386" s="54" t="s">
        <v>4317</v>
      </c>
      <c r="E386" s="6" t="s">
        <v>146</v>
      </c>
      <c r="F386" s="19">
        <v>564</v>
      </c>
      <c r="G386" s="24">
        <v>25.97</v>
      </c>
      <c r="H386" s="24">
        <v>0.03</v>
      </c>
      <c r="I386" s="31"/>
      <c r="J386" s="31"/>
      <c r="K386" s="35"/>
    </row>
    <row r="387" spans="2:11" x14ac:dyDescent="0.25">
      <c r="B387" s="8" t="s">
        <v>840</v>
      </c>
      <c r="C387" s="57" t="s">
        <v>841</v>
      </c>
      <c r="D387" s="54" t="s">
        <v>842</v>
      </c>
      <c r="E387" s="6" t="s">
        <v>127</v>
      </c>
      <c r="F387" s="19">
        <v>3264</v>
      </c>
      <c r="G387" s="24">
        <v>25.84</v>
      </c>
      <c r="H387" s="24">
        <v>0.03</v>
      </c>
      <c r="I387" s="31"/>
      <c r="J387" s="31"/>
      <c r="K387" s="35"/>
    </row>
    <row r="388" spans="2:11" x14ac:dyDescent="0.25">
      <c r="B388" s="8" t="s">
        <v>4318</v>
      </c>
      <c r="C388" s="57" t="s">
        <v>4319</v>
      </c>
      <c r="D388" s="54" t="s">
        <v>4320</v>
      </c>
      <c r="E388" s="6" t="s">
        <v>1075</v>
      </c>
      <c r="F388" s="19">
        <v>1343</v>
      </c>
      <c r="G388" s="24">
        <v>25.75</v>
      </c>
      <c r="H388" s="24">
        <v>0.03</v>
      </c>
      <c r="I388" s="31"/>
      <c r="J388" s="31"/>
      <c r="K388" s="35"/>
    </row>
    <row r="389" spans="2:11" x14ac:dyDescent="0.25">
      <c r="B389" s="8" t="s">
        <v>4321</v>
      </c>
      <c r="C389" s="57" t="s">
        <v>4322</v>
      </c>
      <c r="D389" s="54" t="s">
        <v>4323</v>
      </c>
      <c r="E389" s="6" t="s">
        <v>312</v>
      </c>
      <c r="F389" s="19">
        <v>6398</v>
      </c>
      <c r="G389" s="24">
        <v>25.71</v>
      </c>
      <c r="H389" s="24">
        <v>0.03</v>
      </c>
      <c r="I389" s="31"/>
      <c r="J389" s="31"/>
      <c r="K389" s="35"/>
    </row>
    <row r="390" spans="2:11" x14ac:dyDescent="0.25">
      <c r="B390" s="8" t="s">
        <v>4325</v>
      </c>
      <c r="C390" s="57" t="s">
        <v>4326</v>
      </c>
      <c r="D390" s="54" t="s">
        <v>4327</v>
      </c>
      <c r="E390" s="6" t="s">
        <v>4328</v>
      </c>
      <c r="F390" s="19">
        <v>3660</v>
      </c>
      <c r="G390" s="24">
        <v>25.7</v>
      </c>
      <c r="H390" s="24">
        <v>0.03</v>
      </c>
      <c r="I390" s="31"/>
      <c r="J390" s="31"/>
      <c r="K390" s="35"/>
    </row>
    <row r="391" spans="2:11" x14ac:dyDescent="0.25">
      <c r="B391" s="8" t="s">
        <v>4329</v>
      </c>
      <c r="C391" s="57" t="s">
        <v>4330</v>
      </c>
      <c r="D391" s="54" t="s">
        <v>4331</v>
      </c>
      <c r="E391" s="6" t="s">
        <v>142</v>
      </c>
      <c r="F391" s="19">
        <v>5169</v>
      </c>
      <c r="G391" s="24">
        <v>24.91</v>
      </c>
      <c r="H391" s="24">
        <v>0.03</v>
      </c>
      <c r="I391" s="31"/>
      <c r="J391" s="31"/>
      <c r="K391" s="35"/>
    </row>
    <row r="392" spans="2:11" x14ac:dyDescent="0.25">
      <c r="B392" s="8" t="s">
        <v>4332</v>
      </c>
      <c r="C392" s="57" t="s">
        <v>4333</v>
      </c>
      <c r="D392" s="54" t="s">
        <v>4334</v>
      </c>
      <c r="E392" s="6" t="s">
        <v>875</v>
      </c>
      <c r="F392" s="19">
        <v>981</v>
      </c>
      <c r="G392" s="24">
        <v>24.67</v>
      </c>
      <c r="H392" s="24">
        <v>0.03</v>
      </c>
      <c r="I392" s="31"/>
      <c r="J392" s="31"/>
      <c r="K392" s="35"/>
    </row>
    <row r="393" spans="2:11" x14ac:dyDescent="0.25">
      <c r="B393" s="8" t="s">
        <v>4335</v>
      </c>
      <c r="C393" s="57" t="s">
        <v>4336</v>
      </c>
      <c r="D393" s="54" t="s">
        <v>4337</v>
      </c>
      <c r="E393" s="6" t="s">
        <v>93</v>
      </c>
      <c r="F393" s="19">
        <v>282</v>
      </c>
      <c r="G393" s="24">
        <v>24.48</v>
      </c>
      <c r="H393" s="24">
        <v>0.03</v>
      </c>
      <c r="I393" s="31"/>
      <c r="J393" s="31"/>
      <c r="K393" s="35"/>
    </row>
    <row r="394" spans="2:11" x14ac:dyDescent="0.25">
      <c r="B394" s="8" t="s">
        <v>4338</v>
      </c>
      <c r="C394" s="57" t="s">
        <v>4339</v>
      </c>
      <c r="D394" s="54" t="s">
        <v>4340</v>
      </c>
      <c r="E394" s="6" t="s">
        <v>57</v>
      </c>
      <c r="F394" s="19">
        <v>2301</v>
      </c>
      <c r="G394" s="24">
        <v>24.47</v>
      </c>
      <c r="H394" s="24">
        <v>0.03</v>
      </c>
      <c r="I394" s="31"/>
      <c r="J394" s="31"/>
      <c r="K394" s="35"/>
    </row>
    <row r="395" spans="2:11" x14ac:dyDescent="0.25">
      <c r="B395" s="8" t="s">
        <v>4341</v>
      </c>
      <c r="C395" s="57" t="s">
        <v>4342</v>
      </c>
      <c r="D395" s="54" t="s">
        <v>4343</v>
      </c>
      <c r="E395" s="6" t="s">
        <v>131</v>
      </c>
      <c r="F395" s="19">
        <v>4891</v>
      </c>
      <c r="G395" s="24">
        <v>24.21</v>
      </c>
      <c r="H395" s="24">
        <v>0.03</v>
      </c>
      <c r="I395" s="31"/>
      <c r="J395" s="31"/>
      <c r="K395" s="35"/>
    </row>
    <row r="396" spans="2:11" x14ac:dyDescent="0.25">
      <c r="B396" s="8" t="s">
        <v>4344</v>
      </c>
      <c r="C396" s="57" t="s">
        <v>4345</v>
      </c>
      <c r="D396" s="54" t="s">
        <v>4346</v>
      </c>
      <c r="E396" s="6" t="s">
        <v>163</v>
      </c>
      <c r="F396" s="19">
        <v>9249</v>
      </c>
      <c r="G396" s="24">
        <v>23.79</v>
      </c>
      <c r="H396" s="24">
        <v>0.03</v>
      </c>
      <c r="I396" s="31"/>
      <c r="J396" s="31"/>
      <c r="K396" s="35"/>
    </row>
    <row r="397" spans="2:11" x14ac:dyDescent="0.25">
      <c r="B397" s="8" t="s">
        <v>904</v>
      </c>
      <c r="C397" s="57" t="s">
        <v>905</v>
      </c>
      <c r="D397" s="54" t="s">
        <v>906</v>
      </c>
      <c r="E397" s="6" t="s">
        <v>138</v>
      </c>
      <c r="F397" s="19">
        <v>4301</v>
      </c>
      <c r="G397" s="24">
        <v>23.56</v>
      </c>
      <c r="H397" s="24">
        <v>0.03</v>
      </c>
      <c r="I397" s="31"/>
      <c r="J397" s="31"/>
      <c r="K397" s="35"/>
    </row>
    <row r="398" spans="2:11" x14ac:dyDescent="0.25">
      <c r="B398" s="8" t="s">
        <v>4347</v>
      </c>
      <c r="C398" s="57" t="s">
        <v>203</v>
      </c>
      <c r="D398" s="54" t="s">
        <v>4348</v>
      </c>
      <c r="E398" s="6" t="s">
        <v>153</v>
      </c>
      <c r="F398" s="19">
        <v>1533</v>
      </c>
      <c r="G398" s="24">
        <v>23.41</v>
      </c>
      <c r="H398" s="24">
        <v>0.03</v>
      </c>
      <c r="I398" s="31"/>
      <c r="J398" s="31"/>
      <c r="K398" s="35"/>
    </row>
    <row r="399" spans="2:11" x14ac:dyDescent="0.25">
      <c r="B399" s="8" t="s">
        <v>4349</v>
      </c>
      <c r="C399" s="57" t="s">
        <v>4350</v>
      </c>
      <c r="D399" s="54" t="s">
        <v>4351</v>
      </c>
      <c r="E399" s="6" t="s">
        <v>1015</v>
      </c>
      <c r="F399" s="19">
        <v>1335</v>
      </c>
      <c r="G399" s="24">
        <v>23.4</v>
      </c>
      <c r="H399" s="24">
        <v>0.03</v>
      </c>
      <c r="I399" s="31"/>
      <c r="J399" s="31"/>
      <c r="K399" s="35"/>
    </row>
    <row r="400" spans="2:11" x14ac:dyDescent="0.25">
      <c r="B400" s="8" t="s">
        <v>4352</v>
      </c>
      <c r="C400" s="57" t="s">
        <v>4353</v>
      </c>
      <c r="D400" s="54" t="s">
        <v>4354</v>
      </c>
      <c r="E400" s="6" t="s">
        <v>818</v>
      </c>
      <c r="F400" s="19">
        <v>6244</v>
      </c>
      <c r="G400" s="24">
        <v>23.35</v>
      </c>
      <c r="H400" s="24">
        <v>0.03</v>
      </c>
      <c r="I400" s="31"/>
      <c r="J400" s="31"/>
      <c r="K400" s="35"/>
    </row>
    <row r="401" spans="2:11" x14ac:dyDescent="0.25">
      <c r="B401" s="8" t="s">
        <v>4358</v>
      </c>
      <c r="C401" s="57" t="s">
        <v>4359</v>
      </c>
      <c r="D401" s="54" t="s">
        <v>4360</v>
      </c>
      <c r="E401" s="6" t="s">
        <v>312</v>
      </c>
      <c r="F401" s="19">
        <v>525</v>
      </c>
      <c r="G401" s="24">
        <v>23.05</v>
      </c>
      <c r="H401" s="24">
        <v>0.03</v>
      </c>
      <c r="I401" s="31"/>
      <c r="J401" s="31"/>
      <c r="K401" s="35"/>
    </row>
    <row r="402" spans="2:11" x14ac:dyDescent="0.25">
      <c r="B402" s="8" t="s">
        <v>4355</v>
      </c>
      <c r="C402" s="57" t="s">
        <v>4356</v>
      </c>
      <c r="D402" s="54" t="s">
        <v>4357</v>
      </c>
      <c r="E402" s="6" t="s">
        <v>142</v>
      </c>
      <c r="F402" s="19">
        <v>7962</v>
      </c>
      <c r="G402" s="24">
        <v>23.03</v>
      </c>
      <c r="H402" s="24">
        <v>0.03</v>
      </c>
      <c r="I402" s="31"/>
      <c r="J402" s="31"/>
      <c r="K402" s="35"/>
    </row>
    <row r="403" spans="2:11" x14ac:dyDescent="0.25">
      <c r="B403" s="8" t="s">
        <v>965</v>
      </c>
      <c r="C403" s="57" t="s">
        <v>966</v>
      </c>
      <c r="D403" s="54" t="s">
        <v>967</v>
      </c>
      <c r="E403" s="6" t="s">
        <v>93</v>
      </c>
      <c r="F403" s="19">
        <v>1516</v>
      </c>
      <c r="G403" s="24">
        <v>23.02</v>
      </c>
      <c r="H403" s="24">
        <v>0.03</v>
      </c>
      <c r="I403" s="31"/>
      <c r="J403" s="31"/>
      <c r="K403" s="35"/>
    </row>
    <row r="404" spans="2:11" x14ac:dyDescent="0.25">
      <c r="B404" s="8" t="s">
        <v>4361</v>
      </c>
      <c r="C404" s="57" t="s">
        <v>4362</v>
      </c>
      <c r="D404" s="54" t="s">
        <v>4363</v>
      </c>
      <c r="E404" s="6" t="s">
        <v>57</v>
      </c>
      <c r="F404" s="19">
        <v>14946</v>
      </c>
      <c r="G404" s="24">
        <v>22.82</v>
      </c>
      <c r="H404" s="24">
        <v>0.03</v>
      </c>
      <c r="I404" s="31"/>
      <c r="J404" s="31"/>
      <c r="K404" s="35"/>
    </row>
    <row r="405" spans="2:11" x14ac:dyDescent="0.25">
      <c r="B405" s="8" t="s">
        <v>357</v>
      </c>
      <c r="C405" s="57" t="s">
        <v>358</v>
      </c>
      <c r="D405" s="54" t="s">
        <v>359</v>
      </c>
      <c r="E405" s="6" t="s">
        <v>142</v>
      </c>
      <c r="F405" s="19">
        <v>13025</v>
      </c>
      <c r="G405" s="24">
        <v>22.73</v>
      </c>
      <c r="H405" s="24">
        <v>0.03</v>
      </c>
      <c r="I405" s="31"/>
      <c r="J405" s="31"/>
      <c r="K405" s="35"/>
    </row>
    <row r="406" spans="2:11" x14ac:dyDescent="0.25">
      <c r="B406" s="8" t="s">
        <v>815</v>
      </c>
      <c r="C406" s="57" t="s">
        <v>816</v>
      </c>
      <c r="D406" s="54" t="s">
        <v>817</v>
      </c>
      <c r="E406" s="6" t="s">
        <v>818</v>
      </c>
      <c r="F406" s="19">
        <v>827</v>
      </c>
      <c r="G406" s="24">
        <v>22.71</v>
      </c>
      <c r="H406" s="24">
        <v>0.03</v>
      </c>
      <c r="I406" s="31"/>
      <c r="J406" s="31"/>
      <c r="K406" s="35"/>
    </row>
    <row r="407" spans="2:11" x14ac:dyDescent="0.25">
      <c r="B407" s="8" t="s">
        <v>4364</v>
      </c>
      <c r="C407" s="57" t="s">
        <v>4365</v>
      </c>
      <c r="D407" s="54" t="s">
        <v>4366</v>
      </c>
      <c r="E407" s="6" t="s">
        <v>369</v>
      </c>
      <c r="F407" s="19">
        <v>2264</v>
      </c>
      <c r="G407" s="24">
        <v>22.64</v>
      </c>
      <c r="H407" s="24">
        <v>0.03</v>
      </c>
      <c r="I407" s="31"/>
      <c r="J407" s="31"/>
      <c r="K407" s="35"/>
    </row>
    <row r="408" spans="2:11" x14ac:dyDescent="0.25">
      <c r="B408" s="8" t="s">
        <v>4367</v>
      </c>
      <c r="C408" s="57" t="s">
        <v>4368</v>
      </c>
      <c r="D408" s="54" t="s">
        <v>4369</v>
      </c>
      <c r="E408" s="6" t="s">
        <v>93</v>
      </c>
      <c r="F408" s="19">
        <v>2565</v>
      </c>
      <c r="G408" s="24">
        <v>22.46</v>
      </c>
      <c r="H408" s="24">
        <v>0.03</v>
      </c>
      <c r="I408" s="31"/>
      <c r="J408" s="31"/>
      <c r="K408" s="35"/>
    </row>
    <row r="409" spans="2:11" x14ac:dyDescent="0.25">
      <c r="B409" s="8" t="s">
        <v>2824</v>
      </c>
      <c r="C409" s="57" t="s">
        <v>2825</v>
      </c>
      <c r="D409" s="54" t="s">
        <v>2826</v>
      </c>
      <c r="E409" s="6" t="s">
        <v>57</v>
      </c>
      <c r="F409" s="19">
        <v>12569</v>
      </c>
      <c r="G409" s="24">
        <v>22.45</v>
      </c>
      <c r="H409" s="24">
        <v>0.03</v>
      </c>
      <c r="I409" s="31"/>
      <c r="J409" s="31"/>
      <c r="K409" s="35"/>
    </row>
    <row r="410" spans="2:11" x14ac:dyDescent="0.25">
      <c r="B410" s="8" t="s">
        <v>563</v>
      </c>
      <c r="C410" s="57" t="s">
        <v>564</v>
      </c>
      <c r="D410" s="54" t="s">
        <v>565</v>
      </c>
      <c r="E410" s="6" t="s">
        <v>119</v>
      </c>
      <c r="F410" s="19">
        <v>6606</v>
      </c>
      <c r="G410" s="24">
        <v>22.41</v>
      </c>
      <c r="H410" s="24">
        <v>0.03</v>
      </c>
      <c r="I410" s="31"/>
      <c r="J410" s="31"/>
      <c r="K410" s="35"/>
    </row>
    <row r="411" spans="2:11" x14ac:dyDescent="0.25">
      <c r="B411" s="8" t="s">
        <v>4324</v>
      </c>
      <c r="C411" s="57" t="s">
        <v>788</v>
      </c>
      <c r="D411" s="54" t="s">
        <v>4370</v>
      </c>
      <c r="E411" s="6" t="s">
        <v>86</v>
      </c>
      <c r="F411" s="19">
        <v>4793</v>
      </c>
      <c r="G411" s="24">
        <v>22.39</v>
      </c>
      <c r="H411" s="24">
        <v>0.03</v>
      </c>
      <c r="I411" s="31"/>
      <c r="J411" s="31"/>
      <c r="K411" s="35"/>
    </row>
    <row r="412" spans="2:11" x14ac:dyDescent="0.25">
      <c r="B412" s="8" t="s">
        <v>4371</v>
      </c>
      <c r="C412" s="57" t="s">
        <v>4372</v>
      </c>
      <c r="D412" s="54" t="s">
        <v>4373</v>
      </c>
      <c r="E412" s="6" t="s">
        <v>296</v>
      </c>
      <c r="F412" s="19">
        <v>6226</v>
      </c>
      <c r="G412" s="24">
        <v>22.08</v>
      </c>
      <c r="H412" s="24">
        <v>0.03</v>
      </c>
      <c r="I412" s="31"/>
      <c r="J412" s="31"/>
      <c r="K412" s="35"/>
    </row>
    <row r="413" spans="2:11" x14ac:dyDescent="0.25">
      <c r="B413" s="8" t="s">
        <v>4374</v>
      </c>
      <c r="C413" s="57" t="s">
        <v>4375</v>
      </c>
      <c r="D413" s="54" t="s">
        <v>4376</v>
      </c>
      <c r="E413" s="6" t="s">
        <v>174</v>
      </c>
      <c r="F413" s="19">
        <v>1888</v>
      </c>
      <c r="G413" s="24">
        <v>22.06</v>
      </c>
      <c r="H413" s="24">
        <v>0.03</v>
      </c>
      <c r="I413" s="31"/>
      <c r="J413" s="31"/>
      <c r="K413" s="35"/>
    </row>
    <row r="414" spans="2:11" x14ac:dyDescent="0.25">
      <c r="B414" s="8" t="s">
        <v>4377</v>
      </c>
      <c r="C414" s="57" t="s">
        <v>4378</v>
      </c>
      <c r="D414" s="54" t="s">
        <v>4379</v>
      </c>
      <c r="E414" s="6" t="s">
        <v>131</v>
      </c>
      <c r="F414" s="19">
        <v>4037</v>
      </c>
      <c r="G414" s="24">
        <v>22</v>
      </c>
      <c r="H414" s="24">
        <v>0.03</v>
      </c>
      <c r="I414" s="31"/>
      <c r="J414" s="31"/>
      <c r="K414" s="35"/>
    </row>
    <row r="415" spans="2:11" x14ac:dyDescent="0.25">
      <c r="B415" s="8" t="s">
        <v>4380</v>
      </c>
      <c r="C415" s="57" t="s">
        <v>4381</v>
      </c>
      <c r="D415" s="54" t="s">
        <v>4382</v>
      </c>
      <c r="E415" s="6" t="s">
        <v>212</v>
      </c>
      <c r="F415" s="19">
        <v>3323</v>
      </c>
      <c r="G415" s="24">
        <v>21.98</v>
      </c>
      <c r="H415" s="24">
        <v>0.03</v>
      </c>
      <c r="I415" s="31"/>
      <c r="J415" s="31"/>
      <c r="K415" s="35"/>
    </row>
    <row r="416" spans="2:11" x14ac:dyDescent="0.25">
      <c r="B416" s="8" t="s">
        <v>4383</v>
      </c>
      <c r="C416" s="57" t="s">
        <v>4384</v>
      </c>
      <c r="D416" s="54" t="s">
        <v>4385</v>
      </c>
      <c r="E416" s="6" t="s">
        <v>312</v>
      </c>
      <c r="F416" s="19">
        <v>3408</v>
      </c>
      <c r="G416" s="24">
        <v>21.89</v>
      </c>
      <c r="H416" s="24">
        <v>0.03</v>
      </c>
      <c r="I416" s="31"/>
      <c r="J416" s="31"/>
      <c r="K416" s="35"/>
    </row>
    <row r="417" spans="2:11" x14ac:dyDescent="0.25">
      <c r="B417" s="8" t="s">
        <v>4386</v>
      </c>
      <c r="C417" s="57" t="s">
        <v>4387</v>
      </c>
      <c r="D417" s="54" t="s">
        <v>4388</v>
      </c>
      <c r="E417" s="6" t="s">
        <v>445</v>
      </c>
      <c r="F417" s="19">
        <v>2856</v>
      </c>
      <c r="G417" s="24">
        <v>21.88</v>
      </c>
      <c r="H417" s="24">
        <v>0.03</v>
      </c>
      <c r="I417" s="31"/>
      <c r="J417" s="31"/>
      <c r="K417" s="35"/>
    </row>
    <row r="418" spans="2:11" x14ac:dyDescent="0.25">
      <c r="B418" s="8" t="s">
        <v>555</v>
      </c>
      <c r="C418" s="57" t="s">
        <v>556</v>
      </c>
      <c r="D418" s="54" t="s">
        <v>557</v>
      </c>
      <c r="E418" s="6" t="s">
        <v>119</v>
      </c>
      <c r="F418" s="19">
        <v>2797</v>
      </c>
      <c r="G418" s="24">
        <v>21.87</v>
      </c>
      <c r="H418" s="24">
        <v>0.03</v>
      </c>
      <c r="I418" s="31"/>
      <c r="J418" s="31"/>
      <c r="K418" s="35"/>
    </row>
    <row r="419" spans="2:11" x14ac:dyDescent="0.25">
      <c r="B419" s="8" t="s">
        <v>4389</v>
      </c>
      <c r="C419" s="57" t="s">
        <v>4390</v>
      </c>
      <c r="D419" s="54" t="s">
        <v>4391</v>
      </c>
      <c r="E419" s="6" t="s">
        <v>490</v>
      </c>
      <c r="F419" s="19">
        <v>6308</v>
      </c>
      <c r="G419" s="24">
        <v>21.86</v>
      </c>
      <c r="H419" s="24">
        <v>0.03</v>
      </c>
      <c r="I419" s="31"/>
      <c r="J419" s="31"/>
      <c r="K419" s="35"/>
    </row>
    <row r="420" spans="2:11" x14ac:dyDescent="0.25">
      <c r="B420" s="8" t="s">
        <v>4392</v>
      </c>
      <c r="C420" s="57" t="s">
        <v>4393</v>
      </c>
      <c r="D420" s="54" t="s">
        <v>4394</v>
      </c>
      <c r="E420" s="6" t="s">
        <v>71</v>
      </c>
      <c r="F420" s="19">
        <v>1876</v>
      </c>
      <c r="G420" s="24">
        <v>21.79</v>
      </c>
      <c r="H420" s="24">
        <v>0.03</v>
      </c>
      <c r="I420" s="31"/>
      <c r="J420" s="31"/>
      <c r="K420" s="35"/>
    </row>
    <row r="421" spans="2:11" x14ac:dyDescent="0.25">
      <c r="B421" s="8" t="s">
        <v>968</v>
      </c>
      <c r="C421" s="57" t="s">
        <v>969</v>
      </c>
      <c r="D421" s="54" t="s">
        <v>970</v>
      </c>
      <c r="E421" s="6" t="s">
        <v>138</v>
      </c>
      <c r="F421" s="19">
        <v>2176</v>
      </c>
      <c r="G421" s="24">
        <v>21.77</v>
      </c>
      <c r="H421" s="24">
        <v>0.03</v>
      </c>
      <c r="I421" s="31"/>
      <c r="J421" s="31"/>
      <c r="K421" s="35"/>
    </row>
    <row r="422" spans="2:11" x14ac:dyDescent="0.25">
      <c r="B422" s="8" t="s">
        <v>2853</v>
      </c>
      <c r="C422" s="57" t="s">
        <v>2854</v>
      </c>
      <c r="D422" s="54" t="s">
        <v>2855</v>
      </c>
      <c r="E422" s="6" t="s">
        <v>50</v>
      </c>
      <c r="F422" s="19">
        <v>3745</v>
      </c>
      <c r="G422" s="24">
        <v>21.42</v>
      </c>
      <c r="H422" s="24">
        <v>0.03</v>
      </c>
      <c r="I422" s="31"/>
      <c r="J422" s="31"/>
      <c r="K422" s="35"/>
    </row>
    <row r="423" spans="2:11" x14ac:dyDescent="0.25">
      <c r="B423" s="8" t="s">
        <v>4395</v>
      </c>
      <c r="C423" s="57" t="s">
        <v>4396</v>
      </c>
      <c r="D423" s="54" t="s">
        <v>4397</v>
      </c>
      <c r="E423" s="6" t="s">
        <v>111</v>
      </c>
      <c r="F423" s="19">
        <v>4701</v>
      </c>
      <c r="G423" s="24">
        <v>21.35</v>
      </c>
      <c r="H423" s="24">
        <v>0.03</v>
      </c>
      <c r="I423" s="31"/>
      <c r="J423" s="31"/>
      <c r="K423" s="35"/>
    </row>
    <row r="424" spans="2:11" x14ac:dyDescent="0.25">
      <c r="B424" s="8" t="s">
        <v>552</v>
      </c>
      <c r="C424" s="57" t="s">
        <v>553</v>
      </c>
      <c r="D424" s="54" t="s">
        <v>554</v>
      </c>
      <c r="E424" s="6" t="s">
        <v>127</v>
      </c>
      <c r="F424" s="19">
        <v>3114</v>
      </c>
      <c r="G424" s="24">
        <v>20.89</v>
      </c>
      <c r="H424" s="24">
        <v>0.02</v>
      </c>
      <c r="I424" s="31"/>
      <c r="J424" s="31"/>
      <c r="K424" s="35"/>
    </row>
    <row r="425" spans="2:11" x14ac:dyDescent="0.25">
      <c r="B425" s="8" t="s">
        <v>4398</v>
      </c>
      <c r="C425" s="57" t="s">
        <v>4399</v>
      </c>
      <c r="D425" s="54" t="s">
        <v>4400</v>
      </c>
      <c r="E425" s="6" t="s">
        <v>153</v>
      </c>
      <c r="F425" s="19">
        <v>1798</v>
      </c>
      <c r="G425" s="24">
        <v>20.64</v>
      </c>
      <c r="H425" s="24">
        <v>0.02</v>
      </c>
      <c r="I425" s="31"/>
      <c r="J425" s="31"/>
      <c r="K425" s="35"/>
    </row>
    <row r="426" spans="2:11" x14ac:dyDescent="0.25">
      <c r="B426" s="8" t="s">
        <v>4401</v>
      </c>
      <c r="C426" s="57" t="s">
        <v>1739</v>
      </c>
      <c r="D426" s="54" t="s">
        <v>4402</v>
      </c>
      <c r="E426" s="6" t="s">
        <v>43</v>
      </c>
      <c r="F426" s="19">
        <v>25712</v>
      </c>
      <c r="G426" s="24">
        <v>20.53</v>
      </c>
      <c r="H426" s="24">
        <v>0.02</v>
      </c>
      <c r="I426" s="31"/>
      <c r="J426" s="31"/>
      <c r="K426" s="35"/>
    </row>
    <row r="427" spans="2:11" x14ac:dyDescent="0.25">
      <c r="B427" s="8" t="s">
        <v>4403</v>
      </c>
      <c r="C427" s="57" t="s">
        <v>4404</v>
      </c>
      <c r="D427" s="54" t="s">
        <v>4405</v>
      </c>
      <c r="E427" s="6" t="s">
        <v>142</v>
      </c>
      <c r="F427" s="19">
        <v>11214</v>
      </c>
      <c r="G427" s="24">
        <v>20.45</v>
      </c>
      <c r="H427" s="24">
        <v>0.02</v>
      </c>
      <c r="I427" s="31"/>
      <c r="J427" s="31"/>
      <c r="K427" s="35"/>
    </row>
    <row r="428" spans="2:11" x14ac:dyDescent="0.25">
      <c r="B428" s="8" t="s">
        <v>4406</v>
      </c>
      <c r="C428" s="57" t="s">
        <v>4407</v>
      </c>
      <c r="D428" s="54" t="s">
        <v>4408</v>
      </c>
      <c r="E428" s="6" t="s">
        <v>138</v>
      </c>
      <c r="F428" s="19">
        <v>1192</v>
      </c>
      <c r="G428" s="24">
        <v>20.28</v>
      </c>
      <c r="H428" s="24">
        <v>0.02</v>
      </c>
      <c r="I428" s="31"/>
      <c r="J428" s="31"/>
      <c r="K428" s="35"/>
    </row>
    <row r="429" spans="2:11" x14ac:dyDescent="0.25">
      <c r="B429" s="8" t="s">
        <v>4409</v>
      </c>
      <c r="C429" s="57" t="s">
        <v>4410</v>
      </c>
      <c r="D429" s="54" t="s">
        <v>4411</v>
      </c>
      <c r="E429" s="6" t="s">
        <v>319</v>
      </c>
      <c r="F429" s="19">
        <v>2880</v>
      </c>
      <c r="G429" s="24">
        <v>20.170000000000002</v>
      </c>
      <c r="H429" s="24">
        <v>0.02</v>
      </c>
      <c r="I429" s="31"/>
      <c r="J429" s="31"/>
      <c r="K429" s="35"/>
    </row>
    <row r="430" spans="2:11" x14ac:dyDescent="0.25">
      <c r="B430" s="8" t="s">
        <v>4106</v>
      </c>
      <c r="C430" s="57" t="s">
        <v>4107</v>
      </c>
      <c r="D430" s="54" t="s">
        <v>4108</v>
      </c>
      <c r="E430" s="6" t="s">
        <v>71</v>
      </c>
      <c r="F430" s="19">
        <v>40919</v>
      </c>
      <c r="G430" s="24">
        <v>19.920000000000002</v>
      </c>
      <c r="H430" s="24">
        <v>0.02</v>
      </c>
      <c r="I430" s="31"/>
      <c r="J430" s="31"/>
      <c r="K430" s="35"/>
    </row>
    <row r="431" spans="2:11" x14ac:dyDescent="0.25">
      <c r="B431" s="8" t="s">
        <v>4412</v>
      </c>
      <c r="C431" s="57" t="s">
        <v>4413</v>
      </c>
      <c r="D431" s="54" t="s">
        <v>4414</v>
      </c>
      <c r="E431" s="6" t="s">
        <v>142</v>
      </c>
      <c r="F431" s="19">
        <v>1158</v>
      </c>
      <c r="G431" s="24">
        <v>19.82</v>
      </c>
      <c r="H431" s="24">
        <v>0.02</v>
      </c>
      <c r="I431" s="31"/>
      <c r="J431" s="31"/>
      <c r="K431" s="35"/>
    </row>
    <row r="432" spans="2:11" x14ac:dyDescent="0.25">
      <c r="B432" s="8" t="s">
        <v>4415</v>
      </c>
      <c r="C432" s="57" t="s">
        <v>4416</v>
      </c>
      <c r="D432" s="54" t="s">
        <v>4417</v>
      </c>
      <c r="E432" s="6" t="s">
        <v>127</v>
      </c>
      <c r="F432" s="19">
        <v>5554</v>
      </c>
      <c r="G432" s="24">
        <v>19.739999999999998</v>
      </c>
      <c r="H432" s="24">
        <v>0.02</v>
      </c>
      <c r="I432" s="31"/>
      <c r="J432" s="31"/>
      <c r="K432" s="35"/>
    </row>
    <row r="433" spans="2:11" x14ac:dyDescent="0.25">
      <c r="B433" s="8" t="s">
        <v>4418</v>
      </c>
      <c r="C433" s="57" t="s">
        <v>4419</v>
      </c>
      <c r="D433" s="54" t="s">
        <v>4420</v>
      </c>
      <c r="E433" s="6" t="s">
        <v>127</v>
      </c>
      <c r="F433" s="19">
        <v>11224</v>
      </c>
      <c r="G433" s="24">
        <v>19.55</v>
      </c>
      <c r="H433" s="24">
        <v>0.02</v>
      </c>
      <c r="I433" s="31"/>
      <c r="J433" s="31"/>
      <c r="K433" s="35"/>
    </row>
    <row r="434" spans="2:11" x14ac:dyDescent="0.25">
      <c r="B434" s="8" t="s">
        <v>4421</v>
      </c>
      <c r="C434" s="57" t="s">
        <v>4422</v>
      </c>
      <c r="D434" s="54" t="s">
        <v>4423</v>
      </c>
      <c r="E434" s="6" t="s">
        <v>163</v>
      </c>
      <c r="F434" s="19">
        <v>2785</v>
      </c>
      <c r="G434" s="24">
        <v>19.440000000000001</v>
      </c>
      <c r="H434" s="24">
        <v>0.02</v>
      </c>
      <c r="I434" s="31"/>
      <c r="J434" s="31"/>
      <c r="K434" s="35"/>
    </row>
    <row r="435" spans="2:11" x14ac:dyDescent="0.25">
      <c r="B435" s="8" t="s">
        <v>4424</v>
      </c>
      <c r="C435" s="57" t="s">
        <v>4425</v>
      </c>
      <c r="D435" s="54" t="s">
        <v>4426</v>
      </c>
      <c r="E435" s="6" t="s">
        <v>212</v>
      </c>
      <c r="F435" s="19">
        <v>1901</v>
      </c>
      <c r="G435" s="24">
        <v>19.38</v>
      </c>
      <c r="H435" s="24">
        <v>0.02</v>
      </c>
      <c r="I435" s="31"/>
      <c r="J435" s="31"/>
      <c r="K435" s="35"/>
    </row>
    <row r="436" spans="2:11" x14ac:dyDescent="0.25">
      <c r="B436" s="8" t="s">
        <v>4427</v>
      </c>
      <c r="C436" s="57" t="s">
        <v>762</v>
      </c>
      <c r="D436" s="54" t="s">
        <v>4428</v>
      </c>
      <c r="E436" s="6" t="s">
        <v>43</v>
      </c>
      <c r="F436" s="19">
        <v>20454</v>
      </c>
      <c r="G436" s="24">
        <v>19.3</v>
      </c>
      <c r="H436" s="24">
        <v>0.02</v>
      </c>
      <c r="I436" s="31"/>
      <c r="J436" s="31"/>
      <c r="K436" s="35"/>
    </row>
    <row r="437" spans="2:11" x14ac:dyDescent="0.25">
      <c r="B437" s="8" t="s">
        <v>487</v>
      </c>
      <c r="C437" s="57" t="s">
        <v>488</v>
      </c>
      <c r="D437" s="54" t="s">
        <v>489</v>
      </c>
      <c r="E437" s="6" t="s">
        <v>490</v>
      </c>
      <c r="F437" s="19">
        <v>3251</v>
      </c>
      <c r="G437" s="24">
        <v>19.23</v>
      </c>
      <c r="H437" s="24">
        <v>0.02</v>
      </c>
      <c r="I437" s="31"/>
      <c r="J437" s="31"/>
      <c r="K437" s="35"/>
    </row>
    <row r="438" spans="2:11" x14ac:dyDescent="0.25">
      <c r="B438" s="8" t="s">
        <v>2890</v>
      </c>
      <c r="C438" s="57" t="s">
        <v>2891</v>
      </c>
      <c r="D438" s="54" t="s">
        <v>2892</v>
      </c>
      <c r="E438" s="6" t="s">
        <v>57</v>
      </c>
      <c r="F438" s="19">
        <v>4590</v>
      </c>
      <c r="G438" s="24">
        <v>19.22</v>
      </c>
      <c r="H438" s="24">
        <v>0.02</v>
      </c>
      <c r="I438" s="31"/>
      <c r="J438" s="31"/>
      <c r="K438" s="35"/>
    </row>
    <row r="439" spans="2:11" x14ac:dyDescent="0.25">
      <c r="B439" s="8" t="s">
        <v>4429</v>
      </c>
      <c r="C439" s="57" t="s">
        <v>4430</v>
      </c>
      <c r="D439" s="54" t="s">
        <v>4431</v>
      </c>
      <c r="E439" s="6" t="s">
        <v>146</v>
      </c>
      <c r="F439" s="19">
        <v>6180</v>
      </c>
      <c r="G439" s="24">
        <v>19.18</v>
      </c>
      <c r="H439" s="24">
        <v>0.02</v>
      </c>
      <c r="I439" s="31"/>
      <c r="J439" s="31"/>
      <c r="K439" s="35"/>
    </row>
    <row r="440" spans="2:11" x14ac:dyDescent="0.25">
      <c r="B440" s="8" t="s">
        <v>4432</v>
      </c>
      <c r="C440" s="57" t="s">
        <v>4433</v>
      </c>
      <c r="D440" s="54" t="s">
        <v>4434</v>
      </c>
      <c r="E440" s="6" t="s">
        <v>200</v>
      </c>
      <c r="F440" s="19">
        <v>4215</v>
      </c>
      <c r="G440" s="24">
        <v>19.05</v>
      </c>
      <c r="H440" s="24">
        <v>0.02</v>
      </c>
      <c r="I440" s="31"/>
      <c r="J440" s="31"/>
      <c r="K440" s="35"/>
    </row>
    <row r="441" spans="2:11" x14ac:dyDescent="0.25">
      <c r="B441" s="8" t="s">
        <v>4109</v>
      </c>
      <c r="C441" s="57" t="s">
        <v>4110</v>
      </c>
      <c r="D441" s="54" t="s">
        <v>4111</v>
      </c>
      <c r="E441" s="6" t="s">
        <v>82</v>
      </c>
      <c r="F441" s="19">
        <v>11038</v>
      </c>
      <c r="G441" s="24">
        <v>18.989999999999998</v>
      </c>
      <c r="H441" s="24">
        <v>0.02</v>
      </c>
      <c r="I441" s="31"/>
      <c r="J441" s="31"/>
      <c r="K441" s="35"/>
    </row>
    <row r="442" spans="2:11" x14ac:dyDescent="0.25">
      <c r="B442" s="8" t="s">
        <v>4435</v>
      </c>
      <c r="C442" s="57" t="s">
        <v>4436</v>
      </c>
      <c r="D442" s="54" t="s">
        <v>4437</v>
      </c>
      <c r="E442" s="6" t="s">
        <v>86</v>
      </c>
      <c r="F442" s="19">
        <v>18464</v>
      </c>
      <c r="G442" s="24">
        <v>18.75</v>
      </c>
      <c r="H442" s="24">
        <v>0.02</v>
      </c>
      <c r="I442" s="31"/>
      <c r="J442" s="31"/>
      <c r="K442" s="35"/>
    </row>
    <row r="443" spans="2:11" x14ac:dyDescent="0.25">
      <c r="B443" s="8" t="s">
        <v>1043</v>
      </c>
      <c r="C443" s="57" t="s">
        <v>1044</v>
      </c>
      <c r="D443" s="54" t="s">
        <v>1045</v>
      </c>
      <c r="E443" s="6" t="s">
        <v>200</v>
      </c>
      <c r="F443" s="19">
        <v>52846</v>
      </c>
      <c r="G443" s="24">
        <v>18.68</v>
      </c>
      <c r="H443" s="24">
        <v>0.02</v>
      </c>
      <c r="I443" s="31"/>
      <c r="J443" s="31"/>
      <c r="K443" s="35"/>
    </row>
    <row r="444" spans="2:11" x14ac:dyDescent="0.25">
      <c r="B444" s="8" t="s">
        <v>4438</v>
      </c>
      <c r="C444" s="57" t="s">
        <v>4439</v>
      </c>
      <c r="D444" s="54" t="s">
        <v>4440</v>
      </c>
      <c r="E444" s="6" t="s">
        <v>312</v>
      </c>
      <c r="F444" s="19">
        <v>3835</v>
      </c>
      <c r="G444" s="24">
        <v>18.649999999999999</v>
      </c>
      <c r="H444" s="24">
        <v>0.02</v>
      </c>
      <c r="I444" s="31"/>
      <c r="J444" s="31"/>
      <c r="K444" s="35"/>
    </row>
    <row r="445" spans="2:11" x14ac:dyDescent="0.25">
      <c r="B445" s="8" t="s">
        <v>4441</v>
      </c>
      <c r="C445" s="57" t="s">
        <v>4442</v>
      </c>
      <c r="D445" s="54" t="s">
        <v>4443</v>
      </c>
      <c r="E445" s="6" t="s">
        <v>86</v>
      </c>
      <c r="F445" s="19">
        <v>11426</v>
      </c>
      <c r="G445" s="24">
        <v>18.46</v>
      </c>
      <c r="H445" s="24">
        <v>0.02</v>
      </c>
      <c r="I445" s="31"/>
      <c r="J445" s="31"/>
      <c r="K445" s="35"/>
    </row>
    <row r="446" spans="2:11" x14ac:dyDescent="0.25">
      <c r="B446" s="8" t="s">
        <v>4444</v>
      </c>
      <c r="C446" s="57" t="s">
        <v>4445</v>
      </c>
      <c r="D446" s="54" t="s">
        <v>4446</v>
      </c>
      <c r="E446" s="6" t="s">
        <v>64</v>
      </c>
      <c r="F446" s="19">
        <v>5927</v>
      </c>
      <c r="G446" s="24">
        <v>18.25</v>
      </c>
      <c r="H446" s="24">
        <v>0.02</v>
      </c>
      <c r="I446" s="31"/>
      <c r="J446" s="31"/>
      <c r="K446" s="35"/>
    </row>
    <row r="447" spans="2:11" x14ac:dyDescent="0.25">
      <c r="B447" s="8" t="s">
        <v>4447</v>
      </c>
      <c r="C447" s="57" t="s">
        <v>4448</v>
      </c>
      <c r="D447" s="54" t="s">
        <v>4449</v>
      </c>
      <c r="E447" s="6" t="s">
        <v>497</v>
      </c>
      <c r="F447" s="19">
        <v>3471</v>
      </c>
      <c r="G447" s="24">
        <v>18.190000000000001</v>
      </c>
      <c r="H447" s="24">
        <v>0.02</v>
      </c>
      <c r="I447" s="31"/>
      <c r="J447" s="31"/>
      <c r="K447" s="35"/>
    </row>
    <row r="448" spans="2:11" x14ac:dyDescent="0.25">
      <c r="B448" s="8" t="s">
        <v>4450</v>
      </c>
      <c r="C448" s="57" t="s">
        <v>4451</v>
      </c>
      <c r="D448" s="54" t="s">
        <v>4452</v>
      </c>
      <c r="E448" s="6" t="s">
        <v>111</v>
      </c>
      <c r="F448" s="19">
        <v>14287</v>
      </c>
      <c r="G448" s="24">
        <v>18.18</v>
      </c>
      <c r="H448" s="24">
        <v>0.02</v>
      </c>
      <c r="I448" s="31"/>
      <c r="J448" s="31"/>
      <c r="K448" s="35"/>
    </row>
    <row r="449" spans="2:11" x14ac:dyDescent="0.25">
      <c r="B449" s="8" t="s">
        <v>2856</v>
      </c>
      <c r="C449" s="57" t="s">
        <v>2857</v>
      </c>
      <c r="D449" s="54" t="s">
        <v>2858</v>
      </c>
      <c r="E449" s="6" t="s">
        <v>142</v>
      </c>
      <c r="F449" s="19">
        <v>3870</v>
      </c>
      <c r="G449" s="24">
        <v>18.05</v>
      </c>
      <c r="H449" s="24">
        <v>0.02</v>
      </c>
      <c r="I449" s="31"/>
      <c r="J449" s="31"/>
      <c r="K449" s="35"/>
    </row>
    <row r="450" spans="2:11" x14ac:dyDescent="0.25">
      <c r="B450" s="8" t="s">
        <v>4453</v>
      </c>
      <c r="C450" s="57" t="s">
        <v>4454</v>
      </c>
      <c r="D450" s="54" t="s">
        <v>4455</v>
      </c>
      <c r="E450" s="6" t="s">
        <v>146</v>
      </c>
      <c r="F450" s="19">
        <v>3680</v>
      </c>
      <c r="G450" s="24">
        <v>17.899999999999999</v>
      </c>
      <c r="H450" s="24">
        <v>0.02</v>
      </c>
      <c r="I450" s="31"/>
      <c r="J450" s="31"/>
      <c r="K450" s="35"/>
    </row>
    <row r="451" spans="2:11" x14ac:dyDescent="0.25">
      <c r="B451" s="8" t="s">
        <v>4456</v>
      </c>
      <c r="C451" s="57" t="s">
        <v>4457</v>
      </c>
      <c r="D451" s="54" t="s">
        <v>4458</v>
      </c>
      <c r="E451" s="6" t="s">
        <v>93</v>
      </c>
      <c r="F451" s="19">
        <v>924</v>
      </c>
      <c r="G451" s="24">
        <v>17.36</v>
      </c>
      <c r="H451" s="24">
        <v>0.02</v>
      </c>
      <c r="I451" s="31"/>
      <c r="J451" s="31"/>
      <c r="K451" s="35"/>
    </row>
    <row r="452" spans="2:11" x14ac:dyDescent="0.25">
      <c r="B452" s="8" t="s">
        <v>4459</v>
      </c>
      <c r="C452" s="57" t="s">
        <v>4460</v>
      </c>
      <c r="D452" s="54" t="s">
        <v>4461</v>
      </c>
      <c r="E452" s="6" t="s">
        <v>202</v>
      </c>
      <c r="F452" s="19">
        <v>271</v>
      </c>
      <c r="G452" s="24">
        <v>16.809999999999999</v>
      </c>
      <c r="H452" s="24">
        <v>0.02</v>
      </c>
      <c r="I452" s="31"/>
      <c r="J452" s="31"/>
      <c r="K452" s="35"/>
    </row>
    <row r="453" spans="2:11" x14ac:dyDescent="0.25">
      <c r="B453" s="8" t="s">
        <v>4462</v>
      </c>
      <c r="C453" s="57" t="s">
        <v>4463</v>
      </c>
      <c r="D453" s="54" t="s">
        <v>4464</v>
      </c>
      <c r="E453" s="6" t="s">
        <v>542</v>
      </c>
      <c r="F453" s="19">
        <v>12445</v>
      </c>
      <c r="G453" s="24">
        <v>16.55</v>
      </c>
      <c r="H453" s="24">
        <v>0.02</v>
      </c>
      <c r="I453" s="31"/>
      <c r="J453" s="31"/>
      <c r="K453" s="35"/>
    </row>
    <row r="454" spans="2:11" x14ac:dyDescent="0.25">
      <c r="B454" s="8" t="s">
        <v>4465</v>
      </c>
      <c r="C454" s="57" t="s">
        <v>4466</v>
      </c>
      <c r="D454" s="54" t="s">
        <v>4467</v>
      </c>
      <c r="E454" s="6" t="s">
        <v>50</v>
      </c>
      <c r="F454" s="19">
        <v>770</v>
      </c>
      <c r="G454" s="24">
        <v>16.079999999999998</v>
      </c>
      <c r="H454" s="24">
        <v>0.02</v>
      </c>
      <c r="I454" s="31"/>
      <c r="J454" s="31"/>
      <c r="K454" s="35"/>
    </row>
    <row r="455" spans="2:11" x14ac:dyDescent="0.25">
      <c r="B455" s="8" t="s">
        <v>4468</v>
      </c>
      <c r="C455" s="57" t="s">
        <v>4469</v>
      </c>
      <c r="D455" s="54" t="s">
        <v>4470</v>
      </c>
      <c r="E455" s="6" t="s">
        <v>490</v>
      </c>
      <c r="F455" s="19">
        <v>3923</v>
      </c>
      <c r="G455" s="24">
        <v>16.05</v>
      </c>
      <c r="H455" s="24">
        <v>0.02</v>
      </c>
      <c r="I455" s="31"/>
      <c r="J455" s="31"/>
      <c r="K455" s="35"/>
    </row>
    <row r="456" spans="2:11" x14ac:dyDescent="0.25">
      <c r="B456" s="8" t="s">
        <v>2836</v>
      </c>
      <c r="C456" s="57" t="s">
        <v>2259</v>
      </c>
      <c r="D456" s="54" t="s">
        <v>2837</v>
      </c>
      <c r="E456" s="6" t="s">
        <v>86</v>
      </c>
      <c r="F456" s="19">
        <v>15597</v>
      </c>
      <c r="G456" s="24">
        <v>15.95</v>
      </c>
      <c r="H456" s="24">
        <v>0.02</v>
      </c>
      <c r="I456" s="31"/>
      <c r="J456" s="31"/>
      <c r="K456" s="35"/>
    </row>
    <row r="457" spans="2:11" x14ac:dyDescent="0.25">
      <c r="B457" s="8" t="s">
        <v>4471</v>
      </c>
      <c r="C457" s="57" t="s">
        <v>4472</v>
      </c>
      <c r="D457" s="54" t="s">
        <v>4473</v>
      </c>
      <c r="E457" s="6" t="s">
        <v>142</v>
      </c>
      <c r="F457" s="19">
        <v>1517</v>
      </c>
      <c r="G457" s="24">
        <v>15.85</v>
      </c>
      <c r="H457" s="24">
        <v>0.02</v>
      </c>
      <c r="I457" s="31"/>
      <c r="J457" s="31"/>
      <c r="K457" s="35"/>
    </row>
    <row r="458" spans="2:11" x14ac:dyDescent="0.25">
      <c r="B458" s="8" t="s">
        <v>4474</v>
      </c>
      <c r="C458" s="57" t="s">
        <v>4475</v>
      </c>
      <c r="D458" s="54" t="s">
        <v>4476</v>
      </c>
      <c r="E458" s="6" t="s">
        <v>57</v>
      </c>
      <c r="F458" s="19">
        <v>5832</v>
      </c>
      <c r="G458" s="24">
        <v>15.83</v>
      </c>
      <c r="H458" s="24">
        <v>0.02</v>
      </c>
      <c r="I458" s="31"/>
      <c r="J458" s="31"/>
      <c r="K458" s="35"/>
    </row>
    <row r="459" spans="2:11" x14ac:dyDescent="0.25">
      <c r="B459" s="8" t="s">
        <v>4477</v>
      </c>
      <c r="C459" s="57" t="s">
        <v>4478</v>
      </c>
      <c r="D459" s="54" t="s">
        <v>4479</v>
      </c>
      <c r="E459" s="6" t="s">
        <v>50</v>
      </c>
      <c r="F459" s="19">
        <v>3313</v>
      </c>
      <c r="G459" s="24">
        <v>15.72</v>
      </c>
      <c r="H459" s="24">
        <v>0.02</v>
      </c>
      <c r="I459" s="31"/>
      <c r="J459" s="31"/>
      <c r="K459" s="35"/>
    </row>
    <row r="460" spans="2:11" x14ac:dyDescent="0.25">
      <c r="B460" s="8" t="s">
        <v>4480</v>
      </c>
      <c r="C460" s="57" t="s">
        <v>4481</v>
      </c>
      <c r="D460" s="54" t="s">
        <v>4482</v>
      </c>
      <c r="E460" s="6" t="s">
        <v>93</v>
      </c>
      <c r="F460" s="19">
        <v>1409</v>
      </c>
      <c r="G460" s="24">
        <v>15.56</v>
      </c>
      <c r="H460" s="24">
        <v>0.02</v>
      </c>
      <c r="I460" s="31"/>
      <c r="J460" s="31"/>
      <c r="K460" s="35"/>
    </row>
    <row r="461" spans="2:11" x14ac:dyDescent="0.25">
      <c r="B461" s="8" t="s">
        <v>4483</v>
      </c>
      <c r="C461" s="57" t="s">
        <v>4484</v>
      </c>
      <c r="D461" s="54" t="s">
        <v>4485</v>
      </c>
      <c r="E461" s="6" t="s">
        <v>167</v>
      </c>
      <c r="F461" s="19">
        <v>6301</v>
      </c>
      <c r="G461" s="24">
        <v>15.53</v>
      </c>
      <c r="H461" s="24">
        <v>0.02</v>
      </c>
      <c r="I461" s="31"/>
      <c r="J461" s="31"/>
      <c r="K461" s="35"/>
    </row>
    <row r="462" spans="2:11" x14ac:dyDescent="0.25">
      <c r="B462" s="8" t="s">
        <v>4487</v>
      </c>
      <c r="C462" s="57" t="s">
        <v>4488</v>
      </c>
      <c r="D462" s="54" t="s">
        <v>4489</v>
      </c>
      <c r="E462" s="6" t="s">
        <v>131</v>
      </c>
      <c r="F462" s="19">
        <v>2682</v>
      </c>
      <c r="G462" s="24">
        <v>15.43</v>
      </c>
      <c r="H462" s="24">
        <v>0.02</v>
      </c>
      <c r="I462" s="31"/>
      <c r="J462" s="31"/>
      <c r="K462" s="35"/>
    </row>
    <row r="463" spans="2:11" x14ac:dyDescent="0.25">
      <c r="B463" s="8" t="s">
        <v>4490</v>
      </c>
      <c r="C463" s="57" t="s">
        <v>4491</v>
      </c>
      <c r="D463" s="54" t="s">
        <v>4492</v>
      </c>
      <c r="E463" s="6" t="s">
        <v>319</v>
      </c>
      <c r="F463" s="19">
        <v>1966</v>
      </c>
      <c r="G463" s="24">
        <v>15.14</v>
      </c>
      <c r="H463" s="24">
        <v>0.02</v>
      </c>
      <c r="I463" s="31"/>
      <c r="J463" s="31"/>
      <c r="K463" s="35"/>
    </row>
    <row r="464" spans="2:11" x14ac:dyDescent="0.25">
      <c r="B464" s="8" t="s">
        <v>4493</v>
      </c>
      <c r="C464" s="57" t="s">
        <v>4494</v>
      </c>
      <c r="D464" s="54" t="s">
        <v>4495</v>
      </c>
      <c r="E464" s="6" t="s">
        <v>93</v>
      </c>
      <c r="F464" s="19">
        <v>2172</v>
      </c>
      <c r="G464" s="24">
        <v>15.13</v>
      </c>
      <c r="H464" s="24">
        <v>0.02</v>
      </c>
      <c r="I464" s="31"/>
      <c r="J464" s="31"/>
      <c r="K464" s="35"/>
    </row>
    <row r="465" spans="2:11" x14ac:dyDescent="0.25">
      <c r="B465" s="8" t="s">
        <v>4499</v>
      </c>
      <c r="C465" s="57" t="s">
        <v>4500</v>
      </c>
      <c r="D465" s="54" t="s">
        <v>4501</v>
      </c>
      <c r="E465" s="6" t="s">
        <v>319</v>
      </c>
      <c r="F465" s="19">
        <v>795</v>
      </c>
      <c r="G465" s="24">
        <v>14.83</v>
      </c>
      <c r="H465" s="24">
        <v>0.02</v>
      </c>
      <c r="I465" s="31"/>
      <c r="J465" s="31"/>
      <c r="K465" s="35"/>
    </row>
    <row r="466" spans="2:11" x14ac:dyDescent="0.25">
      <c r="B466" s="8" t="s">
        <v>4496</v>
      </c>
      <c r="C466" s="57" t="s">
        <v>4497</v>
      </c>
      <c r="D466" s="54" t="s">
        <v>4498</v>
      </c>
      <c r="E466" s="6" t="s">
        <v>111</v>
      </c>
      <c r="F466" s="19">
        <v>55971</v>
      </c>
      <c r="G466" s="24">
        <v>14.83</v>
      </c>
      <c r="H466" s="24">
        <v>0.02</v>
      </c>
      <c r="I466" s="31"/>
      <c r="J466" s="31"/>
      <c r="K466" s="35"/>
    </row>
    <row r="467" spans="2:11" x14ac:dyDescent="0.25">
      <c r="B467" s="8" t="s">
        <v>2871</v>
      </c>
      <c r="C467" s="57" t="s">
        <v>2872</v>
      </c>
      <c r="D467" s="54" t="s">
        <v>2873</v>
      </c>
      <c r="E467" s="6" t="s">
        <v>57</v>
      </c>
      <c r="F467" s="19">
        <v>6621</v>
      </c>
      <c r="G467" s="24">
        <v>14.48</v>
      </c>
      <c r="H467" s="24">
        <v>0.02</v>
      </c>
      <c r="I467" s="31"/>
      <c r="J467" s="31"/>
      <c r="K467" s="35"/>
    </row>
    <row r="468" spans="2:11" x14ac:dyDescent="0.25">
      <c r="B468" s="8" t="s">
        <v>4502</v>
      </c>
      <c r="C468" s="57" t="s">
        <v>4503</v>
      </c>
      <c r="D468" s="54" t="s">
        <v>4504</v>
      </c>
      <c r="E468" s="6" t="s">
        <v>163</v>
      </c>
      <c r="F468" s="19">
        <v>264</v>
      </c>
      <c r="G468" s="24">
        <v>14.14</v>
      </c>
      <c r="H468" s="24">
        <v>0.02</v>
      </c>
      <c r="I468" s="31"/>
      <c r="J468" s="31"/>
      <c r="K468" s="35"/>
    </row>
    <row r="469" spans="2:11" x14ac:dyDescent="0.25">
      <c r="B469" s="8" t="s">
        <v>1843</v>
      </c>
      <c r="C469" s="57" t="s">
        <v>1844</v>
      </c>
      <c r="D469" s="54" t="s">
        <v>1845</v>
      </c>
      <c r="E469" s="6" t="s">
        <v>142</v>
      </c>
      <c r="F469" s="19">
        <v>3059</v>
      </c>
      <c r="G469" s="24">
        <v>13.83</v>
      </c>
      <c r="H469" s="24">
        <v>0.02</v>
      </c>
      <c r="I469" s="31"/>
      <c r="J469" s="31"/>
      <c r="K469" s="35"/>
    </row>
    <row r="470" spans="2:11" x14ac:dyDescent="0.25">
      <c r="B470" s="8" t="s">
        <v>4505</v>
      </c>
      <c r="C470" s="57" t="s">
        <v>4506</v>
      </c>
      <c r="D470" s="54" t="s">
        <v>4507</v>
      </c>
      <c r="E470" s="6" t="s">
        <v>57</v>
      </c>
      <c r="F470" s="19">
        <v>6143</v>
      </c>
      <c r="G470" s="24">
        <v>13.83</v>
      </c>
      <c r="H470" s="24">
        <v>0.02</v>
      </c>
      <c r="I470" s="31"/>
      <c r="J470" s="31"/>
      <c r="K470" s="35"/>
    </row>
    <row r="471" spans="2:11" x14ac:dyDescent="0.25">
      <c r="B471" s="8" t="s">
        <v>4508</v>
      </c>
      <c r="C471" s="57" t="s">
        <v>4509</v>
      </c>
      <c r="D471" s="54" t="s">
        <v>4510</v>
      </c>
      <c r="E471" s="6" t="s">
        <v>202</v>
      </c>
      <c r="F471" s="19">
        <v>7757</v>
      </c>
      <c r="G471" s="24">
        <v>13.81</v>
      </c>
      <c r="H471" s="24">
        <v>0.02</v>
      </c>
      <c r="I471" s="31"/>
      <c r="J471" s="31"/>
      <c r="K471" s="35"/>
    </row>
    <row r="472" spans="2:11" x14ac:dyDescent="0.25">
      <c r="B472" s="8" t="s">
        <v>4511</v>
      </c>
      <c r="C472" s="57" t="s">
        <v>4512</v>
      </c>
      <c r="D472" s="54" t="s">
        <v>4513</v>
      </c>
      <c r="E472" s="6" t="s">
        <v>57</v>
      </c>
      <c r="F472" s="19">
        <v>5179</v>
      </c>
      <c r="G472" s="24">
        <v>13.75</v>
      </c>
      <c r="H472" s="24">
        <v>0.02</v>
      </c>
      <c r="I472" s="31"/>
      <c r="J472" s="31"/>
      <c r="K472" s="35"/>
    </row>
    <row r="473" spans="2:11" x14ac:dyDescent="0.25">
      <c r="B473" s="8" t="s">
        <v>4514</v>
      </c>
      <c r="C473" s="57" t="s">
        <v>1441</v>
      </c>
      <c r="D473" s="54" t="s">
        <v>4515</v>
      </c>
      <c r="E473" s="6" t="s">
        <v>75</v>
      </c>
      <c r="F473" s="19">
        <v>2209</v>
      </c>
      <c r="G473" s="24">
        <v>13.53</v>
      </c>
      <c r="H473" s="24">
        <v>0.02</v>
      </c>
      <c r="I473" s="31"/>
      <c r="J473" s="31"/>
      <c r="K473" s="35"/>
    </row>
    <row r="474" spans="2:11" x14ac:dyDescent="0.25">
      <c r="B474" s="8" t="s">
        <v>898</v>
      </c>
      <c r="C474" s="57" t="s">
        <v>899</v>
      </c>
      <c r="D474" s="54" t="s">
        <v>900</v>
      </c>
      <c r="E474" s="6" t="s">
        <v>127</v>
      </c>
      <c r="F474" s="19">
        <v>1187</v>
      </c>
      <c r="G474" s="24">
        <v>13.33</v>
      </c>
      <c r="H474" s="24">
        <v>0.02</v>
      </c>
      <c r="I474" s="31"/>
      <c r="J474" s="31"/>
      <c r="K474" s="35"/>
    </row>
    <row r="475" spans="2:11" x14ac:dyDescent="0.25">
      <c r="B475" s="8" t="s">
        <v>4516</v>
      </c>
      <c r="C475" s="57" t="s">
        <v>4517</v>
      </c>
      <c r="D475" s="54" t="s">
        <v>4518</v>
      </c>
      <c r="E475" s="6" t="s">
        <v>240</v>
      </c>
      <c r="F475" s="19">
        <v>23051</v>
      </c>
      <c r="G475" s="24">
        <v>13.1</v>
      </c>
      <c r="H475" s="24">
        <v>0.02</v>
      </c>
      <c r="I475" s="31"/>
      <c r="J475" s="31"/>
      <c r="K475" s="35"/>
    </row>
    <row r="476" spans="2:11" x14ac:dyDescent="0.25">
      <c r="B476" s="8" t="s">
        <v>4519</v>
      </c>
      <c r="C476" s="57" t="s">
        <v>1433</v>
      </c>
      <c r="D476" s="54" t="s">
        <v>4520</v>
      </c>
      <c r="E476" s="6" t="s">
        <v>497</v>
      </c>
      <c r="F476" s="19">
        <v>29969</v>
      </c>
      <c r="G476" s="24">
        <v>13.05</v>
      </c>
      <c r="H476" s="24">
        <v>0.02</v>
      </c>
      <c r="I476" s="31"/>
      <c r="J476" s="31"/>
      <c r="K476" s="35"/>
    </row>
    <row r="477" spans="2:11" x14ac:dyDescent="0.25">
      <c r="B477" s="8" t="s">
        <v>4521</v>
      </c>
      <c r="C477" s="57" t="s">
        <v>4522</v>
      </c>
      <c r="D477" s="54" t="s">
        <v>4523</v>
      </c>
      <c r="E477" s="6" t="s">
        <v>296</v>
      </c>
      <c r="F477" s="19">
        <v>2798</v>
      </c>
      <c r="G477" s="24">
        <v>13.02</v>
      </c>
      <c r="H477" s="24">
        <v>0.02</v>
      </c>
      <c r="I477" s="31"/>
      <c r="J477" s="31"/>
      <c r="K477" s="35"/>
    </row>
    <row r="478" spans="2:11" x14ac:dyDescent="0.25">
      <c r="B478" s="8" t="s">
        <v>4524</v>
      </c>
      <c r="C478" s="57" t="s">
        <v>4525</v>
      </c>
      <c r="D478" s="54" t="s">
        <v>4526</v>
      </c>
      <c r="E478" s="6" t="s">
        <v>50</v>
      </c>
      <c r="F478" s="19">
        <v>3288</v>
      </c>
      <c r="G478" s="24">
        <v>12.93</v>
      </c>
      <c r="H478" s="24">
        <v>0.02</v>
      </c>
      <c r="I478" s="31"/>
      <c r="J478" s="31"/>
      <c r="K478" s="35"/>
    </row>
    <row r="479" spans="2:11" x14ac:dyDescent="0.25">
      <c r="B479" s="8" t="s">
        <v>4527</v>
      </c>
      <c r="C479" s="57" t="s">
        <v>4528</v>
      </c>
      <c r="D479" s="54" t="s">
        <v>4529</v>
      </c>
      <c r="E479" s="6" t="s">
        <v>142</v>
      </c>
      <c r="F479" s="19">
        <v>1917</v>
      </c>
      <c r="G479" s="24">
        <v>12.56</v>
      </c>
      <c r="H479" s="24">
        <v>0.01</v>
      </c>
      <c r="I479" s="31"/>
      <c r="J479" s="31"/>
      <c r="K479" s="35"/>
    </row>
    <row r="480" spans="2:11" x14ac:dyDescent="0.25">
      <c r="B480" s="8" t="s">
        <v>4530</v>
      </c>
      <c r="C480" s="57" t="s">
        <v>4531</v>
      </c>
      <c r="D480" s="54" t="s">
        <v>4532</v>
      </c>
      <c r="E480" s="6" t="s">
        <v>86</v>
      </c>
      <c r="F480" s="19">
        <v>29710</v>
      </c>
      <c r="G480" s="24">
        <v>12.56</v>
      </c>
      <c r="H480" s="24">
        <v>0.01</v>
      </c>
      <c r="I480" s="31"/>
      <c r="J480" s="31"/>
      <c r="K480" s="35"/>
    </row>
    <row r="481" spans="2:11" x14ac:dyDescent="0.25">
      <c r="B481" s="8" t="s">
        <v>4533</v>
      </c>
      <c r="C481" s="57" t="s">
        <v>4534</v>
      </c>
      <c r="D481" s="54" t="s">
        <v>4535</v>
      </c>
      <c r="E481" s="6" t="s">
        <v>142</v>
      </c>
      <c r="F481" s="19">
        <v>2779</v>
      </c>
      <c r="G481" s="24">
        <v>12.26</v>
      </c>
      <c r="H481" s="24">
        <v>0.01</v>
      </c>
      <c r="I481" s="31"/>
      <c r="J481" s="31"/>
      <c r="K481" s="35"/>
    </row>
    <row r="482" spans="2:11" x14ac:dyDescent="0.25">
      <c r="B482" s="8" t="s">
        <v>4536</v>
      </c>
      <c r="C482" s="57" t="s">
        <v>4537</v>
      </c>
      <c r="D482" s="54" t="s">
        <v>4538</v>
      </c>
      <c r="E482" s="6" t="s">
        <v>312</v>
      </c>
      <c r="F482" s="19">
        <v>1031</v>
      </c>
      <c r="G482" s="24">
        <v>12.11</v>
      </c>
      <c r="H482" s="24">
        <v>0.01</v>
      </c>
      <c r="I482" s="31"/>
      <c r="J482" s="31"/>
      <c r="K482" s="35"/>
    </row>
    <row r="483" spans="2:11" x14ac:dyDescent="0.25">
      <c r="B483" s="8" t="s">
        <v>4539</v>
      </c>
      <c r="C483" s="57" t="s">
        <v>4540</v>
      </c>
      <c r="D483" s="54" t="s">
        <v>4541</v>
      </c>
      <c r="E483" s="6" t="s">
        <v>146</v>
      </c>
      <c r="F483" s="19">
        <v>1849</v>
      </c>
      <c r="G483" s="24">
        <v>12.02</v>
      </c>
      <c r="H483" s="24">
        <v>0.01</v>
      </c>
      <c r="I483" s="31"/>
      <c r="J483" s="31"/>
      <c r="K483" s="35"/>
    </row>
    <row r="484" spans="2:11" x14ac:dyDescent="0.25">
      <c r="B484" s="8" t="s">
        <v>4542</v>
      </c>
      <c r="C484" s="57" t="s">
        <v>4543</v>
      </c>
      <c r="D484" s="54" t="s">
        <v>4544</v>
      </c>
      <c r="E484" s="6" t="s">
        <v>111</v>
      </c>
      <c r="F484" s="19">
        <v>1242</v>
      </c>
      <c r="G484" s="24">
        <v>11.95</v>
      </c>
      <c r="H484" s="24">
        <v>0.01</v>
      </c>
      <c r="I484" s="31"/>
      <c r="J484" s="31"/>
      <c r="K484" s="35"/>
    </row>
    <row r="485" spans="2:11" x14ac:dyDescent="0.25">
      <c r="B485" s="8" t="s">
        <v>4545</v>
      </c>
      <c r="C485" s="57" t="s">
        <v>4546</v>
      </c>
      <c r="D485" s="54" t="s">
        <v>4547</v>
      </c>
      <c r="E485" s="6" t="s">
        <v>82</v>
      </c>
      <c r="F485" s="19">
        <v>14614</v>
      </c>
      <c r="G485" s="24">
        <v>11.92</v>
      </c>
      <c r="H485" s="24">
        <v>0.01</v>
      </c>
      <c r="I485" s="31"/>
      <c r="J485" s="31"/>
      <c r="K485" s="35"/>
    </row>
    <row r="486" spans="2:11" x14ac:dyDescent="0.25">
      <c r="B486" s="8" t="s">
        <v>4548</v>
      </c>
      <c r="C486" s="57" t="s">
        <v>4549</v>
      </c>
      <c r="D486" s="54" t="s">
        <v>4550</v>
      </c>
      <c r="E486" s="6" t="s">
        <v>240</v>
      </c>
      <c r="F486" s="19">
        <v>4009</v>
      </c>
      <c r="G486" s="24">
        <v>11.87</v>
      </c>
      <c r="H486" s="24">
        <v>0.01</v>
      </c>
      <c r="I486" s="31"/>
      <c r="J486" s="31"/>
      <c r="K486" s="35"/>
    </row>
    <row r="487" spans="2:11" x14ac:dyDescent="0.25">
      <c r="B487" s="8" t="s">
        <v>4551</v>
      </c>
      <c r="C487" s="57" t="s">
        <v>1496</v>
      </c>
      <c r="D487" s="54" t="s">
        <v>4552</v>
      </c>
      <c r="E487" s="6" t="s">
        <v>43</v>
      </c>
      <c r="F487" s="19">
        <v>31466</v>
      </c>
      <c r="G487" s="24">
        <v>11.81</v>
      </c>
      <c r="H487" s="24">
        <v>0.01</v>
      </c>
      <c r="I487" s="31"/>
      <c r="J487" s="31"/>
      <c r="K487" s="35"/>
    </row>
    <row r="488" spans="2:11" x14ac:dyDescent="0.25">
      <c r="B488" s="8" t="s">
        <v>4553</v>
      </c>
      <c r="C488" s="57" t="s">
        <v>4554</v>
      </c>
      <c r="D488" s="54" t="s">
        <v>4555</v>
      </c>
      <c r="E488" s="6" t="s">
        <v>50</v>
      </c>
      <c r="F488" s="19">
        <v>649</v>
      </c>
      <c r="G488" s="24">
        <v>11.65</v>
      </c>
      <c r="H488" s="24">
        <v>0.01</v>
      </c>
      <c r="I488" s="31"/>
      <c r="J488" s="31"/>
      <c r="K488" s="35"/>
    </row>
    <row r="489" spans="2:11" x14ac:dyDescent="0.25">
      <c r="B489" s="8" t="s">
        <v>4556</v>
      </c>
      <c r="C489" s="57" t="s">
        <v>4557</v>
      </c>
      <c r="D489" s="54" t="s">
        <v>4558</v>
      </c>
      <c r="E489" s="6" t="s">
        <v>1015</v>
      </c>
      <c r="F489" s="19">
        <v>3797</v>
      </c>
      <c r="G489" s="24">
        <v>11.55</v>
      </c>
      <c r="H489" s="24">
        <v>0.01</v>
      </c>
      <c r="I489" s="31"/>
      <c r="J489" s="31"/>
      <c r="K489" s="35"/>
    </row>
    <row r="490" spans="2:11" x14ac:dyDescent="0.25">
      <c r="B490" s="8" t="s">
        <v>4559</v>
      </c>
      <c r="C490" s="57" t="s">
        <v>4560</v>
      </c>
      <c r="D490" s="54" t="s">
        <v>4561</v>
      </c>
      <c r="E490" s="6" t="s">
        <v>123</v>
      </c>
      <c r="F490" s="19">
        <v>778</v>
      </c>
      <c r="G490" s="24">
        <v>11.48</v>
      </c>
      <c r="H490" s="24">
        <v>0.01</v>
      </c>
      <c r="I490" s="31"/>
      <c r="J490" s="31"/>
      <c r="K490" s="35"/>
    </row>
    <row r="491" spans="2:11" x14ac:dyDescent="0.25">
      <c r="B491" s="8" t="s">
        <v>4562</v>
      </c>
      <c r="C491" s="57" t="s">
        <v>4563</v>
      </c>
      <c r="D491" s="54" t="s">
        <v>4564</v>
      </c>
      <c r="E491" s="6" t="s">
        <v>4328</v>
      </c>
      <c r="F491" s="19">
        <v>4422</v>
      </c>
      <c r="G491" s="24">
        <v>11.29</v>
      </c>
      <c r="H491" s="24">
        <v>0.01</v>
      </c>
      <c r="I491" s="31"/>
      <c r="J491" s="31"/>
      <c r="K491" s="35"/>
    </row>
    <row r="492" spans="2:11" x14ac:dyDescent="0.25">
      <c r="B492" s="8" t="s">
        <v>4112</v>
      </c>
      <c r="C492" s="57" t="s">
        <v>1312</v>
      </c>
      <c r="D492" s="54" t="s">
        <v>4113</v>
      </c>
      <c r="E492" s="6" t="s">
        <v>75</v>
      </c>
      <c r="F492" s="19">
        <v>8187</v>
      </c>
      <c r="G492" s="24">
        <v>10.99</v>
      </c>
      <c r="H492" s="24">
        <v>0.01</v>
      </c>
      <c r="I492" s="31"/>
      <c r="J492" s="31"/>
      <c r="K492" s="35"/>
    </row>
    <row r="493" spans="2:11" x14ac:dyDescent="0.25">
      <c r="B493" s="8" t="s">
        <v>4565</v>
      </c>
      <c r="C493" s="57" t="s">
        <v>4566</v>
      </c>
      <c r="D493" s="54" t="s">
        <v>4567</v>
      </c>
      <c r="E493" s="6" t="s">
        <v>312</v>
      </c>
      <c r="F493" s="19">
        <v>636</v>
      </c>
      <c r="G493" s="24">
        <v>10.83</v>
      </c>
      <c r="H493" s="24">
        <v>0.01</v>
      </c>
      <c r="I493" s="31"/>
      <c r="J493" s="31"/>
      <c r="K493" s="35"/>
    </row>
    <row r="494" spans="2:11" x14ac:dyDescent="0.25">
      <c r="B494" s="8" t="s">
        <v>4568</v>
      </c>
      <c r="C494" s="57" t="s">
        <v>4569</v>
      </c>
      <c r="D494" s="54" t="s">
        <v>4570</v>
      </c>
      <c r="E494" s="6" t="s">
        <v>123</v>
      </c>
      <c r="F494" s="19">
        <v>747</v>
      </c>
      <c r="G494" s="24">
        <v>10.54</v>
      </c>
      <c r="H494" s="24">
        <v>0.01</v>
      </c>
      <c r="I494" s="31"/>
      <c r="J494" s="31"/>
      <c r="K494" s="35"/>
    </row>
    <row r="495" spans="2:11" x14ac:dyDescent="0.25">
      <c r="B495" s="8" t="s">
        <v>4571</v>
      </c>
      <c r="C495" s="57" t="s">
        <v>4572</v>
      </c>
      <c r="D495" s="54" t="s">
        <v>4573</v>
      </c>
      <c r="E495" s="6" t="s">
        <v>490</v>
      </c>
      <c r="F495" s="19">
        <v>36550</v>
      </c>
      <c r="G495" s="24">
        <v>10.52</v>
      </c>
      <c r="H495" s="24">
        <v>0.01</v>
      </c>
      <c r="I495" s="31"/>
      <c r="J495" s="31"/>
      <c r="K495" s="35"/>
    </row>
    <row r="496" spans="2:11" x14ac:dyDescent="0.25">
      <c r="B496" s="8" t="s">
        <v>4574</v>
      </c>
      <c r="C496" s="57" t="s">
        <v>4575</v>
      </c>
      <c r="D496" s="54" t="s">
        <v>4576</v>
      </c>
      <c r="E496" s="6" t="s">
        <v>123</v>
      </c>
      <c r="F496" s="19">
        <v>25004</v>
      </c>
      <c r="G496" s="24">
        <v>10.27</v>
      </c>
      <c r="H496" s="24">
        <v>0.01</v>
      </c>
      <c r="I496" s="31"/>
      <c r="J496" s="31"/>
      <c r="K496" s="35"/>
    </row>
    <row r="497" spans="2:11" x14ac:dyDescent="0.25">
      <c r="B497" s="8" t="s">
        <v>4577</v>
      </c>
      <c r="C497" s="57" t="s">
        <v>4578</v>
      </c>
      <c r="D497" s="54" t="s">
        <v>4579</v>
      </c>
      <c r="E497" s="6" t="s">
        <v>43</v>
      </c>
      <c r="F497" s="19">
        <v>27620</v>
      </c>
      <c r="G497" s="24">
        <v>10.24</v>
      </c>
      <c r="H497" s="24">
        <v>0.01</v>
      </c>
      <c r="I497" s="31"/>
      <c r="J497" s="31"/>
      <c r="K497" s="35"/>
    </row>
    <row r="498" spans="2:11" x14ac:dyDescent="0.25">
      <c r="B498" s="8" t="s">
        <v>4580</v>
      </c>
      <c r="C498" s="57" t="s">
        <v>4581</v>
      </c>
      <c r="D498" s="54" t="s">
        <v>4582</v>
      </c>
      <c r="E498" s="6" t="s">
        <v>142</v>
      </c>
      <c r="F498" s="19">
        <v>1028</v>
      </c>
      <c r="G498" s="24">
        <v>10.16</v>
      </c>
      <c r="H498" s="24">
        <v>0.01</v>
      </c>
      <c r="I498" s="31"/>
      <c r="J498" s="31"/>
      <c r="K498" s="35"/>
    </row>
    <row r="499" spans="2:11" x14ac:dyDescent="0.25">
      <c r="B499" s="8" t="s">
        <v>4583</v>
      </c>
      <c r="C499" s="57" t="s">
        <v>4584</v>
      </c>
      <c r="D499" s="54" t="s">
        <v>4585</v>
      </c>
      <c r="E499" s="6" t="s">
        <v>119</v>
      </c>
      <c r="F499" s="19">
        <v>1010</v>
      </c>
      <c r="G499" s="24">
        <v>9.4600000000000009</v>
      </c>
      <c r="H499" s="24">
        <v>0.01</v>
      </c>
      <c r="I499" s="31"/>
      <c r="J499" s="31"/>
      <c r="K499" s="35"/>
    </row>
    <row r="500" spans="2:11" x14ac:dyDescent="0.25">
      <c r="B500" s="8" t="s">
        <v>4586</v>
      </c>
      <c r="C500" s="57" t="s">
        <v>4587</v>
      </c>
      <c r="D500" s="54" t="s">
        <v>4588</v>
      </c>
      <c r="E500" s="6" t="s">
        <v>111</v>
      </c>
      <c r="F500" s="19">
        <v>56946</v>
      </c>
      <c r="G500" s="24">
        <v>9.44</v>
      </c>
      <c r="H500" s="24">
        <v>0.01</v>
      </c>
      <c r="I500" s="31"/>
      <c r="J500" s="31"/>
      <c r="K500" s="35"/>
    </row>
    <row r="501" spans="2:11" x14ac:dyDescent="0.25">
      <c r="B501" s="8" t="s">
        <v>4589</v>
      </c>
      <c r="C501" s="57" t="s">
        <v>4590</v>
      </c>
      <c r="D501" s="54" t="s">
        <v>4591</v>
      </c>
      <c r="E501" s="6" t="s">
        <v>93</v>
      </c>
      <c r="F501" s="19">
        <v>903</v>
      </c>
      <c r="G501" s="24">
        <v>9.23</v>
      </c>
      <c r="H501" s="24">
        <v>0.01</v>
      </c>
      <c r="I501" s="31"/>
      <c r="J501" s="31"/>
      <c r="K501" s="35"/>
    </row>
    <row r="502" spans="2:11" x14ac:dyDescent="0.25">
      <c r="B502" s="8" t="s">
        <v>825</v>
      </c>
      <c r="C502" s="57" t="s">
        <v>826</v>
      </c>
      <c r="D502" s="54" t="s">
        <v>827</v>
      </c>
      <c r="E502" s="6" t="s">
        <v>163</v>
      </c>
      <c r="F502" s="19">
        <v>3675</v>
      </c>
      <c r="G502" s="24">
        <v>8.92</v>
      </c>
      <c r="H502" s="24">
        <v>0.01</v>
      </c>
      <c r="I502" s="31"/>
      <c r="J502" s="31"/>
      <c r="K502" s="35"/>
    </row>
    <row r="503" spans="2:11" x14ac:dyDescent="0.25">
      <c r="B503" s="8" t="s">
        <v>4592</v>
      </c>
      <c r="C503" s="57" t="s">
        <v>4593</v>
      </c>
      <c r="D503" s="54" t="s">
        <v>4594</v>
      </c>
      <c r="E503" s="6" t="s">
        <v>875</v>
      </c>
      <c r="F503" s="19">
        <v>2561</v>
      </c>
      <c r="G503" s="24">
        <v>8.89</v>
      </c>
      <c r="H503" s="24">
        <v>0.01</v>
      </c>
      <c r="I503" s="31"/>
      <c r="J503" s="31"/>
      <c r="K503" s="35"/>
    </row>
    <row r="504" spans="2:11" x14ac:dyDescent="0.25">
      <c r="B504" s="8" t="s">
        <v>4486</v>
      </c>
      <c r="C504" s="57" t="s">
        <v>4595</v>
      </c>
      <c r="D504" s="54" t="s">
        <v>4596</v>
      </c>
      <c r="E504" s="6" t="s">
        <v>445</v>
      </c>
      <c r="F504" s="19">
        <v>6333</v>
      </c>
      <c r="G504" s="24">
        <v>8.64</v>
      </c>
      <c r="H504" s="24">
        <v>0.01</v>
      </c>
      <c r="I504" s="31"/>
      <c r="J504" s="31"/>
      <c r="K504" s="35"/>
    </row>
    <row r="505" spans="2:11" x14ac:dyDescent="0.25">
      <c r="B505" s="8" t="s">
        <v>4597</v>
      </c>
      <c r="C505" s="57" t="s">
        <v>1512</v>
      </c>
      <c r="D505" s="54" t="s">
        <v>4598</v>
      </c>
      <c r="E505" s="6" t="s">
        <v>43</v>
      </c>
      <c r="F505" s="19">
        <v>25345</v>
      </c>
      <c r="G505" s="24">
        <v>7.87</v>
      </c>
      <c r="H505" s="24">
        <v>0.01</v>
      </c>
      <c r="I505" s="31"/>
      <c r="J505" s="31"/>
      <c r="K505" s="35"/>
    </row>
    <row r="506" spans="2:11" x14ac:dyDescent="0.25">
      <c r="B506" s="8" t="s">
        <v>2887</v>
      </c>
      <c r="C506" s="57" t="s">
        <v>2888</v>
      </c>
      <c r="D506" s="54" t="s">
        <v>2889</v>
      </c>
      <c r="E506" s="6" t="s">
        <v>115</v>
      </c>
      <c r="F506" s="19">
        <v>3580</v>
      </c>
      <c r="G506" s="24">
        <v>7.49</v>
      </c>
      <c r="H506" s="24">
        <v>0.01</v>
      </c>
      <c r="I506" s="31"/>
      <c r="J506" s="31"/>
      <c r="K506" s="35"/>
    </row>
    <row r="507" spans="2:11" x14ac:dyDescent="0.25">
      <c r="B507" s="8" t="s">
        <v>895</v>
      </c>
      <c r="C507" s="57" t="s">
        <v>896</v>
      </c>
      <c r="D507" s="54" t="s">
        <v>897</v>
      </c>
      <c r="E507" s="6" t="s">
        <v>240</v>
      </c>
      <c r="F507" s="19">
        <v>728</v>
      </c>
      <c r="G507" s="24">
        <v>6.92</v>
      </c>
      <c r="H507" s="24">
        <v>0.01</v>
      </c>
      <c r="I507" s="31"/>
      <c r="J507" s="31"/>
      <c r="K507" s="35"/>
    </row>
    <row r="508" spans="2:11" x14ac:dyDescent="0.25">
      <c r="B508" s="8" t="s">
        <v>4599</v>
      </c>
      <c r="C508" s="57" t="s">
        <v>4600</v>
      </c>
      <c r="D508" s="54" t="s">
        <v>4601</v>
      </c>
      <c r="E508" s="6" t="s">
        <v>119</v>
      </c>
      <c r="F508" s="19">
        <v>15919</v>
      </c>
      <c r="G508" s="24">
        <v>6.63</v>
      </c>
      <c r="H508" s="24">
        <v>0.01</v>
      </c>
      <c r="I508" s="31"/>
      <c r="J508" s="31"/>
      <c r="K508" s="35"/>
    </row>
    <row r="509" spans="2:11" x14ac:dyDescent="0.25">
      <c r="B509" s="8" t="s">
        <v>974</v>
      </c>
      <c r="C509" s="57" t="s">
        <v>975</v>
      </c>
      <c r="D509" s="54" t="s">
        <v>976</v>
      </c>
      <c r="E509" s="6" t="s">
        <v>93</v>
      </c>
      <c r="F509" s="19">
        <v>1259</v>
      </c>
      <c r="G509" s="24">
        <v>6.57</v>
      </c>
      <c r="H509" s="24">
        <v>0.01</v>
      </c>
      <c r="I509" s="31"/>
      <c r="J509" s="31"/>
      <c r="K509" s="35"/>
    </row>
    <row r="510" spans="2:11" x14ac:dyDescent="0.25">
      <c r="B510" s="8" t="s">
        <v>4602</v>
      </c>
      <c r="C510" s="57" t="s">
        <v>4603</v>
      </c>
      <c r="D510" s="54" t="s">
        <v>4604</v>
      </c>
      <c r="E510" s="6" t="s">
        <v>875</v>
      </c>
      <c r="F510" s="19">
        <v>6941</v>
      </c>
      <c r="G510" s="24">
        <v>3.9</v>
      </c>
      <c r="H510" s="24" t="s">
        <v>5189</v>
      </c>
      <c r="I510" s="31"/>
      <c r="J510" s="31"/>
      <c r="K510" s="35"/>
    </row>
    <row r="511" spans="2:11" x14ac:dyDescent="0.25">
      <c r="C511" s="58" t="s">
        <v>175</v>
      </c>
      <c r="D511" s="54"/>
      <c r="E511" s="6"/>
      <c r="F511" s="19"/>
      <c r="G511" s="25">
        <v>83857.27</v>
      </c>
      <c r="H511" s="25">
        <v>100.03</v>
      </c>
      <c r="I511" s="31"/>
      <c r="J511" s="31"/>
      <c r="K511" s="35"/>
    </row>
    <row r="512" spans="2:11" x14ac:dyDescent="0.25">
      <c r="C512" s="57"/>
      <c r="D512" s="54"/>
      <c r="E512" s="6"/>
      <c r="F512" s="19"/>
      <c r="G512" s="24"/>
      <c r="H512" s="24"/>
      <c r="I512" s="31"/>
      <c r="J512" s="31"/>
      <c r="K512" s="35"/>
    </row>
    <row r="513" spans="3:11" x14ac:dyDescent="0.25">
      <c r="C513" s="58" t="s">
        <v>3</v>
      </c>
      <c r="D513" s="54"/>
      <c r="E513" s="6"/>
      <c r="F513" s="19"/>
      <c r="G513" s="24" t="s">
        <v>2</v>
      </c>
      <c r="H513" s="24" t="s">
        <v>2</v>
      </c>
      <c r="I513" s="31"/>
      <c r="J513" s="31"/>
      <c r="K513" s="35"/>
    </row>
    <row r="514" spans="3:11" x14ac:dyDescent="0.25">
      <c r="C514" s="57"/>
      <c r="D514" s="54"/>
      <c r="E514" s="6"/>
      <c r="F514" s="19"/>
      <c r="G514" s="24"/>
      <c r="H514" s="24"/>
      <c r="I514" s="31"/>
      <c r="J514" s="31"/>
      <c r="K514" s="35"/>
    </row>
    <row r="515" spans="3:11" x14ac:dyDescent="0.25">
      <c r="C515" s="58" t="s">
        <v>4</v>
      </c>
      <c r="D515" s="54"/>
      <c r="E515" s="6"/>
      <c r="F515" s="19"/>
      <c r="G515" s="24" t="s">
        <v>2</v>
      </c>
      <c r="H515" s="24" t="s">
        <v>2</v>
      </c>
      <c r="I515" s="31"/>
      <c r="J515" s="31"/>
      <c r="K515" s="35"/>
    </row>
    <row r="516" spans="3:11" x14ac:dyDescent="0.25">
      <c r="C516" s="57"/>
      <c r="D516" s="54"/>
      <c r="E516" s="6"/>
      <c r="F516" s="19"/>
      <c r="G516" s="24"/>
      <c r="H516" s="24"/>
      <c r="I516" s="31"/>
      <c r="J516" s="31"/>
      <c r="K516" s="35"/>
    </row>
    <row r="517" spans="3:11" x14ac:dyDescent="0.25">
      <c r="C517" s="58" t="s">
        <v>5</v>
      </c>
      <c r="D517" s="54"/>
      <c r="E517" s="6"/>
      <c r="F517" s="19"/>
      <c r="G517" s="24"/>
      <c r="H517" s="24"/>
      <c r="I517" s="31"/>
      <c r="J517" s="31"/>
      <c r="K517" s="35"/>
    </row>
    <row r="518" spans="3:11" x14ac:dyDescent="0.25">
      <c r="C518" s="57"/>
      <c r="D518" s="54"/>
      <c r="E518" s="6"/>
      <c r="F518" s="19"/>
      <c r="G518" s="24"/>
      <c r="H518" s="24"/>
      <c r="I518" s="31"/>
      <c r="J518" s="31"/>
      <c r="K518" s="35"/>
    </row>
    <row r="519" spans="3:11" x14ac:dyDescent="0.25">
      <c r="C519" s="58" t="s">
        <v>6</v>
      </c>
      <c r="D519" s="54"/>
      <c r="E519" s="6"/>
      <c r="F519" s="19"/>
      <c r="G519" s="24" t="s">
        <v>2</v>
      </c>
      <c r="H519" s="24" t="s">
        <v>2</v>
      </c>
      <c r="I519" s="31"/>
      <c r="J519" s="31"/>
      <c r="K519" s="35"/>
    </row>
    <row r="520" spans="3:11" x14ac:dyDescent="0.25">
      <c r="C520" s="57"/>
      <c r="D520" s="54"/>
      <c r="E520" s="6"/>
      <c r="F520" s="19"/>
      <c r="G520" s="24"/>
      <c r="H520" s="24"/>
      <c r="I520" s="31"/>
      <c r="J520" s="31"/>
      <c r="K520" s="35"/>
    </row>
    <row r="521" spans="3:11" x14ac:dyDescent="0.25">
      <c r="C521" s="58" t="s">
        <v>7</v>
      </c>
      <c r="D521" s="54"/>
      <c r="E521" s="6"/>
      <c r="F521" s="19"/>
      <c r="G521" s="24" t="s">
        <v>2</v>
      </c>
      <c r="H521" s="24" t="s">
        <v>2</v>
      </c>
      <c r="I521" s="31"/>
      <c r="J521" s="31"/>
      <c r="K521" s="35"/>
    </row>
    <row r="522" spans="3:11" x14ac:dyDescent="0.25">
      <c r="C522" s="57"/>
      <c r="D522" s="54"/>
      <c r="E522" s="6"/>
      <c r="F522" s="19"/>
      <c r="G522" s="24"/>
      <c r="H522" s="24"/>
      <c r="I522" s="31"/>
      <c r="J522" s="31"/>
      <c r="K522" s="35"/>
    </row>
    <row r="523" spans="3:11" x14ac:dyDescent="0.25">
      <c r="C523" s="58" t="s">
        <v>8</v>
      </c>
      <c r="D523" s="54"/>
      <c r="E523" s="6"/>
      <c r="F523" s="19"/>
      <c r="G523" s="24" t="s">
        <v>2</v>
      </c>
      <c r="H523" s="24" t="s">
        <v>2</v>
      </c>
      <c r="I523" s="31"/>
      <c r="J523" s="31"/>
      <c r="K523" s="35"/>
    </row>
    <row r="524" spans="3:11" x14ac:dyDescent="0.25">
      <c r="C524" s="57"/>
      <c r="D524" s="54"/>
      <c r="E524" s="6"/>
      <c r="F524" s="19"/>
      <c r="G524" s="24"/>
      <c r="H524" s="24"/>
      <c r="I524" s="31"/>
      <c r="J524" s="31"/>
      <c r="K524" s="35"/>
    </row>
    <row r="525" spans="3:11" x14ac:dyDescent="0.25">
      <c r="C525" s="58" t="s">
        <v>9</v>
      </c>
      <c r="D525" s="54"/>
      <c r="E525" s="6"/>
      <c r="F525" s="19"/>
      <c r="G525" s="24" t="s">
        <v>2</v>
      </c>
      <c r="H525" s="24" t="s">
        <v>2</v>
      </c>
      <c r="I525" s="31"/>
      <c r="J525" s="31"/>
      <c r="K525" s="35"/>
    </row>
    <row r="526" spans="3:11" x14ac:dyDescent="0.25">
      <c r="C526" s="57"/>
      <c r="D526" s="54"/>
      <c r="E526" s="6"/>
      <c r="F526" s="19"/>
      <c r="G526" s="24"/>
      <c r="H526" s="24"/>
      <c r="I526" s="31"/>
      <c r="J526" s="31"/>
      <c r="K526" s="35"/>
    </row>
    <row r="527" spans="3:11" x14ac:dyDescent="0.25">
      <c r="C527" s="58" t="s">
        <v>10</v>
      </c>
      <c r="D527" s="54"/>
      <c r="E527" s="6"/>
      <c r="F527" s="19"/>
      <c r="G527" s="24" t="s">
        <v>2</v>
      </c>
      <c r="H527" s="24" t="s">
        <v>2</v>
      </c>
      <c r="I527" s="31"/>
      <c r="J527" s="31"/>
      <c r="K527" s="35"/>
    </row>
    <row r="528" spans="3:11" x14ac:dyDescent="0.25">
      <c r="C528" s="57"/>
      <c r="D528" s="54"/>
      <c r="E528" s="6"/>
      <c r="F528" s="19"/>
      <c r="G528" s="24"/>
      <c r="H528" s="24"/>
      <c r="I528" s="31"/>
      <c r="J528" s="31"/>
      <c r="K528" s="35"/>
    </row>
    <row r="529" spans="1:11" x14ac:dyDescent="0.25">
      <c r="C529" s="58" t="s">
        <v>11</v>
      </c>
      <c r="D529" s="54"/>
      <c r="E529" s="6"/>
      <c r="F529" s="19"/>
      <c r="G529" s="24"/>
      <c r="H529" s="24"/>
      <c r="I529" s="31"/>
      <c r="J529" s="31"/>
      <c r="K529" s="35"/>
    </row>
    <row r="530" spans="1:11" x14ac:dyDescent="0.25">
      <c r="C530" s="57"/>
      <c r="D530" s="54"/>
      <c r="E530" s="6"/>
      <c r="F530" s="19"/>
      <c r="G530" s="24"/>
      <c r="H530" s="24"/>
      <c r="I530" s="31"/>
      <c r="J530" s="31"/>
      <c r="K530" s="35"/>
    </row>
    <row r="531" spans="1:11" x14ac:dyDescent="0.25">
      <c r="C531" s="58" t="s">
        <v>13</v>
      </c>
      <c r="D531" s="54"/>
      <c r="E531" s="6"/>
      <c r="F531" s="19"/>
      <c r="G531" s="24" t="s">
        <v>2</v>
      </c>
      <c r="H531" s="24" t="s">
        <v>2</v>
      </c>
      <c r="I531" s="31"/>
      <c r="J531" s="31"/>
      <c r="K531" s="35"/>
    </row>
    <row r="532" spans="1:11" x14ac:dyDescent="0.25">
      <c r="C532" s="57"/>
      <c r="D532" s="54"/>
      <c r="E532" s="6"/>
      <c r="F532" s="19"/>
      <c r="G532" s="24"/>
      <c r="H532" s="24"/>
      <c r="I532" s="31"/>
      <c r="J532" s="31"/>
      <c r="K532" s="35"/>
    </row>
    <row r="533" spans="1:11" x14ac:dyDescent="0.25">
      <c r="C533" s="58" t="s">
        <v>14</v>
      </c>
      <c r="D533" s="54"/>
      <c r="E533" s="6"/>
      <c r="F533" s="19"/>
      <c r="G533" s="24" t="s">
        <v>2</v>
      </c>
      <c r="H533" s="24" t="s">
        <v>2</v>
      </c>
      <c r="I533" s="31"/>
      <c r="J533" s="31"/>
      <c r="K533" s="35"/>
    </row>
    <row r="534" spans="1:11" x14ac:dyDescent="0.25">
      <c r="C534" s="57"/>
      <c r="D534" s="54"/>
      <c r="E534" s="6"/>
      <c r="F534" s="19"/>
      <c r="G534" s="24"/>
      <c r="H534" s="24"/>
      <c r="I534" s="31"/>
      <c r="J534" s="31"/>
      <c r="K534" s="35"/>
    </row>
    <row r="535" spans="1:11" x14ac:dyDescent="0.25">
      <c r="C535" s="58" t="s">
        <v>15</v>
      </c>
      <c r="D535" s="54"/>
      <c r="E535" s="6"/>
      <c r="F535" s="19"/>
      <c r="G535" s="24" t="s">
        <v>2</v>
      </c>
      <c r="H535" s="24" t="s">
        <v>2</v>
      </c>
      <c r="I535" s="31"/>
      <c r="J535" s="31"/>
      <c r="K535" s="35"/>
    </row>
    <row r="536" spans="1:11" x14ac:dyDescent="0.25">
      <c r="C536" s="57"/>
      <c r="D536" s="54"/>
      <c r="E536" s="6"/>
      <c r="F536" s="19"/>
      <c r="G536" s="24"/>
      <c r="H536" s="24"/>
      <c r="I536" s="31"/>
      <c r="J536" s="31"/>
      <c r="K536" s="35"/>
    </row>
    <row r="537" spans="1:11" x14ac:dyDescent="0.25">
      <c r="C537" s="58" t="s">
        <v>16</v>
      </c>
      <c r="D537" s="54"/>
      <c r="E537" s="6"/>
      <c r="F537" s="19"/>
      <c r="G537" s="24" t="s">
        <v>2</v>
      </c>
      <c r="H537" s="24" t="s">
        <v>2</v>
      </c>
      <c r="I537" s="31"/>
      <c r="J537" s="31"/>
      <c r="K537" s="35"/>
    </row>
    <row r="538" spans="1:11" x14ac:dyDescent="0.25">
      <c r="C538" s="57"/>
      <c r="D538" s="54"/>
      <c r="E538" s="6"/>
      <c r="F538" s="19"/>
      <c r="G538" s="24"/>
      <c r="H538" s="24"/>
      <c r="I538" s="31"/>
      <c r="J538" s="31"/>
      <c r="K538" s="35"/>
    </row>
    <row r="539" spans="1:11" x14ac:dyDescent="0.25">
      <c r="C539" s="58" t="s">
        <v>17</v>
      </c>
      <c r="D539" s="54"/>
      <c r="E539" s="6"/>
      <c r="F539" s="19"/>
      <c r="G539" s="24" t="s">
        <v>2</v>
      </c>
      <c r="H539" s="24" t="s">
        <v>2</v>
      </c>
      <c r="I539" s="31"/>
      <c r="J539" s="31"/>
      <c r="K539" s="35"/>
    </row>
    <row r="540" spans="1:11" x14ac:dyDescent="0.25">
      <c r="C540" s="57"/>
      <c r="D540" s="54"/>
      <c r="E540" s="6"/>
      <c r="F540" s="19"/>
      <c r="G540" s="24"/>
      <c r="H540" s="24"/>
      <c r="I540" s="31"/>
      <c r="J540" s="31"/>
      <c r="K540" s="35"/>
    </row>
    <row r="541" spans="1:11" x14ac:dyDescent="0.25">
      <c r="A541" s="10"/>
      <c r="B541" s="28"/>
      <c r="C541" s="58" t="s">
        <v>18</v>
      </c>
      <c r="D541" s="54"/>
      <c r="E541" s="6"/>
      <c r="F541" s="19"/>
      <c r="G541" s="24"/>
      <c r="H541" s="24"/>
      <c r="I541" s="31"/>
      <c r="J541" s="31"/>
      <c r="K541" s="35"/>
    </row>
    <row r="542" spans="1:11" x14ac:dyDescent="0.25">
      <c r="A542" s="28"/>
      <c r="B542" s="28"/>
      <c r="C542" s="58" t="s">
        <v>19</v>
      </c>
      <c r="D542" s="54"/>
      <c r="E542" s="6"/>
      <c r="F542" s="19"/>
      <c r="G542" s="24" t="s">
        <v>2</v>
      </c>
      <c r="H542" s="24" t="s">
        <v>2</v>
      </c>
      <c r="I542" s="31"/>
      <c r="J542" s="31"/>
      <c r="K542" s="35"/>
    </row>
    <row r="543" spans="1:11" x14ac:dyDescent="0.25">
      <c r="A543" s="28"/>
      <c r="B543" s="28"/>
      <c r="C543" s="58"/>
      <c r="D543" s="54"/>
      <c r="E543" s="6"/>
      <c r="F543" s="19"/>
      <c r="G543" s="24"/>
      <c r="H543" s="24"/>
      <c r="I543" s="31"/>
      <c r="J543" s="31"/>
      <c r="K543" s="35"/>
    </row>
    <row r="544" spans="1:11" x14ac:dyDescent="0.25">
      <c r="A544" s="28"/>
      <c r="B544" s="28"/>
      <c r="C544" s="58" t="s">
        <v>20</v>
      </c>
      <c r="D544" s="54"/>
      <c r="E544" s="6"/>
      <c r="F544" s="19"/>
      <c r="G544" s="24" t="s">
        <v>2</v>
      </c>
      <c r="H544" s="24" t="s">
        <v>2</v>
      </c>
      <c r="I544" s="31"/>
      <c r="J544" s="31"/>
      <c r="K544" s="35"/>
    </row>
    <row r="545" spans="1:54" x14ac:dyDescent="0.25">
      <c r="A545" s="28"/>
      <c r="B545" s="28"/>
      <c r="C545" s="58"/>
      <c r="D545" s="54"/>
      <c r="E545" s="6"/>
      <c r="F545" s="19"/>
      <c r="G545" s="24"/>
      <c r="H545" s="24"/>
      <c r="I545" s="31"/>
      <c r="J545" s="31"/>
      <c r="K545" s="35"/>
    </row>
    <row r="546" spans="1:54" x14ac:dyDescent="0.25">
      <c r="A546" s="28"/>
      <c r="B546" s="28"/>
      <c r="C546" s="58" t="s">
        <v>21</v>
      </c>
      <c r="D546" s="54"/>
      <c r="E546" s="6"/>
      <c r="F546" s="19"/>
      <c r="G546" s="24" t="s">
        <v>2</v>
      </c>
      <c r="H546" s="24" t="s">
        <v>2</v>
      </c>
      <c r="I546" s="31"/>
      <c r="J546" s="31"/>
      <c r="K546" s="35"/>
    </row>
    <row r="547" spans="1:54" x14ac:dyDescent="0.25">
      <c r="A547" s="28"/>
      <c r="B547" s="28"/>
      <c r="C547" s="58"/>
      <c r="D547" s="54"/>
      <c r="E547" s="6"/>
      <c r="F547" s="19"/>
      <c r="G547" s="24"/>
      <c r="H547" s="24"/>
      <c r="I547" s="31"/>
      <c r="J547" s="31"/>
      <c r="K547" s="35"/>
    </row>
    <row r="548" spans="1:54" x14ac:dyDescent="0.25">
      <c r="A548" s="28"/>
      <c r="B548" s="28"/>
      <c r="C548" s="58" t="s">
        <v>22</v>
      </c>
      <c r="D548" s="54"/>
      <c r="E548" s="6"/>
      <c r="F548" s="19"/>
      <c r="G548" s="24" t="s">
        <v>2</v>
      </c>
      <c r="H548" s="24" t="s">
        <v>2</v>
      </c>
      <c r="I548" s="31"/>
      <c r="J548" s="31"/>
      <c r="K548" s="35"/>
    </row>
    <row r="549" spans="1:54" x14ac:dyDescent="0.25">
      <c r="A549" s="28"/>
      <c r="B549" s="28"/>
      <c r="C549" s="58"/>
      <c r="D549" s="54"/>
      <c r="E549" s="6"/>
      <c r="F549" s="19"/>
      <c r="G549" s="24"/>
      <c r="H549" s="24"/>
      <c r="I549" s="31"/>
      <c r="J549" s="31"/>
      <c r="K549" s="35"/>
    </row>
    <row r="550" spans="1:54" x14ac:dyDescent="0.25">
      <c r="A550" s="28"/>
      <c r="B550" s="28"/>
      <c r="C550" s="58" t="s">
        <v>23</v>
      </c>
      <c r="D550" s="54"/>
      <c r="E550" s="6"/>
      <c r="F550" s="19"/>
      <c r="G550" s="24" t="s">
        <v>2</v>
      </c>
      <c r="H550" s="24" t="s">
        <v>2</v>
      </c>
      <c r="I550" s="31"/>
      <c r="J550" s="31"/>
      <c r="K550" s="35"/>
    </row>
    <row r="551" spans="1:54" x14ac:dyDescent="0.25">
      <c r="A551" s="28"/>
      <c r="B551" s="28"/>
      <c r="C551" s="58"/>
      <c r="D551" s="54"/>
      <c r="E551" s="6"/>
      <c r="F551" s="19"/>
      <c r="G551" s="24"/>
      <c r="H551" s="24"/>
      <c r="I551" s="31"/>
      <c r="J551" s="31"/>
      <c r="K551" s="35"/>
    </row>
    <row r="552" spans="1:54" x14ac:dyDescent="0.25">
      <c r="C552" s="59" t="s">
        <v>24</v>
      </c>
      <c r="D552" s="54"/>
      <c r="E552" s="6"/>
      <c r="F552" s="19"/>
      <c r="G552" s="24"/>
      <c r="H552" s="24"/>
      <c r="I552" s="31"/>
      <c r="J552" s="31"/>
      <c r="K552" s="35"/>
    </row>
    <row r="553" spans="1:54" x14ac:dyDescent="0.25">
      <c r="B553" s="8" t="s">
        <v>190</v>
      </c>
      <c r="C553" s="57" t="s">
        <v>191</v>
      </c>
      <c r="D553" s="54"/>
      <c r="E553" s="6"/>
      <c r="F553" s="19"/>
      <c r="G553" s="24">
        <v>120.8</v>
      </c>
      <c r="H553" s="24">
        <v>0.14000000000000001</v>
      </c>
      <c r="I553" s="31"/>
      <c r="J553" s="31"/>
      <c r="K553" s="35"/>
    </row>
    <row r="554" spans="1:54" x14ac:dyDescent="0.25">
      <c r="C554" s="58" t="s">
        <v>175</v>
      </c>
      <c r="D554" s="54"/>
      <c r="E554" s="6"/>
      <c r="F554" s="19"/>
      <c r="G554" s="25">
        <v>120.8</v>
      </c>
      <c r="H554" s="25">
        <v>0.14000000000000001</v>
      </c>
      <c r="I554" s="31"/>
      <c r="J554" s="31"/>
      <c r="K554" s="35"/>
    </row>
    <row r="555" spans="1:54" x14ac:dyDescent="0.25">
      <c r="C555" s="57"/>
      <c r="D555" s="54"/>
      <c r="E555" s="6"/>
      <c r="F555" s="19"/>
      <c r="G555" s="24"/>
      <c r="H555" s="24"/>
      <c r="I555" s="31"/>
      <c r="J555" s="31"/>
      <c r="K555" s="35"/>
    </row>
    <row r="556" spans="1:54" x14ac:dyDescent="0.25">
      <c r="A556" s="10"/>
      <c r="B556" s="28"/>
      <c r="C556" s="58" t="s">
        <v>25</v>
      </c>
      <c r="D556" s="54"/>
      <c r="E556" s="6"/>
      <c r="F556" s="19"/>
      <c r="G556" s="24"/>
      <c r="H556" s="24"/>
      <c r="I556" s="31"/>
      <c r="J556" s="31"/>
      <c r="K556" s="35"/>
    </row>
    <row r="557" spans="1:54" s="2" customFormat="1" ht="13.5" x14ac:dyDescent="0.25">
      <c r="A557" s="28"/>
      <c r="B557" s="28"/>
      <c r="C557" s="57" t="s">
        <v>5188</v>
      </c>
      <c r="D557" s="54"/>
      <c r="E557" s="6"/>
      <c r="F557" s="19"/>
      <c r="G557" s="24" t="s">
        <v>2</v>
      </c>
      <c r="H557" s="24" t="s">
        <v>2</v>
      </c>
      <c r="I557" s="31"/>
      <c r="J557" s="31"/>
      <c r="K557" s="35"/>
      <c r="L557" s="3"/>
      <c r="AI557" s="3"/>
      <c r="AV557" s="3"/>
      <c r="AX557" s="3"/>
      <c r="BB557" s="3"/>
    </row>
    <row r="558" spans="1:54" x14ac:dyDescent="0.25">
      <c r="B558" s="8"/>
      <c r="C558" s="57" t="s">
        <v>192</v>
      </c>
      <c r="D558" s="54"/>
      <c r="E558" s="6"/>
      <c r="F558" s="19"/>
      <c r="G558" s="24">
        <v>-108.4</v>
      </c>
      <c r="H558" s="24">
        <v>-0.17</v>
      </c>
      <c r="I558" s="31"/>
      <c r="J558" s="31"/>
      <c r="K558" s="35"/>
    </row>
    <row r="559" spans="1:54" x14ac:dyDescent="0.25">
      <c r="C559" s="58" t="s">
        <v>175</v>
      </c>
      <c r="D559" s="54"/>
      <c r="E559" s="6"/>
      <c r="F559" s="19"/>
      <c r="G559" s="25">
        <v>-108.4</v>
      </c>
      <c r="H559" s="25">
        <v>-0.17</v>
      </c>
      <c r="I559" s="31"/>
      <c r="J559" s="31"/>
      <c r="K559" s="35"/>
    </row>
    <row r="560" spans="1:54" x14ac:dyDescent="0.25">
      <c r="C560" s="57"/>
      <c r="D560" s="54"/>
      <c r="E560" s="6"/>
      <c r="F560" s="19"/>
      <c r="G560" s="24"/>
      <c r="H560" s="24"/>
      <c r="I560" s="31"/>
      <c r="J560" s="31"/>
      <c r="K560" s="35"/>
    </row>
    <row r="561" spans="1:11" x14ac:dyDescent="0.25">
      <c r="C561" s="60" t="s">
        <v>193</v>
      </c>
      <c r="D561" s="55"/>
      <c r="E561" s="5"/>
      <c r="F561" s="20"/>
      <c r="G561" s="26">
        <v>83869.67</v>
      </c>
      <c r="H561" s="26">
        <v>100</v>
      </c>
      <c r="I561" s="32"/>
      <c r="J561" s="32"/>
      <c r="K561" s="36"/>
    </row>
    <row r="564" spans="1:11" x14ac:dyDescent="0.25">
      <c r="C564" s="1" t="s">
        <v>194</v>
      </c>
    </row>
    <row r="565" spans="1:11" x14ac:dyDescent="0.25">
      <c r="C565" s="37" t="s">
        <v>195</v>
      </c>
      <c r="D565" s="37"/>
      <c r="E565" s="37"/>
      <c r="F565" s="37"/>
      <c r="G565" s="37"/>
      <c r="H565" s="37"/>
      <c r="I565" s="37"/>
      <c r="J565" s="37"/>
      <c r="K565" s="37"/>
    </row>
    <row r="566" spans="1:11" x14ac:dyDescent="0.25">
      <c r="C566" s="2" t="s">
        <v>196</v>
      </c>
    </row>
    <row r="567" spans="1:11" x14ac:dyDescent="0.25">
      <c r="C567" s="2" t="s">
        <v>197</v>
      </c>
    </row>
    <row r="568" spans="1:11" ht="30" customHeight="1" x14ac:dyDescent="0.25">
      <c r="C568" s="80" t="s">
        <v>198</v>
      </c>
      <c r="D568" s="81"/>
      <c r="E568" s="81"/>
      <c r="F568" s="81"/>
      <c r="G568" s="81"/>
      <c r="H568" s="81"/>
      <c r="I568" s="81"/>
      <c r="J568" s="81"/>
      <c r="K568" s="81"/>
    </row>
    <row r="569" spans="1:11" x14ac:dyDescent="0.25">
      <c r="C569" s="2" t="s">
        <v>199</v>
      </c>
    </row>
    <row r="571" spans="1:11" x14ac:dyDescent="0.25">
      <c r="A571" s="76"/>
      <c r="B571" s="76" t="s">
        <v>5254</v>
      </c>
      <c r="C571" s="77" t="s">
        <v>5253</v>
      </c>
      <c r="E571" s="77" t="s">
        <v>5254</v>
      </c>
      <c r="F571" s="78"/>
    </row>
    <row r="572" spans="1:11" x14ac:dyDescent="0.25">
      <c r="E572" s="2" t="s">
        <v>5310</v>
      </c>
    </row>
  </sheetData>
  <mergeCells count="1">
    <mergeCell ref="C568:K568"/>
  </mergeCells>
  <hyperlinks>
    <hyperlink ref="J2" location="'Index'!A1" display="'Index'!A1" xr:uid="{15B77314-2C84-4085-9D44-3251DE8ED794}"/>
  </hyperlinks>
  <pageMargins left="0.7" right="0.7" top="0.75" bottom="0.75" header="0.3" footer="0.3"/>
  <pageSetup orientation="portrait" horizontalDpi="4294967293" r:id="rId1"/>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A08D-DE67-41AD-B0AD-C1780C613833}">
  <sheetPr codeName="Sheet1119"/>
  <dimension ref="A1:IV101"/>
  <sheetViews>
    <sheetView showGridLines="0" zoomScale="90" zoomScaleNormal="90" workbookViewId="0">
      <pane ySplit="6" topLeftCell="A83" activePane="bottomLeft" state="frozen"/>
      <selection activeCell="E1" sqref="E1"/>
      <selection pane="bottomLeft" activeCell="C100" sqref="C100:F10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4784</v>
      </c>
      <c r="J2" s="38" t="s">
        <v>4923</v>
      </c>
    </row>
    <row r="3" spans="1:54" ht="16.5" x14ac:dyDescent="0.3">
      <c r="C3" s="1" t="s">
        <v>28</v>
      </c>
      <c r="D3" s="21" t="s">
        <v>4785</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323</v>
      </c>
      <c r="C10" s="57" t="s">
        <v>324</v>
      </c>
      <c r="D10" s="54" t="s">
        <v>325</v>
      </c>
      <c r="E10" s="6" t="s">
        <v>240</v>
      </c>
      <c r="F10" s="19">
        <v>190223</v>
      </c>
      <c r="G10" s="24">
        <v>3546.71</v>
      </c>
      <c r="H10" s="24">
        <v>10.25</v>
      </c>
      <c r="I10" s="31"/>
      <c r="J10" s="31"/>
      <c r="K10" s="35"/>
    </row>
    <row r="11" spans="1:54" x14ac:dyDescent="0.25">
      <c r="B11" s="8" t="s">
        <v>375</v>
      </c>
      <c r="C11" s="57" t="s">
        <v>376</v>
      </c>
      <c r="D11" s="54" t="s">
        <v>377</v>
      </c>
      <c r="E11" s="6" t="s">
        <v>97</v>
      </c>
      <c r="F11" s="19">
        <v>803272</v>
      </c>
      <c r="G11" s="24">
        <v>3420.33</v>
      </c>
      <c r="H11" s="24">
        <v>9.8800000000000008</v>
      </c>
      <c r="I11" s="31"/>
      <c r="J11" s="31"/>
      <c r="K11" s="35"/>
    </row>
    <row r="12" spans="1:54" x14ac:dyDescent="0.25">
      <c r="B12" s="8" t="s">
        <v>378</v>
      </c>
      <c r="C12" s="57" t="s">
        <v>379</v>
      </c>
      <c r="D12" s="54" t="s">
        <v>380</v>
      </c>
      <c r="E12" s="6" t="s">
        <v>71</v>
      </c>
      <c r="F12" s="19">
        <v>98025</v>
      </c>
      <c r="G12" s="24">
        <v>2870.96</v>
      </c>
      <c r="H12" s="24">
        <v>8.3000000000000007</v>
      </c>
      <c r="I12" s="31"/>
      <c r="J12" s="31"/>
      <c r="K12" s="35"/>
    </row>
    <row r="13" spans="1:54" x14ac:dyDescent="0.25">
      <c r="B13" s="8" t="s">
        <v>94</v>
      </c>
      <c r="C13" s="57" t="s">
        <v>95</v>
      </c>
      <c r="D13" s="54" t="s">
        <v>96</v>
      </c>
      <c r="E13" s="6" t="s">
        <v>97</v>
      </c>
      <c r="F13" s="19">
        <v>98176</v>
      </c>
      <c r="G13" s="24">
        <v>2299.38</v>
      </c>
      <c r="H13" s="24">
        <v>6.65</v>
      </c>
      <c r="I13" s="31"/>
      <c r="J13" s="31"/>
      <c r="K13" s="35"/>
    </row>
    <row r="14" spans="1:54" x14ac:dyDescent="0.25">
      <c r="B14" s="8" t="s">
        <v>876</v>
      </c>
      <c r="C14" s="57" t="s">
        <v>877</v>
      </c>
      <c r="D14" s="54" t="s">
        <v>878</v>
      </c>
      <c r="E14" s="6" t="s">
        <v>119</v>
      </c>
      <c r="F14" s="19">
        <v>768522</v>
      </c>
      <c r="G14" s="24">
        <v>1786.97</v>
      </c>
      <c r="H14" s="24">
        <v>5.16</v>
      </c>
      <c r="I14" s="31"/>
      <c r="J14" s="31"/>
      <c r="K14" s="35"/>
    </row>
    <row r="15" spans="1:54" x14ac:dyDescent="0.25">
      <c r="B15" s="8" t="s">
        <v>68</v>
      </c>
      <c r="C15" s="57" t="s">
        <v>69</v>
      </c>
      <c r="D15" s="54" t="s">
        <v>70</v>
      </c>
      <c r="E15" s="6" t="s">
        <v>71</v>
      </c>
      <c r="F15" s="19">
        <v>14518</v>
      </c>
      <c r="G15" s="24">
        <v>1779.47</v>
      </c>
      <c r="H15" s="24">
        <v>5.14</v>
      </c>
      <c r="I15" s="31"/>
      <c r="J15" s="31"/>
      <c r="K15" s="35"/>
    </row>
    <row r="16" spans="1:54" x14ac:dyDescent="0.25">
      <c r="B16" s="8" t="s">
        <v>843</v>
      </c>
      <c r="C16" s="57" t="s">
        <v>844</v>
      </c>
      <c r="D16" s="54" t="s">
        <v>845</v>
      </c>
      <c r="E16" s="6" t="s">
        <v>163</v>
      </c>
      <c r="F16" s="19">
        <v>45624</v>
      </c>
      <c r="G16" s="24">
        <v>1541.95</v>
      </c>
      <c r="H16" s="24">
        <v>4.46</v>
      </c>
      <c r="I16" s="31"/>
      <c r="J16" s="31"/>
      <c r="K16" s="35"/>
    </row>
    <row r="17" spans="2:11" x14ac:dyDescent="0.25">
      <c r="B17" s="8" t="s">
        <v>828</v>
      </c>
      <c r="C17" s="57" t="s">
        <v>829</v>
      </c>
      <c r="D17" s="54" t="s">
        <v>830</v>
      </c>
      <c r="E17" s="6" t="s">
        <v>119</v>
      </c>
      <c r="F17" s="19">
        <v>24584</v>
      </c>
      <c r="G17" s="24">
        <v>1271.6099999999999</v>
      </c>
      <c r="H17" s="24">
        <v>3.68</v>
      </c>
      <c r="I17" s="31"/>
      <c r="J17" s="31"/>
      <c r="K17" s="35"/>
    </row>
    <row r="18" spans="2:11" x14ac:dyDescent="0.25">
      <c r="B18" s="8" t="s">
        <v>1076</v>
      </c>
      <c r="C18" s="57" t="s">
        <v>1077</v>
      </c>
      <c r="D18" s="54" t="s">
        <v>1078</v>
      </c>
      <c r="E18" s="6" t="s">
        <v>163</v>
      </c>
      <c r="F18" s="19">
        <v>50037</v>
      </c>
      <c r="G18" s="24">
        <v>1213.75</v>
      </c>
      <c r="H18" s="24">
        <v>3.51</v>
      </c>
      <c r="I18" s="31"/>
      <c r="J18" s="31"/>
      <c r="K18" s="35"/>
    </row>
    <row r="19" spans="2:11" x14ac:dyDescent="0.25">
      <c r="B19" s="8" t="s">
        <v>533</v>
      </c>
      <c r="C19" s="57" t="s">
        <v>534</v>
      </c>
      <c r="D19" s="54" t="s">
        <v>535</v>
      </c>
      <c r="E19" s="6" t="s">
        <v>202</v>
      </c>
      <c r="F19" s="19">
        <v>21703</v>
      </c>
      <c r="G19" s="24">
        <v>1139.3</v>
      </c>
      <c r="H19" s="24">
        <v>3.29</v>
      </c>
      <c r="I19" s="31"/>
      <c r="J19" s="31"/>
      <c r="K19" s="35"/>
    </row>
    <row r="20" spans="2:11" x14ac:dyDescent="0.25">
      <c r="B20" s="8" t="s">
        <v>988</v>
      </c>
      <c r="C20" s="57" t="s">
        <v>989</v>
      </c>
      <c r="D20" s="54" t="s">
        <v>990</v>
      </c>
      <c r="E20" s="6" t="s">
        <v>71</v>
      </c>
      <c r="F20" s="19">
        <v>12268</v>
      </c>
      <c r="G20" s="24">
        <v>985.12</v>
      </c>
      <c r="H20" s="24">
        <v>2.85</v>
      </c>
      <c r="I20" s="31"/>
      <c r="J20" s="31"/>
      <c r="K20" s="35"/>
    </row>
    <row r="21" spans="2:11" x14ac:dyDescent="0.25">
      <c r="B21" s="8" t="s">
        <v>522</v>
      </c>
      <c r="C21" s="57" t="s">
        <v>523</v>
      </c>
      <c r="D21" s="54" t="s">
        <v>524</v>
      </c>
      <c r="E21" s="6" t="s">
        <v>319</v>
      </c>
      <c r="F21" s="19">
        <v>39663</v>
      </c>
      <c r="G21" s="24">
        <v>947.23</v>
      </c>
      <c r="H21" s="24">
        <v>2.74</v>
      </c>
      <c r="I21" s="31"/>
      <c r="J21" s="31"/>
      <c r="K21" s="35"/>
    </row>
    <row r="22" spans="2:11" x14ac:dyDescent="0.25">
      <c r="B22" s="8" t="s">
        <v>543</v>
      </c>
      <c r="C22" s="57" t="s">
        <v>544</v>
      </c>
      <c r="D22" s="54" t="s">
        <v>545</v>
      </c>
      <c r="E22" s="6" t="s">
        <v>138</v>
      </c>
      <c r="F22" s="19">
        <v>82210</v>
      </c>
      <c r="G22" s="24">
        <v>902.83</v>
      </c>
      <c r="H22" s="24">
        <v>2.61</v>
      </c>
      <c r="I22" s="31"/>
      <c r="J22" s="31"/>
      <c r="K22" s="35"/>
    </row>
    <row r="23" spans="2:11" x14ac:dyDescent="0.25">
      <c r="B23" s="8" t="s">
        <v>87</v>
      </c>
      <c r="C23" s="57" t="s">
        <v>88</v>
      </c>
      <c r="D23" s="54" t="s">
        <v>89</v>
      </c>
      <c r="E23" s="6" t="s">
        <v>71</v>
      </c>
      <c r="F23" s="19">
        <v>15203</v>
      </c>
      <c r="G23" s="24">
        <v>846.35</v>
      </c>
      <c r="H23" s="24">
        <v>2.4500000000000002</v>
      </c>
      <c r="I23" s="31"/>
      <c r="J23" s="31"/>
      <c r="K23" s="35"/>
    </row>
    <row r="24" spans="2:11" x14ac:dyDescent="0.25">
      <c r="B24" s="8" t="s">
        <v>1098</v>
      </c>
      <c r="C24" s="57" t="s">
        <v>1099</v>
      </c>
      <c r="D24" s="54" t="s">
        <v>1100</v>
      </c>
      <c r="E24" s="6" t="s">
        <v>490</v>
      </c>
      <c r="F24" s="19">
        <v>72035</v>
      </c>
      <c r="G24" s="24">
        <v>839.78</v>
      </c>
      <c r="H24" s="24">
        <v>2.4300000000000002</v>
      </c>
      <c r="I24" s="31"/>
      <c r="J24" s="31"/>
      <c r="K24" s="35"/>
    </row>
    <row r="25" spans="2:11" x14ac:dyDescent="0.25">
      <c r="B25" s="8" t="s">
        <v>1104</v>
      </c>
      <c r="C25" s="57" t="s">
        <v>1105</v>
      </c>
      <c r="D25" s="54" t="s">
        <v>1106</v>
      </c>
      <c r="E25" s="6" t="s">
        <v>138</v>
      </c>
      <c r="F25" s="19">
        <v>11176</v>
      </c>
      <c r="G25" s="24">
        <v>779.75</v>
      </c>
      <c r="H25" s="24">
        <v>2.25</v>
      </c>
      <c r="I25" s="31"/>
      <c r="J25" s="31"/>
      <c r="K25" s="35"/>
    </row>
    <row r="26" spans="2:11" x14ac:dyDescent="0.25">
      <c r="B26" s="8" t="s">
        <v>569</v>
      </c>
      <c r="C26" s="57" t="s">
        <v>570</v>
      </c>
      <c r="D26" s="54" t="s">
        <v>571</v>
      </c>
      <c r="E26" s="6" t="s">
        <v>262</v>
      </c>
      <c r="F26" s="19">
        <v>148394</v>
      </c>
      <c r="G26" s="24">
        <v>775.14</v>
      </c>
      <c r="H26" s="24">
        <v>2.2400000000000002</v>
      </c>
      <c r="I26" s="31"/>
      <c r="J26" s="31"/>
      <c r="K26" s="35"/>
    </row>
    <row r="27" spans="2:11" x14ac:dyDescent="0.25">
      <c r="B27" s="8" t="s">
        <v>2133</v>
      </c>
      <c r="C27" s="57" t="s">
        <v>2134</v>
      </c>
      <c r="D27" s="54" t="s">
        <v>2135</v>
      </c>
      <c r="E27" s="6" t="s">
        <v>127</v>
      </c>
      <c r="F27" s="19">
        <v>97143</v>
      </c>
      <c r="G27" s="24">
        <v>765.2</v>
      </c>
      <c r="H27" s="24">
        <v>2.21</v>
      </c>
      <c r="I27" s="31"/>
      <c r="J27" s="31"/>
      <c r="K27" s="35"/>
    </row>
    <row r="28" spans="2:11" x14ac:dyDescent="0.25">
      <c r="B28" s="8" t="s">
        <v>2306</v>
      </c>
      <c r="C28" s="57" t="s">
        <v>2307</v>
      </c>
      <c r="D28" s="54" t="s">
        <v>2308</v>
      </c>
      <c r="E28" s="6" t="s">
        <v>115</v>
      </c>
      <c r="F28" s="19">
        <v>185742</v>
      </c>
      <c r="G28" s="24">
        <v>713.99</v>
      </c>
      <c r="H28" s="24">
        <v>2.06</v>
      </c>
      <c r="I28" s="31"/>
      <c r="J28" s="31"/>
      <c r="K28" s="35"/>
    </row>
    <row r="29" spans="2:11" x14ac:dyDescent="0.25">
      <c r="B29" s="8" t="s">
        <v>491</v>
      </c>
      <c r="C29" s="57" t="s">
        <v>492</v>
      </c>
      <c r="D29" s="54" t="s">
        <v>493</v>
      </c>
      <c r="E29" s="6" t="s">
        <v>319</v>
      </c>
      <c r="F29" s="19">
        <v>13047</v>
      </c>
      <c r="G29" s="24">
        <v>709.61</v>
      </c>
      <c r="H29" s="24">
        <v>2.0499999999999998</v>
      </c>
      <c r="I29" s="31"/>
      <c r="J29" s="31"/>
      <c r="K29" s="35"/>
    </row>
    <row r="30" spans="2:11" x14ac:dyDescent="0.25">
      <c r="B30" s="8" t="s">
        <v>101</v>
      </c>
      <c r="C30" s="57" t="s">
        <v>102</v>
      </c>
      <c r="D30" s="54" t="s">
        <v>103</v>
      </c>
      <c r="E30" s="6" t="s">
        <v>71</v>
      </c>
      <c r="F30" s="19">
        <v>25981</v>
      </c>
      <c r="G30" s="24">
        <v>694.21</v>
      </c>
      <c r="H30" s="24">
        <v>2.0099999999999998</v>
      </c>
      <c r="I30" s="31"/>
      <c r="J30" s="31"/>
      <c r="K30" s="35"/>
    </row>
    <row r="31" spans="2:11" x14ac:dyDescent="0.25">
      <c r="B31" s="8" t="s">
        <v>536</v>
      </c>
      <c r="C31" s="57" t="s">
        <v>537</v>
      </c>
      <c r="D31" s="54" t="s">
        <v>538</v>
      </c>
      <c r="E31" s="6" t="s">
        <v>119</v>
      </c>
      <c r="F31" s="19">
        <v>16271</v>
      </c>
      <c r="G31" s="24">
        <v>683.37</v>
      </c>
      <c r="H31" s="24">
        <v>1.97</v>
      </c>
      <c r="I31" s="31"/>
      <c r="J31" s="31"/>
      <c r="K31" s="35"/>
    </row>
    <row r="32" spans="2:11" x14ac:dyDescent="0.25">
      <c r="B32" s="8" t="s">
        <v>247</v>
      </c>
      <c r="C32" s="57" t="s">
        <v>248</v>
      </c>
      <c r="D32" s="54" t="s">
        <v>249</v>
      </c>
      <c r="E32" s="6" t="s">
        <v>167</v>
      </c>
      <c r="F32" s="19">
        <v>52978</v>
      </c>
      <c r="G32" s="24">
        <v>667.79</v>
      </c>
      <c r="H32" s="24">
        <v>1.93</v>
      </c>
      <c r="I32" s="31"/>
      <c r="J32" s="31"/>
      <c r="K32" s="35"/>
    </row>
    <row r="33" spans="2:11" x14ac:dyDescent="0.25">
      <c r="B33" s="8" t="s">
        <v>2346</v>
      </c>
      <c r="C33" s="57" t="s">
        <v>2347</v>
      </c>
      <c r="D33" s="54" t="s">
        <v>2348</v>
      </c>
      <c r="E33" s="6" t="s">
        <v>119</v>
      </c>
      <c r="F33" s="19">
        <v>8586</v>
      </c>
      <c r="G33" s="24">
        <v>606.99</v>
      </c>
      <c r="H33" s="24">
        <v>1.75</v>
      </c>
      <c r="I33" s="31"/>
      <c r="J33" s="31"/>
      <c r="K33" s="35"/>
    </row>
    <row r="34" spans="2:11" x14ac:dyDescent="0.25">
      <c r="B34" s="8" t="s">
        <v>1016</v>
      </c>
      <c r="C34" s="57" t="s">
        <v>1017</v>
      </c>
      <c r="D34" s="54" t="s">
        <v>1018</v>
      </c>
      <c r="E34" s="6" t="s">
        <v>71</v>
      </c>
      <c r="F34" s="19">
        <v>14360</v>
      </c>
      <c r="G34" s="24">
        <v>549.61</v>
      </c>
      <c r="H34" s="24">
        <v>1.59</v>
      </c>
      <c r="I34" s="31"/>
      <c r="J34" s="31"/>
      <c r="K34" s="35"/>
    </row>
    <row r="35" spans="2:11" x14ac:dyDescent="0.25">
      <c r="B35" s="8" t="s">
        <v>819</v>
      </c>
      <c r="C35" s="57" t="s">
        <v>820</v>
      </c>
      <c r="D35" s="54" t="s">
        <v>821</v>
      </c>
      <c r="E35" s="6" t="s">
        <v>262</v>
      </c>
      <c r="F35" s="19">
        <v>32666</v>
      </c>
      <c r="G35" s="24">
        <v>510.86</v>
      </c>
      <c r="H35" s="24">
        <v>1.48</v>
      </c>
      <c r="I35" s="31"/>
      <c r="J35" s="31"/>
      <c r="K35" s="35"/>
    </row>
    <row r="36" spans="2:11" x14ac:dyDescent="0.25">
      <c r="B36" s="8" t="s">
        <v>2288</v>
      </c>
      <c r="C36" s="57" t="s">
        <v>2289</v>
      </c>
      <c r="D36" s="54" t="s">
        <v>2290</v>
      </c>
      <c r="E36" s="6" t="s">
        <v>153</v>
      </c>
      <c r="F36" s="19">
        <v>70968</v>
      </c>
      <c r="G36" s="24">
        <v>478.54</v>
      </c>
      <c r="H36" s="24">
        <v>1.38</v>
      </c>
      <c r="I36" s="31"/>
      <c r="J36" s="31"/>
      <c r="K36" s="35"/>
    </row>
    <row r="37" spans="2:11" x14ac:dyDescent="0.25">
      <c r="B37" s="8" t="s">
        <v>2981</v>
      </c>
      <c r="C37" s="57" t="s">
        <v>2982</v>
      </c>
      <c r="D37" s="54" t="s">
        <v>2983</v>
      </c>
      <c r="E37" s="6" t="s">
        <v>115</v>
      </c>
      <c r="F37" s="19">
        <v>87072</v>
      </c>
      <c r="G37" s="24">
        <v>463.27</v>
      </c>
      <c r="H37" s="24">
        <v>1.34</v>
      </c>
      <c r="I37" s="31"/>
      <c r="J37" s="31"/>
      <c r="K37" s="35"/>
    </row>
    <row r="38" spans="2:11" x14ac:dyDescent="0.25">
      <c r="B38" s="8" t="s">
        <v>2343</v>
      </c>
      <c r="C38" s="57" t="s">
        <v>2344</v>
      </c>
      <c r="D38" s="54" t="s">
        <v>2345</v>
      </c>
      <c r="E38" s="6" t="s">
        <v>163</v>
      </c>
      <c r="F38" s="19">
        <v>27908</v>
      </c>
      <c r="G38" s="24">
        <v>446.81</v>
      </c>
      <c r="H38" s="24">
        <v>1.29</v>
      </c>
      <c r="I38" s="31"/>
      <c r="J38" s="31"/>
      <c r="K38" s="35"/>
    </row>
    <row r="39" spans="2:11" x14ac:dyDescent="0.25">
      <c r="B39" s="8" t="s">
        <v>164</v>
      </c>
      <c r="C39" s="57" t="s">
        <v>165</v>
      </c>
      <c r="D39" s="54" t="s">
        <v>166</v>
      </c>
      <c r="E39" s="6" t="s">
        <v>167</v>
      </c>
      <c r="F39" s="19">
        <v>14575</v>
      </c>
      <c r="G39" s="24">
        <v>377.11</v>
      </c>
      <c r="H39" s="24">
        <v>1.0900000000000001</v>
      </c>
      <c r="I39" s="31"/>
      <c r="J39" s="31"/>
      <c r="K39" s="35"/>
    </row>
    <row r="40" spans="2:11" x14ac:dyDescent="0.25">
      <c r="C40" s="58" t="s">
        <v>175</v>
      </c>
      <c r="D40" s="54"/>
      <c r="E40" s="6"/>
      <c r="F40" s="19"/>
      <c r="G40" s="25">
        <v>34613.99</v>
      </c>
      <c r="H40" s="25">
        <v>100.04</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C81" s="59" t="s">
        <v>24</v>
      </c>
      <c r="D81" s="54"/>
      <c r="E81" s="6"/>
      <c r="F81" s="19"/>
      <c r="G81" s="24"/>
      <c r="H81" s="24"/>
      <c r="I81" s="31"/>
      <c r="J81" s="31"/>
      <c r="K81" s="35"/>
    </row>
    <row r="82" spans="1:54" x14ac:dyDescent="0.25">
      <c r="B82" s="8" t="s">
        <v>190</v>
      </c>
      <c r="C82" s="57" t="s">
        <v>191</v>
      </c>
      <c r="D82" s="54"/>
      <c r="E82" s="6"/>
      <c r="F82" s="19"/>
      <c r="G82" s="24">
        <v>40.47</v>
      </c>
      <c r="H82" s="24">
        <v>0.12</v>
      </c>
      <c r="I82" s="31"/>
      <c r="J82" s="31"/>
      <c r="K82" s="35"/>
    </row>
    <row r="83" spans="1:54" x14ac:dyDescent="0.25">
      <c r="C83" s="58" t="s">
        <v>175</v>
      </c>
      <c r="D83" s="54"/>
      <c r="E83" s="6"/>
      <c r="F83" s="19"/>
      <c r="G83" s="25">
        <v>40.47</v>
      </c>
      <c r="H83" s="25">
        <v>0.12</v>
      </c>
      <c r="I83" s="31"/>
      <c r="J83" s="31"/>
      <c r="K83" s="35"/>
    </row>
    <row r="84" spans="1:54" x14ac:dyDescent="0.25">
      <c r="C84" s="57"/>
      <c r="D84" s="54"/>
      <c r="E84" s="6"/>
      <c r="F84" s="19"/>
      <c r="G84" s="24"/>
      <c r="H84" s="24"/>
      <c r="I84" s="31"/>
      <c r="J84" s="31"/>
      <c r="K84" s="35"/>
    </row>
    <row r="85" spans="1:54" x14ac:dyDescent="0.25">
      <c r="A85" s="10"/>
      <c r="B85" s="28"/>
      <c r="C85" s="58" t="s">
        <v>25</v>
      </c>
      <c r="D85" s="54"/>
      <c r="E85" s="6"/>
      <c r="F85" s="19"/>
      <c r="G85" s="24"/>
      <c r="H85" s="24"/>
      <c r="I85" s="31"/>
      <c r="J85" s="31"/>
      <c r="K85" s="35"/>
    </row>
    <row r="86" spans="1:54" s="2" customFormat="1" ht="13.5" x14ac:dyDescent="0.25">
      <c r="A86" s="28"/>
      <c r="B86" s="28"/>
      <c r="C86" s="57" t="s">
        <v>5188</v>
      </c>
      <c r="D86" s="54"/>
      <c r="E86" s="6"/>
      <c r="F86" s="19"/>
      <c r="G86" s="24" t="s">
        <v>2</v>
      </c>
      <c r="H86" s="24" t="s">
        <v>2</v>
      </c>
      <c r="I86" s="31"/>
      <c r="J86" s="31"/>
      <c r="K86" s="35"/>
      <c r="L86" s="3"/>
      <c r="AI86" s="3"/>
      <c r="AV86" s="3"/>
      <c r="AX86" s="3"/>
      <c r="BB86" s="3"/>
    </row>
    <row r="87" spans="1:54" x14ac:dyDescent="0.25">
      <c r="B87" s="8"/>
      <c r="C87" s="57" t="s">
        <v>192</v>
      </c>
      <c r="D87" s="54"/>
      <c r="E87" s="6"/>
      <c r="F87" s="19"/>
      <c r="G87" s="24">
        <v>-53.15</v>
      </c>
      <c r="H87" s="24">
        <v>-0.16</v>
      </c>
      <c r="I87" s="31"/>
      <c r="J87" s="31"/>
      <c r="K87" s="35"/>
    </row>
    <row r="88" spans="1:54" x14ac:dyDescent="0.25">
      <c r="C88" s="58" t="s">
        <v>175</v>
      </c>
      <c r="D88" s="54"/>
      <c r="E88" s="6"/>
      <c r="F88" s="19"/>
      <c r="G88" s="25">
        <v>-53.15</v>
      </c>
      <c r="H88" s="25">
        <v>-0.16</v>
      </c>
      <c r="I88" s="31"/>
      <c r="J88" s="31"/>
      <c r="K88" s="35"/>
    </row>
    <row r="89" spans="1:54" x14ac:dyDescent="0.25">
      <c r="C89" s="57"/>
      <c r="D89" s="54"/>
      <c r="E89" s="6"/>
      <c r="F89" s="19"/>
      <c r="G89" s="24"/>
      <c r="H89" s="24"/>
      <c r="I89" s="31"/>
      <c r="J89" s="31"/>
      <c r="K89" s="35"/>
    </row>
    <row r="90" spans="1:54" x14ac:dyDescent="0.25">
      <c r="C90" s="60" t="s">
        <v>193</v>
      </c>
      <c r="D90" s="55"/>
      <c r="E90" s="5"/>
      <c r="F90" s="20"/>
      <c r="G90" s="26">
        <v>34601.31</v>
      </c>
      <c r="H90" s="26">
        <v>100.00000000000001</v>
      </c>
      <c r="I90" s="32"/>
      <c r="J90" s="32"/>
      <c r="K90" s="36"/>
    </row>
    <row r="93" spans="1:54" x14ac:dyDescent="0.25">
      <c r="C93" s="1" t="s">
        <v>194</v>
      </c>
    </row>
    <row r="94" spans="1:54" x14ac:dyDescent="0.25">
      <c r="C94" s="37" t="s">
        <v>195</v>
      </c>
      <c r="D94" s="37"/>
      <c r="E94" s="37"/>
      <c r="F94" s="37"/>
      <c r="G94" s="37"/>
      <c r="H94" s="37"/>
      <c r="I94" s="37"/>
      <c r="J94" s="37"/>
      <c r="K94" s="37"/>
    </row>
    <row r="95" spans="1:54" x14ac:dyDescent="0.25">
      <c r="C95" s="2" t="s">
        <v>196</v>
      </c>
    </row>
    <row r="96" spans="1:54" x14ac:dyDescent="0.25">
      <c r="C96" s="2" t="s">
        <v>197</v>
      </c>
    </row>
    <row r="97" spans="1:11" ht="30" customHeight="1" x14ac:dyDescent="0.25">
      <c r="C97" s="80" t="s">
        <v>198</v>
      </c>
      <c r="D97" s="81"/>
      <c r="E97" s="81"/>
      <c r="F97" s="81"/>
      <c r="G97" s="81"/>
      <c r="H97" s="81"/>
      <c r="I97" s="81"/>
      <c r="J97" s="81"/>
      <c r="K97" s="81"/>
    </row>
    <row r="98" spans="1:11" x14ac:dyDescent="0.25">
      <c r="C98" s="2" t="s">
        <v>199</v>
      </c>
    </row>
    <row r="100" spans="1:11" x14ac:dyDescent="0.25">
      <c r="A100" s="76"/>
      <c r="B100" s="76" t="s">
        <v>5254</v>
      </c>
      <c r="C100" s="77" t="s">
        <v>5253</v>
      </c>
      <c r="E100" s="77" t="s">
        <v>5254</v>
      </c>
      <c r="F100" s="78"/>
    </row>
    <row r="101" spans="1:11" x14ac:dyDescent="0.25">
      <c r="E101" s="2" t="s">
        <v>5261</v>
      </c>
    </row>
  </sheetData>
  <mergeCells count="1">
    <mergeCell ref="C97:K97"/>
  </mergeCells>
  <hyperlinks>
    <hyperlink ref="J2" location="'Index'!A1" display="'Index'!A1" xr:uid="{2295CAC5-0554-4D98-AD19-0B2588E2BBC9}"/>
  </hyperlinks>
  <pageMargins left="0.7" right="0.7" top="0.75" bottom="0.75" header="0.3" footer="0.3"/>
  <pageSetup orientation="portrait" horizontalDpi="4294967293" r:id="rId1"/>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006E-FB4F-46EA-8539-9BC945563C46}">
  <sheetPr codeName="Sheet1120"/>
  <dimension ref="A1:IV115"/>
  <sheetViews>
    <sheetView showGridLines="0" zoomScale="90" zoomScaleNormal="90" workbookViewId="0">
      <pane ySplit="6" topLeftCell="A97" activePane="bottomLeft" state="frozen"/>
      <selection activeCell="E1" sqref="E1"/>
      <selection pane="bottomLeft" activeCell="C114" sqref="C114:F11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4786</v>
      </c>
      <c r="J2" s="38" t="s">
        <v>4923</v>
      </c>
    </row>
    <row r="3" spans="1:54" ht="16.5" x14ac:dyDescent="0.3">
      <c r="C3" s="1" t="s">
        <v>28</v>
      </c>
      <c r="D3" s="21" t="s">
        <v>4787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1850101</v>
      </c>
      <c r="G10" s="24">
        <v>35614.44</v>
      </c>
      <c r="H10" s="24">
        <v>9.6300000000000008</v>
      </c>
      <c r="I10" s="31"/>
      <c r="J10" s="31"/>
      <c r="K10" s="35"/>
    </row>
    <row r="11" spans="1:54" x14ac:dyDescent="0.25">
      <c r="B11" s="8" t="s">
        <v>375</v>
      </c>
      <c r="C11" s="57" t="s">
        <v>376</v>
      </c>
      <c r="D11" s="54" t="s">
        <v>377</v>
      </c>
      <c r="E11" s="6" t="s">
        <v>97</v>
      </c>
      <c r="F11" s="19">
        <v>6367560</v>
      </c>
      <c r="G11" s="24">
        <v>27113.07</v>
      </c>
      <c r="H11" s="24">
        <v>7.33</v>
      </c>
      <c r="I11" s="31"/>
      <c r="J11" s="31"/>
      <c r="K11" s="35"/>
    </row>
    <row r="12" spans="1:54" x14ac:dyDescent="0.25">
      <c r="B12" s="8" t="s">
        <v>68</v>
      </c>
      <c r="C12" s="57" t="s">
        <v>69</v>
      </c>
      <c r="D12" s="54" t="s">
        <v>70</v>
      </c>
      <c r="E12" s="6" t="s">
        <v>71</v>
      </c>
      <c r="F12" s="19">
        <v>184903</v>
      </c>
      <c r="G12" s="24">
        <v>22663.56</v>
      </c>
      <c r="H12" s="24">
        <v>6.13</v>
      </c>
      <c r="I12" s="31"/>
      <c r="J12" s="31"/>
      <c r="K12" s="35"/>
    </row>
    <row r="13" spans="1:54" x14ac:dyDescent="0.25">
      <c r="B13" s="8" t="s">
        <v>530</v>
      </c>
      <c r="C13" s="57" t="s">
        <v>531</v>
      </c>
      <c r="D13" s="54" t="s">
        <v>532</v>
      </c>
      <c r="E13" s="6" t="s">
        <v>86</v>
      </c>
      <c r="F13" s="19">
        <v>258431</v>
      </c>
      <c r="G13" s="24">
        <v>22314.22</v>
      </c>
      <c r="H13" s="24">
        <v>6.03</v>
      </c>
      <c r="I13" s="31"/>
      <c r="J13" s="31"/>
      <c r="K13" s="35"/>
    </row>
    <row r="14" spans="1:54" x14ac:dyDescent="0.25">
      <c r="B14" s="8" t="s">
        <v>533</v>
      </c>
      <c r="C14" s="57" t="s">
        <v>534</v>
      </c>
      <c r="D14" s="54" t="s">
        <v>535</v>
      </c>
      <c r="E14" s="6" t="s">
        <v>202</v>
      </c>
      <c r="F14" s="19">
        <v>385294</v>
      </c>
      <c r="G14" s="24">
        <v>20226.009999999998</v>
      </c>
      <c r="H14" s="24">
        <v>5.47</v>
      </c>
      <c r="I14" s="31"/>
      <c r="J14" s="31"/>
      <c r="K14" s="35"/>
    </row>
    <row r="15" spans="1:54" x14ac:dyDescent="0.25">
      <c r="B15" s="8" t="s">
        <v>87</v>
      </c>
      <c r="C15" s="57" t="s">
        <v>88</v>
      </c>
      <c r="D15" s="54" t="s">
        <v>89</v>
      </c>
      <c r="E15" s="6" t="s">
        <v>71</v>
      </c>
      <c r="F15" s="19">
        <v>355399</v>
      </c>
      <c r="G15" s="24">
        <v>19785.060000000001</v>
      </c>
      <c r="H15" s="24">
        <v>5.35</v>
      </c>
      <c r="I15" s="31"/>
      <c r="J15" s="31"/>
      <c r="K15" s="35"/>
    </row>
    <row r="16" spans="1:54" x14ac:dyDescent="0.25">
      <c r="B16" s="8" t="s">
        <v>209</v>
      </c>
      <c r="C16" s="57" t="s">
        <v>210</v>
      </c>
      <c r="D16" s="54" t="s">
        <v>211</v>
      </c>
      <c r="E16" s="6" t="s">
        <v>212</v>
      </c>
      <c r="F16" s="19">
        <v>434983</v>
      </c>
      <c r="G16" s="24">
        <v>19027.900000000001</v>
      </c>
      <c r="H16" s="24">
        <v>5.14</v>
      </c>
      <c r="I16" s="31"/>
      <c r="J16" s="31"/>
      <c r="K16" s="35"/>
    </row>
    <row r="17" spans="2:11" x14ac:dyDescent="0.25">
      <c r="B17" s="8" t="s">
        <v>1089</v>
      </c>
      <c r="C17" s="57" t="s">
        <v>1090</v>
      </c>
      <c r="D17" s="54" t="s">
        <v>1091</v>
      </c>
      <c r="E17" s="6" t="s">
        <v>86</v>
      </c>
      <c r="F17" s="19">
        <v>3076729</v>
      </c>
      <c r="G17" s="24">
        <v>18820.349999999999</v>
      </c>
      <c r="H17" s="24">
        <v>5.09</v>
      </c>
      <c r="I17" s="31"/>
      <c r="J17" s="31"/>
      <c r="K17" s="35"/>
    </row>
    <row r="18" spans="2:11" x14ac:dyDescent="0.25">
      <c r="B18" s="8" t="s">
        <v>44</v>
      </c>
      <c r="C18" s="57" t="s">
        <v>45</v>
      </c>
      <c r="D18" s="54" t="s">
        <v>46</v>
      </c>
      <c r="E18" s="6" t="s">
        <v>43</v>
      </c>
      <c r="F18" s="19">
        <v>1074238</v>
      </c>
      <c r="G18" s="24">
        <v>15329.38</v>
      </c>
      <c r="H18" s="24">
        <v>4.1399999999999997</v>
      </c>
      <c r="I18" s="31"/>
      <c r="J18" s="31"/>
      <c r="K18" s="35"/>
    </row>
    <row r="19" spans="2:11" x14ac:dyDescent="0.25">
      <c r="B19" s="8" t="s">
        <v>449</v>
      </c>
      <c r="C19" s="57" t="s">
        <v>450</v>
      </c>
      <c r="D19" s="54" t="s">
        <v>451</v>
      </c>
      <c r="E19" s="6" t="s">
        <v>93</v>
      </c>
      <c r="F19" s="19">
        <v>700819</v>
      </c>
      <c r="G19" s="24">
        <v>12841.11</v>
      </c>
      <c r="H19" s="24">
        <v>3.47</v>
      </c>
      <c r="I19" s="31"/>
      <c r="J19" s="31"/>
      <c r="K19" s="35"/>
    </row>
    <row r="20" spans="2:11" x14ac:dyDescent="0.25">
      <c r="B20" s="8" t="s">
        <v>4032</v>
      </c>
      <c r="C20" s="57" t="s">
        <v>4033</v>
      </c>
      <c r="D20" s="54" t="s">
        <v>4034</v>
      </c>
      <c r="E20" s="6" t="s">
        <v>296</v>
      </c>
      <c r="F20" s="19">
        <v>345963</v>
      </c>
      <c r="G20" s="24">
        <v>10578.16</v>
      </c>
      <c r="H20" s="24">
        <v>2.86</v>
      </c>
      <c r="I20" s="31"/>
      <c r="J20" s="31"/>
      <c r="K20" s="35"/>
    </row>
    <row r="21" spans="2:11" x14ac:dyDescent="0.25">
      <c r="B21" s="8" t="s">
        <v>237</v>
      </c>
      <c r="C21" s="57" t="s">
        <v>238</v>
      </c>
      <c r="D21" s="54" t="s">
        <v>239</v>
      </c>
      <c r="E21" s="6" t="s">
        <v>240</v>
      </c>
      <c r="F21" s="19">
        <v>2576264</v>
      </c>
      <c r="G21" s="24">
        <v>10516.31</v>
      </c>
      <c r="H21" s="24">
        <v>2.84</v>
      </c>
      <c r="I21" s="31"/>
      <c r="J21" s="31"/>
      <c r="K21" s="35"/>
    </row>
    <row r="22" spans="2:11" x14ac:dyDescent="0.25">
      <c r="B22" s="8" t="s">
        <v>225</v>
      </c>
      <c r="C22" s="57" t="s">
        <v>226</v>
      </c>
      <c r="D22" s="54" t="s">
        <v>227</v>
      </c>
      <c r="E22" s="6" t="s">
        <v>86</v>
      </c>
      <c r="F22" s="19">
        <v>456116</v>
      </c>
      <c r="G22" s="24">
        <v>9897.26</v>
      </c>
      <c r="H22" s="24">
        <v>2.68</v>
      </c>
      <c r="I22" s="31"/>
      <c r="J22" s="31"/>
      <c r="K22" s="35"/>
    </row>
    <row r="23" spans="2:11" x14ac:dyDescent="0.25">
      <c r="B23" s="8" t="s">
        <v>171</v>
      </c>
      <c r="C23" s="57" t="s">
        <v>172</v>
      </c>
      <c r="D23" s="54" t="s">
        <v>173</v>
      </c>
      <c r="E23" s="6" t="s">
        <v>174</v>
      </c>
      <c r="F23" s="19">
        <v>4342359</v>
      </c>
      <c r="G23" s="24">
        <v>9783.77</v>
      </c>
      <c r="H23" s="24">
        <v>2.65</v>
      </c>
      <c r="I23" s="31"/>
      <c r="J23" s="31"/>
      <c r="K23" s="35"/>
    </row>
    <row r="24" spans="2:11" x14ac:dyDescent="0.25">
      <c r="B24" s="8" t="s">
        <v>2420</v>
      </c>
      <c r="C24" s="57" t="s">
        <v>2421</v>
      </c>
      <c r="D24" s="54" t="s">
        <v>2422</v>
      </c>
      <c r="E24" s="6" t="s">
        <v>490</v>
      </c>
      <c r="F24" s="19">
        <v>1246235</v>
      </c>
      <c r="G24" s="24">
        <v>8853.8799999999992</v>
      </c>
      <c r="H24" s="24">
        <v>2.39</v>
      </c>
      <c r="I24" s="31"/>
      <c r="J24" s="31"/>
      <c r="K24" s="35"/>
    </row>
    <row r="25" spans="2:11" x14ac:dyDescent="0.25">
      <c r="B25" s="8" t="s">
        <v>405</v>
      </c>
      <c r="C25" s="57" t="s">
        <v>406</v>
      </c>
      <c r="D25" s="54" t="s">
        <v>407</v>
      </c>
      <c r="E25" s="6" t="s">
        <v>75</v>
      </c>
      <c r="F25" s="19">
        <v>2742581</v>
      </c>
      <c r="G25" s="24">
        <v>8503.3700000000008</v>
      </c>
      <c r="H25" s="24">
        <v>2.2999999999999998</v>
      </c>
      <c r="I25" s="31"/>
      <c r="J25" s="31"/>
      <c r="K25" s="35"/>
    </row>
    <row r="26" spans="2:11" x14ac:dyDescent="0.25">
      <c r="B26" s="8" t="s">
        <v>83</v>
      </c>
      <c r="C26" s="57" t="s">
        <v>84</v>
      </c>
      <c r="D26" s="54" t="s">
        <v>85</v>
      </c>
      <c r="E26" s="6" t="s">
        <v>86</v>
      </c>
      <c r="F26" s="19">
        <v>538399</v>
      </c>
      <c r="G26" s="24">
        <v>8033.99</v>
      </c>
      <c r="H26" s="24">
        <v>2.17</v>
      </c>
      <c r="I26" s="31"/>
      <c r="J26" s="31"/>
      <c r="K26" s="35"/>
    </row>
    <row r="27" spans="2:11" x14ac:dyDescent="0.25">
      <c r="B27" s="8" t="s">
        <v>390</v>
      </c>
      <c r="C27" s="57" t="s">
        <v>391</v>
      </c>
      <c r="D27" s="54" t="s">
        <v>392</v>
      </c>
      <c r="E27" s="6" t="s">
        <v>93</v>
      </c>
      <c r="F27" s="19">
        <v>358349</v>
      </c>
      <c r="G27" s="24">
        <v>7509.56</v>
      </c>
      <c r="H27" s="24">
        <v>2.0299999999999998</v>
      </c>
      <c r="I27" s="31"/>
      <c r="J27" s="31"/>
      <c r="K27" s="35"/>
    </row>
    <row r="28" spans="2:11" x14ac:dyDescent="0.25">
      <c r="B28" s="8" t="s">
        <v>558</v>
      </c>
      <c r="C28" s="57" t="s">
        <v>559</v>
      </c>
      <c r="D28" s="54" t="s">
        <v>560</v>
      </c>
      <c r="E28" s="6" t="s">
        <v>43</v>
      </c>
      <c r="F28" s="19">
        <v>1059842</v>
      </c>
      <c r="G28" s="24">
        <v>7192.09</v>
      </c>
      <c r="H28" s="24">
        <v>1.94</v>
      </c>
      <c r="I28" s="31"/>
      <c r="J28" s="31"/>
      <c r="K28" s="35"/>
    </row>
    <row r="29" spans="2:11" x14ac:dyDescent="0.25">
      <c r="B29" s="8" t="s">
        <v>819</v>
      </c>
      <c r="C29" s="57" t="s">
        <v>820</v>
      </c>
      <c r="D29" s="54" t="s">
        <v>821</v>
      </c>
      <c r="E29" s="6" t="s">
        <v>262</v>
      </c>
      <c r="F29" s="19">
        <v>431572</v>
      </c>
      <c r="G29" s="24">
        <v>6749.35</v>
      </c>
      <c r="H29" s="24">
        <v>1.82</v>
      </c>
      <c r="I29" s="31"/>
      <c r="J29" s="31"/>
      <c r="K29" s="35"/>
    </row>
    <row r="30" spans="2:11" x14ac:dyDescent="0.25">
      <c r="B30" s="8" t="s">
        <v>381</v>
      </c>
      <c r="C30" s="57" t="s">
        <v>382</v>
      </c>
      <c r="D30" s="54" t="s">
        <v>383</v>
      </c>
      <c r="E30" s="6" t="s">
        <v>93</v>
      </c>
      <c r="F30" s="19">
        <v>412740</v>
      </c>
      <c r="G30" s="24">
        <v>6397.88</v>
      </c>
      <c r="H30" s="24">
        <v>1.73</v>
      </c>
      <c r="I30" s="31"/>
      <c r="J30" s="31"/>
      <c r="K30" s="35"/>
    </row>
    <row r="31" spans="2:11" x14ac:dyDescent="0.25">
      <c r="B31" s="8" t="s">
        <v>2131</v>
      </c>
      <c r="C31" s="57" t="s">
        <v>1288</v>
      </c>
      <c r="D31" s="54" t="s">
        <v>2132</v>
      </c>
      <c r="E31" s="6" t="s">
        <v>75</v>
      </c>
      <c r="F31" s="19">
        <v>1503141</v>
      </c>
      <c r="G31" s="24">
        <v>5692.39</v>
      </c>
      <c r="H31" s="24">
        <v>1.54</v>
      </c>
      <c r="I31" s="31"/>
      <c r="J31" s="31"/>
      <c r="K31" s="35"/>
    </row>
    <row r="32" spans="2:11" x14ac:dyDescent="0.25">
      <c r="B32" s="8" t="s">
        <v>2467</v>
      </c>
      <c r="C32" s="57" t="s">
        <v>1478</v>
      </c>
      <c r="D32" s="54" t="s">
        <v>2468</v>
      </c>
      <c r="E32" s="6" t="s">
        <v>43</v>
      </c>
      <c r="F32" s="19">
        <v>900652</v>
      </c>
      <c r="G32" s="24">
        <v>5095.8900000000003</v>
      </c>
      <c r="H32" s="24">
        <v>1.38</v>
      </c>
      <c r="I32" s="31"/>
      <c r="J32" s="31"/>
      <c r="K32" s="35"/>
    </row>
    <row r="33" spans="2:11" x14ac:dyDescent="0.25">
      <c r="B33" s="8" t="s">
        <v>418</v>
      </c>
      <c r="C33" s="57" t="s">
        <v>419</v>
      </c>
      <c r="D33" s="54" t="s">
        <v>420</v>
      </c>
      <c r="E33" s="6" t="s">
        <v>335</v>
      </c>
      <c r="F33" s="19">
        <v>1595789</v>
      </c>
      <c r="G33" s="24">
        <v>5006.79</v>
      </c>
      <c r="H33" s="24">
        <v>1.35</v>
      </c>
      <c r="I33" s="31"/>
      <c r="J33" s="31"/>
      <c r="K33" s="35"/>
    </row>
    <row r="34" spans="2:11" x14ac:dyDescent="0.25">
      <c r="B34" s="8" t="s">
        <v>1082</v>
      </c>
      <c r="C34" s="57" t="s">
        <v>1083</v>
      </c>
      <c r="D34" s="54" t="s">
        <v>1084</v>
      </c>
      <c r="E34" s="6" t="s">
        <v>200</v>
      </c>
      <c r="F34" s="19">
        <v>478247</v>
      </c>
      <c r="G34" s="24">
        <v>4924.99</v>
      </c>
      <c r="H34" s="24">
        <v>1.33</v>
      </c>
      <c r="I34" s="31"/>
      <c r="J34" s="31"/>
      <c r="K34" s="35"/>
    </row>
    <row r="35" spans="2:11" x14ac:dyDescent="0.25">
      <c r="B35" s="8" t="s">
        <v>104</v>
      </c>
      <c r="C35" s="57" t="s">
        <v>105</v>
      </c>
      <c r="D35" s="54" t="s">
        <v>106</v>
      </c>
      <c r="E35" s="6" t="s">
        <v>107</v>
      </c>
      <c r="F35" s="19">
        <v>677800</v>
      </c>
      <c r="G35" s="24">
        <v>4233.88</v>
      </c>
      <c r="H35" s="24">
        <v>1.1399999999999999</v>
      </c>
      <c r="I35" s="31"/>
      <c r="J35" s="31"/>
      <c r="K35" s="35"/>
    </row>
    <row r="36" spans="2:11" x14ac:dyDescent="0.25">
      <c r="B36" s="8" t="s">
        <v>2139</v>
      </c>
      <c r="C36" s="57" t="s">
        <v>2140</v>
      </c>
      <c r="D36" s="54" t="s">
        <v>2141</v>
      </c>
      <c r="E36" s="6" t="s">
        <v>445</v>
      </c>
      <c r="F36" s="19">
        <v>165647</v>
      </c>
      <c r="G36" s="24">
        <v>3667.76</v>
      </c>
      <c r="H36" s="24">
        <v>0.99</v>
      </c>
      <c r="I36" s="31"/>
      <c r="J36" s="31"/>
      <c r="K36" s="35"/>
    </row>
    <row r="37" spans="2:11" x14ac:dyDescent="0.25">
      <c r="B37" s="8" t="s">
        <v>112</v>
      </c>
      <c r="C37" s="57" t="s">
        <v>113</v>
      </c>
      <c r="D37" s="54" t="s">
        <v>114</v>
      </c>
      <c r="E37" s="6" t="s">
        <v>115</v>
      </c>
      <c r="F37" s="19">
        <v>1167455</v>
      </c>
      <c r="G37" s="24">
        <v>3589.34</v>
      </c>
      <c r="H37" s="24">
        <v>0.97</v>
      </c>
      <c r="I37" s="31"/>
      <c r="J37" s="31"/>
      <c r="K37" s="35"/>
    </row>
    <row r="38" spans="2:11" x14ac:dyDescent="0.25">
      <c r="B38" s="8" t="s">
        <v>213</v>
      </c>
      <c r="C38" s="57" t="s">
        <v>214</v>
      </c>
      <c r="D38" s="54" t="s">
        <v>215</v>
      </c>
      <c r="E38" s="6" t="s">
        <v>93</v>
      </c>
      <c r="F38" s="19">
        <v>11058</v>
      </c>
      <c r="G38" s="24">
        <v>3315.74</v>
      </c>
      <c r="H38" s="24">
        <v>0.9</v>
      </c>
      <c r="I38" s="31"/>
      <c r="J38" s="31"/>
      <c r="K38" s="35"/>
    </row>
    <row r="39" spans="2:11" x14ac:dyDescent="0.25">
      <c r="B39" s="8" t="s">
        <v>206</v>
      </c>
      <c r="C39" s="57" t="s">
        <v>207</v>
      </c>
      <c r="D39" s="54" t="s">
        <v>208</v>
      </c>
      <c r="E39" s="6" t="s">
        <v>64</v>
      </c>
      <c r="F39" s="19">
        <v>8848</v>
      </c>
      <c r="G39" s="24">
        <v>2628.74</v>
      </c>
      <c r="H39" s="24">
        <v>0.71</v>
      </c>
      <c r="I39" s="31"/>
      <c r="J39" s="31"/>
      <c r="K39" s="35"/>
    </row>
    <row r="40" spans="2:11" x14ac:dyDescent="0.25">
      <c r="B40" s="8" t="s">
        <v>2358</v>
      </c>
      <c r="C40" s="57" t="s">
        <v>590</v>
      </c>
      <c r="D40" s="54" t="s">
        <v>2359</v>
      </c>
      <c r="E40" s="6" t="s">
        <v>86</v>
      </c>
      <c r="F40" s="19">
        <v>437398</v>
      </c>
      <c r="G40" s="24">
        <v>2628.54</v>
      </c>
      <c r="H40" s="24">
        <v>0.71</v>
      </c>
      <c r="I40" s="31"/>
      <c r="J40" s="31"/>
      <c r="K40" s="35"/>
    </row>
    <row r="41" spans="2:11" x14ac:dyDescent="0.25">
      <c r="B41" s="8" t="s">
        <v>336</v>
      </c>
      <c r="C41" s="57" t="s">
        <v>337</v>
      </c>
      <c r="D41" s="54" t="s">
        <v>338</v>
      </c>
      <c r="E41" s="6" t="s">
        <v>50</v>
      </c>
      <c r="F41" s="19">
        <v>1087368</v>
      </c>
      <c r="G41" s="24">
        <v>2625.99</v>
      </c>
      <c r="H41" s="24">
        <v>0.71</v>
      </c>
      <c r="I41" s="31"/>
      <c r="J41" s="31"/>
      <c r="K41" s="35"/>
    </row>
    <row r="42" spans="2:11" x14ac:dyDescent="0.25">
      <c r="B42" s="8" t="s">
        <v>72</v>
      </c>
      <c r="C42" s="57" t="s">
        <v>73</v>
      </c>
      <c r="D42" s="54" t="s">
        <v>74</v>
      </c>
      <c r="E42" s="6" t="s">
        <v>75</v>
      </c>
      <c r="F42" s="19">
        <v>184032</v>
      </c>
      <c r="G42" s="24">
        <v>2585.65</v>
      </c>
      <c r="H42" s="24">
        <v>0.7</v>
      </c>
      <c r="I42" s="31"/>
      <c r="J42" s="31"/>
      <c r="K42" s="35"/>
    </row>
    <row r="43" spans="2:11" x14ac:dyDescent="0.25">
      <c r="B43" s="8" t="s">
        <v>108</v>
      </c>
      <c r="C43" s="57" t="s">
        <v>109</v>
      </c>
      <c r="D43" s="54" t="s">
        <v>110</v>
      </c>
      <c r="E43" s="6" t="s">
        <v>111</v>
      </c>
      <c r="F43" s="19">
        <v>5447</v>
      </c>
      <c r="G43" s="24">
        <v>2484.65</v>
      </c>
      <c r="H43" s="24">
        <v>0.67</v>
      </c>
      <c r="I43" s="31"/>
      <c r="J43" s="31"/>
      <c r="K43" s="35"/>
    </row>
    <row r="44" spans="2:11" x14ac:dyDescent="0.25">
      <c r="B44" s="8" t="s">
        <v>2309</v>
      </c>
      <c r="C44" s="57" t="s">
        <v>2310</v>
      </c>
      <c r="D44" s="54" t="s">
        <v>2311</v>
      </c>
      <c r="E44" s="6" t="s">
        <v>312</v>
      </c>
      <c r="F44" s="19">
        <v>66704</v>
      </c>
      <c r="G44" s="24">
        <v>2023.73</v>
      </c>
      <c r="H44" s="24">
        <v>0.55000000000000004</v>
      </c>
      <c r="I44" s="31"/>
      <c r="J44" s="31"/>
      <c r="K44" s="35"/>
    </row>
    <row r="45" spans="2:11" x14ac:dyDescent="0.25">
      <c r="B45" s="8" t="s">
        <v>885</v>
      </c>
      <c r="C45" s="57" t="s">
        <v>886</v>
      </c>
      <c r="D45" s="54" t="s">
        <v>887</v>
      </c>
      <c r="E45" s="6" t="s">
        <v>50</v>
      </c>
      <c r="F45" s="19">
        <v>31855</v>
      </c>
      <c r="G45" s="24">
        <v>1695.16</v>
      </c>
      <c r="H45" s="24">
        <v>0.46</v>
      </c>
      <c r="I45" s="31"/>
      <c r="J45" s="31"/>
      <c r="K45" s="35"/>
    </row>
    <row r="46" spans="2:11" x14ac:dyDescent="0.25">
      <c r="B46" s="8" t="s">
        <v>2119</v>
      </c>
      <c r="C46" s="57" t="s">
        <v>2120</v>
      </c>
      <c r="D46" s="54" t="s">
        <v>2121</v>
      </c>
      <c r="E46" s="6" t="s">
        <v>93</v>
      </c>
      <c r="F46" s="19">
        <v>56488</v>
      </c>
      <c r="G46" s="24">
        <v>1674.64</v>
      </c>
      <c r="H46" s="24">
        <v>0.45</v>
      </c>
      <c r="I46" s="31"/>
      <c r="J46" s="31"/>
      <c r="K46" s="35"/>
    </row>
    <row r="47" spans="2:11" x14ac:dyDescent="0.25">
      <c r="B47" s="8" t="s">
        <v>2821</v>
      </c>
      <c r="C47" s="57" t="s">
        <v>2822</v>
      </c>
      <c r="D47" s="54" t="s">
        <v>2823</v>
      </c>
      <c r="E47" s="6" t="s">
        <v>82</v>
      </c>
      <c r="F47" s="19">
        <v>203468</v>
      </c>
      <c r="G47" s="24">
        <v>848.77</v>
      </c>
      <c r="H47" s="24">
        <v>0.23</v>
      </c>
      <c r="I47" s="31"/>
      <c r="J47" s="31"/>
      <c r="K47" s="35"/>
    </row>
    <row r="48" spans="2:11" x14ac:dyDescent="0.25">
      <c r="B48" s="8" t="s">
        <v>58</v>
      </c>
      <c r="C48" s="57" t="s">
        <v>59</v>
      </c>
      <c r="D48" s="54" t="s">
        <v>60</v>
      </c>
      <c r="E48" s="6" t="s">
        <v>43</v>
      </c>
      <c r="F48" s="19">
        <v>10</v>
      </c>
      <c r="G48" s="24">
        <v>0.22</v>
      </c>
      <c r="H48" s="24" t="s">
        <v>5189</v>
      </c>
      <c r="I48" s="31"/>
      <c r="J48" s="31"/>
      <c r="K48" s="35"/>
    </row>
    <row r="49" spans="2:11" x14ac:dyDescent="0.25">
      <c r="B49" s="8" t="s">
        <v>1072</v>
      </c>
      <c r="C49" s="57" t="s">
        <v>1073</v>
      </c>
      <c r="D49" s="54" t="s">
        <v>1074</v>
      </c>
      <c r="E49" s="6" t="s">
        <v>1075</v>
      </c>
      <c r="F49" s="19">
        <v>42</v>
      </c>
      <c r="G49" s="24">
        <v>0.13</v>
      </c>
      <c r="H49" s="24" t="s">
        <v>5189</v>
      </c>
      <c r="I49" s="31"/>
      <c r="J49" s="31"/>
      <c r="K49" s="35"/>
    </row>
    <row r="50" spans="2:11" x14ac:dyDescent="0.25">
      <c r="B50" s="8" t="s">
        <v>527</v>
      </c>
      <c r="C50" s="57" t="s">
        <v>528</v>
      </c>
      <c r="D50" s="54" t="s">
        <v>529</v>
      </c>
      <c r="E50" s="6" t="s">
        <v>312</v>
      </c>
      <c r="F50" s="19">
        <v>1</v>
      </c>
      <c r="G50" s="24">
        <v>0.13</v>
      </c>
      <c r="H50" s="24" t="s">
        <v>5189</v>
      </c>
      <c r="I50" s="31"/>
      <c r="J50" s="31"/>
      <c r="K50" s="35"/>
    </row>
    <row r="51" spans="2:11" x14ac:dyDescent="0.25">
      <c r="B51" s="8" t="s">
        <v>2116</v>
      </c>
      <c r="C51" s="57" t="s">
        <v>2117</v>
      </c>
      <c r="D51" s="54" t="s">
        <v>2118</v>
      </c>
      <c r="E51" s="6" t="s">
        <v>43</v>
      </c>
      <c r="F51" s="19">
        <v>35</v>
      </c>
      <c r="G51" s="24">
        <v>7.0000000000000007E-2</v>
      </c>
      <c r="H51" s="24" t="s">
        <v>5189</v>
      </c>
      <c r="I51" s="31"/>
      <c r="J51" s="31"/>
      <c r="K51" s="35"/>
    </row>
    <row r="52" spans="2:11" x14ac:dyDescent="0.25">
      <c r="B52" s="8" t="s">
        <v>219</v>
      </c>
      <c r="C52" s="57" t="s">
        <v>220</v>
      </c>
      <c r="D52" s="54" t="s">
        <v>221</v>
      </c>
      <c r="E52" s="6" t="s">
        <v>163</v>
      </c>
      <c r="F52" s="19">
        <v>12</v>
      </c>
      <c r="G52" s="24">
        <v>7.0000000000000007E-2</v>
      </c>
      <c r="H52" s="24" t="s">
        <v>5189</v>
      </c>
      <c r="I52" s="31"/>
      <c r="J52" s="31"/>
      <c r="K52" s="35"/>
    </row>
    <row r="53" spans="2:11" x14ac:dyDescent="0.25">
      <c r="B53" s="8" t="s">
        <v>953</v>
      </c>
      <c r="C53" s="57" t="s">
        <v>954</v>
      </c>
      <c r="D53" s="54" t="s">
        <v>955</v>
      </c>
      <c r="E53" s="6" t="s">
        <v>93</v>
      </c>
      <c r="F53" s="19">
        <v>4</v>
      </c>
      <c r="G53" s="24">
        <v>0.05</v>
      </c>
      <c r="H53" s="24" t="s">
        <v>5189</v>
      </c>
      <c r="I53" s="31"/>
      <c r="J53" s="31"/>
      <c r="K53" s="35"/>
    </row>
    <row r="54" spans="2:11" x14ac:dyDescent="0.25">
      <c r="C54" s="58" t="s">
        <v>175</v>
      </c>
      <c r="D54" s="54"/>
      <c r="E54" s="6"/>
      <c r="F54" s="19"/>
      <c r="G54" s="25">
        <v>362474.04</v>
      </c>
      <c r="H54" s="25">
        <v>97.98</v>
      </c>
      <c r="I54" s="31"/>
      <c r="J54" s="31"/>
      <c r="K54" s="35"/>
    </row>
    <row r="55" spans="2:11" x14ac:dyDescent="0.25">
      <c r="C55" s="57"/>
      <c r="D55" s="54"/>
      <c r="E55" s="6"/>
      <c r="F55" s="19"/>
      <c r="G55" s="24"/>
      <c r="H55" s="24"/>
      <c r="I55" s="31"/>
      <c r="J55" s="31"/>
      <c r="K55" s="35"/>
    </row>
    <row r="56" spans="2:11" x14ac:dyDescent="0.25">
      <c r="C56" s="58" t="s">
        <v>3</v>
      </c>
      <c r="D56" s="54"/>
      <c r="E56" s="6"/>
      <c r="F56" s="19"/>
      <c r="G56" s="24" t="s">
        <v>2</v>
      </c>
      <c r="H56" s="24" t="s">
        <v>2</v>
      </c>
      <c r="I56" s="31"/>
      <c r="J56" s="31"/>
      <c r="K56" s="35"/>
    </row>
    <row r="57" spans="2:11" x14ac:dyDescent="0.25">
      <c r="C57" s="57"/>
      <c r="D57" s="54"/>
      <c r="E57" s="6"/>
      <c r="F57" s="19"/>
      <c r="G57" s="24"/>
      <c r="H57" s="24"/>
      <c r="I57" s="31"/>
      <c r="J57" s="31"/>
      <c r="K57" s="35"/>
    </row>
    <row r="58" spans="2:11" x14ac:dyDescent="0.25">
      <c r="C58" s="58" t="s">
        <v>4</v>
      </c>
      <c r="D58" s="54"/>
      <c r="E58" s="6"/>
      <c r="F58" s="19"/>
      <c r="G58" s="24" t="s">
        <v>2</v>
      </c>
      <c r="H58" s="24" t="s">
        <v>2</v>
      </c>
      <c r="I58" s="31"/>
      <c r="J58" s="31"/>
      <c r="K58" s="35"/>
    </row>
    <row r="59" spans="2:11" x14ac:dyDescent="0.25">
      <c r="C59" s="57"/>
      <c r="D59" s="54"/>
      <c r="E59" s="6"/>
      <c r="F59" s="19"/>
      <c r="G59" s="24"/>
      <c r="H59" s="24"/>
      <c r="I59" s="31"/>
      <c r="J59" s="31"/>
      <c r="K59" s="35"/>
    </row>
    <row r="60" spans="2:11" x14ac:dyDescent="0.25">
      <c r="C60" s="58" t="s">
        <v>5</v>
      </c>
      <c r="D60" s="54"/>
      <c r="E60" s="6"/>
      <c r="F60" s="19"/>
      <c r="G60" s="24"/>
      <c r="H60" s="24"/>
      <c r="I60" s="31"/>
      <c r="J60" s="31"/>
      <c r="K60" s="35"/>
    </row>
    <row r="61" spans="2:11" x14ac:dyDescent="0.25">
      <c r="C61" s="57"/>
      <c r="D61" s="54"/>
      <c r="E61" s="6"/>
      <c r="F61" s="19"/>
      <c r="G61" s="24"/>
      <c r="H61" s="24"/>
      <c r="I61" s="31"/>
      <c r="J61" s="31"/>
      <c r="K61" s="35"/>
    </row>
    <row r="62" spans="2:11" x14ac:dyDescent="0.25">
      <c r="C62" s="58" t="s">
        <v>6</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7</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8</v>
      </c>
      <c r="D66" s="54"/>
      <c r="E66" s="6"/>
      <c r="F66" s="19"/>
      <c r="G66" s="24" t="s">
        <v>2</v>
      </c>
      <c r="H66" s="24" t="s">
        <v>2</v>
      </c>
      <c r="I66" s="31"/>
      <c r="J66" s="31"/>
      <c r="K66" s="35"/>
    </row>
    <row r="67" spans="3:11" x14ac:dyDescent="0.25">
      <c r="C67" s="57"/>
      <c r="D67" s="54"/>
      <c r="E67" s="6"/>
      <c r="F67" s="19"/>
      <c r="G67" s="24"/>
      <c r="H67" s="24"/>
      <c r="I67" s="31"/>
      <c r="J67" s="31"/>
      <c r="K67" s="35"/>
    </row>
    <row r="68" spans="3:11" x14ac:dyDescent="0.25">
      <c r="C68" s="58" t="s">
        <v>9</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10</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11</v>
      </c>
      <c r="D72" s="54"/>
      <c r="E72" s="6"/>
      <c r="F72" s="19"/>
      <c r="G72" s="24"/>
      <c r="H72" s="24"/>
      <c r="I72" s="31"/>
      <c r="J72" s="31"/>
      <c r="K72" s="35"/>
    </row>
    <row r="73" spans="3:11" x14ac:dyDescent="0.25">
      <c r="C73" s="57"/>
      <c r="D73" s="54"/>
      <c r="E73" s="6"/>
      <c r="F73" s="19"/>
      <c r="G73" s="24"/>
      <c r="H73" s="24"/>
      <c r="I73" s="31"/>
      <c r="J73" s="31"/>
      <c r="K73" s="35"/>
    </row>
    <row r="74" spans="3:11" x14ac:dyDescent="0.25">
      <c r="C74" s="58" t="s">
        <v>13</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14</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15</v>
      </c>
      <c r="D78" s="54"/>
      <c r="E78" s="6"/>
      <c r="F78" s="19"/>
      <c r="G78" s="24" t="s">
        <v>2</v>
      </c>
      <c r="H78" s="24" t="s">
        <v>2</v>
      </c>
      <c r="I78" s="31"/>
      <c r="J78" s="31"/>
      <c r="K78" s="35"/>
    </row>
    <row r="79" spans="3:11" x14ac:dyDescent="0.25">
      <c r="C79" s="57"/>
      <c r="D79" s="54"/>
      <c r="E79" s="6"/>
      <c r="F79" s="19"/>
      <c r="G79" s="24"/>
      <c r="H79" s="24"/>
      <c r="I79" s="31"/>
      <c r="J79" s="31"/>
      <c r="K79" s="35"/>
    </row>
    <row r="80" spans="3:11" x14ac:dyDescent="0.25">
      <c r="C80" s="58" t="s">
        <v>16</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17</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A84" s="10"/>
      <c r="B84" s="28"/>
      <c r="C84" s="58" t="s">
        <v>18</v>
      </c>
      <c r="D84" s="54"/>
      <c r="E84" s="6"/>
      <c r="F84" s="19"/>
      <c r="G84" s="24"/>
      <c r="H84" s="24"/>
      <c r="I84" s="31"/>
      <c r="J84" s="31"/>
      <c r="K84" s="35"/>
    </row>
    <row r="85" spans="1:11" x14ac:dyDescent="0.25">
      <c r="A85" s="28"/>
      <c r="B85" s="28"/>
      <c r="C85" s="58" t="s">
        <v>19</v>
      </c>
      <c r="D85" s="54"/>
      <c r="E85" s="6"/>
      <c r="F85" s="19"/>
      <c r="G85" s="24" t="s">
        <v>2</v>
      </c>
      <c r="H85" s="24" t="s">
        <v>2</v>
      </c>
      <c r="I85" s="31"/>
      <c r="J85" s="31"/>
      <c r="K85" s="35"/>
    </row>
    <row r="86" spans="1:11" x14ac:dyDescent="0.25">
      <c r="A86" s="28"/>
      <c r="B86" s="28"/>
      <c r="C86" s="58"/>
      <c r="D86" s="54"/>
      <c r="E86" s="6"/>
      <c r="F86" s="19"/>
      <c r="G86" s="24"/>
      <c r="H86" s="24"/>
      <c r="I86" s="31"/>
      <c r="J86" s="31"/>
      <c r="K86" s="35"/>
    </row>
    <row r="87" spans="1:11" x14ac:dyDescent="0.25">
      <c r="A87" s="28"/>
      <c r="B87" s="28"/>
      <c r="C87" s="58" t="s">
        <v>20</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21</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A91" s="28"/>
      <c r="B91" s="28"/>
      <c r="C91" s="58" t="s">
        <v>22</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23</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C95" s="59" t="s">
        <v>24</v>
      </c>
      <c r="D95" s="54"/>
      <c r="E95" s="6"/>
      <c r="F95" s="19"/>
      <c r="G95" s="24"/>
      <c r="H95" s="24"/>
      <c r="I95" s="31"/>
      <c r="J95" s="31"/>
      <c r="K95" s="35"/>
    </row>
    <row r="96" spans="1:11" x14ac:dyDescent="0.25">
      <c r="B96" s="8" t="s">
        <v>190</v>
      </c>
      <c r="C96" s="57" t="s">
        <v>191</v>
      </c>
      <c r="D96" s="54"/>
      <c r="E96" s="6"/>
      <c r="F96" s="19"/>
      <c r="G96" s="24">
        <v>8031.86</v>
      </c>
      <c r="H96" s="24">
        <v>2.17</v>
      </c>
      <c r="I96" s="31"/>
      <c r="J96" s="31"/>
      <c r="K96" s="35"/>
    </row>
    <row r="97" spans="1:54" x14ac:dyDescent="0.25">
      <c r="C97" s="58" t="s">
        <v>175</v>
      </c>
      <c r="D97" s="54"/>
      <c r="E97" s="6"/>
      <c r="F97" s="19"/>
      <c r="G97" s="25">
        <v>8031.86</v>
      </c>
      <c r="H97" s="25">
        <v>2.17</v>
      </c>
      <c r="I97" s="31"/>
      <c r="J97" s="31"/>
      <c r="K97" s="35"/>
    </row>
    <row r="98" spans="1:54" x14ac:dyDescent="0.25">
      <c r="C98" s="57"/>
      <c r="D98" s="54"/>
      <c r="E98" s="6"/>
      <c r="F98" s="19"/>
      <c r="G98" s="24"/>
      <c r="H98" s="24"/>
      <c r="I98" s="31"/>
      <c r="J98" s="31"/>
      <c r="K98" s="35"/>
    </row>
    <row r="99" spans="1:54" x14ac:dyDescent="0.25">
      <c r="A99" s="10"/>
      <c r="B99" s="28"/>
      <c r="C99" s="58" t="s">
        <v>25</v>
      </c>
      <c r="D99" s="54"/>
      <c r="E99" s="6"/>
      <c r="F99" s="19"/>
      <c r="G99" s="24"/>
      <c r="H99" s="24"/>
      <c r="I99" s="31"/>
      <c r="J99" s="31"/>
      <c r="K99" s="35"/>
    </row>
    <row r="100" spans="1:54" s="2" customFormat="1" ht="13.5" x14ac:dyDescent="0.25">
      <c r="A100" s="28"/>
      <c r="B100" s="28"/>
      <c r="C100" s="57" t="s">
        <v>5188</v>
      </c>
      <c r="D100" s="54"/>
      <c r="E100" s="6"/>
      <c r="F100" s="19"/>
      <c r="G100" s="24" t="s">
        <v>2</v>
      </c>
      <c r="H100" s="24" t="s">
        <v>2</v>
      </c>
      <c r="I100" s="31"/>
      <c r="J100" s="31"/>
      <c r="K100" s="35"/>
      <c r="L100" s="3"/>
      <c r="AI100" s="3"/>
      <c r="AV100" s="3"/>
      <c r="AX100" s="3"/>
      <c r="BB100" s="3"/>
    </row>
    <row r="101" spans="1:54" x14ac:dyDescent="0.25">
      <c r="B101" s="8"/>
      <c r="C101" s="57" t="s">
        <v>192</v>
      </c>
      <c r="D101" s="54"/>
      <c r="E101" s="6"/>
      <c r="F101" s="19"/>
      <c r="G101" s="24">
        <v>-656.7</v>
      </c>
      <c r="H101" s="24">
        <v>-0.15</v>
      </c>
      <c r="I101" s="31"/>
      <c r="J101" s="31"/>
      <c r="K101" s="35"/>
    </row>
    <row r="102" spans="1:54" x14ac:dyDescent="0.25">
      <c r="C102" s="58" t="s">
        <v>175</v>
      </c>
      <c r="D102" s="54"/>
      <c r="E102" s="6"/>
      <c r="F102" s="19"/>
      <c r="G102" s="25">
        <v>-656.7</v>
      </c>
      <c r="H102" s="25">
        <v>-0.15</v>
      </c>
      <c r="I102" s="31"/>
      <c r="J102" s="31"/>
      <c r="K102" s="35"/>
    </row>
    <row r="103" spans="1:54" x14ac:dyDescent="0.25">
      <c r="C103" s="57"/>
      <c r="D103" s="54"/>
      <c r="E103" s="6"/>
      <c r="F103" s="19"/>
      <c r="G103" s="24"/>
      <c r="H103" s="24"/>
      <c r="I103" s="31"/>
      <c r="J103" s="31"/>
      <c r="K103" s="35"/>
    </row>
    <row r="104" spans="1:54" x14ac:dyDescent="0.25">
      <c r="C104" s="60" t="s">
        <v>193</v>
      </c>
      <c r="D104" s="55"/>
      <c r="E104" s="5"/>
      <c r="F104" s="20"/>
      <c r="G104" s="26">
        <v>369849.2</v>
      </c>
      <c r="H104" s="26">
        <v>100</v>
      </c>
      <c r="I104" s="32"/>
      <c r="J104" s="32"/>
      <c r="K104" s="36"/>
    </row>
    <row r="107" spans="1:54" x14ac:dyDescent="0.25">
      <c r="C107" s="1" t="s">
        <v>194</v>
      </c>
    </row>
    <row r="108" spans="1:54" x14ac:dyDescent="0.25">
      <c r="C108" s="37" t="s">
        <v>195</v>
      </c>
      <c r="D108" s="37"/>
      <c r="E108" s="37"/>
      <c r="F108" s="37"/>
      <c r="G108" s="37"/>
      <c r="H108" s="37"/>
      <c r="I108" s="37"/>
      <c r="J108" s="37"/>
      <c r="K108" s="37"/>
    </row>
    <row r="109" spans="1:54" x14ac:dyDescent="0.25">
      <c r="C109" s="2" t="s">
        <v>196</v>
      </c>
    </row>
    <row r="110" spans="1:54" x14ac:dyDescent="0.25">
      <c r="C110" s="2" t="s">
        <v>197</v>
      </c>
    </row>
    <row r="111" spans="1:54" ht="30" customHeight="1" x14ac:dyDescent="0.25">
      <c r="C111" s="80" t="s">
        <v>198</v>
      </c>
      <c r="D111" s="81"/>
      <c r="E111" s="81"/>
      <c r="F111" s="81"/>
      <c r="G111" s="81"/>
      <c r="H111" s="81"/>
      <c r="I111" s="81"/>
      <c r="J111" s="81"/>
      <c r="K111" s="81"/>
    </row>
    <row r="112" spans="1:54" x14ac:dyDescent="0.25">
      <c r="C112" s="2" t="s">
        <v>199</v>
      </c>
    </row>
    <row r="114" spans="1:6" x14ac:dyDescent="0.25">
      <c r="A114" s="76"/>
      <c r="B114" s="76" t="s">
        <v>5254</v>
      </c>
      <c r="C114" s="77" t="s">
        <v>5253</v>
      </c>
      <c r="E114" s="77" t="s">
        <v>5254</v>
      </c>
      <c r="F114" s="78"/>
    </row>
    <row r="115" spans="1:6" x14ac:dyDescent="0.25">
      <c r="E115" s="2" t="s">
        <v>5316</v>
      </c>
    </row>
  </sheetData>
  <mergeCells count="1">
    <mergeCell ref="C111:K111"/>
  </mergeCells>
  <hyperlinks>
    <hyperlink ref="J2" location="'Index'!A1" display="'Index'!A1" xr:uid="{78E3A1FF-BF63-46F3-9037-C3086A394BC8}"/>
  </hyperlinks>
  <pageMargins left="0.7" right="0.7" top="0.75" bottom="0.75" header="0.3" footer="0.3"/>
  <pageSetup orientation="portrait" horizontalDpi="4294967293" r:id="rId1"/>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BFA3-ED7E-40DE-AD56-5EF38A563C2C}">
  <sheetPr codeName="Sheet1121"/>
  <dimension ref="A1:IV83"/>
  <sheetViews>
    <sheetView showGridLines="0" zoomScale="90" zoomScaleNormal="90" workbookViewId="0">
      <pane ySplit="6" topLeftCell="A65" activePane="bottomLeft" state="frozen"/>
      <selection activeCell="E1" sqref="E1"/>
      <selection pane="bottomLeft" activeCell="C82" sqref="C82:F8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4788</v>
      </c>
      <c r="J2" s="38" t="s">
        <v>4923</v>
      </c>
    </row>
    <row r="3" spans="1:54" ht="16.5" x14ac:dyDescent="0.3">
      <c r="C3" s="1" t="s">
        <v>28</v>
      </c>
      <c r="D3" s="21" t="s">
        <v>4789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162916</v>
      </c>
      <c r="G10" s="24">
        <v>3136.13</v>
      </c>
      <c r="H10" s="24">
        <v>27.95</v>
      </c>
      <c r="I10" s="31"/>
      <c r="J10" s="31"/>
      <c r="K10" s="35"/>
    </row>
    <row r="11" spans="1:54" x14ac:dyDescent="0.25">
      <c r="B11" s="8" t="s">
        <v>44</v>
      </c>
      <c r="C11" s="57" t="s">
        <v>45</v>
      </c>
      <c r="D11" s="54" t="s">
        <v>46</v>
      </c>
      <c r="E11" s="6" t="s">
        <v>43</v>
      </c>
      <c r="F11" s="19">
        <v>198332</v>
      </c>
      <c r="G11" s="24">
        <v>2830.2</v>
      </c>
      <c r="H11" s="24">
        <v>25.23</v>
      </c>
      <c r="I11" s="31"/>
      <c r="J11" s="31"/>
      <c r="K11" s="35"/>
    </row>
    <row r="12" spans="1:54" x14ac:dyDescent="0.25">
      <c r="B12" s="8" t="s">
        <v>51</v>
      </c>
      <c r="C12" s="57" t="s">
        <v>52</v>
      </c>
      <c r="D12" s="54" t="s">
        <v>53</v>
      </c>
      <c r="E12" s="6" t="s">
        <v>43</v>
      </c>
      <c r="F12" s="19">
        <v>80293</v>
      </c>
      <c r="G12" s="24">
        <v>951.47</v>
      </c>
      <c r="H12" s="24">
        <v>8.48</v>
      </c>
      <c r="I12" s="31"/>
      <c r="J12" s="31"/>
      <c r="K12" s="35"/>
    </row>
    <row r="13" spans="1:54" x14ac:dyDescent="0.25">
      <c r="B13" s="8" t="s">
        <v>76</v>
      </c>
      <c r="C13" s="57" t="s">
        <v>77</v>
      </c>
      <c r="D13" s="54" t="s">
        <v>78</v>
      </c>
      <c r="E13" s="6" t="s">
        <v>43</v>
      </c>
      <c r="F13" s="19">
        <v>116209</v>
      </c>
      <c r="G13" s="24">
        <v>916.48</v>
      </c>
      <c r="H13" s="24">
        <v>8.17</v>
      </c>
      <c r="I13" s="31"/>
      <c r="J13" s="31"/>
      <c r="K13" s="35"/>
    </row>
    <row r="14" spans="1:54" x14ac:dyDescent="0.25">
      <c r="B14" s="8" t="s">
        <v>58</v>
      </c>
      <c r="C14" s="57" t="s">
        <v>59</v>
      </c>
      <c r="D14" s="54" t="s">
        <v>60</v>
      </c>
      <c r="E14" s="6" t="s">
        <v>43</v>
      </c>
      <c r="F14" s="19">
        <v>41388</v>
      </c>
      <c r="G14" s="24">
        <v>913.89</v>
      </c>
      <c r="H14" s="24">
        <v>8.15</v>
      </c>
      <c r="I14" s="31"/>
      <c r="J14" s="31"/>
      <c r="K14" s="35"/>
    </row>
    <row r="15" spans="1:54" x14ac:dyDescent="0.25">
      <c r="B15" s="8" t="s">
        <v>1111</v>
      </c>
      <c r="C15" s="57" t="s">
        <v>1112</v>
      </c>
      <c r="D15" s="54" t="s">
        <v>1113</v>
      </c>
      <c r="E15" s="6" t="s">
        <v>43</v>
      </c>
      <c r="F15" s="19">
        <v>55869</v>
      </c>
      <c r="G15" s="24">
        <v>468.41</v>
      </c>
      <c r="H15" s="24">
        <v>4.17</v>
      </c>
      <c r="I15" s="31"/>
      <c r="J15" s="31"/>
      <c r="K15" s="35"/>
    </row>
    <row r="16" spans="1:54" x14ac:dyDescent="0.25">
      <c r="B16" s="8" t="s">
        <v>2116</v>
      </c>
      <c r="C16" s="57" t="s">
        <v>2117</v>
      </c>
      <c r="D16" s="54" t="s">
        <v>2118</v>
      </c>
      <c r="E16" s="6" t="s">
        <v>43</v>
      </c>
      <c r="F16" s="19">
        <v>207990</v>
      </c>
      <c r="G16" s="24">
        <v>409.07</v>
      </c>
      <c r="H16" s="24">
        <v>3.65</v>
      </c>
      <c r="I16" s="31"/>
      <c r="J16" s="31"/>
      <c r="K16" s="35"/>
    </row>
    <row r="17" spans="2:11" x14ac:dyDescent="0.25">
      <c r="B17" s="8" t="s">
        <v>281</v>
      </c>
      <c r="C17" s="57" t="s">
        <v>282</v>
      </c>
      <c r="D17" s="54" t="s">
        <v>283</v>
      </c>
      <c r="E17" s="6" t="s">
        <v>43</v>
      </c>
      <c r="F17" s="19">
        <v>157107</v>
      </c>
      <c r="G17" s="24">
        <v>392.66</v>
      </c>
      <c r="H17" s="24">
        <v>3.5</v>
      </c>
      <c r="I17" s="31"/>
      <c r="J17" s="31"/>
      <c r="K17" s="35"/>
    </row>
    <row r="18" spans="2:11" x14ac:dyDescent="0.25">
      <c r="B18" s="8" t="s">
        <v>2301</v>
      </c>
      <c r="C18" s="57" t="s">
        <v>2302</v>
      </c>
      <c r="D18" s="54" t="s">
        <v>2303</v>
      </c>
      <c r="E18" s="6" t="s">
        <v>43</v>
      </c>
      <c r="F18" s="19">
        <v>525945</v>
      </c>
      <c r="G18" s="24">
        <v>341.29</v>
      </c>
      <c r="H18" s="24">
        <v>3.04</v>
      </c>
      <c r="I18" s="31"/>
      <c r="J18" s="31"/>
      <c r="K18" s="35"/>
    </row>
    <row r="19" spans="2:11" x14ac:dyDescent="0.25">
      <c r="B19" s="8" t="s">
        <v>558</v>
      </c>
      <c r="C19" s="57" t="s">
        <v>559</v>
      </c>
      <c r="D19" s="54" t="s">
        <v>560</v>
      </c>
      <c r="E19" s="6" t="s">
        <v>43</v>
      </c>
      <c r="F19" s="19">
        <v>47623</v>
      </c>
      <c r="G19" s="24">
        <v>323.17</v>
      </c>
      <c r="H19" s="24">
        <v>2.88</v>
      </c>
      <c r="I19" s="31"/>
      <c r="J19" s="31"/>
      <c r="K19" s="35"/>
    </row>
    <row r="20" spans="2:11" x14ac:dyDescent="0.25">
      <c r="B20" s="8" t="s">
        <v>424</v>
      </c>
      <c r="C20" s="57" t="s">
        <v>425</v>
      </c>
      <c r="D20" s="54" t="s">
        <v>426</v>
      </c>
      <c r="E20" s="6" t="s">
        <v>43</v>
      </c>
      <c r="F20" s="19">
        <v>292498</v>
      </c>
      <c r="G20" s="24">
        <v>293.11</v>
      </c>
      <c r="H20" s="24">
        <v>2.61</v>
      </c>
      <c r="I20" s="31"/>
      <c r="J20" s="31"/>
      <c r="K20" s="35"/>
    </row>
    <row r="21" spans="2:11" x14ac:dyDescent="0.25">
      <c r="B21" s="8" t="s">
        <v>2312</v>
      </c>
      <c r="C21" s="57" t="s">
        <v>1471</v>
      </c>
      <c r="D21" s="54" t="s">
        <v>2313</v>
      </c>
      <c r="E21" s="6" t="s">
        <v>43</v>
      </c>
      <c r="F21" s="19">
        <v>286000</v>
      </c>
      <c r="G21" s="24">
        <v>278.70999999999998</v>
      </c>
      <c r="H21" s="24">
        <v>2.48</v>
      </c>
      <c r="I21" s="31"/>
      <c r="J21" s="31"/>
      <c r="K21" s="35"/>
    </row>
    <row r="22" spans="2:11" x14ac:dyDescent="0.25">
      <c r="C22" s="58" t="s">
        <v>175</v>
      </c>
      <c r="D22" s="54"/>
      <c r="E22" s="6"/>
      <c r="F22" s="19"/>
      <c r="G22" s="25">
        <v>11254.59</v>
      </c>
      <c r="H22" s="25">
        <v>100.31</v>
      </c>
      <c r="I22" s="31"/>
      <c r="J22" s="31"/>
      <c r="K22" s="35"/>
    </row>
    <row r="23" spans="2:11" x14ac:dyDescent="0.25">
      <c r="C23" s="57"/>
      <c r="D23" s="54"/>
      <c r="E23" s="6"/>
      <c r="F23" s="19"/>
      <c r="G23" s="24"/>
      <c r="H23" s="24"/>
      <c r="I23" s="31"/>
      <c r="J23" s="31"/>
      <c r="K23" s="35"/>
    </row>
    <row r="24" spans="2:11" x14ac:dyDescent="0.25">
      <c r="C24" s="58" t="s">
        <v>3</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4</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5</v>
      </c>
      <c r="D28" s="54"/>
      <c r="E28" s="6"/>
      <c r="F28" s="19"/>
      <c r="G28" s="24"/>
      <c r="H28" s="24"/>
      <c r="I28" s="31"/>
      <c r="J28" s="31"/>
      <c r="K28" s="35"/>
    </row>
    <row r="29" spans="2:11" x14ac:dyDescent="0.25">
      <c r="C29" s="57"/>
      <c r="D29" s="54"/>
      <c r="E29" s="6"/>
      <c r="F29" s="19"/>
      <c r="G29" s="24"/>
      <c r="H29" s="24"/>
      <c r="I29" s="31"/>
      <c r="J29" s="31"/>
      <c r="K29" s="35"/>
    </row>
    <row r="30" spans="2:11" x14ac:dyDescent="0.25">
      <c r="C30" s="58" t="s">
        <v>6</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7</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8</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9</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10</v>
      </c>
      <c r="D38" s="54"/>
      <c r="E38" s="6"/>
      <c r="F38" s="19"/>
      <c r="G38" s="24" t="s">
        <v>2</v>
      </c>
      <c r="H38" s="24" t="s">
        <v>2</v>
      </c>
      <c r="I38" s="31"/>
      <c r="J38" s="31"/>
      <c r="K38" s="35"/>
    </row>
    <row r="39" spans="3:11" x14ac:dyDescent="0.25">
      <c r="C39" s="57"/>
      <c r="D39" s="54"/>
      <c r="E39" s="6"/>
      <c r="F39" s="19"/>
      <c r="G39" s="24"/>
      <c r="H39" s="24"/>
      <c r="I39" s="31"/>
      <c r="J39" s="31"/>
      <c r="K39" s="35"/>
    </row>
    <row r="40" spans="3:11" x14ac:dyDescent="0.25">
      <c r="C40" s="58" t="s">
        <v>11</v>
      </c>
      <c r="D40" s="54"/>
      <c r="E40" s="6"/>
      <c r="F40" s="19"/>
      <c r="G40" s="24"/>
      <c r="H40" s="24"/>
      <c r="I40" s="31"/>
      <c r="J40" s="31"/>
      <c r="K40" s="35"/>
    </row>
    <row r="41" spans="3:11" x14ac:dyDescent="0.25">
      <c r="C41" s="57"/>
      <c r="D41" s="54"/>
      <c r="E41" s="6"/>
      <c r="F41" s="19"/>
      <c r="G41" s="24"/>
      <c r="H41" s="24"/>
      <c r="I41" s="31"/>
      <c r="J41" s="31"/>
      <c r="K41" s="35"/>
    </row>
    <row r="42" spans="3:11" x14ac:dyDescent="0.25">
      <c r="C42" s="58" t="s">
        <v>13</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14</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15</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190</v>
      </c>
      <c r="C64" s="57" t="s">
        <v>191</v>
      </c>
      <c r="D64" s="54"/>
      <c r="E64" s="6"/>
      <c r="F64" s="19"/>
      <c r="G64" s="24">
        <v>69.650000000000006</v>
      </c>
      <c r="H64" s="24">
        <v>0.62</v>
      </c>
      <c r="I64" s="31"/>
      <c r="J64" s="31"/>
      <c r="K64" s="35"/>
    </row>
    <row r="65" spans="1:54" x14ac:dyDescent="0.25">
      <c r="C65" s="58" t="s">
        <v>175</v>
      </c>
      <c r="D65" s="54"/>
      <c r="E65" s="6"/>
      <c r="F65" s="19"/>
      <c r="G65" s="25">
        <v>69.650000000000006</v>
      </c>
      <c r="H65" s="25">
        <v>0.62</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5188</v>
      </c>
      <c r="D68" s="54"/>
      <c r="E68" s="6"/>
      <c r="F68" s="19"/>
      <c r="G68" s="24" t="s">
        <v>2</v>
      </c>
      <c r="H68" s="24" t="s">
        <v>2</v>
      </c>
      <c r="I68" s="31"/>
      <c r="J68" s="31"/>
      <c r="K68" s="35"/>
      <c r="L68" s="3"/>
      <c r="AI68" s="3"/>
      <c r="AV68" s="3"/>
      <c r="AX68" s="3"/>
      <c r="BB68" s="3"/>
    </row>
    <row r="69" spans="1:54" x14ac:dyDescent="0.25">
      <c r="B69" s="8"/>
      <c r="C69" s="57" t="s">
        <v>192</v>
      </c>
      <c r="D69" s="54"/>
      <c r="E69" s="6"/>
      <c r="F69" s="19"/>
      <c r="G69" s="24">
        <v>-104.76</v>
      </c>
      <c r="H69" s="24">
        <v>-0.93</v>
      </c>
      <c r="I69" s="31"/>
      <c r="J69" s="31"/>
      <c r="K69" s="35"/>
    </row>
    <row r="70" spans="1:54" x14ac:dyDescent="0.25">
      <c r="C70" s="58" t="s">
        <v>175</v>
      </c>
      <c r="D70" s="54"/>
      <c r="E70" s="6"/>
      <c r="F70" s="19"/>
      <c r="G70" s="25">
        <v>-104.76</v>
      </c>
      <c r="H70" s="25">
        <v>-0.93</v>
      </c>
      <c r="I70" s="31"/>
      <c r="J70" s="31"/>
      <c r="K70" s="35"/>
    </row>
    <row r="71" spans="1:54" x14ac:dyDescent="0.25">
      <c r="C71" s="57"/>
      <c r="D71" s="54"/>
      <c r="E71" s="6"/>
      <c r="F71" s="19"/>
      <c r="G71" s="24"/>
      <c r="H71" s="24"/>
      <c r="I71" s="31"/>
      <c r="J71" s="31"/>
      <c r="K71" s="35"/>
    </row>
    <row r="72" spans="1:54" x14ac:dyDescent="0.25">
      <c r="C72" s="60" t="s">
        <v>193</v>
      </c>
      <c r="D72" s="55"/>
      <c r="E72" s="5"/>
      <c r="F72" s="20"/>
      <c r="G72" s="26">
        <v>11219.48</v>
      </c>
      <c r="H72" s="26">
        <v>100</v>
      </c>
      <c r="I72" s="32"/>
      <c r="J72" s="32"/>
      <c r="K72" s="36"/>
    </row>
    <row r="75" spans="1:54" x14ac:dyDescent="0.25">
      <c r="C75" s="1" t="s">
        <v>194</v>
      </c>
    </row>
    <row r="76" spans="1:54" x14ac:dyDescent="0.25">
      <c r="C76" s="37" t="s">
        <v>195</v>
      </c>
      <c r="D76" s="37"/>
      <c r="E76" s="37"/>
      <c r="F76" s="37"/>
      <c r="G76" s="37"/>
      <c r="H76" s="37"/>
      <c r="I76" s="37"/>
      <c r="J76" s="37"/>
      <c r="K76" s="37"/>
    </row>
    <row r="77" spans="1:54" x14ac:dyDescent="0.25">
      <c r="C77" s="2" t="s">
        <v>196</v>
      </c>
    </row>
    <row r="78" spans="1:54" x14ac:dyDescent="0.25">
      <c r="C78" s="2" t="s">
        <v>197</v>
      </c>
    </row>
    <row r="79" spans="1:54" ht="30" customHeight="1" x14ac:dyDescent="0.25">
      <c r="C79" s="80" t="s">
        <v>198</v>
      </c>
      <c r="D79" s="81"/>
      <c r="E79" s="81"/>
      <c r="F79" s="81"/>
      <c r="G79" s="81"/>
      <c r="H79" s="81"/>
      <c r="I79" s="81"/>
      <c r="J79" s="81"/>
      <c r="K79" s="81"/>
    </row>
    <row r="80" spans="1:54" x14ac:dyDescent="0.25">
      <c r="C80" s="2" t="s">
        <v>199</v>
      </c>
    </row>
    <row r="82" spans="1:6" x14ac:dyDescent="0.25">
      <c r="A82" s="76"/>
      <c r="B82" s="76" t="s">
        <v>5254</v>
      </c>
      <c r="C82" s="77" t="s">
        <v>5253</v>
      </c>
      <c r="E82" s="77" t="s">
        <v>5254</v>
      </c>
      <c r="F82" s="78"/>
    </row>
    <row r="83" spans="1:6" x14ac:dyDescent="0.25">
      <c r="E83" s="2" t="s">
        <v>5317</v>
      </c>
    </row>
  </sheetData>
  <mergeCells count="1">
    <mergeCell ref="C79:K79"/>
  </mergeCells>
  <hyperlinks>
    <hyperlink ref="J2" location="'Index'!A1" display="'Index'!A1" xr:uid="{9404FB60-31F4-4B9A-BDA8-ADA26BD4795D}"/>
  </hyperlinks>
  <pageMargins left="0.7" right="0.7" top="0.75" bottom="0.75" header="0.3" footer="0.3"/>
  <pageSetup orientation="portrait" horizontalDpi="4294967293" r:id="rId1"/>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21233-4B6A-4C30-941D-F37B567F3BCE}">
  <sheetPr codeName="Sheet1122"/>
  <dimension ref="A1:IV81"/>
  <sheetViews>
    <sheetView showGridLines="0" zoomScale="90" zoomScaleNormal="90" workbookViewId="0">
      <pane ySplit="6" topLeftCell="A63" activePane="bottomLeft" state="frozen"/>
      <selection activeCell="E1" sqref="E1"/>
      <selection pane="bottomLeft" activeCell="C80" sqref="C80:F80"/>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4790</v>
      </c>
      <c r="J2" s="38" t="s">
        <v>4923</v>
      </c>
    </row>
    <row r="3" spans="1:54" ht="16.5" x14ac:dyDescent="0.3">
      <c r="C3" s="1" t="s">
        <v>28</v>
      </c>
      <c r="D3" s="21" t="s">
        <v>4791</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47</v>
      </c>
      <c r="C10" s="57" t="s">
        <v>48</v>
      </c>
      <c r="D10" s="54" t="s">
        <v>49</v>
      </c>
      <c r="E10" s="6" t="s">
        <v>50</v>
      </c>
      <c r="F10" s="19">
        <v>79331</v>
      </c>
      <c r="G10" s="24">
        <v>1190.04</v>
      </c>
      <c r="H10" s="24">
        <v>29.5</v>
      </c>
      <c r="I10" s="31"/>
      <c r="J10" s="31"/>
      <c r="K10" s="35"/>
    </row>
    <row r="11" spans="1:54" x14ac:dyDescent="0.25">
      <c r="B11" s="8" t="s">
        <v>65</v>
      </c>
      <c r="C11" s="57" t="s">
        <v>66</v>
      </c>
      <c r="D11" s="54" t="s">
        <v>67</v>
      </c>
      <c r="E11" s="6" t="s">
        <v>50</v>
      </c>
      <c r="F11" s="19">
        <v>29194</v>
      </c>
      <c r="G11" s="24">
        <v>1008.27</v>
      </c>
      <c r="H11" s="24">
        <v>24.99</v>
      </c>
      <c r="I11" s="31"/>
      <c r="J11" s="31"/>
      <c r="K11" s="35"/>
    </row>
    <row r="12" spans="1:54" x14ac:dyDescent="0.25">
      <c r="B12" s="8" t="s">
        <v>879</v>
      </c>
      <c r="C12" s="57" t="s">
        <v>880</v>
      </c>
      <c r="D12" s="54" t="s">
        <v>881</v>
      </c>
      <c r="E12" s="6" t="s">
        <v>50</v>
      </c>
      <c r="F12" s="19">
        <v>30320</v>
      </c>
      <c r="G12" s="24">
        <v>475.27</v>
      </c>
      <c r="H12" s="24">
        <v>11.78</v>
      </c>
      <c r="I12" s="31"/>
      <c r="J12" s="31"/>
      <c r="K12" s="35"/>
    </row>
    <row r="13" spans="1:54" x14ac:dyDescent="0.25">
      <c r="B13" s="8" t="s">
        <v>387</v>
      </c>
      <c r="C13" s="57" t="s">
        <v>388</v>
      </c>
      <c r="D13" s="54" t="s">
        <v>389</v>
      </c>
      <c r="E13" s="6" t="s">
        <v>50</v>
      </c>
      <c r="F13" s="19">
        <v>29835</v>
      </c>
      <c r="G13" s="24">
        <v>448.42</v>
      </c>
      <c r="H13" s="24">
        <v>11.12</v>
      </c>
      <c r="I13" s="31"/>
      <c r="J13" s="31"/>
      <c r="K13" s="35"/>
    </row>
    <row r="14" spans="1:54" x14ac:dyDescent="0.25">
      <c r="B14" s="8" t="s">
        <v>336</v>
      </c>
      <c r="C14" s="57" t="s">
        <v>337</v>
      </c>
      <c r="D14" s="54" t="s">
        <v>338</v>
      </c>
      <c r="E14" s="6" t="s">
        <v>50</v>
      </c>
      <c r="F14" s="19">
        <v>133603</v>
      </c>
      <c r="G14" s="24">
        <v>322.64999999999998</v>
      </c>
      <c r="H14" s="24">
        <v>8</v>
      </c>
      <c r="I14" s="31"/>
      <c r="J14" s="31"/>
      <c r="K14" s="35"/>
    </row>
    <row r="15" spans="1:54" x14ac:dyDescent="0.25">
      <c r="B15" s="8" t="s">
        <v>885</v>
      </c>
      <c r="C15" s="57" t="s">
        <v>886</v>
      </c>
      <c r="D15" s="54" t="s">
        <v>887</v>
      </c>
      <c r="E15" s="6" t="s">
        <v>50</v>
      </c>
      <c r="F15" s="19">
        <v>5009</v>
      </c>
      <c r="G15" s="24">
        <v>266.55</v>
      </c>
      <c r="H15" s="24">
        <v>6.61</v>
      </c>
      <c r="I15" s="31"/>
      <c r="J15" s="31"/>
      <c r="K15" s="35"/>
    </row>
    <row r="16" spans="1:54" x14ac:dyDescent="0.25">
      <c r="B16" s="8" t="s">
        <v>250</v>
      </c>
      <c r="C16" s="57" t="s">
        <v>251</v>
      </c>
      <c r="D16" s="54" t="s">
        <v>252</v>
      </c>
      <c r="E16" s="6" t="s">
        <v>50</v>
      </c>
      <c r="F16" s="19">
        <v>3132</v>
      </c>
      <c r="G16" s="24">
        <v>228.79</v>
      </c>
      <c r="H16" s="24">
        <v>5.67</v>
      </c>
      <c r="I16" s="31"/>
      <c r="J16" s="31"/>
      <c r="K16" s="35"/>
    </row>
    <row r="17" spans="2:11" x14ac:dyDescent="0.25">
      <c r="B17" s="8" t="s">
        <v>98</v>
      </c>
      <c r="C17" s="57" t="s">
        <v>99</v>
      </c>
      <c r="D17" s="54" t="s">
        <v>100</v>
      </c>
      <c r="E17" s="6" t="s">
        <v>50</v>
      </c>
      <c r="F17" s="19">
        <v>4344</v>
      </c>
      <c r="G17" s="24">
        <v>199.24</v>
      </c>
      <c r="H17" s="24">
        <v>4.9400000000000004</v>
      </c>
      <c r="I17" s="31"/>
      <c r="J17" s="31"/>
      <c r="K17" s="35"/>
    </row>
    <row r="18" spans="2:11" x14ac:dyDescent="0.25">
      <c r="B18" s="8" t="s">
        <v>2340</v>
      </c>
      <c r="C18" s="57" t="s">
        <v>2341</v>
      </c>
      <c r="D18" s="54" t="s">
        <v>2342</v>
      </c>
      <c r="E18" s="6" t="s">
        <v>50</v>
      </c>
      <c r="F18" s="19">
        <v>5346</v>
      </c>
      <c r="G18" s="24">
        <v>131.99</v>
      </c>
      <c r="H18" s="24">
        <v>3.27</v>
      </c>
      <c r="I18" s="31"/>
      <c r="J18" s="31"/>
      <c r="K18" s="35"/>
    </row>
    <row r="19" spans="2:11" x14ac:dyDescent="0.25">
      <c r="B19" s="8" t="s">
        <v>2447</v>
      </c>
      <c r="C19" s="57" t="s">
        <v>2448</v>
      </c>
      <c r="D19" s="54" t="s">
        <v>2449</v>
      </c>
      <c r="E19" s="6" t="s">
        <v>50</v>
      </c>
      <c r="F19" s="19">
        <v>1113</v>
      </c>
      <c r="G19" s="24">
        <v>97.07</v>
      </c>
      <c r="H19" s="24">
        <v>2.41</v>
      </c>
      <c r="I19" s="31"/>
      <c r="J19" s="31"/>
      <c r="K19" s="35"/>
    </row>
    <row r="20" spans="2:11" x14ac:dyDescent="0.25">
      <c r="C20" s="58" t="s">
        <v>175</v>
      </c>
      <c r="D20" s="54"/>
      <c r="E20" s="6"/>
      <c r="F20" s="19"/>
      <c r="G20" s="25">
        <v>4368.29</v>
      </c>
      <c r="H20" s="25">
        <v>108.29</v>
      </c>
      <c r="I20" s="31"/>
      <c r="J20" s="31"/>
      <c r="K20" s="35"/>
    </row>
    <row r="21" spans="2:11" x14ac:dyDescent="0.25">
      <c r="C21" s="57"/>
      <c r="D21" s="54"/>
      <c r="E21" s="6"/>
      <c r="F21" s="19"/>
      <c r="G21" s="24"/>
      <c r="H21" s="24"/>
      <c r="I21" s="31"/>
      <c r="J21" s="31"/>
      <c r="K21" s="35"/>
    </row>
    <row r="22" spans="2:11" x14ac:dyDescent="0.25">
      <c r="C22" s="58" t="s">
        <v>3</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4</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5</v>
      </c>
      <c r="D26" s="54"/>
      <c r="E26" s="6"/>
      <c r="F26" s="19"/>
      <c r="G26" s="24"/>
      <c r="H26" s="24"/>
      <c r="I26" s="31"/>
      <c r="J26" s="31"/>
      <c r="K26" s="35"/>
    </row>
    <row r="27" spans="2:11" x14ac:dyDescent="0.25">
      <c r="C27" s="57"/>
      <c r="D27" s="54"/>
      <c r="E27" s="6"/>
      <c r="F27" s="19"/>
      <c r="G27" s="24"/>
      <c r="H27" s="24"/>
      <c r="I27" s="31"/>
      <c r="J27" s="31"/>
      <c r="K27" s="35"/>
    </row>
    <row r="28" spans="2:11" x14ac:dyDescent="0.25">
      <c r="C28" s="58" t="s">
        <v>6</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7</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8</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9</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10</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11</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13</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14</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15</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16</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A50" s="10"/>
      <c r="B50" s="28"/>
      <c r="C50" s="58" t="s">
        <v>18</v>
      </c>
      <c r="D50" s="54"/>
      <c r="E50" s="6"/>
      <c r="F50" s="19"/>
      <c r="G50" s="24"/>
      <c r="H50" s="24"/>
      <c r="I50" s="31"/>
      <c r="J50" s="31"/>
      <c r="K50" s="35"/>
    </row>
    <row r="51" spans="1:11" x14ac:dyDescent="0.25">
      <c r="A51" s="28"/>
      <c r="B51" s="28"/>
      <c r="C51" s="58" t="s">
        <v>19</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20</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21</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22</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23</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24</v>
      </c>
      <c r="D61" s="54"/>
      <c r="E61" s="6"/>
      <c r="F61" s="19"/>
      <c r="G61" s="24"/>
      <c r="H61" s="24"/>
      <c r="I61" s="31"/>
      <c r="J61" s="31"/>
      <c r="K61" s="35"/>
    </row>
    <row r="62" spans="1:11" x14ac:dyDescent="0.25">
      <c r="B62" s="8" t="s">
        <v>190</v>
      </c>
      <c r="C62" s="57" t="s">
        <v>191</v>
      </c>
      <c r="D62" s="54"/>
      <c r="E62" s="6"/>
      <c r="F62" s="19"/>
      <c r="G62" s="24">
        <v>346.59</v>
      </c>
      <c r="H62" s="24">
        <v>8.59</v>
      </c>
      <c r="I62" s="31"/>
      <c r="J62" s="31"/>
      <c r="K62" s="35"/>
    </row>
    <row r="63" spans="1:11" x14ac:dyDescent="0.25">
      <c r="C63" s="58" t="s">
        <v>175</v>
      </c>
      <c r="D63" s="54"/>
      <c r="E63" s="6"/>
      <c r="F63" s="19"/>
      <c r="G63" s="25">
        <v>346.59</v>
      </c>
      <c r="H63" s="25">
        <v>8.59</v>
      </c>
      <c r="I63" s="31"/>
      <c r="J63" s="31"/>
      <c r="K63" s="35"/>
    </row>
    <row r="64" spans="1:11" x14ac:dyDescent="0.25">
      <c r="C64" s="57"/>
      <c r="D64" s="54"/>
      <c r="E64" s="6"/>
      <c r="F64" s="19"/>
      <c r="G64" s="24"/>
      <c r="H64" s="24"/>
      <c r="I64" s="31"/>
      <c r="J64" s="31"/>
      <c r="K64" s="35"/>
    </row>
    <row r="65" spans="1:54" x14ac:dyDescent="0.25">
      <c r="A65" s="10"/>
      <c r="B65" s="28"/>
      <c r="C65" s="58" t="s">
        <v>25</v>
      </c>
      <c r="D65" s="54"/>
      <c r="E65" s="6"/>
      <c r="F65" s="19"/>
      <c r="G65" s="24"/>
      <c r="H65" s="24"/>
      <c r="I65" s="31"/>
      <c r="J65" s="31"/>
      <c r="K65" s="35"/>
    </row>
    <row r="66" spans="1:54" s="2" customFormat="1" ht="13.5" x14ac:dyDescent="0.25">
      <c r="A66" s="28"/>
      <c r="B66" s="28"/>
      <c r="C66" s="57" t="s">
        <v>5188</v>
      </c>
      <c r="D66" s="54"/>
      <c r="E66" s="6"/>
      <c r="F66" s="19"/>
      <c r="G66" s="24" t="s">
        <v>2</v>
      </c>
      <c r="H66" s="24" t="s">
        <v>2</v>
      </c>
      <c r="I66" s="31"/>
      <c r="J66" s="31"/>
      <c r="K66" s="35"/>
      <c r="L66" s="3"/>
      <c r="AI66" s="3"/>
      <c r="AV66" s="3"/>
      <c r="AX66" s="3"/>
      <c r="BB66" s="3"/>
    </row>
    <row r="67" spans="1:54" x14ac:dyDescent="0.25">
      <c r="B67" s="8"/>
      <c r="C67" s="57" t="s">
        <v>192</v>
      </c>
      <c r="D67" s="54"/>
      <c r="E67" s="6"/>
      <c r="F67" s="19"/>
      <c r="G67" s="24">
        <v>-680.58</v>
      </c>
      <c r="H67" s="24">
        <v>-16.880000000000003</v>
      </c>
      <c r="I67" s="31"/>
      <c r="J67" s="31"/>
      <c r="K67" s="35"/>
    </row>
    <row r="68" spans="1:54" x14ac:dyDescent="0.25">
      <c r="C68" s="58" t="s">
        <v>175</v>
      </c>
      <c r="D68" s="54"/>
      <c r="E68" s="6"/>
      <c r="F68" s="19"/>
      <c r="G68" s="25">
        <v>-680.58</v>
      </c>
      <c r="H68" s="25">
        <v>-16.880000000000003</v>
      </c>
      <c r="I68" s="31"/>
      <c r="J68" s="31"/>
      <c r="K68" s="35"/>
    </row>
    <row r="69" spans="1:54" x14ac:dyDescent="0.25">
      <c r="C69" s="57"/>
      <c r="D69" s="54"/>
      <c r="E69" s="6"/>
      <c r="F69" s="19"/>
      <c r="G69" s="24"/>
      <c r="H69" s="24"/>
      <c r="I69" s="31"/>
      <c r="J69" s="31"/>
      <c r="K69" s="35"/>
    </row>
    <row r="70" spans="1:54" x14ac:dyDescent="0.25">
      <c r="C70" s="60" t="s">
        <v>193</v>
      </c>
      <c r="D70" s="55"/>
      <c r="E70" s="5"/>
      <c r="F70" s="20"/>
      <c r="G70" s="26">
        <v>4034.3</v>
      </c>
      <c r="H70" s="26">
        <v>100</v>
      </c>
      <c r="I70" s="32"/>
      <c r="J70" s="32"/>
      <c r="K70" s="36"/>
    </row>
    <row r="73" spans="1:54" x14ac:dyDescent="0.25">
      <c r="C73" s="1" t="s">
        <v>194</v>
      </c>
    </row>
    <row r="74" spans="1:54" x14ac:dyDescent="0.25">
      <c r="C74" s="37" t="s">
        <v>195</v>
      </c>
      <c r="D74" s="37"/>
      <c r="E74" s="37"/>
      <c r="F74" s="37"/>
      <c r="G74" s="37"/>
      <c r="H74" s="37"/>
      <c r="I74" s="37"/>
      <c r="J74" s="37"/>
      <c r="K74" s="37"/>
    </row>
    <row r="75" spans="1:54" x14ac:dyDescent="0.25">
      <c r="C75" s="2" t="s">
        <v>196</v>
      </c>
    </row>
    <row r="76" spans="1:54" x14ac:dyDescent="0.25">
      <c r="C76" s="2" t="s">
        <v>197</v>
      </c>
    </row>
    <row r="77" spans="1:54" ht="30" customHeight="1" x14ac:dyDescent="0.25">
      <c r="C77" s="80" t="s">
        <v>198</v>
      </c>
      <c r="D77" s="81"/>
      <c r="E77" s="81"/>
      <c r="F77" s="81"/>
      <c r="G77" s="81"/>
      <c r="H77" s="81"/>
      <c r="I77" s="81"/>
      <c r="J77" s="81"/>
      <c r="K77" s="81"/>
    </row>
    <row r="78" spans="1:54" x14ac:dyDescent="0.25">
      <c r="C78" s="2" t="s">
        <v>199</v>
      </c>
    </row>
    <row r="80" spans="1:54" x14ac:dyDescent="0.25">
      <c r="A80" s="76"/>
      <c r="B80" s="76" t="s">
        <v>5254</v>
      </c>
      <c r="C80" s="77" t="s">
        <v>5253</v>
      </c>
      <c r="E80" s="77" t="s">
        <v>5254</v>
      </c>
      <c r="F80" s="78"/>
    </row>
    <row r="81" spans="5:5" x14ac:dyDescent="0.25">
      <c r="E81" s="2" t="s">
        <v>5297</v>
      </c>
    </row>
  </sheetData>
  <mergeCells count="1">
    <mergeCell ref="C77:K77"/>
  </mergeCells>
  <hyperlinks>
    <hyperlink ref="J2" location="'Index'!A1" display="'Index'!A1" xr:uid="{5CED9ECB-B4F4-46E5-87B5-2C558CEC7B41}"/>
  </hyperlinks>
  <pageMargins left="0.7" right="0.7" top="0.75" bottom="0.75" header="0.3" footer="0.3"/>
  <pageSetup orientation="portrait" horizontalDpi="4294967293" r:id="rId1"/>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95FC-3C0C-4A2F-84DB-C3989AB8FC5C}">
  <sheetPr codeName="Sheet1123"/>
  <dimension ref="A1:IV83"/>
  <sheetViews>
    <sheetView showGridLines="0" zoomScale="90" zoomScaleNormal="90" workbookViewId="0">
      <pane ySplit="6" topLeftCell="A68" activePane="bottomLeft" state="frozen"/>
      <selection activeCell="E1" sqref="E1"/>
      <selection pane="bottomLeft" activeCell="C82" sqref="C82:F8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2998</v>
      </c>
      <c r="J2" s="38" t="s">
        <v>4923</v>
      </c>
    </row>
    <row r="3" spans="1:54" ht="16.5" x14ac:dyDescent="0.3">
      <c r="C3" s="1" t="s">
        <v>28</v>
      </c>
      <c r="D3" s="21" t="s">
        <v>4792</v>
      </c>
      <c r="F3" s="71" t="s">
        <v>5226</v>
      </c>
      <c r="G3" s="13" t="s">
        <v>5229</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76</v>
      </c>
      <c r="C10" s="57" t="s">
        <v>77</v>
      </c>
      <c r="D10" s="54" t="s">
        <v>78</v>
      </c>
      <c r="E10" s="6" t="s">
        <v>43</v>
      </c>
      <c r="F10" s="19">
        <v>1366176</v>
      </c>
      <c r="G10" s="24">
        <v>10767.52</v>
      </c>
      <c r="H10" s="24">
        <v>23.51</v>
      </c>
      <c r="I10" s="31"/>
      <c r="J10" s="31"/>
      <c r="K10" s="35"/>
    </row>
    <row r="11" spans="1:54" x14ac:dyDescent="0.25">
      <c r="B11" s="8" t="s">
        <v>281</v>
      </c>
      <c r="C11" s="57" t="s">
        <v>282</v>
      </c>
      <c r="D11" s="54" t="s">
        <v>283</v>
      </c>
      <c r="E11" s="6" t="s">
        <v>43</v>
      </c>
      <c r="F11" s="19">
        <v>3418376</v>
      </c>
      <c r="G11" s="24">
        <v>8545.94</v>
      </c>
      <c r="H11" s="24">
        <v>18.66</v>
      </c>
      <c r="I11" s="31"/>
      <c r="J11" s="31"/>
      <c r="K11" s="35"/>
    </row>
    <row r="12" spans="1:54" x14ac:dyDescent="0.25">
      <c r="B12" s="8" t="s">
        <v>424</v>
      </c>
      <c r="C12" s="57" t="s">
        <v>425</v>
      </c>
      <c r="D12" s="54" t="s">
        <v>426</v>
      </c>
      <c r="E12" s="6" t="s">
        <v>43</v>
      </c>
      <c r="F12" s="19">
        <v>6330892</v>
      </c>
      <c r="G12" s="24">
        <v>6342.29</v>
      </c>
      <c r="H12" s="24">
        <v>13.85</v>
      </c>
      <c r="I12" s="31"/>
      <c r="J12" s="31"/>
      <c r="K12" s="35"/>
    </row>
    <row r="13" spans="1:54" x14ac:dyDescent="0.25">
      <c r="B13" s="8" t="s">
        <v>2312</v>
      </c>
      <c r="C13" s="57" t="s">
        <v>1471</v>
      </c>
      <c r="D13" s="54" t="s">
        <v>2313</v>
      </c>
      <c r="E13" s="6" t="s">
        <v>43</v>
      </c>
      <c r="F13" s="19">
        <v>6162438</v>
      </c>
      <c r="G13" s="24">
        <v>6003.45</v>
      </c>
      <c r="H13" s="24">
        <v>13.11</v>
      </c>
      <c r="I13" s="31"/>
      <c r="J13" s="31"/>
      <c r="K13" s="35"/>
    </row>
    <row r="14" spans="1:54" x14ac:dyDescent="0.25">
      <c r="B14" s="8" t="s">
        <v>2450</v>
      </c>
      <c r="C14" s="57" t="s">
        <v>1483</v>
      </c>
      <c r="D14" s="54" t="s">
        <v>2451</v>
      </c>
      <c r="E14" s="6" t="s">
        <v>43</v>
      </c>
      <c r="F14" s="19">
        <v>3504146</v>
      </c>
      <c r="G14" s="24">
        <v>4404.71</v>
      </c>
      <c r="H14" s="24">
        <v>9.6199999999999992</v>
      </c>
      <c r="I14" s="31"/>
      <c r="J14" s="31"/>
      <c r="K14" s="35"/>
    </row>
    <row r="15" spans="1:54" x14ac:dyDescent="0.25">
      <c r="B15" s="8" t="s">
        <v>2467</v>
      </c>
      <c r="C15" s="57" t="s">
        <v>1478</v>
      </c>
      <c r="D15" s="54" t="s">
        <v>2468</v>
      </c>
      <c r="E15" s="6" t="s">
        <v>43</v>
      </c>
      <c r="F15" s="19">
        <v>643046</v>
      </c>
      <c r="G15" s="24">
        <v>3631.92</v>
      </c>
      <c r="H15" s="24">
        <v>7.93</v>
      </c>
      <c r="I15" s="31"/>
      <c r="J15" s="31"/>
      <c r="K15" s="35"/>
    </row>
    <row r="16" spans="1:54" x14ac:dyDescent="0.25">
      <c r="B16" s="8" t="s">
        <v>326</v>
      </c>
      <c r="C16" s="57" t="s">
        <v>327</v>
      </c>
      <c r="D16" s="54" t="s">
        <v>328</v>
      </c>
      <c r="E16" s="6" t="s">
        <v>43</v>
      </c>
      <c r="F16" s="19">
        <v>2257055</v>
      </c>
      <c r="G16" s="24">
        <v>2597.87</v>
      </c>
      <c r="H16" s="24">
        <v>5.67</v>
      </c>
      <c r="I16" s="31"/>
      <c r="J16" s="31"/>
      <c r="K16" s="35"/>
    </row>
    <row r="17" spans="2:11" x14ac:dyDescent="0.25">
      <c r="B17" s="8" t="s">
        <v>4080</v>
      </c>
      <c r="C17" s="57" t="s">
        <v>4081</v>
      </c>
      <c r="D17" s="54" t="s">
        <v>4082</v>
      </c>
      <c r="E17" s="6" t="s">
        <v>43</v>
      </c>
      <c r="F17" s="19">
        <v>2824597</v>
      </c>
      <c r="G17" s="24">
        <v>1431.79</v>
      </c>
      <c r="H17" s="24">
        <v>3.13</v>
      </c>
      <c r="I17" s="31"/>
      <c r="J17" s="31"/>
      <c r="K17" s="35"/>
    </row>
    <row r="18" spans="2:11" x14ac:dyDescent="0.25">
      <c r="B18" s="8" t="s">
        <v>4577</v>
      </c>
      <c r="C18" s="57" t="s">
        <v>4578</v>
      </c>
      <c r="D18" s="54" t="s">
        <v>4579</v>
      </c>
      <c r="E18" s="6" t="s">
        <v>43</v>
      </c>
      <c r="F18" s="19">
        <v>1828188</v>
      </c>
      <c r="G18" s="24">
        <v>678.26</v>
      </c>
      <c r="H18" s="24">
        <v>1.48</v>
      </c>
      <c r="I18" s="31"/>
      <c r="J18" s="31"/>
      <c r="K18" s="35"/>
    </row>
    <row r="19" spans="2:11" x14ac:dyDescent="0.25">
      <c r="B19" s="8" t="s">
        <v>4597</v>
      </c>
      <c r="C19" s="57" t="s">
        <v>1512</v>
      </c>
      <c r="D19" s="54" t="s">
        <v>4598</v>
      </c>
      <c r="E19" s="6" t="s">
        <v>43</v>
      </c>
      <c r="F19" s="19">
        <v>2072226</v>
      </c>
      <c r="G19" s="24">
        <v>643.22</v>
      </c>
      <c r="H19" s="24">
        <v>1.4</v>
      </c>
      <c r="I19" s="31"/>
      <c r="J19" s="31"/>
      <c r="K19" s="35"/>
    </row>
    <row r="20" spans="2:11" x14ac:dyDescent="0.25">
      <c r="B20" s="8" t="s">
        <v>4551</v>
      </c>
      <c r="C20" s="57" t="s">
        <v>1496</v>
      </c>
      <c r="D20" s="54" t="s">
        <v>4552</v>
      </c>
      <c r="E20" s="6" t="s">
        <v>43</v>
      </c>
      <c r="F20" s="19">
        <v>1388320</v>
      </c>
      <c r="G20" s="24">
        <v>522.01</v>
      </c>
      <c r="H20" s="24">
        <v>1.1399999999999999</v>
      </c>
      <c r="I20" s="31"/>
      <c r="J20" s="31"/>
      <c r="K20" s="35"/>
    </row>
    <row r="21" spans="2:11" x14ac:dyDescent="0.25">
      <c r="B21" s="8" t="s">
        <v>4793</v>
      </c>
      <c r="C21" s="57" t="s">
        <v>4794</v>
      </c>
      <c r="D21" s="54" t="s">
        <v>4795</v>
      </c>
      <c r="E21" s="6" t="s">
        <v>43</v>
      </c>
      <c r="F21" s="19">
        <v>781722</v>
      </c>
      <c r="G21" s="24">
        <v>231.7</v>
      </c>
      <c r="H21" s="24">
        <v>0.51</v>
      </c>
      <c r="I21" s="31"/>
      <c r="J21" s="31"/>
      <c r="K21" s="35"/>
    </row>
    <row r="22" spans="2:11" x14ac:dyDescent="0.25">
      <c r="C22" s="58" t="s">
        <v>175</v>
      </c>
      <c r="D22" s="54"/>
      <c r="E22" s="6"/>
      <c r="F22" s="19"/>
      <c r="G22" s="25">
        <v>45800.68</v>
      </c>
      <c r="H22" s="25">
        <v>100.01</v>
      </c>
      <c r="I22" s="31"/>
      <c r="J22" s="31"/>
      <c r="K22" s="35"/>
    </row>
    <row r="23" spans="2:11" x14ac:dyDescent="0.25">
      <c r="C23" s="57"/>
      <c r="D23" s="54"/>
      <c r="E23" s="6"/>
      <c r="F23" s="19"/>
      <c r="G23" s="24"/>
      <c r="H23" s="24"/>
      <c r="I23" s="31"/>
      <c r="J23" s="31"/>
      <c r="K23" s="35"/>
    </row>
    <row r="24" spans="2:11" x14ac:dyDescent="0.25">
      <c r="C24" s="58" t="s">
        <v>3</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4</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5</v>
      </c>
      <c r="D28" s="54"/>
      <c r="E28" s="6"/>
      <c r="F28" s="19"/>
      <c r="G28" s="24"/>
      <c r="H28" s="24"/>
      <c r="I28" s="31"/>
      <c r="J28" s="31"/>
      <c r="K28" s="35"/>
    </row>
    <row r="29" spans="2:11" x14ac:dyDescent="0.25">
      <c r="C29" s="57"/>
      <c r="D29" s="54"/>
      <c r="E29" s="6"/>
      <c r="F29" s="19"/>
      <c r="G29" s="24"/>
      <c r="H29" s="24"/>
      <c r="I29" s="31"/>
      <c r="J29" s="31"/>
      <c r="K29" s="35"/>
    </row>
    <row r="30" spans="2:11" x14ac:dyDescent="0.25">
      <c r="C30" s="58" t="s">
        <v>6</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7</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8</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9</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10</v>
      </c>
      <c r="D38" s="54"/>
      <c r="E38" s="6"/>
      <c r="F38" s="19"/>
      <c r="G38" s="24" t="s">
        <v>2</v>
      </c>
      <c r="H38" s="24" t="s">
        <v>2</v>
      </c>
      <c r="I38" s="31"/>
      <c r="J38" s="31"/>
      <c r="K38" s="35"/>
    </row>
    <row r="39" spans="3:11" x14ac:dyDescent="0.25">
      <c r="C39" s="57"/>
      <c r="D39" s="54"/>
      <c r="E39" s="6"/>
      <c r="F39" s="19"/>
      <c r="G39" s="24"/>
      <c r="H39" s="24"/>
      <c r="I39" s="31"/>
      <c r="J39" s="31"/>
      <c r="K39" s="35"/>
    </row>
    <row r="40" spans="3:11" x14ac:dyDescent="0.25">
      <c r="C40" s="58" t="s">
        <v>11</v>
      </c>
      <c r="D40" s="54"/>
      <c r="E40" s="6"/>
      <c r="F40" s="19"/>
      <c r="G40" s="24"/>
      <c r="H40" s="24"/>
      <c r="I40" s="31"/>
      <c r="J40" s="31"/>
      <c r="K40" s="35"/>
    </row>
    <row r="41" spans="3:11" x14ac:dyDescent="0.25">
      <c r="C41" s="57"/>
      <c r="D41" s="54"/>
      <c r="E41" s="6"/>
      <c r="F41" s="19"/>
      <c r="G41" s="24"/>
      <c r="H41" s="24"/>
      <c r="I41" s="31"/>
      <c r="J41" s="31"/>
      <c r="K41" s="35"/>
    </row>
    <row r="42" spans="3:11" x14ac:dyDescent="0.25">
      <c r="C42" s="58" t="s">
        <v>13</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14</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15</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190</v>
      </c>
      <c r="C64" s="57" t="s">
        <v>191</v>
      </c>
      <c r="D64" s="54"/>
      <c r="E64" s="6"/>
      <c r="F64" s="19"/>
      <c r="G64" s="24">
        <v>4.6900000000000004</v>
      </c>
      <c r="H64" s="24">
        <v>0.01</v>
      </c>
      <c r="I64" s="31"/>
      <c r="J64" s="31"/>
      <c r="K64" s="35"/>
    </row>
    <row r="65" spans="1:54" x14ac:dyDescent="0.25">
      <c r="C65" s="58" t="s">
        <v>175</v>
      </c>
      <c r="D65" s="54"/>
      <c r="E65" s="6"/>
      <c r="F65" s="19"/>
      <c r="G65" s="25">
        <v>4.6900000000000004</v>
      </c>
      <c r="H65" s="25">
        <v>0.01</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5188</v>
      </c>
      <c r="D68" s="54"/>
      <c r="E68" s="6"/>
      <c r="F68" s="19"/>
      <c r="G68" s="24" t="s">
        <v>2</v>
      </c>
      <c r="H68" s="24" t="s">
        <v>2</v>
      </c>
      <c r="I68" s="31"/>
      <c r="J68" s="31"/>
      <c r="K68" s="35"/>
      <c r="L68" s="3"/>
      <c r="AI68" s="3"/>
      <c r="AV68" s="3"/>
      <c r="AX68" s="3"/>
      <c r="BB68" s="3"/>
    </row>
    <row r="69" spans="1:54" x14ac:dyDescent="0.25">
      <c r="B69" s="8"/>
      <c r="C69" s="57" t="s">
        <v>192</v>
      </c>
      <c r="D69" s="54"/>
      <c r="E69" s="6"/>
      <c r="F69" s="19"/>
      <c r="G69" s="24">
        <v>-4.54</v>
      </c>
      <c r="H69" s="24">
        <v>-0.02</v>
      </c>
      <c r="I69" s="31"/>
      <c r="J69" s="31"/>
      <c r="K69" s="35"/>
    </row>
    <row r="70" spans="1:54" x14ac:dyDescent="0.25">
      <c r="C70" s="58" t="s">
        <v>175</v>
      </c>
      <c r="D70" s="54"/>
      <c r="E70" s="6"/>
      <c r="F70" s="19"/>
      <c r="G70" s="25">
        <v>-4.54</v>
      </c>
      <c r="H70" s="25">
        <v>-0.02</v>
      </c>
      <c r="I70" s="31"/>
      <c r="J70" s="31"/>
      <c r="K70" s="35"/>
    </row>
    <row r="71" spans="1:54" x14ac:dyDescent="0.25">
      <c r="C71" s="57"/>
      <c r="D71" s="54"/>
      <c r="E71" s="6"/>
      <c r="F71" s="19"/>
      <c r="G71" s="24"/>
      <c r="H71" s="24"/>
      <c r="I71" s="31"/>
      <c r="J71" s="31"/>
      <c r="K71" s="35"/>
    </row>
    <row r="72" spans="1:54" x14ac:dyDescent="0.25">
      <c r="C72" s="60" t="s">
        <v>193</v>
      </c>
      <c r="D72" s="55"/>
      <c r="E72" s="5"/>
      <c r="F72" s="20"/>
      <c r="G72" s="26">
        <v>45800.83</v>
      </c>
      <c r="H72" s="26">
        <v>100.00000000000001</v>
      </c>
      <c r="I72" s="32"/>
      <c r="J72" s="32"/>
      <c r="K72" s="36"/>
    </row>
    <row r="75" spans="1:54" x14ac:dyDescent="0.25">
      <c r="C75" s="1" t="s">
        <v>194</v>
      </c>
    </row>
    <row r="76" spans="1:54" x14ac:dyDescent="0.25">
      <c r="C76" s="37" t="s">
        <v>195</v>
      </c>
      <c r="D76" s="37"/>
      <c r="E76" s="37"/>
      <c r="F76" s="37"/>
      <c r="G76" s="37"/>
      <c r="H76" s="37"/>
      <c r="I76" s="37"/>
      <c r="J76" s="37"/>
      <c r="K76" s="37"/>
    </row>
    <row r="77" spans="1:54" x14ac:dyDescent="0.25">
      <c r="C77" s="2" t="s">
        <v>196</v>
      </c>
    </row>
    <row r="78" spans="1:54" x14ac:dyDescent="0.25">
      <c r="C78" s="2" t="s">
        <v>197</v>
      </c>
    </row>
    <row r="79" spans="1:54" ht="30" customHeight="1" x14ac:dyDescent="0.25">
      <c r="C79" s="80" t="s">
        <v>198</v>
      </c>
      <c r="D79" s="81"/>
      <c r="E79" s="81"/>
      <c r="F79" s="81"/>
      <c r="G79" s="81"/>
      <c r="H79" s="81"/>
      <c r="I79" s="81"/>
      <c r="J79" s="81"/>
      <c r="K79" s="81"/>
    </row>
    <row r="80" spans="1:54" x14ac:dyDescent="0.25">
      <c r="C80" s="2" t="s">
        <v>199</v>
      </c>
    </row>
    <row r="82" spans="1:6" x14ac:dyDescent="0.25">
      <c r="A82" s="76"/>
      <c r="B82" s="76" t="s">
        <v>5254</v>
      </c>
      <c r="C82" s="77" t="s">
        <v>5253</v>
      </c>
      <c r="E82" s="77" t="s">
        <v>5254</v>
      </c>
      <c r="F82" s="78"/>
    </row>
    <row r="83" spans="1:6" x14ac:dyDescent="0.25">
      <c r="E83" s="2" t="s">
        <v>5318</v>
      </c>
    </row>
  </sheetData>
  <mergeCells count="1">
    <mergeCell ref="C79:K79"/>
  </mergeCells>
  <hyperlinks>
    <hyperlink ref="J2" location="'Index'!A1" display="'Index'!A1" xr:uid="{468C2E37-D557-48FA-B3EE-9391BA69A55C}"/>
  </hyperlinks>
  <pageMargins left="0.7" right="0.7" top="0.75" bottom="0.75" header="0.3" footer="0.3"/>
  <pageSetup orientation="portrait" horizontalDpi="4294967293" r:id="rId1"/>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B1AB-B16B-4454-B29A-FE90C85A6107}">
  <sheetPr codeName="Sheet1124"/>
  <dimension ref="A1:IV83"/>
  <sheetViews>
    <sheetView showGridLines="0" zoomScale="90" zoomScaleNormal="90" workbookViewId="0">
      <pane ySplit="6" topLeftCell="A68" activePane="bottomLeft" state="frozen"/>
      <selection activeCell="E1" sqref="E1"/>
      <selection pane="bottomLeft" activeCell="C82" sqref="C82:F82"/>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4796</v>
      </c>
      <c r="J2" s="38" t="s">
        <v>4923</v>
      </c>
    </row>
    <row r="3" spans="1:54" ht="16.5" x14ac:dyDescent="0.3">
      <c r="C3" s="1" t="s">
        <v>28</v>
      </c>
      <c r="D3" s="21" t="s">
        <v>4797</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76</v>
      </c>
      <c r="C10" s="57" t="s">
        <v>77</v>
      </c>
      <c r="D10" s="54" t="s">
        <v>78</v>
      </c>
      <c r="E10" s="6" t="s">
        <v>43</v>
      </c>
      <c r="F10" s="19">
        <v>41152</v>
      </c>
      <c r="G10" s="24">
        <v>324.33999999999997</v>
      </c>
      <c r="H10" s="24">
        <v>23.59</v>
      </c>
      <c r="I10" s="31"/>
      <c r="J10" s="31"/>
      <c r="K10" s="35"/>
    </row>
    <row r="11" spans="1:54" x14ac:dyDescent="0.25">
      <c r="B11" s="8" t="s">
        <v>281</v>
      </c>
      <c r="C11" s="57" t="s">
        <v>282</v>
      </c>
      <c r="D11" s="54" t="s">
        <v>283</v>
      </c>
      <c r="E11" s="6" t="s">
        <v>43</v>
      </c>
      <c r="F11" s="19">
        <v>102971</v>
      </c>
      <c r="G11" s="24">
        <v>257.43</v>
      </c>
      <c r="H11" s="24">
        <v>18.72</v>
      </c>
      <c r="I11" s="31"/>
      <c r="J11" s="31"/>
      <c r="K11" s="35"/>
    </row>
    <row r="12" spans="1:54" x14ac:dyDescent="0.25">
      <c r="B12" s="8" t="s">
        <v>424</v>
      </c>
      <c r="C12" s="57" t="s">
        <v>425</v>
      </c>
      <c r="D12" s="54" t="s">
        <v>426</v>
      </c>
      <c r="E12" s="6" t="s">
        <v>43</v>
      </c>
      <c r="F12" s="19">
        <v>190704</v>
      </c>
      <c r="G12" s="24">
        <v>191.05</v>
      </c>
      <c r="H12" s="24">
        <v>13.9</v>
      </c>
      <c r="I12" s="31"/>
      <c r="J12" s="31"/>
      <c r="K12" s="35"/>
    </row>
    <row r="13" spans="1:54" x14ac:dyDescent="0.25">
      <c r="B13" s="8" t="s">
        <v>2312</v>
      </c>
      <c r="C13" s="57" t="s">
        <v>1471</v>
      </c>
      <c r="D13" s="54" t="s">
        <v>2313</v>
      </c>
      <c r="E13" s="6" t="s">
        <v>43</v>
      </c>
      <c r="F13" s="19">
        <v>185630</v>
      </c>
      <c r="G13" s="24">
        <v>180.84</v>
      </c>
      <c r="H13" s="24">
        <v>13.15</v>
      </c>
      <c r="I13" s="31"/>
      <c r="J13" s="31"/>
      <c r="K13" s="35"/>
    </row>
    <row r="14" spans="1:54" x14ac:dyDescent="0.25">
      <c r="B14" s="8" t="s">
        <v>2450</v>
      </c>
      <c r="C14" s="57" t="s">
        <v>1483</v>
      </c>
      <c r="D14" s="54" t="s">
        <v>2451</v>
      </c>
      <c r="E14" s="6" t="s">
        <v>43</v>
      </c>
      <c r="F14" s="19">
        <v>105559</v>
      </c>
      <c r="G14" s="24">
        <v>132.69</v>
      </c>
      <c r="H14" s="24">
        <v>9.65</v>
      </c>
      <c r="I14" s="31"/>
      <c r="J14" s="31"/>
      <c r="K14" s="35"/>
    </row>
    <row r="15" spans="1:54" x14ac:dyDescent="0.25">
      <c r="B15" s="8" t="s">
        <v>2467</v>
      </c>
      <c r="C15" s="57" t="s">
        <v>1478</v>
      </c>
      <c r="D15" s="54" t="s">
        <v>2468</v>
      </c>
      <c r="E15" s="6" t="s">
        <v>43</v>
      </c>
      <c r="F15" s="19">
        <v>19370</v>
      </c>
      <c r="G15" s="24">
        <v>109.4</v>
      </c>
      <c r="H15" s="24">
        <v>7.96</v>
      </c>
      <c r="I15" s="31"/>
      <c r="J15" s="31"/>
      <c r="K15" s="35"/>
    </row>
    <row r="16" spans="1:54" x14ac:dyDescent="0.25">
      <c r="B16" s="8" t="s">
        <v>326</v>
      </c>
      <c r="C16" s="57" t="s">
        <v>327</v>
      </c>
      <c r="D16" s="54" t="s">
        <v>328</v>
      </c>
      <c r="E16" s="6" t="s">
        <v>43</v>
      </c>
      <c r="F16" s="19">
        <v>67989</v>
      </c>
      <c r="G16" s="24">
        <v>78.260000000000005</v>
      </c>
      <c r="H16" s="24">
        <v>5.69</v>
      </c>
      <c r="I16" s="31"/>
      <c r="J16" s="31"/>
      <c r="K16" s="35"/>
    </row>
    <row r="17" spans="2:11" x14ac:dyDescent="0.25">
      <c r="B17" s="8" t="s">
        <v>4080</v>
      </c>
      <c r="C17" s="57" t="s">
        <v>4081</v>
      </c>
      <c r="D17" s="54" t="s">
        <v>4082</v>
      </c>
      <c r="E17" s="6" t="s">
        <v>43</v>
      </c>
      <c r="F17" s="19">
        <v>85088</v>
      </c>
      <c r="G17" s="24">
        <v>43.13</v>
      </c>
      <c r="H17" s="24">
        <v>3.14</v>
      </c>
      <c r="I17" s="31"/>
      <c r="J17" s="31"/>
      <c r="K17" s="35"/>
    </row>
    <row r="18" spans="2:11" x14ac:dyDescent="0.25">
      <c r="B18" s="8" t="s">
        <v>4577</v>
      </c>
      <c r="C18" s="57" t="s">
        <v>4578</v>
      </c>
      <c r="D18" s="54" t="s">
        <v>4579</v>
      </c>
      <c r="E18" s="6" t="s">
        <v>43</v>
      </c>
      <c r="F18" s="19">
        <v>55071</v>
      </c>
      <c r="G18" s="24">
        <v>20.43</v>
      </c>
      <c r="H18" s="24">
        <v>1.49</v>
      </c>
      <c r="I18" s="31"/>
      <c r="J18" s="31"/>
      <c r="K18" s="35"/>
    </row>
    <row r="19" spans="2:11" x14ac:dyDescent="0.25">
      <c r="B19" s="8" t="s">
        <v>4597</v>
      </c>
      <c r="C19" s="57" t="s">
        <v>1512</v>
      </c>
      <c r="D19" s="54" t="s">
        <v>4598</v>
      </c>
      <c r="E19" s="6" t="s">
        <v>43</v>
      </c>
      <c r="F19" s="19">
        <v>62421</v>
      </c>
      <c r="G19" s="24">
        <v>19.38</v>
      </c>
      <c r="H19" s="24">
        <v>1.41</v>
      </c>
      <c r="I19" s="31"/>
      <c r="J19" s="31"/>
      <c r="K19" s="35"/>
    </row>
    <row r="20" spans="2:11" x14ac:dyDescent="0.25">
      <c r="B20" s="8" t="s">
        <v>4551</v>
      </c>
      <c r="C20" s="57" t="s">
        <v>1496</v>
      </c>
      <c r="D20" s="54" t="s">
        <v>4552</v>
      </c>
      <c r="E20" s="6" t="s">
        <v>43</v>
      </c>
      <c r="F20" s="19">
        <v>41819</v>
      </c>
      <c r="G20" s="24">
        <v>15.72</v>
      </c>
      <c r="H20" s="24">
        <v>1.1399999999999999</v>
      </c>
      <c r="I20" s="31"/>
      <c r="J20" s="31"/>
      <c r="K20" s="35"/>
    </row>
    <row r="21" spans="2:11" x14ac:dyDescent="0.25">
      <c r="B21" s="8" t="s">
        <v>4793</v>
      </c>
      <c r="C21" s="57" t="s">
        <v>4794</v>
      </c>
      <c r="D21" s="54" t="s">
        <v>4795</v>
      </c>
      <c r="E21" s="6" t="s">
        <v>43</v>
      </c>
      <c r="F21" s="19">
        <v>23543</v>
      </c>
      <c r="G21" s="24">
        <v>6.98</v>
      </c>
      <c r="H21" s="24">
        <v>0.51</v>
      </c>
      <c r="I21" s="31"/>
      <c r="J21" s="31"/>
      <c r="K21" s="35"/>
    </row>
    <row r="22" spans="2:11" x14ac:dyDescent="0.25">
      <c r="C22" s="58" t="s">
        <v>175</v>
      </c>
      <c r="D22" s="54"/>
      <c r="E22" s="6"/>
      <c r="F22" s="19"/>
      <c r="G22" s="25">
        <v>1379.65</v>
      </c>
      <c r="H22" s="25">
        <v>100.35</v>
      </c>
      <c r="I22" s="31"/>
      <c r="J22" s="31"/>
      <c r="K22" s="35"/>
    </row>
    <row r="23" spans="2:11" x14ac:dyDescent="0.25">
      <c r="C23" s="57"/>
      <c r="D23" s="54"/>
      <c r="E23" s="6"/>
      <c r="F23" s="19"/>
      <c r="G23" s="24"/>
      <c r="H23" s="24"/>
      <c r="I23" s="31"/>
      <c r="J23" s="31"/>
      <c r="K23" s="35"/>
    </row>
    <row r="24" spans="2:11" x14ac:dyDescent="0.25">
      <c r="C24" s="58" t="s">
        <v>3</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4</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5</v>
      </c>
      <c r="D28" s="54"/>
      <c r="E28" s="6"/>
      <c r="F28" s="19"/>
      <c r="G28" s="24"/>
      <c r="H28" s="24"/>
      <c r="I28" s="31"/>
      <c r="J28" s="31"/>
      <c r="K28" s="35"/>
    </row>
    <row r="29" spans="2:11" x14ac:dyDescent="0.25">
      <c r="C29" s="57"/>
      <c r="D29" s="54"/>
      <c r="E29" s="6"/>
      <c r="F29" s="19"/>
      <c r="G29" s="24"/>
      <c r="H29" s="24"/>
      <c r="I29" s="31"/>
      <c r="J29" s="31"/>
      <c r="K29" s="35"/>
    </row>
    <row r="30" spans="2:11" x14ac:dyDescent="0.25">
      <c r="C30" s="58" t="s">
        <v>6</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7</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8</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9</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10</v>
      </c>
      <c r="D38" s="54"/>
      <c r="E38" s="6"/>
      <c r="F38" s="19"/>
      <c r="G38" s="24" t="s">
        <v>2</v>
      </c>
      <c r="H38" s="24" t="s">
        <v>2</v>
      </c>
      <c r="I38" s="31"/>
      <c r="J38" s="31"/>
      <c r="K38" s="35"/>
    </row>
    <row r="39" spans="3:11" x14ac:dyDescent="0.25">
      <c r="C39" s="57"/>
      <c r="D39" s="54"/>
      <c r="E39" s="6"/>
      <c r="F39" s="19"/>
      <c r="G39" s="24"/>
      <c r="H39" s="24"/>
      <c r="I39" s="31"/>
      <c r="J39" s="31"/>
      <c r="K39" s="35"/>
    </row>
    <row r="40" spans="3:11" x14ac:dyDescent="0.25">
      <c r="C40" s="58" t="s">
        <v>11</v>
      </c>
      <c r="D40" s="54"/>
      <c r="E40" s="6"/>
      <c r="F40" s="19"/>
      <c r="G40" s="24"/>
      <c r="H40" s="24"/>
      <c r="I40" s="31"/>
      <c r="J40" s="31"/>
      <c r="K40" s="35"/>
    </row>
    <row r="41" spans="3:11" x14ac:dyDescent="0.25">
      <c r="C41" s="57"/>
      <c r="D41" s="54"/>
      <c r="E41" s="6"/>
      <c r="F41" s="19"/>
      <c r="G41" s="24"/>
      <c r="H41" s="24"/>
      <c r="I41" s="31"/>
      <c r="J41" s="31"/>
      <c r="K41" s="35"/>
    </row>
    <row r="42" spans="3:11" x14ac:dyDescent="0.25">
      <c r="C42" s="58" t="s">
        <v>13</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14</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15</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23</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24</v>
      </c>
      <c r="D63" s="54"/>
      <c r="E63" s="6"/>
      <c r="F63" s="19"/>
      <c r="G63" s="24"/>
      <c r="H63" s="24"/>
      <c r="I63" s="31"/>
      <c r="J63" s="31"/>
      <c r="K63" s="35"/>
    </row>
    <row r="64" spans="1:11" x14ac:dyDescent="0.25">
      <c r="B64" s="8" t="s">
        <v>190</v>
      </c>
      <c r="C64" s="57" t="s">
        <v>191</v>
      </c>
      <c r="D64" s="54"/>
      <c r="E64" s="6"/>
      <c r="F64" s="19"/>
      <c r="G64" s="24">
        <v>11.66</v>
      </c>
      <c r="H64" s="24">
        <v>0.85</v>
      </c>
      <c r="I64" s="31"/>
      <c r="J64" s="31"/>
      <c r="K64" s="35"/>
    </row>
    <row r="65" spans="1:54" x14ac:dyDescent="0.25">
      <c r="C65" s="58" t="s">
        <v>175</v>
      </c>
      <c r="D65" s="54"/>
      <c r="E65" s="6"/>
      <c r="F65" s="19"/>
      <c r="G65" s="25">
        <v>11.66</v>
      </c>
      <c r="H65" s="25">
        <v>0.85</v>
      </c>
      <c r="I65" s="31"/>
      <c r="J65" s="31"/>
      <c r="K65" s="35"/>
    </row>
    <row r="66" spans="1:54" x14ac:dyDescent="0.25">
      <c r="C66" s="57"/>
      <c r="D66" s="54"/>
      <c r="E66" s="6"/>
      <c r="F66" s="19"/>
      <c r="G66" s="24"/>
      <c r="H66" s="24"/>
      <c r="I66" s="31"/>
      <c r="J66" s="31"/>
      <c r="K66" s="35"/>
    </row>
    <row r="67" spans="1:54" x14ac:dyDescent="0.25">
      <c r="A67" s="10"/>
      <c r="B67" s="28"/>
      <c r="C67" s="58" t="s">
        <v>25</v>
      </c>
      <c r="D67" s="54"/>
      <c r="E67" s="6"/>
      <c r="F67" s="19"/>
      <c r="G67" s="24"/>
      <c r="H67" s="24"/>
      <c r="I67" s="31"/>
      <c r="J67" s="31"/>
      <c r="K67" s="35"/>
    </row>
    <row r="68" spans="1:54" s="2" customFormat="1" ht="13.5" x14ac:dyDescent="0.25">
      <c r="A68" s="28"/>
      <c r="B68" s="28"/>
      <c r="C68" s="57" t="s">
        <v>5188</v>
      </c>
      <c r="D68" s="54"/>
      <c r="E68" s="6"/>
      <c r="F68" s="19"/>
      <c r="G68" s="24" t="s">
        <v>2</v>
      </c>
      <c r="H68" s="24" t="s">
        <v>2</v>
      </c>
      <c r="I68" s="31"/>
      <c r="J68" s="31"/>
      <c r="K68" s="35"/>
      <c r="L68" s="3"/>
      <c r="AI68" s="3"/>
      <c r="AV68" s="3"/>
      <c r="AX68" s="3"/>
      <c r="BB68" s="3"/>
    </row>
    <row r="69" spans="1:54" x14ac:dyDescent="0.25">
      <c r="B69" s="8"/>
      <c r="C69" s="57" t="s">
        <v>192</v>
      </c>
      <c r="D69" s="54"/>
      <c r="E69" s="6"/>
      <c r="F69" s="19"/>
      <c r="G69" s="24">
        <v>-16.399999999999999</v>
      </c>
      <c r="H69" s="24">
        <v>-1.2</v>
      </c>
      <c r="I69" s="31"/>
      <c r="J69" s="31"/>
      <c r="K69" s="35"/>
    </row>
    <row r="70" spans="1:54" x14ac:dyDescent="0.25">
      <c r="C70" s="58" t="s">
        <v>175</v>
      </c>
      <c r="D70" s="54"/>
      <c r="E70" s="6"/>
      <c r="F70" s="19"/>
      <c r="G70" s="25">
        <v>-16.399999999999999</v>
      </c>
      <c r="H70" s="25">
        <v>-1.2</v>
      </c>
      <c r="I70" s="31"/>
      <c r="J70" s="31"/>
      <c r="K70" s="35"/>
    </row>
    <row r="71" spans="1:54" x14ac:dyDescent="0.25">
      <c r="C71" s="57"/>
      <c r="D71" s="54"/>
      <c r="E71" s="6"/>
      <c r="F71" s="19"/>
      <c r="G71" s="24"/>
      <c r="H71" s="24"/>
      <c r="I71" s="31"/>
      <c r="J71" s="31"/>
      <c r="K71" s="35"/>
    </row>
    <row r="72" spans="1:54" x14ac:dyDescent="0.25">
      <c r="C72" s="60" t="s">
        <v>193</v>
      </c>
      <c r="D72" s="55"/>
      <c r="E72" s="5"/>
      <c r="F72" s="20"/>
      <c r="G72" s="26">
        <v>1374.91</v>
      </c>
      <c r="H72" s="26">
        <v>99.999999999999986</v>
      </c>
      <c r="I72" s="32"/>
      <c r="J72" s="32"/>
      <c r="K72" s="36"/>
    </row>
    <row r="75" spans="1:54" x14ac:dyDescent="0.25">
      <c r="C75" s="1" t="s">
        <v>194</v>
      </c>
    </row>
    <row r="76" spans="1:54" x14ac:dyDescent="0.25">
      <c r="C76" s="37" t="s">
        <v>195</v>
      </c>
      <c r="D76" s="37"/>
      <c r="E76" s="37"/>
      <c r="F76" s="37"/>
      <c r="G76" s="37"/>
      <c r="H76" s="37"/>
      <c r="I76" s="37"/>
      <c r="J76" s="37"/>
      <c r="K76" s="37"/>
    </row>
    <row r="77" spans="1:54" x14ac:dyDescent="0.25">
      <c r="C77" s="2" t="s">
        <v>196</v>
      </c>
    </row>
    <row r="78" spans="1:54" x14ac:dyDescent="0.25">
      <c r="C78" s="2" t="s">
        <v>197</v>
      </c>
    </row>
    <row r="79" spans="1:54" ht="30" customHeight="1" x14ac:dyDescent="0.25">
      <c r="C79" s="80" t="s">
        <v>198</v>
      </c>
      <c r="D79" s="81"/>
      <c r="E79" s="81"/>
      <c r="F79" s="81"/>
      <c r="G79" s="81"/>
      <c r="H79" s="81"/>
      <c r="I79" s="81"/>
      <c r="J79" s="81"/>
      <c r="K79" s="81"/>
    </row>
    <row r="80" spans="1:54" x14ac:dyDescent="0.25">
      <c r="C80" s="2" t="s">
        <v>199</v>
      </c>
    </row>
    <row r="82" spans="1:6" x14ac:dyDescent="0.25">
      <c r="A82" s="76"/>
      <c r="B82" s="76" t="s">
        <v>5254</v>
      </c>
      <c r="C82" s="77" t="s">
        <v>5253</v>
      </c>
      <c r="E82" s="77" t="s">
        <v>5254</v>
      </c>
      <c r="F82" s="78"/>
    </row>
    <row r="83" spans="1:6" x14ac:dyDescent="0.25">
      <c r="E83" s="2" t="s">
        <v>5318</v>
      </c>
    </row>
  </sheetData>
  <mergeCells count="1">
    <mergeCell ref="C79:K79"/>
  </mergeCells>
  <hyperlinks>
    <hyperlink ref="J2" location="'Index'!A1" display="'Index'!A1" xr:uid="{A6B52685-7017-408A-9C44-D75AE626B5C8}"/>
  </hyperlinks>
  <pageMargins left="0.7" right="0.7" top="0.75" bottom="0.75" header="0.3" footer="0.3"/>
  <pageSetup orientation="portrait" horizontalDpi="4294967293" r:id="rId1"/>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6A60-DE15-4317-B894-FB694A2517BC}">
  <sheetPr codeName="Sheet1125"/>
  <dimension ref="A1:IV110"/>
  <sheetViews>
    <sheetView showGridLines="0" zoomScale="90" zoomScaleNormal="90" workbookViewId="0">
      <pane ySplit="6" topLeftCell="A97" activePane="bottomLeft" state="frozen"/>
      <selection activeCell="E1" sqref="E1"/>
      <selection pane="bottomLeft" activeCell="H115" sqref="H115"/>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26</v>
      </c>
      <c r="D2" s="8" t="s">
        <v>3038</v>
      </c>
      <c r="J2" s="38" t="s">
        <v>4923</v>
      </c>
    </row>
    <row r="3" spans="1:54" ht="16.5" x14ac:dyDescent="0.3">
      <c r="C3" s="1" t="s">
        <v>28</v>
      </c>
      <c r="D3" s="21" t="s">
        <v>4798</v>
      </c>
    </row>
    <row r="4" spans="1:54" ht="15.75" x14ac:dyDescent="0.3">
      <c r="C4" s="1" t="s">
        <v>30</v>
      </c>
      <c r="D4" s="22">
        <v>45777</v>
      </c>
    </row>
    <row r="5" spans="1:54" x14ac:dyDescent="0.25">
      <c r="C5" s="1"/>
    </row>
    <row r="6" spans="1:54" ht="27" x14ac:dyDescent="0.25">
      <c r="C6" s="56" t="s">
        <v>31</v>
      </c>
      <c r="D6" s="52" t="s">
        <v>32</v>
      </c>
      <c r="E6" s="9" t="s">
        <v>33</v>
      </c>
      <c r="F6" s="17" t="s">
        <v>34</v>
      </c>
      <c r="G6" s="14" t="s">
        <v>35</v>
      </c>
      <c r="H6" s="14" t="s">
        <v>36</v>
      </c>
      <c r="I6" s="29" t="s">
        <v>37</v>
      </c>
      <c r="J6" s="29" t="s">
        <v>38</v>
      </c>
      <c r="K6" s="33" t="s">
        <v>39</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v>
      </c>
      <c r="C10" s="57" t="s">
        <v>41</v>
      </c>
      <c r="D10" s="54" t="s">
        <v>42</v>
      </c>
      <c r="E10" s="6" t="s">
        <v>43</v>
      </c>
      <c r="F10" s="19">
        <v>261750</v>
      </c>
      <c r="G10" s="24">
        <v>5038.6899999999996</v>
      </c>
      <c r="H10" s="24">
        <v>8.41</v>
      </c>
      <c r="I10" s="31"/>
      <c r="J10" s="31"/>
      <c r="K10" s="35"/>
    </row>
    <row r="11" spans="1:54" x14ac:dyDescent="0.25">
      <c r="B11" s="8" t="s">
        <v>44</v>
      </c>
      <c r="C11" s="57" t="s">
        <v>45</v>
      </c>
      <c r="D11" s="54" t="s">
        <v>46</v>
      </c>
      <c r="E11" s="6" t="s">
        <v>43</v>
      </c>
      <c r="F11" s="19">
        <v>221600</v>
      </c>
      <c r="G11" s="24">
        <v>3162.23</v>
      </c>
      <c r="H11" s="24">
        <v>5.28</v>
      </c>
      <c r="I11" s="31"/>
      <c r="J11" s="31"/>
      <c r="K11" s="35"/>
    </row>
    <row r="12" spans="1:54" x14ac:dyDescent="0.25">
      <c r="B12" s="8" t="s">
        <v>323</v>
      </c>
      <c r="C12" s="57" t="s">
        <v>324</v>
      </c>
      <c r="D12" s="54" t="s">
        <v>325</v>
      </c>
      <c r="E12" s="6" t="s">
        <v>240</v>
      </c>
      <c r="F12" s="19">
        <v>148800</v>
      </c>
      <c r="G12" s="24">
        <v>2774.38</v>
      </c>
      <c r="H12" s="24">
        <v>4.63</v>
      </c>
      <c r="I12" s="31"/>
      <c r="J12" s="31"/>
      <c r="K12" s="35"/>
    </row>
    <row r="13" spans="1:54" x14ac:dyDescent="0.25">
      <c r="B13" s="8" t="s">
        <v>58</v>
      </c>
      <c r="C13" s="57" t="s">
        <v>59</v>
      </c>
      <c r="D13" s="54" t="s">
        <v>60</v>
      </c>
      <c r="E13" s="6" t="s">
        <v>43</v>
      </c>
      <c r="F13" s="19">
        <v>101000</v>
      </c>
      <c r="G13" s="24">
        <v>2230.1799999999998</v>
      </c>
      <c r="H13" s="24">
        <v>3.72</v>
      </c>
      <c r="I13" s="31"/>
      <c r="J13" s="31"/>
      <c r="K13" s="35"/>
    </row>
    <row r="14" spans="1:54" x14ac:dyDescent="0.25">
      <c r="B14" s="8" t="s">
        <v>51</v>
      </c>
      <c r="C14" s="57" t="s">
        <v>52</v>
      </c>
      <c r="D14" s="54" t="s">
        <v>53</v>
      </c>
      <c r="E14" s="6" t="s">
        <v>43</v>
      </c>
      <c r="F14" s="19">
        <v>181000</v>
      </c>
      <c r="G14" s="24">
        <v>2144.85</v>
      </c>
      <c r="H14" s="24">
        <v>3.58</v>
      </c>
      <c r="I14" s="31"/>
      <c r="J14" s="31"/>
      <c r="K14" s="35"/>
    </row>
    <row r="15" spans="1:54" x14ac:dyDescent="0.25">
      <c r="B15" s="8" t="s">
        <v>206</v>
      </c>
      <c r="C15" s="57" t="s">
        <v>207</v>
      </c>
      <c r="D15" s="54" t="s">
        <v>208</v>
      </c>
      <c r="E15" s="6" t="s">
        <v>64</v>
      </c>
      <c r="F15" s="19">
        <v>6400</v>
      </c>
      <c r="G15" s="24">
        <v>1901.44</v>
      </c>
      <c r="H15" s="24">
        <v>3.18</v>
      </c>
      <c r="I15" s="31"/>
      <c r="J15" s="31"/>
      <c r="K15" s="35"/>
    </row>
    <row r="16" spans="1:54" x14ac:dyDescent="0.25">
      <c r="B16" s="8" t="s">
        <v>316</v>
      </c>
      <c r="C16" s="57" t="s">
        <v>317</v>
      </c>
      <c r="D16" s="54" t="s">
        <v>318</v>
      </c>
      <c r="E16" s="6" t="s">
        <v>319</v>
      </c>
      <c r="F16" s="19">
        <v>180000</v>
      </c>
      <c r="G16" s="24">
        <v>1630.35</v>
      </c>
      <c r="H16" s="24">
        <v>2.72</v>
      </c>
      <c r="I16" s="31"/>
      <c r="J16" s="31"/>
      <c r="K16" s="35"/>
    </row>
    <row r="17" spans="2:11" x14ac:dyDescent="0.25">
      <c r="B17" s="8" t="s">
        <v>76</v>
      </c>
      <c r="C17" s="57" t="s">
        <v>77</v>
      </c>
      <c r="D17" s="54" t="s">
        <v>78</v>
      </c>
      <c r="E17" s="6" t="s">
        <v>43</v>
      </c>
      <c r="F17" s="19">
        <v>200000</v>
      </c>
      <c r="G17" s="24">
        <v>1577.3</v>
      </c>
      <c r="H17" s="24">
        <v>2.63</v>
      </c>
      <c r="I17" s="31"/>
      <c r="J17" s="31"/>
      <c r="K17" s="35"/>
    </row>
    <row r="18" spans="2:11" x14ac:dyDescent="0.25">
      <c r="B18" s="8" t="s">
        <v>1079</v>
      </c>
      <c r="C18" s="57" t="s">
        <v>1080</v>
      </c>
      <c r="D18" s="54" t="s">
        <v>1081</v>
      </c>
      <c r="E18" s="6" t="s">
        <v>86</v>
      </c>
      <c r="F18" s="19">
        <v>74000</v>
      </c>
      <c r="G18" s="24">
        <v>1444.18</v>
      </c>
      <c r="H18" s="24">
        <v>2.41</v>
      </c>
      <c r="I18" s="31"/>
      <c r="J18" s="31"/>
      <c r="K18" s="35"/>
    </row>
    <row r="19" spans="2:11" x14ac:dyDescent="0.25">
      <c r="B19" s="8" t="s">
        <v>439</v>
      </c>
      <c r="C19" s="57" t="s">
        <v>440</v>
      </c>
      <c r="D19" s="54" t="s">
        <v>441</v>
      </c>
      <c r="E19" s="6" t="s">
        <v>43</v>
      </c>
      <c r="F19" s="19">
        <v>2156689</v>
      </c>
      <c r="G19" s="24">
        <v>1443.9</v>
      </c>
      <c r="H19" s="24">
        <v>2.41</v>
      </c>
      <c r="I19" s="31"/>
      <c r="J19" s="31"/>
      <c r="K19" s="35"/>
    </row>
    <row r="20" spans="2:11" x14ac:dyDescent="0.25">
      <c r="B20" s="8" t="s">
        <v>1119</v>
      </c>
      <c r="C20" s="57" t="s">
        <v>1120</v>
      </c>
      <c r="D20" s="54" t="s">
        <v>1121</v>
      </c>
      <c r="E20" s="6" t="s">
        <v>111</v>
      </c>
      <c r="F20" s="19">
        <v>340000</v>
      </c>
      <c r="G20" s="24">
        <v>1425.45</v>
      </c>
      <c r="H20" s="24">
        <v>2.38</v>
      </c>
      <c r="I20" s="31"/>
      <c r="J20" s="31"/>
      <c r="K20" s="35"/>
    </row>
    <row r="21" spans="2:11" x14ac:dyDescent="0.25">
      <c r="B21" s="8" t="s">
        <v>219</v>
      </c>
      <c r="C21" s="57" t="s">
        <v>220</v>
      </c>
      <c r="D21" s="54" t="s">
        <v>221</v>
      </c>
      <c r="E21" s="6" t="s">
        <v>163</v>
      </c>
      <c r="F21" s="19">
        <v>259000</v>
      </c>
      <c r="G21" s="24">
        <v>1409.48</v>
      </c>
      <c r="H21" s="24">
        <v>2.35</v>
      </c>
      <c r="I21" s="31"/>
      <c r="J21" s="31"/>
      <c r="K21" s="35"/>
    </row>
    <row r="22" spans="2:11" x14ac:dyDescent="0.25">
      <c r="B22" s="8" t="s">
        <v>2211</v>
      </c>
      <c r="C22" s="57" t="s">
        <v>2212</v>
      </c>
      <c r="D22" s="54" t="s">
        <v>2213</v>
      </c>
      <c r="E22" s="6" t="s">
        <v>445</v>
      </c>
      <c r="F22" s="19">
        <v>966300</v>
      </c>
      <c r="G22" s="24">
        <v>1391.86</v>
      </c>
      <c r="H22" s="24">
        <v>2.3199999999999998</v>
      </c>
      <c r="I22" s="31"/>
      <c r="J22" s="31"/>
      <c r="K22" s="35"/>
    </row>
    <row r="23" spans="2:11" x14ac:dyDescent="0.25">
      <c r="B23" s="8" t="s">
        <v>2838</v>
      </c>
      <c r="C23" s="57" t="s">
        <v>2839</v>
      </c>
      <c r="D23" s="54" t="s">
        <v>2840</v>
      </c>
      <c r="E23" s="6" t="s">
        <v>312</v>
      </c>
      <c r="F23" s="19">
        <v>106000</v>
      </c>
      <c r="G23" s="24">
        <v>1356.69</v>
      </c>
      <c r="H23" s="24">
        <v>2.27</v>
      </c>
      <c r="I23" s="31"/>
      <c r="J23" s="31"/>
      <c r="K23" s="35"/>
    </row>
    <row r="24" spans="2:11" x14ac:dyDescent="0.25">
      <c r="B24" s="8" t="s">
        <v>213</v>
      </c>
      <c r="C24" s="57" t="s">
        <v>214</v>
      </c>
      <c r="D24" s="54" t="s">
        <v>215</v>
      </c>
      <c r="E24" s="6" t="s">
        <v>93</v>
      </c>
      <c r="F24" s="19">
        <v>4470</v>
      </c>
      <c r="G24" s="24">
        <v>1340.33</v>
      </c>
      <c r="H24" s="24">
        <v>2.2400000000000002</v>
      </c>
      <c r="I24" s="31"/>
      <c r="J24" s="31"/>
      <c r="K24" s="35"/>
    </row>
    <row r="25" spans="2:11" x14ac:dyDescent="0.25">
      <c r="B25" s="8" t="s">
        <v>287</v>
      </c>
      <c r="C25" s="57" t="s">
        <v>288</v>
      </c>
      <c r="D25" s="54" t="s">
        <v>289</v>
      </c>
      <c r="E25" s="6" t="s">
        <v>142</v>
      </c>
      <c r="F25" s="19">
        <v>35594</v>
      </c>
      <c r="G25" s="24">
        <v>1336.52</v>
      </c>
      <c r="H25" s="24">
        <v>2.23</v>
      </c>
      <c r="I25" s="31"/>
      <c r="J25" s="31"/>
      <c r="K25" s="35"/>
    </row>
    <row r="26" spans="2:11" x14ac:dyDescent="0.25">
      <c r="B26" s="8" t="s">
        <v>378</v>
      </c>
      <c r="C26" s="57" t="s">
        <v>379</v>
      </c>
      <c r="D26" s="54" t="s">
        <v>380</v>
      </c>
      <c r="E26" s="6" t="s">
        <v>71</v>
      </c>
      <c r="F26" s="19">
        <v>44295</v>
      </c>
      <c r="G26" s="24">
        <v>1297.31</v>
      </c>
      <c r="H26" s="24">
        <v>2.17</v>
      </c>
      <c r="I26" s="31"/>
      <c r="J26" s="31"/>
      <c r="K26" s="35"/>
    </row>
    <row r="27" spans="2:11" x14ac:dyDescent="0.25">
      <c r="B27" s="8" t="s">
        <v>375</v>
      </c>
      <c r="C27" s="57" t="s">
        <v>376</v>
      </c>
      <c r="D27" s="54" t="s">
        <v>377</v>
      </c>
      <c r="E27" s="6" t="s">
        <v>97</v>
      </c>
      <c r="F27" s="19">
        <v>300000</v>
      </c>
      <c r="G27" s="24">
        <v>1277.4000000000001</v>
      </c>
      <c r="H27" s="24">
        <v>2.13</v>
      </c>
      <c r="I27" s="31"/>
      <c r="J27" s="31"/>
      <c r="K27" s="35"/>
    </row>
    <row r="28" spans="2:11" x14ac:dyDescent="0.25">
      <c r="B28" s="8" t="s">
        <v>941</v>
      </c>
      <c r="C28" s="57" t="s">
        <v>942</v>
      </c>
      <c r="D28" s="54" t="s">
        <v>943</v>
      </c>
      <c r="E28" s="6" t="s">
        <v>138</v>
      </c>
      <c r="F28" s="19">
        <v>194220</v>
      </c>
      <c r="G28" s="24">
        <v>1275.73</v>
      </c>
      <c r="H28" s="24">
        <v>2.13</v>
      </c>
      <c r="I28" s="31"/>
      <c r="J28" s="31"/>
      <c r="K28" s="35"/>
    </row>
    <row r="29" spans="2:11" x14ac:dyDescent="0.25">
      <c r="B29" s="8" t="s">
        <v>209</v>
      </c>
      <c r="C29" s="57" t="s">
        <v>210</v>
      </c>
      <c r="D29" s="54" t="s">
        <v>211</v>
      </c>
      <c r="E29" s="6" t="s">
        <v>212</v>
      </c>
      <c r="F29" s="19">
        <v>29000</v>
      </c>
      <c r="G29" s="24">
        <v>1268.58</v>
      </c>
      <c r="H29" s="24">
        <v>2.12</v>
      </c>
      <c r="I29" s="31"/>
      <c r="J29" s="31"/>
      <c r="K29" s="35"/>
    </row>
    <row r="30" spans="2:11" x14ac:dyDescent="0.25">
      <c r="B30" s="8" t="s">
        <v>2461</v>
      </c>
      <c r="C30" s="57" t="s">
        <v>2462</v>
      </c>
      <c r="D30" s="54" t="s">
        <v>2463</v>
      </c>
      <c r="E30" s="6" t="s">
        <v>86</v>
      </c>
      <c r="F30" s="19">
        <v>145000</v>
      </c>
      <c r="G30" s="24">
        <v>1266.6500000000001</v>
      </c>
      <c r="H30" s="24">
        <v>2.12</v>
      </c>
      <c r="I30" s="31"/>
      <c r="J30" s="31"/>
      <c r="K30" s="35"/>
    </row>
    <row r="31" spans="2:11" x14ac:dyDescent="0.25">
      <c r="B31" s="8" t="s">
        <v>898</v>
      </c>
      <c r="C31" s="57" t="s">
        <v>899</v>
      </c>
      <c r="D31" s="54" t="s">
        <v>900</v>
      </c>
      <c r="E31" s="6" t="s">
        <v>127</v>
      </c>
      <c r="F31" s="19">
        <v>110326</v>
      </c>
      <c r="G31" s="24">
        <v>1239.29</v>
      </c>
      <c r="H31" s="24">
        <v>2.0699999999999998</v>
      </c>
      <c r="I31" s="31"/>
      <c r="J31" s="31"/>
      <c r="K31" s="35"/>
    </row>
    <row r="32" spans="2:11" x14ac:dyDescent="0.25">
      <c r="B32" s="8" t="s">
        <v>555</v>
      </c>
      <c r="C32" s="57" t="s">
        <v>556</v>
      </c>
      <c r="D32" s="54" t="s">
        <v>557</v>
      </c>
      <c r="E32" s="6" t="s">
        <v>119</v>
      </c>
      <c r="F32" s="19">
        <v>157000</v>
      </c>
      <c r="G32" s="24">
        <v>1227.6600000000001</v>
      </c>
      <c r="H32" s="24">
        <v>2.0499999999999998</v>
      </c>
      <c r="I32" s="31"/>
      <c r="J32" s="31"/>
      <c r="K32" s="35"/>
    </row>
    <row r="33" spans="2:11" x14ac:dyDescent="0.25">
      <c r="B33" s="8" t="s">
        <v>543</v>
      </c>
      <c r="C33" s="57" t="s">
        <v>544</v>
      </c>
      <c r="D33" s="54" t="s">
        <v>545</v>
      </c>
      <c r="E33" s="6" t="s">
        <v>138</v>
      </c>
      <c r="F33" s="19">
        <v>111600</v>
      </c>
      <c r="G33" s="24">
        <v>1225.5899999999999</v>
      </c>
      <c r="H33" s="24">
        <v>2.0499999999999998</v>
      </c>
      <c r="I33" s="31"/>
      <c r="J33" s="31"/>
      <c r="K33" s="35"/>
    </row>
    <row r="34" spans="2:11" x14ac:dyDescent="0.25">
      <c r="B34" s="8" t="s">
        <v>390</v>
      </c>
      <c r="C34" s="57" t="s">
        <v>391</v>
      </c>
      <c r="D34" s="54" t="s">
        <v>392</v>
      </c>
      <c r="E34" s="6" t="s">
        <v>93</v>
      </c>
      <c r="F34" s="19">
        <v>58000</v>
      </c>
      <c r="G34" s="24">
        <v>1215.45</v>
      </c>
      <c r="H34" s="24">
        <v>2.0299999999999998</v>
      </c>
      <c r="I34" s="31"/>
      <c r="J34" s="31"/>
      <c r="K34" s="35"/>
    </row>
    <row r="35" spans="2:11" x14ac:dyDescent="0.25">
      <c r="B35" s="8" t="s">
        <v>68</v>
      </c>
      <c r="C35" s="57" t="s">
        <v>69</v>
      </c>
      <c r="D35" s="54" t="s">
        <v>70</v>
      </c>
      <c r="E35" s="6" t="s">
        <v>71</v>
      </c>
      <c r="F35" s="19">
        <v>9750</v>
      </c>
      <c r="G35" s="24">
        <v>1195.06</v>
      </c>
      <c r="H35" s="24">
        <v>2</v>
      </c>
      <c r="I35" s="31"/>
      <c r="J35" s="31"/>
      <c r="K35" s="35"/>
    </row>
    <row r="36" spans="2:11" x14ac:dyDescent="0.25">
      <c r="B36" s="8" t="s">
        <v>320</v>
      </c>
      <c r="C36" s="57" t="s">
        <v>321</v>
      </c>
      <c r="D36" s="54" t="s">
        <v>322</v>
      </c>
      <c r="E36" s="6" t="s">
        <v>111</v>
      </c>
      <c r="F36" s="19">
        <v>79418</v>
      </c>
      <c r="G36" s="24">
        <v>1147.51</v>
      </c>
      <c r="H36" s="24">
        <v>1.92</v>
      </c>
      <c r="I36" s="31"/>
      <c r="J36" s="31"/>
      <c r="K36" s="35"/>
    </row>
    <row r="37" spans="2:11" x14ac:dyDescent="0.25">
      <c r="B37" s="8" t="s">
        <v>2304</v>
      </c>
      <c r="C37" s="57" t="s">
        <v>654</v>
      </c>
      <c r="D37" s="54" t="s">
        <v>2305</v>
      </c>
      <c r="E37" s="6" t="s">
        <v>86</v>
      </c>
      <c r="F37" s="19">
        <v>275000</v>
      </c>
      <c r="G37" s="24">
        <v>1120.3499999999999</v>
      </c>
      <c r="H37" s="24">
        <v>1.87</v>
      </c>
      <c r="I37" s="31"/>
      <c r="J37" s="31"/>
      <c r="K37" s="35"/>
    </row>
    <row r="38" spans="2:11" x14ac:dyDescent="0.25">
      <c r="B38" s="8" t="s">
        <v>1025</v>
      </c>
      <c r="C38" s="57" t="s">
        <v>1026</v>
      </c>
      <c r="D38" s="54" t="s">
        <v>1027</v>
      </c>
      <c r="E38" s="6" t="s">
        <v>142</v>
      </c>
      <c r="F38" s="19">
        <v>11062</v>
      </c>
      <c r="G38" s="24">
        <v>1089.6099999999999</v>
      </c>
      <c r="H38" s="24">
        <v>1.82</v>
      </c>
      <c r="I38" s="31"/>
      <c r="J38" s="31"/>
      <c r="K38" s="35"/>
    </row>
    <row r="39" spans="2:11" x14ac:dyDescent="0.25">
      <c r="B39" s="8" t="s">
        <v>904</v>
      </c>
      <c r="C39" s="57" t="s">
        <v>905</v>
      </c>
      <c r="D39" s="54" t="s">
        <v>906</v>
      </c>
      <c r="E39" s="6" t="s">
        <v>138</v>
      </c>
      <c r="F39" s="19">
        <v>184950</v>
      </c>
      <c r="G39" s="24">
        <v>1013.06</v>
      </c>
      <c r="H39" s="24">
        <v>1.69</v>
      </c>
      <c r="I39" s="31"/>
      <c r="J39" s="31"/>
      <c r="K39" s="35"/>
    </row>
    <row r="40" spans="2:11" x14ac:dyDescent="0.25">
      <c r="B40" s="8" t="s">
        <v>1028</v>
      </c>
      <c r="C40" s="57" t="s">
        <v>1029</v>
      </c>
      <c r="D40" s="54" t="s">
        <v>1030</v>
      </c>
      <c r="E40" s="6" t="s">
        <v>142</v>
      </c>
      <c r="F40" s="19">
        <v>97600</v>
      </c>
      <c r="G40" s="24">
        <v>997.67</v>
      </c>
      <c r="H40" s="24">
        <v>1.67</v>
      </c>
      <c r="I40" s="31"/>
      <c r="J40" s="31"/>
      <c r="K40" s="35"/>
    </row>
    <row r="41" spans="2:11" x14ac:dyDescent="0.25">
      <c r="B41" s="8" t="s">
        <v>504</v>
      </c>
      <c r="C41" s="57" t="s">
        <v>505</v>
      </c>
      <c r="D41" s="54" t="s">
        <v>506</v>
      </c>
      <c r="E41" s="6" t="s">
        <v>142</v>
      </c>
      <c r="F41" s="19">
        <v>19090</v>
      </c>
      <c r="G41" s="24">
        <v>890.55</v>
      </c>
      <c r="H41" s="24">
        <v>1.49</v>
      </c>
      <c r="I41" s="31"/>
      <c r="J41" s="31"/>
      <c r="K41" s="35"/>
    </row>
    <row r="42" spans="2:11" x14ac:dyDescent="0.25">
      <c r="B42" s="8" t="s">
        <v>354</v>
      </c>
      <c r="C42" s="57" t="s">
        <v>355</v>
      </c>
      <c r="D42" s="54" t="s">
        <v>356</v>
      </c>
      <c r="E42" s="6" t="s">
        <v>200</v>
      </c>
      <c r="F42" s="19">
        <v>149229</v>
      </c>
      <c r="G42" s="24">
        <v>870.15</v>
      </c>
      <c r="H42" s="24">
        <v>1.45</v>
      </c>
      <c r="I42" s="31"/>
      <c r="J42" s="31"/>
      <c r="K42" s="35"/>
    </row>
    <row r="43" spans="2:11" x14ac:dyDescent="0.25">
      <c r="B43" s="8" t="s">
        <v>481</v>
      </c>
      <c r="C43" s="57" t="s">
        <v>482</v>
      </c>
      <c r="D43" s="54" t="s">
        <v>483</v>
      </c>
      <c r="E43" s="6" t="s">
        <v>111</v>
      </c>
      <c r="F43" s="19">
        <v>102350</v>
      </c>
      <c r="G43" s="24">
        <v>868.49</v>
      </c>
      <c r="H43" s="24">
        <v>1.45</v>
      </c>
      <c r="I43" s="31"/>
      <c r="J43" s="31"/>
      <c r="K43" s="35"/>
    </row>
    <row r="44" spans="2:11" x14ac:dyDescent="0.25">
      <c r="B44" s="8" t="s">
        <v>139</v>
      </c>
      <c r="C44" s="57" t="s">
        <v>140</v>
      </c>
      <c r="D44" s="54" t="s">
        <v>141</v>
      </c>
      <c r="E44" s="6" t="s">
        <v>142</v>
      </c>
      <c r="F44" s="19">
        <v>35284</v>
      </c>
      <c r="G44" s="24">
        <v>865.34</v>
      </c>
      <c r="H44" s="24">
        <v>1.45</v>
      </c>
      <c r="I44" s="31"/>
      <c r="J44" s="31"/>
      <c r="K44" s="35"/>
    </row>
    <row r="45" spans="2:11" x14ac:dyDescent="0.25">
      <c r="B45" s="8" t="s">
        <v>2223</v>
      </c>
      <c r="C45" s="57" t="s">
        <v>2224</v>
      </c>
      <c r="D45" s="54" t="s">
        <v>2225</v>
      </c>
      <c r="E45" s="6" t="s">
        <v>119</v>
      </c>
      <c r="F45" s="19">
        <v>685000</v>
      </c>
      <c r="G45" s="24">
        <v>836.73</v>
      </c>
      <c r="H45" s="24">
        <v>1.4</v>
      </c>
      <c r="I45" s="31"/>
      <c r="J45" s="31"/>
      <c r="K45" s="35"/>
    </row>
    <row r="46" spans="2:11" x14ac:dyDescent="0.25">
      <c r="B46" s="8" t="s">
        <v>250</v>
      </c>
      <c r="C46" s="57" t="s">
        <v>251</v>
      </c>
      <c r="D46" s="54" t="s">
        <v>252</v>
      </c>
      <c r="E46" s="6" t="s">
        <v>50</v>
      </c>
      <c r="F46" s="19">
        <v>8700</v>
      </c>
      <c r="G46" s="24">
        <v>635.54</v>
      </c>
      <c r="H46" s="24">
        <v>1.06</v>
      </c>
      <c r="I46" s="31"/>
      <c r="J46" s="31"/>
      <c r="K46" s="35"/>
    </row>
    <row r="47" spans="2:11" x14ac:dyDescent="0.25">
      <c r="B47" s="8" t="s">
        <v>815</v>
      </c>
      <c r="C47" s="57" t="s">
        <v>816</v>
      </c>
      <c r="D47" s="54" t="s">
        <v>817</v>
      </c>
      <c r="E47" s="6" t="s">
        <v>818</v>
      </c>
      <c r="F47" s="19">
        <v>20903</v>
      </c>
      <c r="G47" s="24">
        <v>574</v>
      </c>
      <c r="H47" s="24">
        <v>0.96</v>
      </c>
      <c r="I47" s="31"/>
      <c r="J47" s="31"/>
      <c r="K47" s="35"/>
    </row>
    <row r="48" spans="2:11" x14ac:dyDescent="0.25">
      <c r="B48" s="8" t="s">
        <v>3032</v>
      </c>
      <c r="C48" s="57" t="s">
        <v>3033</v>
      </c>
      <c r="D48" s="54" t="s">
        <v>3034</v>
      </c>
      <c r="E48" s="6" t="s">
        <v>57</v>
      </c>
      <c r="F48" s="19">
        <v>5691</v>
      </c>
      <c r="G48" s="24">
        <v>61.12</v>
      </c>
      <c r="H48" s="24">
        <v>0.1</v>
      </c>
      <c r="I48" s="31"/>
      <c r="J48" s="31"/>
      <c r="K48" s="35"/>
    </row>
    <row r="49" spans="3:11" x14ac:dyDescent="0.25">
      <c r="C49" s="58" t="s">
        <v>175</v>
      </c>
      <c r="D49" s="54"/>
      <c r="E49" s="6"/>
      <c r="F49" s="19"/>
      <c r="G49" s="25">
        <v>55066.67</v>
      </c>
      <c r="H49" s="25">
        <v>91.96</v>
      </c>
      <c r="I49" s="31"/>
      <c r="J49" s="31"/>
      <c r="K49" s="35"/>
    </row>
    <row r="50" spans="3:11" x14ac:dyDescent="0.25">
      <c r="C50" s="57"/>
      <c r="D50" s="54"/>
      <c r="E50" s="6"/>
      <c r="F50" s="19"/>
      <c r="G50" s="24"/>
      <c r="H50" s="24"/>
      <c r="I50" s="31"/>
      <c r="J50" s="31"/>
      <c r="K50" s="35"/>
    </row>
    <row r="51" spans="3:11" x14ac:dyDescent="0.25">
      <c r="C51" s="58" t="s">
        <v>3</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4</v>
      </c>
      <c r="D53" s="54"/>
      <c r="E53" s="6"/>
      <c r="F53" s="19"/>
      <c r="G53" s="24" t="s">
        <v>2</v>
      </c>
      <c r="H53" s="24" t="s">
        <v>2</v>
      </c>
      <c r="I53" s="31"/>
      <c r="J53" s="31"/>
      <c r="K53" s="35"/>
    </row>
    <row r="54" spans="3:11" x14ac:dyDescent="0.25">
      <c r="C54" s="57"/>
      <c r="D54" s="54"/>
      <c r="E54" s="6"/>
      <c r="F54" s="19"/>
      <c r="G54" s="24"/>
      <c r="H54" s="24"/>
      <c r="I54" s="31"/>
      <c r="J54" s="31"/>
      <c r="K54" s="35"/>
    </row>
    <row r="55" spans="3:11" x14ac:dyDescent="0.25">
      <c r="C55" s="58" t="s">
        <v>5</v>
      </c>
      <c r="D55" s="54"/>
      <c r="E55" s="6"/>
      <c r="F55" s="19"/>
      <c r="G55" s="24"/>
      <c r="H55" s="24"/>
      <c r="I55" s="31"/>
      <c r="J55" s="31"/>
      <c r="K55" s="35"/>
    </row>
    <row r="56" spans="3:11" x14ac:dyDescent="0.25">
      <c r="C56" s="57"/>
      <c r="D56" s="54"/>
      <c r="E56" s="6"/>
      <c r="F56" s="19"/>
      <c r="G56" s="24"/>
      <c r="H56" s="24"/>
      <c r="I56" s="31"/>
      <c r="J56" s="31"/>
      <c r="K56" s="35"/>
    </row>
    <row r="57" spans="3:11" x14ac:dyDescent="0.25">
      <c r="C57" s="58" t="s">
        <v>6</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7</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8</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9</v>
      </c>
      <c r="D63" s="54"/>
      <c r="E63" s="6"/>
      <c r="F63" s="19"/>
      <c r="G63" s="24" t="s">
        <v>2</v>
      </c>
      <c r="H63" s="24" t="s">
        <v>2</v>
      </c>
      <c r="I63" s="31"/>
      <c r="J63" s="31"/>
      <c r="K63" s="35"/>
    </row>
    <row r="64" spans="3:11" x14ac:dyDescent="0.25">
      <c r="C64" s="57"/>
      <c r="D64" s="54"/>
      <c r="E64" s="6"/>
      <c r="F64" s="19"/>
      <c r="G64" s="24"/>
      <c r="H64" s="24"/>
      <c r="I64" s="31"/>
      <c r="J64" s="31"/>
      <c r="K64" s="35"/>
    </row>
    <row r="65" spans="1:11" x14ac:dyDescent="0.25">
      <c r="C65" s="58" t="s">
        <v>10</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C67" s="58" t="s">
        <v>11</v>
      </c>
      <c r="D67" s="54"/>
      <c r="E67" s="6"/>
      <c r="F67" s="19"/>
      <c r="G67" s="24"/>
      <c r="H67" s="24"/>
      <c r="I67" s="31"/>
      <c r="J67" s="31"/>
      <c r="K67" s="35"/>
    </row>
    <row r="68" spans="1:11" x14ac:dyDescent="0.25">
      <c r="C68" s="57"/>
      <c r="D68" s="54"/>
      <c r="E68" s="6"/>
      <c r="F68" s="19"/>
      <c r="G68" s="24"/>
      <c r="H68" s="24"/>
      <c r="I68" s="31"/>
      <c r="J68" s="31"/>
      <c r="K68" s="35"/>
    </row>
    <row r="69" spans="1:11" x14ac:dyDescent="0.25">
      <c r="C69" s="58" t="s">
        <v>13</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8" t="s">
        <v>14</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15</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16</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C77" s="58" t="s">
        <v>17</v>
      </c>
      <c r="D77" s="54"/>
      <c r="E77" s="6"/>
      <c r="F77" s="19"/>
      <c r="G77" s="24" t="s">
        <v>2</v>
      </c>
      <c r="H77" s="24" t="s">
        <v>2</v>
      </c>
      <c r="I77" s="31"/>
      <c r="J77" s="31"/>
      <c r="K77" s="35"/>
    </row>
    <row r="78" spans="1:11" x14ac:dyDescent="0.25">
      <c r="C78" s="57"/>
      <c r="D78" s="54"/>
      <c r="E78" s="6"/>
      <c r="F78" s="19"/>
      <c r="G78" s="24"/>
      <c r="H78" s="24"/>
      <c r="I78" s="31"/>
      <c r="J78" s="31"/>
      <c r="K78" s="35"/>
    </row>
    <row r="79" spans="1:11" x14ac:dyDescent="0.25">
      <c r="A79" s="10"/>
      <c r="B79" s="28"/>
      <c r="C79" s="58" t="s">
        <v>18</v>
      </c>
      <c r="D79" s="54"/>
      <c r="E79" s="6"/>
      <c r="F79" s="19"/>
      <c r="G79" s="24"/>
      <c r="H79" s="24"/>
      <c r="I79" s="31"/>
      <c r="J79" s="31"/>
      <c r="K79" s="35"/>
    </row>
    <row r="80" spans="1:11" x14ac:dyDescent="0.25">
      <c r="A80" s="28"/>
      <c r="B80" s="28"/>
      <c r="C80" s="58" t="s">
        <v>19</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A82" s="28"/>
      <c r="B82" s="28"/>
      <c r="C82" s="58" t="s">
        <v>20</v>
      </c>
      <c r="D82" s="54"/>
      <c r="E82" s="6"/>
      <c r="F82" s="19"/>
      <c r="G82" s="24" t="s">
        <v>2</v>
      </c>
      <c r="H82" s="24" t="s">
        <v>2</v>
      </c>
      <c r="I82" s="31"/>
      <c r="J82" s="31"/>
      <c r="K82" s="35"/>
    </row>
    <row r="83" spans="1:54" x14ac:dyDescent="0.25">
      <c r="A83" s="28"/>
      <c r="B83" s="28"/>
      <c r="C83" s="58"/>
      <c r="D83" s="54"/>
      <c r="E83" s="6"/>
      <c r="F83" s="19"/>
      <c r="G83" s="24"/>
      <c r="H83" s="24"/>
      <c r="I83" s="31"/>
      <c r="J83" s="31"/>
      <c r="K83" s="35"/>
    </row>
    <row r="84" spans="1:54" x14ac:dyDescent="0.25">
      <c r="A84" s="28"/>
      <c r="B84" s="28"/>
      <c r="C84" s="58" t="s">
        <v>21</v>
      </c>
      <c r="D84" s="54"/>
      <c r="E84" s="6"/>
      <c r="F84" s="19"/>
      <c r="G84" s="24" t="s">
        <v>2</v>
      </c>
      <c r="H84" s="24" t="s">
        <v>2</v>
      </c>
      <c r="I84" s="31"/>
      <c r="J84" s="31"/>
      <c r="K84" s="35"/>
    </row>
    <row r="85" spans="1:54" x14ac:dyDescent="0.25">
      <c r="A85" s="28"/>
      <c r="B85" s="28"/>
      <c r="C85" s="58"/>
      <c r="D85" s="54"/>
      <c r="E85" s="6"/>
      <c r="F85" s="19"/>
      <c r="G85" s="24"/>
      <c r="H85" s="24"/>
      <c r="I85" s="31"/>
      <c r="J85" s="31"/>
      <c r="K85" s="35"/>
    </row>
    <row r="86" spans="1:54" x14ac:dyDescent="0.25">
      <c r="A86" s="28"/>
      <c r="B86" s="28"/>
      <c r="C86" s="58" t="s">
        <v>22</v>
      </c>
      <c r="D86" s="54"/>
      <c r="E86" s="6"/>
      <c r="F86" s="19"/>
      <c r="G86" s="24" t="s">
        <v>2</v>
      </c>
      <c r="H86" s="24" t="s">
        <v>2</v>
      </c>
      <c r="I86" s="31"/>
      <c r="J86" s="31"/>
      <c r="K86" s="35"/>
    </row>
    <row r="87" spans="1:54" x14ac:dyDescent="0.25">
      <c r="A87" s="28"/>
      <c r="B87" s="28"/>
      <c r="C87" s="58"/>
      <c r="D87" s="54"/>
      <c r="E87" s="6"/>
      <c r="F87" s="19"/>
      <c r="G87" s="24"/>
      <c r="H87" s="24"/>
      <c r="I87" s="31"/>
      <c r="J87" s="31"/>
      <c r="K87" s="35"/>
    </row>
    <row r="88" spans="1:54" x14ac:dyDescent="0.25">
      <c r="A88" s="28"/>
      <c r="B88" s="28"/>
      <c r="C88" s="58" t="s">
        <v>23</v>
      </c>
      <c r="D88" s="54"/>
      <c r="E88" s="6"/>
      <c r="F88" s="19"/>
      <c r="G88" s="24" t="s">
        <v>2</v>
      </c>
      <c r="H88" s="24" t="s">
        <v>2</v>
      </c>
      <c r="I88" s="31"/>
      <c r="J88" s="31"/>
      <c r="K88" s="35"/>
    </row>
    <row r="89" spans="1:54" x14ac:dyDescent="0.25">
      <c r="A89" s="28"/>
      <c r="B89" s="28"/>
      <c r="C89" s="58"/>
      <c r="D89" s="54"/>
      <c r="E89" s="6"/>
      <c r="F89" s="19"/>
      <c r="G89" s="24"/>
      <c r="H89" s="24"/>
      <c r="I89" s="31"/>
      <c r="J89" s="31"/>
      <c r="K89" s="35"/>
    </row>
    <row r="90" spans="1:54" x14ac:dyDescent="0.25">
      <c r="C90" s="59" t="s">
        <v>24</v>
      </c>
      <c r="D90" s="54"/>
      <c r="E90" s="6"/>
      <c r="F90" s="19"/>
      <c r="G90" s="24"/>
      <c r="H90" s="24"/>
      <c r="I90" s="31"/>
      <c r="J90" s="31"/>
      <c r="K90" s="35"/>
    </row>
    <row r="91" spans="1:54" x14ac:dyDescent="0.25">
      <c r="B91" s="8" t="s">
        <v>190</v>
      </c>
      <c r="C91" s="57" t="s">
        <v>191</v>
      </c>
      <c r="D91" s="54"/>
      <c r="E91" s="6"/>
      <c r="F91" s="19"/>
      <c r="G91" s="24">
        <v>4844.21</v>
      </c>
      <c r="H91" s="24">
        <v>8.09</v>
      </c>
      <c r="I91" s="31"/>
      <c r="J91" s="31"/>
      <c r="K91" s="35"/>
    </row>
    <row r="92" spans="1:54" x14ac:dyDescent="0.25">
      <c r="C92" s="58" t="s">
        <v>175</v>
      </c>
      <c r="D92" s="54"/>
      <c r="E92" s="6"/>
      <c r="F92" s="19"/>
      <c r="G92" s="25">
        <v>4844.21</v>
      </c>
      <c r="H92" s="25">
        <v>8.09</v>
      </c>
      <c r="I92" s="31"/>
      <c r="J92" s="31"/>
      <c r="K92" s="35"/>
    </row>
    <row r="93" spans="1:54" x14ac:dyDescent="0.25">
      <c r="C93" s="57"/>
      <c r="D93" s="54"/>
      <c r="E93" s="6"/>
      <c r="F93" s="19"/>
      <c r="G93" s="24"/>
      <c r="H93" s="24"/>
      <c r="I93" s="31"/>
      <c r="J93" s="31"/>
      <c r="K93" s="35"/>
    </row>
    <row r="94" spans="1:54" x14ac:dyDescent="0.25">
      <c r="A94" s="10"/>
      <c r="B94" s="28"/>
      <c r="C94" s="58" t="s">
        <v>25</v>
      </c>
      <c r="D94" s="54"/>
      <c r="E94" s="6"/>
      <c r="F94" s="19"/>
      <c r="G94" s="24"/>
      <c r="H94" s="24"/>
      <c r="I94" s="31"/>
      <c r="J94" s="31"/>
      <c r="K94" s="35"/>
    </row>
    <row r="95" spans="1:54" s="2" customFormat="1" ht="13.5" x14ac:dyDescent="0.25">
      <c r="A95" s="28"/>
      <c r="B95" s="28"/>
      <c r="C95" s="57" t="s">
        <v>5188</v>
      </c>
      <c r="D95" s="54"/>
      <c r="E95" s="6"/>
      <c r="F95" s="19"/>
      <c r="G95" s="24" t="s">
        <v>2</v>
      </c>
      <c r="H95" s="24" t="s">
        <v>2</v>
      </c>
      <c r="I95" s="31"/>
      <c r="J95" s="31"/>
      <c r="K95" s="35"/>
      <c r="L95" s="3"/>
      <c r="AI95" s="3"/>
      <c r="AV95" s="3"/>
      <c r="AX95" s="3"/>
      <c r="BB95" s="3"/>
    </row>
    <row r="96" spans="1:54" x14ac:dyDescent="0.25">
      <c r="B96" s="8"/>
      <c r="C96" s="57" t="s">
        <v>192</v>
      </c>
      <c r="D96" s="54"/>
      <c r="E96" s="6"/>
      <c r="F96" s="19"/>
      <c r="G96" s="24">
        <v>-28.67</v>
      </c>
      <c r="H96" s="24">
        <v>-0.05</v>
      </c>
      <c r="I96" s="31"/>
      <c r="J96" s="31"/>
      <c r="K96" s="35"/>
    </row>
    <row r="97" spans="1:11" x14ac:dyDescent="0.25">
      <c r="C97" s="58" t="s">
        <v>175</v>
      </c>
      <c r="D97" s="54"/>
      <c r="E97" s="6"/>
      <c r="F97" s="19"/>
      <c r="G97" s="25">
        <v>-28.67</v>
      </c>
      <c r="H97" s="25">
        <v>-0.05</v>
      </c>
      <c r="I97" s="31"/>
      <c r="J97" s="31"/>
      <c r="K97" s="35"/>
    </row>
    <row r="98" spans="1:11" x14ac:dyDescent="0.25">
      <c r="C98" s="57"/>
      <c r="D98" s="54"/>
      <c r="E98" s="6"/>
      <c r="F98" s="19"/>
      <c r="G98" s="24"/>
      <c r="H98" s="24"/>
      <c r="I98" s="31"/>
      <c r="J98" s="31"/>
      <c r="K98" s="35"/>
    </row>
    <row r="99" spans="1:11" x14ac:dyDescent="0.25">
      <c r="C99" s="60" t="s">
        <v>193</v>
      </c>
      <c r="D99" s="55"/>
      <c r="E99" s="5"/>
      <c r="F99" s="20"/>
      <c r="G99" s="26">
        <v>59882.21</v>
      </c>
      <c r="H99" s="26">
        <v>100</v>
      </c>
      <c r="I99" s="32"/>
      <c r="J99" s="32"/>
      <c r="K99" s="36"/>
    </row>
    <row r="102" spans="1:11" x14ac:dyDescent="0.25">
      <c r="C102" s="1" t="s">
        <v>194</v>
      </c>
    </row>
    <row r="103" spans="1:11" x14ac:dyDescent="0.25">
      <c r="C103" s="37" t="s">
        <v>195</v>
      </c>
      <c r="D103" s="37"/>
      <c r="E103" s="37"/>
      <c r="F103" s="37"/>
      <c r="G103" s="37"/>
      <c r="H103" s="37"/>
      <c r="I103" s="37"/>
      <c r="J103" s="37"/>
      <c r="K103" s="37"/>
    </row>
    <row r="104" spans="1:11" x14ac:dyDescent="0.25">
      <c r="C104" s="2" t="s">
        <v>196</v>
      </c>
    </row>
    <row r="105" spans="1:11" x14ac:dyDescent="0.25">
      <c r="C105" s="2" t="s">
        <v>197</v>
      </c>
    </row>
    <row r="106" spans="1:11" ht="30" customHeight="1" x14ac:dyDescent="0.25">
      <c r="C106" s="80" t="s">
        <v>198</v>
      </c>
      <c r="D106" s="81"/>
      <c r="E106" s="81"/>
      <c r="F106" s="81"/>
      <c r="G106" s="81"/>
      <c r="H106" s="81"/>
      <c r="I106" s="81"/>
      <c r="J106" s="81"/>
      <c r="K106" s="81"/>
    </row>
    <row r="107" spans="1:11" x14ac:dyDescent="0.25">
      <c r="C107" s="2" t="s">
        <v>199</v>
      </c>
    </row>
    <row r="109" spans="1:11" x14ac:dyDescent="0.25">
      <c r="A109" s="76"/>
      <c r="B109" s="76" t="s">
        <v>5254</v>
      </c>
      <c r="C109" s="77" t="s">
        <v>5253</v>
      </c>
      <c r="E109" s="77" t="s">
        <v>5254</v>
      </c>
      <c r="F109" s="78"/>
    </row>
    <row r="110" spans="1:11" x14ac:dyDescent="0.25">
      <c r="E110" s="2" t="s">
        <v>5278</v>
      </c>
    </row>
  </sheetData>
  <mergeCells count="1">
    <mergeCell ref="C106:K106"/>
  </mergeCells>
  <hyperlinks>
    <hyperlink ref="J2" location="'Index'!A1" display="'Index'!A1" xr:uid="{C5098483-093F-401F-9A53-E59F1ABFBBE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127</vt:i4>
      </vt:variant>
      <vt:variant>
        <vt:lpstr>Named Ranges</vt:lpstr>
      </vt:variant>
      <vt:variant>
        <vt:i4>6568</vt:i4>
      </vt:variant>
    </vt:vector>
  </HeadingPairs>
  <TitlesOfParts>
    <vt:vector size="6695" baseType="lpstr">
      <vt:lpstr>Index</vt:lpstr>
      <vt:lpstr>SMEEF</vt:lpstr>
      <vt:lpstr>SLMF</vt:lpstr>
      <vt:lpstr>SLTEF</vt:lpstr>
      <vt:lpstr>SMGLF</vt:lpstr>
      <vt:lpstr>SEHF</vt:lpstr>
      <vt:lpstr>SMIF</vt:lpstr>
      <vt:lpstr>SCOF</vt:lpstr>
      <vt:lpstr>STOF</vt:lpstr>
      <vt:lpstr>SHOF</vt:lpstr>
      <vt:lpstr>SCF</vt:lpstr>
      <vt:lpstr>SNIF</vt:lpstr>
      <vt:lpstr>SMCBF-SP</vt:lpstr>
      <vt:lpstr>SOF</vt:lpstr>
      <vt:lpstr>SMMDF</vt:lpstr>
      <vt:lpstr>SLF</vt:lpstr>
      <vt:lpstr>SDBF</vt:lpstr>
      <vt:lpstr>SSF</vt:lpstr>
      <vt:lpstr>SCRF</vt:lpstr>
      <vt:lpstr>SFEF</vt:lpstr>
      <vt:lpstr>SCHF</vt:lpstr>
      <vt:lpstr>SMUSD</vt:lpstr>
      <vt:lpstr>SMIDCAP</vt:lpstr>
      <vt:lpstr>SMCMF</vt:lpstr>
      <vt:lpstr>SMCOMMA</vt:lpstr>
      <vt:lpstr>SMGF</vt:lpstr>
      <vt:lpstr>SFLEXI</vt:lpstr>
      <vt:lpstr>SMAAF</vt:lpstr>
      <vt:lpstr>SBLUECHIP</vt:lpstr>
      <vt:lpstr>SAOF</vt:lpstr>
      <vt:lpstr>SIF</vt:lpstr>
      <vt:lpstr>SMLDF</vt:lpstr>
      <vt:lpstr>SSTDF</vt:lpstr>
      <vt:lpstr>SETFGOLD</vt:lpstr>
      <vt:lpstr>SPSU</vt:lpstr>
      <vt:lpstr>SGF</vt:lpstr>
      <vt:lpstr>SBISENSEX</vt:lpstr>
      <vt:lpstr>SSCF</vt:lpstr>
      <vt:lpstr>SBPF</vt:lpstr>
      <vt:lpstr>SBFS</vt:lpstr>
      <vt:lpstr>SETFNN50</vt:lpstr>
      <vt:lpstr>SETFNIFBK</vt:lpstr>
      <vt:lpstr>SETFBSE100</vt:lpstr>
      <vt:lpstr>SESF</vt:lpstr>
      <vt:lpstr>SETFNIF50</vt:lpstr>
      <vt:lpstr>SLTAF-III</vt:lpstr>
      <vt:lpstr>SETF10GILT</vt:lpstr>
      <vt:lpstr>SLTAF-IV</vt:lpstr>
      <vt:lpstr>SLTAF-V</vt:lpstr>
      <vt:lpstr>SLTAF-VI</vt:lpstr>
      <vt:lpstr>SETFSN50</vt:lpstr>
      <vt:lpstr>SBIETFQLTY</vt:lpstr>
      <vt:lpstr>SCBF</vt:lpstr>
      <vt:lpstr>SEMVF</vt:lpstr>
      <vt:lpstr>SFMP- Series 1</vt:lpstr>
      <vt:lpstr>SFMP- Series 6</vt:lpstr>
      <vt:lpstr>SFMP- Series 34</vt:lpstr>
      <vt:lpstr>SMCBF-IP</vt:lpstr>
      <vt:lpstr>SFRDF</vt:lpstr>
      <vt:lpstr>SBIETFIT</vt:lpstr>
      <vt:lpstr>SBIETFPB</vt:lpstr>
      <vt:lpstr>SRBF-AP</vt:lpstr>
      <vt:lpstr>SRBF-AHP</vt:lpstr>
      <vt:lpstr>SRBF-CHP</vt:lpstr>
      <vt:lpstr>SRBF-CP</vt:lpstr>
      <vt:lpstr>SIA-US EQUITY FOF</vt:lpstr>
      <vt:lpstr>SFMP- Series 41</vt:lpstr>
      <vt:lpstr>SFMP- Series 42</vt:lpstr>
      <vt:lpstr>SFMP- Series 43</vt:lpstr>
      <vt:lpstr>SNN50</vt:lpstr>
      <vt:lpstr>SFMP- Series 44</vt:lpstr>
      <vt:lpstr>SFMP- Series 45</vt:lpstr>
      <vt:lpstr>SBIETFCON</vt:lpstr>
      <vt:lpstr>SFMP- Series 46</vt:lpstr>
      <vt:lpstr>SFMP- Series 47</vt:lpstr>
      <vt:lpstr>SFMP- Series 48</vt:lpstr>
      <vt:lpstr>SBAF</vt:lpstr>
      <vt:lpstr>SFMP- Series 49</vt:lpstr>
      <vt:lpstr>SFMP- Series 50</vt:lpstr>
      <vt:lpstr>SFMP- Series 51</vt:lpstr>
      <vt:lpstr>SFMP- Series 52</vt:lpstr>
      <vt:lpstr>SFMP- Series 53</vt:lpstr>
      <vt:lpstr>SFMP- Series 54</vt:lpstr>
      <vt:lpstr>SFMP- Series 55</vt:lpstr>
      <vt:lpstr>SFMP- Series 56</vt:lpstr>
      <vt:lpstr>SFMP- Series 57</vt:lpstr>
      <vt:lpstr>SFMP- Series 58</vt:lpstr>
      <vt:lpstr>SCPSE</vt:lpstr>
      <vt:lpstr>SFMP- Series 59</vt:lpstr>
      <vt:lpstr>SFMP- Series 60</vt:lpstr>
      <vt:lpstr>SMCF</vt:lpstr>
      <vt:lpstr>SFMP- Series 61</vt:lpstr>
      <vt:lpstr>SFMP- Series 66</vt:lpstr>
      <vt:lpstr>SFMP- Series 67</vt:lpstr>
      <vt:lpstr>SFMP- Series 64</vt:lpstr>
      <vt:lpstr>SFMP- Series 68</vt:lpstr>
      <vt:lpstr>SNM150IF</vt:lpstr>
      <vt:lpstr>SNS250IF</vt:lpstr>
      <vt:lpstr>SCIGI-JUN 2036</vt:lpstr>
      <vt:lpstr>SCIGI-APR 2029</vt:lpstr>
      <vt:lpstr>SCISI-SEP 2027</vt:lpstr>
      <vt:lpstr>SFMP- Series 72</vt:lpstr>
      <vt:lpstr>SFMP- Series 73</vt:lpstr>
      <vt:lpstr>SLDF</vt:lpstr>
      <vt:lpstr>SFMP- Series 74</vt:lpstr>
      <vt:lpstr>SFMP- Series 76</vt:lpstr>
      <vt:lpstr>SFMP- Series 78</vt:lpstr>
      <vt:lpstr>SDYF</vt:lpstr>
      <vt:lpstr>SFMP- Series 79</vt:lpstr>
      <vt:lpstr>SFMP- Series 81</vt:lpstr>
      <vt:lpstr>SBI-BSE-SENSEX-IF</vt:lpstr>
      <vt:lpstr>LIQUIDSBI</vt:lpstr>
      <vt:lpstr>SN50EWIF</vt:lpstr>
      <vt:lpstr>SEOF</vt:lpstr>
      <vt:lpstr>SBI-AOF</vt:lpstr>
      <vt:lpstr>SETFSILVER</vt:lpstr>
      <vt:lpstr>SETFSILVER-FOF</vt:lpstr>
      <vt:lpstr>SN50EW-ETF</vt:lpstr>
      <vt:lpstr>SIOF</vt:lpstr>
      <vt:lpstr>SN500IF</vt:lpstr>
      <vt:lpstr>SNICIF</vt:lpstr>
      <vt:lpstr>SQF</vt:lpstr>
      <vt:lpstr>SNBIF</vt:lpstr>
      <vt:lpstr>SNITIF</vt:lpstr>
      <vt:lpstr>SBI BSE PSU Bank ETF</vt:lpstr>
      <vt:lpstr>SBI BSE PSU Bank Index Fund</vt:lpstr>
      <vt:lpstr>SBIRIOS</vt:lpstr>
      <vt:lpstr>LIQUIDSBI!Print_Area</vt:lpstr>
      <vt:lpstr>SAOF!Print_Area</vt:lpstr>
      <vt:lpstr>SBAF!Print_Area</vt:lpstr>
      <vt:lpstr>SBFS!Print_Area</vt:lpstr>
      <vt:lpstr>'SBI BSE PSU Bank ETF'!Print_Area</vt:lpstr>
      <vt:lpstr>'SBI BSE PSU Bank Index Fund'!Print_Area</vt:lpstr>
      <vt:lpstr>'SBI-AOF'!Print_Area</vt:lpstr>
      <vt:lpstr>'SBI-BSE-SENSEX-IF'!Print_Area</vt:lpstr>
      <vt:lpstr>SBIETFCON!Print_Area</vt:lpstr>
      <vt:lpstr>SBIETFIT!Print_Area</vt:lpstr>
      <vt:lpstr>SBIETFPB!Print_Area</vt:lpstr>
      <vt:lpstr>SBIETFQLTY!Print_Area</vt:lpstr>
      <vt:lpstr>SBIRIOS!Print_Area</vt:lpstr>
      <vt:lpstr>SBISENSEX!Print_Area</vt:lpstr>
      <vt:lpstr>SBLUECHIP!Print_Area</vt:lpstr>
      <vt:lpstr>SBPF!Print_Area</vt:lpstr>
      <vt:lpstr>SCBF!Print_Area</vt:lpstr>
      <vt:lpstr>SCF!Print_Area</vt:lpstr>
      <vt:lpstr>SCHF!Print_Area</vt:lpstr>
      <vt:lpstr>'SCIGI-APR 2029'!Print_Area</vt:lpstr>
      <vt:lpstr>'SCIGI-JUN 2036'!Print_Area</vt:lpstr>
      <vt:lpstr>'SCISI-SEP 2027'!Print_Area</vt:lpstr>
      <vt:lpstr>SCOF!Print_Area</vt:lpstr>
      <vt:lpstr>SCPSE!Print_Area</vt:lpstr>
      <vt:lpstr>SCRF!Print_Area</vt:lpstr>
      <vt:lpstr>SDBF!Print_Area</vt:lpstr>
      <vt:lpstr>SDYF!Print_Area</vt:lpstr>
      <vt:lpstr>SEHF!Print_Area</vt:lpstr>
      <vt:lpstr>SEMVF!Print_Area</vt:lpstr>
      <vt:lpstr>SEOF!Print_Area</vt:lpstr>
      <vt:lpstr>SESF!Print_Area</vt:lpstr>
      <vt:lpstr>SETF10GILT!Print_Area</vt:lpstr>
      <vt:lpstr>SETFBSE100!Print_Area</vt:lpstr>
      <vt:lpstr>SETFGOLD!Print_Area</vt:lpstr>
      <vt:lpstr>SETFNIF50!Print_Area</vt:lpstr>
      <vt:lpstr>SETFNIFBK!Print_Area</vt:lpstr>
      <vt:lpstr>SETFNN50!Print_Area</vt:lpstr>
      <vt:lpstr>SETFSILVER!Print_Area</vt:lpstr>
      <vt:lpstr>'SETFSILVER-FOF'!Print_Area</vt:lpstr>
      <vt:lpstr>SETFSN50!Print_Area</vt:lpstr>
      <vt:lpstr>SFEF!Print_Area</vt:lpstr>
      <vt:lpstr>SFLEXI!Print_Area</vt:lpstr>
      <vt:lpstr>'SFMP- Series 1'!Print_Area</vt:lpstr>
      <vt:lpstr>'SFMP- Series 34'!Print_Area</vt:lpstr>
      <vt:lpstr>'SFMP- Series 41'!Print_Area</vt:lpstr>
      <vt:lpstr>'SFMP- Series 42'!Print_Area</vt:lpstr>
      <vt:lpstr>'SFMP- Series 43'!Print_Area</vt:lpstr>
      <vt:lpstr>'SFMP- Series 44'!Print_Area</vt:lpstr>
      <vt:lpstr>'SFMP- Series 45'!Print_Area</vt:lpstr>
      <vt:lpstr>'SFMP- Series 46'!Print_Area</vt:lpstr>
      <vt:lpstr>'SFMP- Series 47'!Print_Area</vt:lpstr>
      <vt:lpstr>'SFMP- Series 48'!Print_Area</vt:lpstr>
      <vt:lpstr>'SFMP- Series 49'!Print_Area</vt:lpstr>
      <vt:lpstr>'SFMP- Series 50'!Print_Area</vt:lpstr>
      <vt:lpstr>'SFMP- Series 51'!Print_Area</vt:lpstr>
      <vt:lpstr>'SFMP- Series 52'!Print_Area</vt:lpstr>
      <vt:lpstr>'SFMP- Series 53'!Print_Area</vt:lpstr>
      <vt:lpstr>'SFMP- Series 54'!Print_Area</vt:lpstr>
      <vt:lpstr>'SFMP- Series 55'!Print_Area</vt:lpstr>
      <vt:lpstr>'SFMP- Series 56'!Print_Area</vt:lpstr>
      <vt:lpstr>'SFMP- Series 57'!Print_Area</vt:lpstr>
      <vt:lpstr>'SFMP- Series 58'!Print_Area</vt:lpstr>
      <vt:lpstr>'SFMP- Series 59'!Print_Area</vt:lpstr>
      <vt:lpstr>'SFMP- Series 6'!Print_Area</vt:lpstr>
      <vt:lpstr>'SFMP- Series 60'!Print_Area</vt:lpstr>
      <vt:lpstr>'SFMP- Series 61'!Print_Area</vt:lpstr>
      <vt:lpstr>'SFMP- Series 64'!Print_Area</vt:lpstr>
      <vt:lpstr>'SFMP- Series 66'!Print_Area</vt:lpstr>
      <vt:lpstr>'SFMP- Series 67'!Print_Area</vt:lpstr>
      <vt:lpstr>'SFMP- Series 68'!Print_Area</vt:lpstr>
      <vt:lpstr>'SFMP- Series 72'!Print_Area</vt:lpstr>
      <vt:lpstr>'SFMP- Series 73'!Print_Area</vt:lpstr>
      <vt:lpstr>'SFMP- Series 74'!Print_Area</vt:lpstr>
      <vt:lpstr>'SFMP- Series 76'!Print_Area</vt:lpstr>
      <vt:lpstr>'SFMP- Series 78'!Print_Area</vt:lpstr>
      <vt:lpstr>'SFMP- Series 79'!Print_Area</vt:lpstr>
      <vt:lpstr>'SFMP- Series 81'!Print_Area</vt:lpstr>
      <vt:lpstr>SFRDF!Print_Area</vt:lpstr>
      <vt:lpstr>SGF!Print_Area</vt:lpstr>
      <vt:lpstr>SHOF!Print_Area</vt:lpstr>
      <vt:lpstr>'SIA-US EQUITY FOF'!Print_Area</vt:lpstr>
      <vt:lpstr>SIF!Print_Area</vt:lpstr>
      <vt:lpstr>SIOF!Print_Area</vt:lpstr>
      <vt:lpstr>SLDF!Print_Area</vt:lpstr>
      <vt:lpstr>SLF!Print_Area</vt:lpstr>
      <vt:lpstr>SLMF!Print_Area</vt:lpstr>
      <vt:lpstr>'SLTAF-III'!Print_Area</vt:lpstr>
      <vt:lpstr>'SLTAF-IV'!Print_Area</vt:lpstr>
      <vt:lpstr>'SLTAF-V'!Print_Area</vt:lpstr>
      <vt:lpstr>'SLTAF-VI'!Print_Area</vt:lpstr>
      <vt:lpstr>SLTEF!Print_Area</vt:lpstr>
      <vt:lpstr>SMAAF!Print_Area</vt:lpstr>
      <vt:lpstr>'SMCBF-IP'!Print_Area</vt:lpstr>
      <vt:lpstr>'SMCBF-SP'!Print_Area</vt:lpstr>
      <vt:lpstr>SMCF!Print_Area</vt:lpstr>
      <vt:lpstr>SMCMF!Print_Area</vt:lpstr>
      <vt:lpstr>SMCOMMA!Print_Area</vt:lpstr>
      <vt:lpstr>SMEEF!Print_Area</vt:lpstr>
      <vt:lpstr>SMGF!Print_Area</vt:lpstr>
      <vt:lpstr>SMGLF!Print_Area</vt:lpstr>
      <vt:lpstr>SMIDCAP!Print_Area</vt:lpstr>
      <vt:lpstr>SMIF!Print_Area</vt:lpstr>
      <vt:lpstr>SMLDF!Print_Area</vt:lpstr>
      <vt:lpstr>SMMDF!Print_Area</vt:lpstr>
      <vt:lpstr>SMUSD!Print_Area</vt:lpstr>
      <vt:lpstr>SN500IF!Print_Area</vt:lpstr>
      <vt:lpstr>'SN50EW-ETF'!Print_Area</vt:lpstr>
      <vt:lpstr>SN50EWIF!Print_Area</vt:lpstr>
      <vt:lpstr>SNBIF!Print_Area</vt:lpstr>
      <vt:lpstr>SNICIF!Print_Area</vt:lpstr>
      <vt:lpstr>SNIF!Print_Area</vt:lpstr>
      <vt:lpstr>SNITIF!Print_Area</vt:lpstr>
      <vt:lpstr>SNM150IF!Print_Area</vt:lpstr>
      <vt:lpstr>'SNN50'!Print_Area</vt:lpstr>
      <vt:lpstr>SNS250IF!Print_Area</vt:lpstr>
      <vt:lpstr>SOF!Print_Area</vt:lpstr>
      <vt:lpstr>SPSU!Print_Area</vt:lpstr>
      <vt:lpstr>SQF!Print_Area</vt:lpstr>
      <vt:lpstr>'SRBF-AHP'!Print_Area</vt:lpstr>
      <vt:lpstr>'SRBF-AP'!Print_Area</vt:lpstr>
      <vt:lpstr>'SRBF-CHP'!Print_Area</vt:lpstr>
      <vt:lpstr>'SRBF-CP'!Print_Area</vt:lpstr>
      <vt:lpstr>SSCF!Print_Area</vt:lpstr>
      <vt:lpstr>SSF!Print_Area</vt:lpstr>
      <vt:lpstr>SSTDF!Print_Area</vt:lpstr>
      <vt:lpstr>STOF!Print_Area</vt:lpstr>
      <vt:lpstr>XDO_?AUM?</vt:lpstr>
      <vt:lpstr>XDO_?CLASS_3?</vt:lpstr>
      <vt:lpstr>XDO_?CLASS_3?100?</vt:lpstr>
      <vt:lpstr>XDO_?CLASS_3?101?</vt:lpstr>
      <vt:lpstr>XDO_?CLASS_3?102?</vt:lpstr>
      <vt:lpstr>XDO_?CLASS_3?103?</vt:lpstr>
      <vt:lpstr>XDO_?CLASS_3?104?</vt:lpstr>
      <vt:lpstr>XDO_?CLASS_3?105?</vt:lpstr>
      <vt:lpstr>XDO_?CLASS_3?106?</vt:lpstr>
      <vt:lpstr>XDO_?CLASS_3?107?</vt:lpstr>
      <vt:lpstr>XDO_?CLASS_3?108?</vt:lpstr>
      <vt:lpstr>XDO_?CLASS_3?109?</vt:lpstr>
      <vt:lpstr>XDO_?CLASS_3?11?</vt:lpstr>
      <vt:lpstr>XDO_?CLASS_3?110?</vt:lpstr>
      <vt:lpstr>XDO_?CLASS_3?111?</vt:lpstr>
      <vt:lpstr>XDO_?CLASS_3?112?</vt:lpstr>
      <vt:lpstr>XDO_?CLASS_3?113?</vt:lpstr>
      <vt:lpstr>XDO_?CLASS_3?114?</vt:lpstr>
      <vt:lpstr>XDO_?CLASS_3?115?</vt:lpstr>
      <vt:lpstr>XDO_?CLASS_3?116?</vt:lpstr>
      <vt:lpstr>XDO_?CLASS_3?117?</vt:lpstr>
      <vt:lpstr>XDO_?CLASS_3?118?</vt:lpstr>
      <vt:lpstr>XDO_?CLASS_3?119?</vt:lpstr>
      <vt:lpstr>XDO_?CLASS_3?120?</vt:lpstr>
      <vt:lpstr>XDO_?CLASS_3?121?</vt:lpstr>
      <vt:lpstr>XDO_?CLASS_3?122?</vt:lpstr>
      <vt:lpstr>XDO_?CLASS_3?123?</vt:lpstr>
      <vt:lpstr>XDO_?CLASS_3?124?</vt:lpstr>
      <vt:lpstr>XDO_?CLASS_3?125?</vt:lpstr>
      <vt:lpstr>XDO_?CLASS_3?126?</vt:lpstr>
      <vt:lpstr>XDO_?CLASS_3?127?</vt:lpstr>
      <vt:lpstr>XDO_?CLASS_3?128?</vt:lpstr>
      <vt:lpstr>XDO_?CLASS_3?129?</vt:lpstr>
      <vt:lpstr>XDO_?CLASS_3?13?</vt:lpstr>
      <vt:lpstr>XDO_?CLASS_3?130?</vt:lpstr>
      <vt:lpstr>XDO_?CLASS_3?131?</vt:lpstr>
      <vt:lpstr>XDO_?CLASS_3?132?</vt:lpstr>
      <vt:lpstr>XDO_?CLASS_3?133?</vt:lpstr>
      <vt:lpstr>XDO_?CLASS_3?134?</vt:lpstr>
      <vt:lpstr>XDO_?CLASS_3?15?</vt:lpstr>
      <vt:lpstr>XDO_?CLASS_3?16?</vt:lpstr>
      <vt:lpstr>XDO_?CLASS_3?17?</vt:lpstr>
      <vt:lpstr>XDO_?CLASS_3?18?</vt:lpstr>
      <vt:lpstr>XDO_?CLASS_3?19?</vt:lpstr>
      <vt:lpstr>XDO_?CLASS_3?20?</vt:lpstr>
      <vt:lpstr>XDO_?CLASS_3?21?</vt:lpstr>
      <vt:lpstr>XDO_?CLASS_3?22?</vt:lpstr>
      <vt:lpstr>XDO_?CLASS_3?23?</vt:lpstr>
      <vt:lpstr>XDO_?CLASS_3?24?</vt:lpstr>
      <vt:lpstr>XDO_?CLASS_3?25?</vt:lpstr>
      <vt:lpstr>XDO_?CLASS_3?26?</vt:lpstr>
      <vt:lpstr>XDO_?CLASS_3?27?</vt:lpstr>
      <vt:lpstr>XDO_?CLASS_3?28?</vt:lpstr>
      <vt:lpstr>XDO_?CLASS_3?29?</vt:lpstr>
      <vt:lpstr>XDO_?CLASS_3?30?</vt:lpstr>
      <vt:lpstr>XDO_?CLASS_3?31?</vt:lpstr>
      <vt:lpstr>XDO_?CLASS_3?32?</vt:lpstr>
      <vt:lpstr>XDO_?CLASS_3?33?</vt:lpstr>
      <vt:lpstr>XDO_?CLASS_3?34?</vt:lpstr>
      <vt:lpstr>XDO_?CLASS_3?35?</vt:lpstr>
      <vt:lpstr>XDO_?CLASS_3?36?</vt:lpstr>
      <vt:lpstr>XDO_?CLASS_3?37?</vt:lpstr>
      <vt:lpstr>XDO_?CLASS_3?38?</vt:lpstr>
      <vt:lpstr>XDO_?CLASS_3?39?</vt:lpstr>
      <vt:lpstr>XDO_?CLASS_3?40?</vt:lpstr>
      <vt:lpstr>XDO_?CLASS_3?41?</vt:lpstr>
      <vt:lpstr>XDO_?CLASS_3?42?</vt:lpstr>
      <vt:lpstr>XDO_?CLASS_3?43?</vt:lpstr>
      <vt:lpstr>XDO_?CLASS_3?44?</vt:lpstr>
      <vt:lpstr>XDO_?CLASS_3?45?</vt:lpstr>
      <vt:lpstr>XDO_?CLASS_3?46?</vt:lpstr>
      <vt:lpstr>XDO_?CLASS_3?47?</vt:lpstr>
      <vt:lpstr>XDO_?CLASS_3?48?</vt:lpstr>
      <vt:lpstr>XDO_?CLASS_3?49?</vt:lpstr>
      <vt:lpstr>XDO_?CLASS_3?5?</vt:lpstr>
      <vt:lpstr>XDO_?CLASS_3?50?</vt:lpstr>
      <vt:lpstr>XDO_?CLASS_3?51?</vt:lpstr>
      <vt:lpstr>XDO_?CLASS_3?52?</vt:lpstr>
      <vt:lpstr>XDO_?CLASS_3?53?</vt:lpstr>
      <vt:lpstr>XDO_?CLASS_3?54?</vt:lpstr>
      <vt:lpstr>XDO_?CLASS_3?55?</vt:lpstr>
      <vt:lpstr>XDO_?CLASS_3?56?</vt:lpstr>
      <vt:lpstr>XDO_?CLASS_3?57?</vt:lpstr>
      <vt:lpstr>XDO_?CLASS_3?58?</vt:lpstr>
      <vt:lpstr>XDO_?CLASS_3?59?</vt:lpstr>
      <vt:lpstr>XDO_?CLASS_3?6?</vt:lpstr>
      <vt:lpstr>XDO_?CLASS_3?60?</vt:lpstr>
      <vt:lpstr>XDO_?CLASS_3?61?</vt:lpstr>
      <vt:lpstr>XDO_?CLASS_3?62?</vt:lpstr>
      <vt:lpstr>XDO_?CLASS_3?63?</vt:lpstr>
      <vt:lpstr>XDO_?CLASS_3?64?</vt:lpstr>
      <vt:lpstr>XDO_?CLASS_3?65?</vt:lpstr>
      <vt:lpstr>XDO_?CLASS_3?66?</vt:lpstr>
      <vt:lpstr>XDO_?CLASS_3?67?</vt:lpstr>
      <vt:lpstr>XDO_?CLASS_3?68?</vt:lpstr>
      <vt:lpstr>XDO_?CLASS_3?69?</vt:lpstr>
      <vt:lpstr>XDO_?CLASS_3?70?</vt:lpstr>
      <vt:lpstr>XDO_?CLASS_3?71?</vt:lpstr>
      <vt:lpstr>XDO_?CLASS_3?72?</vt:lpstr>
      <vt:lpstr>XDO_?CLASS_3?73?</vt:lpstr>
      <vt:lpstr>XDO_?CLASS_3?74?</vt:lpstr>
      <vt:lpstr>XDO_?CLASS_3?75?</vt:lpstr>
      <vt:lpstr>XDO_?CLASS_3?76?</vt:lpstr>
      <vt:lpstr>XDO_?CLASS_3?77?</vt:lpstr>
      <vt:lpstr>XDO_?CLASS_3?78?</vt:lpstr>
      <vt:lpstr>XDO_?CLASS_3?79?</vt:lpstr>
      <vt:lpstr>XDO_?CLASS_3?80?</vt:lpstr>
      <vt:lpstr>XDO_?CLASS_3?81?</vt:lpstr>
      <vt:lpstr>XDO_?CLASS_3?82?</vt:lpstr>
      <vt:lpstr>XDO_?CLASS_3?83?</vt:lpstr>
      <vt:lpstr>XDO_?CLASS_3?84?</vt:lpstr>
      <vt:lpstr>XDO_?CLASS_3?85?</vt:lpstr>
      <vt:lpstr>XDO_?CLASS_3?86?</vt:lpstr>
      <vt:lpstr>XDO_?CLASS_3?87?</vt:lpstr>
      <vt:lpstr>XDO_?CLASS_3?88?</vt:lpstr>
      <vt:lpstr>XDO_?CLASS_3?89?</vt:lpstr>
      <vt:lpstr>XDO_?CLASS_3?9?</vt:lpstr>
      <vt:lpstr>XDO_?CLASS_3?90?</vt:lpstr>
      <vt:lpstr>XDO_?CLASS_3?91?</vt:lpstr>
      <vt:lpstr>XDO_?CLASS_3?92?</vt:lpstr>
      <vt:lpstr>XDO_?CLASS_3?93?</vt:lpstr>
      <vt:lpstr>XDO_?CLASS_3?94?</vt:lpstr>
      <vt:lpstr>XDO_?CLASS_3?95?</vt:lpstr>
      <vt:lpstr>XDO_?CLASS_3?96?</vt:lpstr>
      <vt:lpstr>XDO_?CLASS_3?97?</vt:lpstr>
      <vt:lpstr>XDO_?CLASS_3?98?</vt:lpstr>
      <vt:lpstr>XDO_?CLASS_3?99?</vt:lpstr>
      <vt:lpstr>XDO_?CLASS_4?</vt:lpstr>
      <vt:lpstr>XDO_?CS_1?</vt:lpstr>
      <vt:lpstr>XDO_?CS_2?</vt:lpstr>
      <vt:lpstr>XDO_?FINAL_ISIN?</vt:lpstr>
      <vt:lpstr>XDO_?FINAL_ISIN?10?</vt:lpstr>
      <vt:lpstr>XDO_?FINAL_ISIN?100?</vt:lpstr>
      <vt:lpstr>XDO_?FINAL_ISIN?101?</vt:lpstr>
      <vt:lpstr>XDO_?FINAL_ISIN?102?</vt:lpstr>
      <vt:lpstr>XDO_?FINAL_ISIN?103?</vt:lpstr>
      <vt:lpstr>XDO_?FINAL_ISIN?104?</vt:lpstr>
      <vt:lpstr>XDO_?FINAL_ISIN?105?</vt:lpstr>
      <vt:lpstr>XDO_?FINAL_ISIN?106?</vt:lpstr>
      <vt:lpstr>XDO_?FINAL_ISIN?107?</vt:lpstr>
      <vt:lpstr>XDO_?FINAL_ISIN?108?</vt:lpstr>
      <vt:lpstr>XDO_?FINAL_ISIN?109?</vt:lpstr>
      <vt:lpstr>XDO_?FINAL_ISIN?11?</vt:lpstr>
      <vt:lpstr>XDO_?FINAL_ISIN?110?</vt:lpstr>
      <vt:lpstr>XDO_?FINAL_ISIN?111?</vt:lpstr>
      <vt:lpstr>XDO_?FINAL_ISIN?112?</vt:lpstr>
      <vt:lpstr>XDO_?FINAL_ISIN?113?</vt:lpstr>
      <vt:lpstr>XDO_?FINAL_ISIN?114?</vt:lpstr>
      <vt:lpstr>XDO_?FINAL_ISIN?115?</vt:lpstr>
      <vt:lpstr>XDO_?FINAL_ISIN?116?</vt:lpstr>
      <vt:lpstr>XDO_?FINAL_ISIN?117?</vt:lpstr>
      <vt:lpstr>XDO_?FINAL_ISIN?118?</vt:lpstr>
      <vt:lpstr>XDO_?FINAL_ISIN?119?</vt:lpstr>
      <vt:lpstr>XDO_?FINAL_ISIN?12?</vt:lpstr>
      <vt:lpstr>XDO_?FINAL_ISIN?120?</vt:lpstr>
      <vt:lpstr>XDO_?FINAL_ISIN?121?</vt:lpstr>
      <vt:lpstr>XDO_?FINAL_ISIN?122?</vt:lpstr>
      <vt:lpstr>XDO_?FINAL_ISIN?123?</vt:lpstr>
      <vt:lpstr>XDO_?FINAL_ISIN?124?</vt:lpstr>
      <vt:lpstr>XDO_?FINAL_ISIN?125?</vt:lpstr>
      <vt:lpstr>XDO_?FINAL_ISIN?126?</vt:lpstr>
      <vt:lpstr>XDO_?FINAL_ISIN?127?</vt:lpstr>
      <vt:lpstr>XDO_?FINAL_ISIN?128?</vt:lpstr>
      <vt:lpstr>XDO_?FINAL_ISIN?129?</vt:lpstr>
      <vt:lpstr>XDO_?FINAL_ISIN?13?</vt:lpstr>
      <vt:lpstr>XDO_?FINAL_ISIN?130?</vt:lpstr>
      <vt:lpstr>XDO_?FINAL_ISIN?131?</vt:lpstr>
      <vt:lpstr>XDO_?FINAL_ISIN?132?</vt:lpstr>
      <vt:lpstr>XDO_?FINAL_ISIN?133?</vt:lpstr>
      <vt:lpstr>XDO_?FINAL_ISIN?134?</vt:lpstr>
      <vt:lpstr>XDO_?FINAL_ISIN?135?</vt:lpstr>
      <vt:lpstr>XDO_?FINAL_ISIN?136?</vt:lpstr>
      <vt:lpstr>XDO_?FINAL_ISIN?137?</vt:lpstr>
      <vt:lpstr>XDO_?FINAL_ISIN?138?</vt:lpstr>
      <vt:lpstr>XDO_?FINAL_ISIN?139?</vt:lpstr>
      <vt:lpstr>XDO_?FINAL_ISIN?14?</vt:lpstr>
      <vt:lpstr>XDO_?FINAL_ISIN?140?</vt:lpstr>
      <vt:lpstr>XDO_?FINAL_ISIN?141?</vt:lpstr>
      <vt:lpstr>XDO_?FINAL_ISIN?142?</vt:lpstr>
      <vt:lpstr>XDO_?FINAL_ISIN?143?</vt:lpstr>
      <vt:lpstr>XDO_?FINAL_ISIN?144?</vt:lpstr>
      <vt:lpstr>XDO_?FINAL_ISIN?145?</vt:lpstr>
      <vt:lpstr>XDO_?FINAL_ISIN?146?</vt:lpstr>
      <vt:lpstr>XDO_?FINAL_ISIN?147?</vt:lpstr>
      <vt:lpstr>XDO_?FINAL_ISIN?148?</vt:lpstr>
      <vt:lpstr>XDO_?FINAL_ISIN?149?</vt:lpstr>
      <vt:lpstr>XDO_?FINAL_ISIN?15?</vt:lpstr>
      <vt:lpstr>XDO_?FINAL_ISIN?150?</vt:lpstr>
      <vt:lpstr>XDO_?FINAL_ISIN?151?</vt:lpstr>
      <vt:lpstr>XDO_?FINAL_ISIN?152?</vt:lpstr>
      <vt:lpstr>XDO_?FINAL_ISIN?153?</vt:lpstr>
      <vt:lpstr>XDO_?FINAL_ISIN?154?</vt:lpstr>
      <vt:lpstr>XDO_?FINAL_ISIN?155?</vt:lpstr>
      <vt:lpstr>XDO_?FINAL_ISIN?156?</vt:lpstr>
      <vt:lpstr>XDO_?FINAL_ISIN?157?</vt:lpstr>
      <vt:lpstr>XDO_?FINAL_ISIN?158?</vt:lpstr>
      <vt:lpstr>XDO_?FINAL_ISIN?159?</vt:lpstr>
      <vt:lpstr>XDO_?FINAL_ISIN?16?</vt:lpstr>
      <vt:lpstr>XDO_?FINAL_ISIN?160?</vt:lpstr>
      <vt:lpstr>XDO_?FINAL_ISIN?161?</vt:lpstr>
      <vt:lpstr>XDO_?FINAL_ISIN?162?</vt:lpstr>
      <vt:lpstr>XDO_?FINAL_ISIN?163?</vt:lpstr>
      <vt:lpstr>XDO_?FINAL_ISIN?164?</vt:lpstr>
      <vt:lpstr>XDO_?FINAL_ISIN?165?</vt:lpstr>
      <vt:lpstr>XDO_?FINAL_ISIN?166?</vt:lpstr>
      <vt:lpstr>XDO_?FINAL_ISIN?167?</vt:lpstr>
      <vt:lpstr>XDO_?FINAL_ISIN?168?</vt:lpstr>
      <vt:lpstr>XDO_?FINAL_ISIN?169?</vt:lpstr>
      <vt:lpstr>XDO_?FINAL_ISIN?17?</vt:lpstr>
      <vt:lpstr>XDO_?FINAL_ISIN?170?</vt:lpstr>
      <vt:lpstr>XDO_?FINAL_ISIN?171?</vt:lpstr>
      <vt:lpstr>XDO_?FINAL_ISIN?172?</vt:lpstr>
      <vt:lpstr>XDO_?FINAL_ISIN?173?</vt:lpstr>
      <vt:lpstr>XDO_?FINAL_ISIN?174?</vt:lpstr>
      <vt:lpstr>XDO_?FINAL_ISIN?175?</vt:lpstr>
      <vt:lpstr>XDO_?FINAL_ISIN?176?</vt:lpstr>
      <vt:lpstr>XDO_?FINAL_ISIN?177?</vt:lpstr>
      <vt:lpstr>XDO_?FINAL_ISIN?178?</vt:lpstr>
      <vt:lpstr>XDO_?FINAL_ISIN?179?</vt:lpstr>
      <vt:lpstr>XDO_?FINAL_ISIN?18?</vt:lpstr>
      <vt:lpstr>XDO_?FINAL_ISIN?180?</vt:lpstr>
      <vt:lpstr>XDO_?FINAL_ISIN?181?</vt:lpstr>
      <vt:lpstr>XDO_?FINAL_ISIN?182?</vt:lpstr>
      <vt:lpstr>XDO_?FINAL_ISIN?183?</vt:lpstr>
      <vt:lpstr>XDO_?FINAL_ISIN?184?</vt:lpstr>
      <vt:lpstr>XDO_?FINAL_ISIN?185?</vt:lpstr>
      <vt:lpstr>XDO_?FINAL_ISIN?186?</vt:lpstr>
      <vt:lpstr>XDO_?FINAL_ISIN?187?</vt:lpstr>
      <vt:lpstr>XDO_?FINAL_ISIN?188?</vt:lpstr>
      <vt:lpstr>XDO_?FINAL_ISIN?189?</vt:lpstr>
      <vt:lpstr>XDO_?FINAL_ISIN?190?</vt:lpstr>
      <vt:lpstr>XDO_?FINAL_ISIN?191?</vt:lpstr>
      <vt:lpstr>XDO_?FINAL_ISIN?192?</vt:lpstr>
      <vt:lpstr>XDO_?FINAL_ISIN?193?</vt:lpstr>
      <vt:lpstr>XDO_?FINAL_ISIN?194?</vt:lpstr>
      <vt:lpstr>XDO_?FINAL_ISIN?195?</vt:lpstr>
      <vt:lpstr>XDO_?FINAL_ISIN?196?</vt:lpstr>
      <vt:lpstr>XDO_?FINAL_ISIN?197?</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XDO_?FINAL_ISIN?207?</vt:lpstr>
      <vt:lpstr>XDO_?FINAL_ISIN?208?</vt:lpstr>
      <vt:lpstr>XDO_?FINAL_ISIN?209?</vt:lpstr>
      <vt:lpstr>XDO_?FINAL_ISIN?210?</vt:lpstr>
      <vt:lpstr>XDO_?FINAL_ISIN?211?</vt:lpstr>
      <vt:lpstr>XDO_?FINAL_ISIN?212?</vt:lpstr>
      <vt:lpstr>XDO_?FINAL_ISIN?213?</vt:lpstr>
      <vt:lpstr>XDO_?FINAL_ISIN?214?</vt:lpstr>
      <vt:lpstr>XDO_?FINAL_ISIN?215?</vt:lpstr>
      <vt:lpstr>XDO_?FINAL_ISIN?216?</vt:lpstr>
      <vt:lpstr>XDO_?FINAL_ISIN?217?</vt:lpstr>
      <vt:lpstr>XDO_?FINAL_ISIN?218?</vt:lpstr>
      <vt:lpstr>XDO_?FINAL_ISIN?219?</vt:lpstr>
      <vt:lpstr>XDO_?FINAL_ISIN?220?</vt:lpstr>
      <vt:lpstr>XDO_?FINAL_ISIN?221?</vt:lpstr>
      <vt:lpstr>XDO_?FINAL_ISIN?222?</vt:lpstr>
      <vt:lpstr>XDO_?FINAL_ISIN?223?</vt:lpstr>
      <vt:lpstr>XDO_?FINAL_ISIN?224?</vt:lpstr>
      <vt:lpstr>XDO_?FINAL_ISIN?225?</vt:lpstr>
      <vt:lpstr>XDO_?FINAL_ISIN?226?</vt:lpstr>
      <vt:lpstr>XDO_?FINAL_ISIN?227?</vt:lpstr>
      <vt:lpstr>XDO_?FINAL_ISIN?228?</vt:lpstr>
      <vt:lpstr>XDO_?FINAL_ISIN?229?</vt:lpstr>
      <vt:lpstr>XDO_?FINAL_ISIN?23?</vt:lpstr>
      <vt:lpstr>XDO_?FINAL_ISIN?230?</vt:lpstr>
      <vt:lpstr>XDO_?FINAL_ISIN?231?</vt:lpstr>
      <vt:lpstr>XDO_?FINAL_ISIN?232?</vt:lpstr>
      <vt:lpstr>XDO_?FINAL_ISIN?233?</vt:lpstr>
      <vt:lpstr>XDO_?FINAL_ISIN?234?</vt:lpstr>
      <vt:lpstr>XDO_?FINAL_ISIN?235?</vt:lpstr>
      <vt:lpstr>XDO_?FINAL_ISIN?236?</vt:lpstr>
      <vt:lpstr>XDO_?FINAL_ISIN?237?</vt:lpstr>
      <vt:lpstr>XDO_?FINAL_ISIN?238?</vt:lpstr>
      <vt:lpstr>XDO_?FINAL_ISIN?239?</vt:lpstr>
      <vt:lpstr>XDO_?FINAL_ISIN?24?</vt:lpstr>
      <vt:lpstr>XDO_?FINAL_ISIN?240?</vt:lpstr>
      <vt:lpstr>XDO_?FINAL_ISIN?241?</vt:lpstr>
      <vt:lpstr>XDO_?FINAL_ISIN?242?</vt:lpstr>
      <vt:lpstr>XDO_?FINAL_ISIN?243?</vt:lpstr>
      <vt:lpstr>XDO_?FINAL_ISIN?244?</vt:lpstr>
      <vt:lpstr>XDO_?FINAL_ISIN?245?</vt:lpstr>
      <vt:lpstr>XDO_?FINAL_ISIN?246?</vt:lpstr>
      <vt:lpstr>XDO_?FINAL_ISIN?247?</vt:lpstr>
      <vt:lpstr>XDO_?FINAL_ISIN?248?</vt:lpstr>
      <vt:lpstr>XDO_?FINAL_ISIN?249?</vt:lpstr>
      <vt:lpstr>XDO_?FINAL_ISIN?25?</vt:lpstr>
      <vt:lpstr>XDO_?FINAL_ISIN?250?</vt:lpstr>
      <vt:lpstr>XDO_?FINAL_ISIN?251?</vt:lpstr>
      <vt:lpstr>XDO_?FINAL_ISIN?252?</vt:lpstr>
      <vt:lpstr>XDO_?FINAL_ISIN?253?</vt:lpstr>
      <vt:lpstr>XDO_?FINAL_ISIN?254?</vt:lpstr>
      <vt:lpstr>XDO_?FINAL_ISIN?255?</vt:lpstr>
      <vt:lpstr>XDO_?FINAL_ISIN?256?</vt:lpstr>
      <vt:lpstr>XDO_?FINAL_ISIN?257?</vt:lpstr>
      <vt:lpstr>XDO_?FINAL_ISIN?258?</vt:lpstr>
      <vt:lpstr>XDO_?FINAL_ISIN?259?</vt:lpstr>
      <vt:lpstr>XDO_?FINAL_ISIN?26?</vt:lpstr>
      <vt:lpstr>XDO_?FINAL_ISIN?260?</vt:lpstr>
      <vt:lpstr>XDO_?FINAL_ISIN?261?</vt:lpstr>
      <vt:lpstr>XDO_?FINAL_ISIN?262?</vt:lpstr>
      <vt:lpstr>XDO_?FINAL_ISIN?263?</vt:lpstr>
      <vt:lpstr>XDO_?FINAL_ISIN?264?</vt:lpstr>
      <vt:lpstr>XDO_?FINAL_ISIN?265?</vt:lpstr>
      <vt:lpstr>XDO_?FINAL_ISIN?266?</vt:lpstr>
      <vt:lpstr>XDO_?FINAL_ISIN?267?</vt:lpstr>
      <vt:lpstr>XDO_?FINAL_ISIN?268?</vt:lpstr>
      <vt:lpstr>XDO_?FINAL_ISIN?269?</vt:lpstr>
      <vt:lpstr>XDO_?FINAL_ISIN?270?</vt:lpstr>
      <vt:lpstr>XDO_?FINAL_ISIN?271?</vt:lpstr>
      <vt:lpstr>XDO_?FINAL_ISIN?272?</vt:lpstr>
      <vt:lpstr>XDO_?FINAL_ISIN?273?</vt:lpstr>
      <vt:lpstr>XDO_?FINAL_ISIN?274?</vt:lpstr>
      <vt:lpstr>XDO_?FINAL_ISIN?275?</vt:lpstr>
      <vt:lpstr>XDO_?FINAL_ISIN?276?</vt:lpstr>
      <vt:lpstr>XDO_?FINAL_ISIN?277?</vt:lpstr>
      <vt:lpstr>XDO_?FINAL_ISIN?278?</vt:lpstr>
      <vt:lpstr>XDO_?FINAL_ISIN?279?</vt:lpstr>
      <vt:lpstr>XDO_?FINAL_ISIN?280?</vt:lpstr>
      <vt:lpstr>XDO_?FINAL_ISIN?281?</vt:lpstr>
      <vt:lpstr>XDO_?FINAL_ISIN?282?</vt:lpstr>
      <vt:lpstr>XDO_?FINAL_ISIN?283?</vt:lpstr>
      <vt:lpstr>XDO_?FINAL_ISIN?284?</vt:lpstr>
      <vt:lpstr>XDO_?FINAL_ISIN?285?</vt:lpstr>
      <vt:lpstr>XDO_?FINAL_ISIN?286?</vt:lpstr>
      <vt:lpstr>XDO_?FINAL_ISIN?287?</vt:lpstr>
      <vt:lpstr>XDO_?FINAL_ISIN?288?</vt:lpstr>
      <vt:lpstr>XDO_?FINAL_ISIN?289?</vt:lpstr>
      <vt:lpstr>XDO_?FINAL_ISIN?29?</vt:lpstr>
      <vt:lpstr>XDO_?FINAL_ISIN?290?</vt:lpstr>
      <vt:lpstr>XDO_?FINAL_ISIN?291?</vt:lpstr>
      <vt:lpstr>XDO_?FINAL_ISIN?292?</vt:lpstr>
      <vt:lpstr>XDO_?FINAL_ISIN?293?</vt:lpstr>
      <vt:lpstr>XDO_?FINAL_ISIN?294?</vt:lpstr>
      <vt:lpstr>XDO_?FINAL_ISIN?295?</vt:lpstr>
      <vt:lpstr>XDO_?FINAL_ISIN?296?</vt:lpstr>
      <vt:lpstr>XDO_?FINAL_ISIN?297?</vt:lpstr>
      <vt:lpstr>XDO_?FINAL_ISIN?298?</vt:lpstr>
      <vt:lpstr>XDO_?FINAL_ISIN?299?</vt:lpstr>
      <vt:lpstr>XDO_?FINAL_ISIN?30?</vt:lpstr>
      <vt:lpstr>XDO_?FINAL_ISIN?300?</vt:lpstr>
      <vt:lpstr>XDO_?FINAL_ISIN?301?</vt:lpstr>
      <vt:lpstr>XDO_?FINAL_ISIN?302?</vt:lpstr>
      <vt:lpstr>XDO_?FINAL_ISIN?303?</vt:lpstr>
      <vt:lpstr>XDO_?FINAL_ISIN?304?</vt:lpstr>
      <vt:lpstr>XDO_?FINAL_ISIN?305?</vt:lpstr>
      <vt:lpstr>XDO_?FINAL_ISIN?306?</vt:lpstr>
      <vt:lpstr>XDO_?FINAL_ISIN?307?</vt:lpstr>
      <vt:lpstr>XDO_?FINAL_ISIN?308?</vt:lpstr>
      <vt:lpstr>XDO_?FINAL_ISIN?309?</vt:lpstr>
      <vt:lpstr>XDO_?FINAL_ISIN?31?</vt:lpstr>
      <vt:lpstr>XDO_?FINAL_ISIN?310?</vt:lpstr>
      <vt:lpstr>XDO_?FINAL_ISIN?311?</vt:lpstr>
      <vt:lpstr>XDO_?FINAL_ISIN?312?</vt:lpstr>
      <vt:lpstr>XDO_?FINAL_ISIN?313?</vt:lpstr>
      <vt:lpstr>XDO_?FINAL_ISIN?314?</vt:lpstr>
      <vt:lpstr>XDO_?FINAL_ISIN?315?</vt:lpstr>
      <vt:lpstr>XDO_?FINAL_ISIN?316?</vt:lpstr>
      <vt:lpstr>XDO_?FINAL_ISIN?317?</vt:lpstr>
      <vt:lpstr>XDO_?FINAL_ISIN?318?</vt:lpstr>
      <vt:lpstr>XDO_?FINAL_ISIN?319?</vt:lpstr>
      <vt:lpstr>XDO_?FINAL_ISIN?32?</vt:lpstr>
      <vt:lpstr>XDO_?FINAL_ISIN?320?</vt:lpstr>
      <vt:lpstr>XDO_?FINAL_ISIN?321?</vt:lpstr>
      <vt:lpstr>XDO_?FINAL_ISIN?322?</vt:lpstr>
      <vt:lpstr>XDO_?FINAL_ISIN?323?</vt:lpstr>
      <vt:lpstr>XDO_?FINAL_ISIN?324?</vt:lpstr>
      <vt:lpstr>XDO_?FINAL_ISIN?325?</vt:lpstr>
      <vt:lpstr>XDO_?FINAL_ISIN?326?</vt:lpstr>
      <vt:lpstr>XDO_?FINAL_ISIN?327?</vt:lpstr>
      <vt:lpstr>XDO_?FINAL_ISIN?328?</vt:lpstr>
      <vt:lpstr>XDO_?FINAL_ISIN?329?</vt:lpstr>
      <vt:lpstr>XDO_?FINAL_ISIN?33?</vt:lpstr>
      <vt:lpstr>XDO_?FINAL_ISIN?330?</vt:lpstr>
      <vt:lpstr>XDO_?FINAL_ISIN?331?</vt:lpstr>
      <vt:lpstr>XDO_?FINAL_ISIN?332?</vt:lpstr>
      <vt:lpstr>XDO_?FINAL_ISIN?333?</vt:lpstr>
      <vt:lpstr>XDO_?FINAL_ISIN?334?</vt:lpstr>
      <vt:lpstr>XDO_?FINAL_ISIN?335?</vt:lpstr>
      <vt:lpstr>XDO_?FINAL_ISIN?336?</vt:lpstr>
      <vt:lpstr>XDO_?FINAL_ISIN?337?</vt:lpstr>
      <vt:lpstr>XDO_?FINAL_ISIN?338?</vt:lpstr>
      <vt:lpstr>XDO_?FINAL_ISIN?339?</vt:lpstr>
      <vt:lpstr>XDO_?FINAL_ISIN?34?</vt:lpstr>
      <vt:lpstr>XDO_?FINAL_ISIN?340?</vt:lpstr>
      <vt:lpstr>XDO_?FINAL_ISIN?341?</vt:lpstr>
      <vt:lpstr>XDO_?FINAL_ISIN?342?</vt:lpstr>
      <vt:lpstr>XDO_?FINAL_ISIN?343?</vt:lpstr>
      <vt:lpstr>XDO_?FINAL_ISIN?344?</vt:lpstr>
      <vt:lpstr>XDO_?FINAL_ISIN?345?</vt:lpstr>
      <vt:lpstr>XDO_?FINAL_ISIN?346?</vt:lpstr>
      <vt:lpstr>XDO_?FINAL_ISIN?347?</vt:lpstr>
      <vt:lpstr>XDO_?FINAL_ISIN?348?</vt:lpstr>
      <vt:lpstr>XDO_?FINAL_ISIN?349?</vt:lpstr>
      <vt:lpstr>XDO_?FINAL_ISIN?35?</vt:lpstr>
      <vt:lpstr>XDO_?FINAL_ISIN?350?</vt:lpstr>
      <vt:lpstr>XDO_?FINAL_ISIN?351?</vt:lpstr>
      <vt:lpstr>XDO_?FINAL_ISIN?352?</vt:lpstr>
      <vt:lpstr>XDO_?FINAL_ISIN?353?</vt:lpstr>
      <vt:lpstr>XDO_?FINAL_ISIN?354?</vt:lpstr>
      <vt:lpstr>XDO_?FINAL_ISIN?355?</vt:lpstr>
      <vt:lpstr>XDO_?FINAL_ISIN?356?</vt:lpstr>
      <vt:lpstr>XDO_?FINAL_ISIN?357?</vt:lpstr>
      <vt:lpstr>XDO_?FINAL_ISIN?358?</vt:lpstr>
      <vt:lpstr>XDO_?FINAL_ISIN?359?</vt:lpstr>
      <vt:lpstr>XDO_?FINAL_ISIN?36?</vt:lpstr>
      <vt:lpstr>XDO_?FINAL_ISIN?360?</vt:lpstr>
      <vt:lpstr>XDO_?FINAL_ISIN?361?</vt:lpstr>
      <vt:lpstr>XDO_?FINAL_ISIN?362?</vt:lpstr>
      <vt:lpstr>XDO_?FINAL_ISIN?363?</vt:lpstr>
      <vt:lpstr>XDO_?FINAL_ISIN?364?</vt:lpstr>
      <vt:lpstr>XDO_?FINAL_ISIN?365?</vt:lpstr>
      <vt:lpstr>XDO_?FINAL_ISIN?366?</vt:lpstr>
      <vt:lpstr>XDO_?FINAL_ISIN?367?</vt:lpstr>
      <vt:lpstr>XDO_?FINAL_ISIN?368?</vt:lpstr>
      <vt:lpstr>XDO_?FINAL_ISIN?369?</vt:lpstr>
      <vt:lpstr>XDO_?FINAL_ISIN?37?</vt:lpstr>
      <vt:lpstr>XDO_?FINAL_ISIN?370?</vt:lpstr>
      <vt:lpstr>XDO_?FINAL_ISIN?371?</vt:lpstr>
      <vt:lpstr>XDO_?FINAL_ISIN?372?</vt:lpstr>
      <vt:lpstr>XDO_?FINAL_ISIN?373?</vt:lpstr>
      <vt:lpstr>XDO_?FINAL_ISIN?374?</vt:lpstr>
      <vt:lpstr>XDO_?FINAL_ISIN?375?</vt:lpstr>
      <vt:lpstr>XDO_?FINAL_ISIN?376?</vt:lpstr>
      <vt:lpstr>XDO_?FINAL_ISIN?377?</vt:lpstr>
      <vt:lpstr>XDO_?FINAL_ISIN?378?</vt:lpstr>
      <vt:lpstr>XDO_?FINAL_ISIN?379?</vt:lpstr>
      <vt:lpstr>XDO_?FINAL_ISIN?38?</vt:lpstr>
      <vt:lpstr>XDO_?FINAL_ISIN?380?</vt:lpstr>
      <vt:lpstr>XDO_?FINAL_ISIN?381?</vt:lpstr>
      <vt:lpstr>XDO_?FINAL_ISIN?382?</vt:lpstr>
      <vt:lpstr>XDO_?FINAL_ISIN?383?</vt:lpstr>
      <vt:lpstr>XDO_?FINAL_ISIN?384?</vt:lpstr>
      <vt:lpstr>XDO_?FINAL_ISIN?385?</vt:lpstr>
      <vt:lpstr>XDO_?FINAL_ISIN?386?</vt:lpstr>
      <vt:lpstr>XDO_?FINAL_ISIN?387?</vt:lpstr>
      <vt:lpstr>XDO_?FINAL_ISIN?388?</vt:lpstr>
      <vt:lpstr>XDO_?FINAL_ISIN?389?</vt:lpstr>
      <vt:lpstr>XDO_?FINAL_ISIN?39?</vt:lpstr>
      <vt:lpstr>XDO_?FINAL_ISIN?390?</vt:lpstr>
      <vt:lpstr>XDO_?FINAL_ISIN?391?</vt:lpstr>
      <vt:lpstr>XDO_?FINAL_ISIN?392?</vt:lpstr>
      <vt:lpstr>XDO_?FINAL_ISIN?393?</vt:lpstr>
      <vt:lpstr>XDO_?FINAL_ISIN?394?</vt:lpstr>
      <vt:lpstr>XDO_?FINAL_ISIN?395?</vt:lpstr>
      <vt:lpstr>XDO_?FINAL_ISIN?396?</vt:lpstr>
      <vt:lpstr>XDO_?FINAL_ISIN?397?</vt:lpstr>
      <vt:lpstr>XDO_?FINAL_ISIN?398?</vt:lpstr>
      <vt:lpstr>XDO_?FINAL_ISIN?399?</vt:lpstr>
      <vt:lpstr>XDO_?FINAL_ISIN?40?</vt:lpstr>
      <vt:lpstr>XDO_?FINAL_ISIN?400?</vt:lpstr>
      <vt:lpstr>XDO_?FINAL_ISIN?401?</vt:lpstr>
      <vt:lpstr>XDO_?FINAL_ISIN?402?</vt:lpstr>
      <vt:lpstr>XDO_?FINAL_ISIN?403?</vt:lpstr>
      <vt:lpstr>XDO_?FINAL_ISIN?404?</vt:lpstr>
      <vt:lpstr>XDO_?FINAL_ISIN?405?</vt:lpstr>
      <vt:lpstr>XDO_?FINAL_ISIN?406?</vt:lpstr>
      <vt:lpstr>XDO_?FINAL_ISIN?407?</vt:lpstr>
      <vt:lpstr>XDO_?FINAL_ISIN?408?</vt:lpstr>
      <vt:lpstr>XDO_?FINAL_ISIN?409?</vt:lpstr>
      <vt:lpstr>XDO_?FINAL_ISIN?41?</vt:lpstr>
      <vt:lpstr>XDO_?FINAL_ISIN?410?</vt:lpstr>
      <vt:lpstr>XDO_?FINAL_ISIN?411?</vt:lpstr>
      <vt:lpstr>XDO_?FINAL_ISIN?412?</vt:lpstr>
      <vt:lpstr>XDO_?FINAL_ISIN?413?</vt:lpstr>
      <vt:lpstr>XDO_?FINAL_ISIN?414?</vt:lpstr>
      <vt:lpstr>XDO_?FINAL_ISIN?415?</vt:lpstr>
      <vt:lpstr>XDO_?FINAL_ISIN?416?</vt:lpstr>
      <vt:lpstr>XDO_?FINAL_ISIN?417?</vt:lpstr>
      <vt:lpstr>XDO_?FINAL_ISIN?418?</vt:lpstr>
      <vt:lpstr>XDO_?FINAL_ISIN?419?</vt:lpstr>
      <vt:lpstr>XDO_?FINAL_ISIN?420?</vt:lpstr>
      <vt:lpstr>XDO_?FINAL_ISIN?421?</vt:lpstr>
      <vt:lpstr>XDO_?FINAL_ISIN?422?</vt:lpstr>
      <vt:lpstr>XDO_?FINAL_ISIN?423?</vt:lpstr>
      <vt:lpstr>XDO_?FINAL_ISIN?424?</vt:lpstr>
      <vt:lpstr>XDO_?FINAL_ISIN?425?</vt:lpstr>
      <vt:lpstr>XDO_?FINAL_ISIN?426?</vt:lpstr>
      <vt:lpstr>XDO_?FINAL_ISIN?427?</vt:lpstr>
      <vt:lpstr>XDO_?FINAL_ISIN?428?</vt:lpstr>
      <vt:lpstr>XDO_?FINAL_ISIN?429?</vt:lpstr>
      <vt:lpstr>XDO_?FINAL_ISIN?430?</vt:lpstr>
      <vt:lpstr>XDO_?FINAL_ISIN?431?</vt:lpstr>
      <vt:lpstr>XDO_?FINAL_ISIN?432?</vt:lpstr>
      <vt:lpstr>XDO_?FINAL_ISIN?433?</vt:lpstr>
      <vt:lpstr>XDO_?FINAL_ISIN?434?</vt:lpstr>
      <vt:lpstr>XDO_?FINAL_ISIN?435?</vt:lpstr>
      <vt:lpstr>XDO_?FINAL_ISIN?436?</vt:lpstr>
      <vt:lpstr>XDO_?FINAL_ISIN?437?</vt:lpstr>
      <vt:lpstr>XDO_?FINAL_ISIN?438?</vt:lpstr>
      <vt:lpstr>XDO_?FINAL_ISIN?439?</vt:lpstr>
      <vt:lpstr>XDO_?FINAL_ISIN?44?</vt:lpstr>
      <vt:lpstr>XDO_?FINAL_ISIN?440?</vt:lpstr>
      <vt:lpstr>XDO_?FINAL_ISIN?441?</vt:lpstr>
      <vt:lpstr>XDO_?FINAL_ISIN?442?</vt:lpstr>
      <vt:lpstr>XDO_?FINAL_ISIN?443?</vt:lpstr>
      <vt:lpstr>XDO_?FINAL_ISIN?444?</vt:lpstr>
      <vt:lpstr>XDO_?FINAL_ISIN?445?</vt:lpstr>
      <vt:lpstr>XDO_?FINAL_ISIN?446?</vt:lpstr>
      <vt:lpstr>XDO_?FINAL_ISIN?447?</vt:lpstr>
      <vt:lpstr>XDO_?FINAL_ISIN?448?</vt:lpstr>
      <vt:lpstr>XDO_?FINAL_ISIN?449?</vt:lpstr>
      <vt:lpstr>XDO_?FINAL_ISIN?45?</vt:lpstr>
      <vt:lpstr>XDO_?FINAL_ISIN?450?</vt:lpstr>
      <vt:lpstr>XDO_?FINAL_ISIN?451?</vt:lpstr>
      <vt:lpstr>XDO_?FINAL_ISIN?452?</vt:lpstr>
      <vt:lpstr>XDO_?FINAL_ISIN?453?</vt:lpstr>
      <vt:lpstr>XDO_?FINAL_ISIN?454?</vt:lpstr>
      <vt:lpstr>XDO_?FINAL_ISIN?455?</vt:lpstr>
      <vt:lpstr>XDO_?FINAL_ISIN?456?</vt:lpstr>
      <vt:lpstr>XDO_?FINAL_ISIN?457?</vt:lpstr>
      <vt:lpstr>XDO_?FINAL_ISIN?458?</vt:lpstr>
      <vt:lpstr>XDO_?FINAL_ISIN?459?</vt:lpstr>
      <vt:lpstr>XDO_?FINAL_ISIN?46?</vt:lpstr>
      <vt:lpstr>XDO_?FINAL_ISIN?460?</vt:lpstr>
      <vt:lpstr>XDO_?FINAL_ISIN?461?</vt:lpstr>
      <vt:lpstr>XDO_?FINAL_ISIN?462?</vt:lpstr>
      <vt:lpstr>XDO_?FINAL_ISIN?463?</vt:lpstr>
      <vt:lpstr>XDO_?FINAL_ISIN?464?</vt:lpstr>
      <vt:lpstr>XDO_?FINAL_ISIN?465?</vt:lpstr>
      <vt:lpstr>XDO_?FINAL_ISIN?466?</vt:lpstr>
      <vt:lpstr>XDO_?FINAL_ISIN?467?</vt:lpstr>
      <vt:lpstr>XDO_?FINAL_ISIN?468?</vt:lpstr>
      <vt:lpstr>XDO_?FINAL_ISIN?469?</vt:lpstr>
      <vt:lpstr>XDO_?FINAL_ISIN?47?</vt:lpstr>
      <vt:lpstr>XDO_?FINAL_ISIN?470?</vt:lpstr>
      <vt:lpstr>XDO_?FINAL_ISIN?471?</vt:lpstr>
      <vt:lpstr>XDO_?FINAL_ISIN?472?</vt:lpstr>
      <vt:lpstr>XDO_?FINAL_ISIN?473?</vt:lpstr>
      <vt:lpstr>XDO_?FINAL_ISIN?474?</vt:lpstr>
      <vt:lpstr>XDO_?FINAL_ISIN?475?</vt:lpstr>
      <vt:lpstr>XDO_?FINAL_ISIN?476?</vt:lpstr>
      <vt:lpstr>XDO_?FINAL_ISIN?477?</vt:lpstr>
      <vt:lpstr>XDO_?FINAL_ISIN?478?</vt:lpstr>
      <vt:lpstr>XDO_?FINAL_ISIN?479?</vt:lpstr>
      <vt:lpstr>XDO_?FINAL_ISIN?48?</vt:lpstr>
      <vt:lpstr>XDO_?FINAL_ISIN?480?</vt:lpstr>
      <vt:lpstr>XDO_?FINAL_ISIN?481?</vt:lpstr>
      <vt:lpstr>XDO_?FINAL_ISIN?482?</vt:lpstr>
      <vt:lpstr>XDO_?FINAL_ISIN?483?</vt:lpstr>
      <vt:lpstr>XDO_?FINAL_ISIN?484?</vt:lpstr>
      <vt:lpstr>XDO_?FINAL_ISIN?485?</vt:lpstr>
      <vt:lpstr>XDO_?FINAL_ISIN?486?</vt:lpstr>
      <vt:lpstr>XDO_?FINAL_ISIN?487?</vt:lpstr>
      <vt:lpstr>XDO_?FINAL_ISIN?488?</vt:lpstr>
      <vt:lpstr>XDO_?FINAL_ISIN?489?</vt:lpstr>
      <vt:lpstr>XDO_?FINAL_ISIN?49?</vt:lpstr>
      <vt:lpstr>XDO_?FINAL_ISIN?490?</vt:lpstr>
      <vt:lpstr>XDO_?FINAL_ISIN?491?</vt:lpstr>
      <vt:lpstr>XDO_?FINAL_ISIN?492?</vt:lpstr>
      <vt:lpstr>XDO_?FINAL_ISIN?493?</vt:lpstr>
      <vt:lpstr>XDO_?FINAL_ISIN?494?</vt:lpstr>
      <vt:lpstr>XDO_?FINAL_ISIN?495?</vt:lpstr>
      <vt:lpstr>XDO_?FINAL_ISIN?496?</vt:lpstr>
      <vt:lpstr>XDO_?FINAL_ISIN?497?</vt:lpstr>
      <vt:lpstr>XDO_?FINAL_ISIN?498?</vt:lpstr>
      <vt:lpstr>XDO_?FINAL_ISIN?499?</vt:lpstr>
      <vt:lpstr>XDO_?FINAL_ISIN?500?</vt:lpstr>
      <vt:lpstr>XDO_?FINAL_ISIN?501?</vt:lpstr>
      <vt:lpstr>XDO_?FINAL_ISIN?502?</vt:lpstr>
      <vt:lpstr>XDO_?FINAL_ISIN?503?</vt:lpstr>
      <vt:lpstr>XDO_?FINAL_ISIN?504?</vt:lpstr>
      <vt:lpstr>XDO_?FINAL_ISIN?505?</vt:lpstr>
      <vt:lpstr>XDO_?FINAL_ISIN?506?</vt:lpstr>
      <vt:lpstr>XDO_?FINAL_ISIN?507?</vt:lpstr>
      <vt:lpstr>XDO_?FINAL_ISIN?508?</vt:lpstr>
      <vt:lpstr>XDO_?FINAL_ISIN?509?</vt:lpstr>
      <vt:lpstr>XDO_?FINAL_ISIN?510?</vt:lpstr>
      <vt:lpstr>XDO_?FINAL_ISIN?511?</vt:lpstr>
      <vt:lpstr>XDO_?FINAL_ISIN?512?</vt:lpstr>
      <vt:lpstr>XDO_?FINAL_ISIN?513?</vt:lpstr>
      <vt:lpstr>XDO_?FINAL_ISIN?514?</vt:lpstr>
      <vt:lpstr>XDO_?FINAL_ISIN?515?</vt:lpstr>
      <vt:lpstr>XDO_?FINAL_ISIN?516?</vt:lpstr>
      <vt:lpstr>XDO_?FINAL_ISIN?517?</vt:lpstr>
      <vt:lpstr>XDO_?FINAL_ISIN?518?</vt:lpstr>
      <vt:lpstr>XDO_?FINAL_ISIN?519?</vt:lpstr>
      <vt:lpstr>XDO_?FINAL_ISIN?52?</vt:lpstr>
      <vt:lpstr>XDO_?FINAL_ISIN?520?</vt:lpstr>
      <vt:lpstr>XDO_?FINAL_ISIN?521?</vt:lpstr>
      <vt:lpstr>XDO_?FINAL_ISIN?522?</vt:lpstr>
      <vt:lpstr>XDO_?FINAL_ISIN?523?</vt:lpstr>
      <vt:lpstr>XDO_?FINAL_ISIN?524?</vt:lpstr>
      <vt:lpstr>XDO_?FINAL_ISIN?525?</vt:lpstr>
      <vt:lpstr>XDO_?FINAL_ISIN?526?</vt:lpstr>
      <vt:lpstr>XDO_?FINAL_ISIN?527?</vt:lpstr>
      <vt:lpstr>XDO_?FINAL_ISIN?528?</vt:lpstr>
      <vt:lpstr>XDO_?FINAL_ISIN?529?</vt:lpstr>
      <vt:lpstr>XDO_?FINAL_ISIN?53?</vt:lpstr>
      <vt:lpstr>XDO_?FINAL_ISIN?530?</vt:lpstr>
      <vt:lpstr>XDO_?FINAL_ISIN?531?</vt:lpstr>
      <vt:lpstr>XDO_?FINAL_ISIN?532?</vt:lpstr>
      <vt:lpstr>XDO_?FINAL_ISIN?533?</vt:lpstr>
      <vt:lpstr>XDO_?FINAL_ISIN?534?</vt:lpstr>
      <vt:lpstr>XDO_?FINAL_ISIN?535?</vt:lpstr>
      <vt:lpstr>XDO_?FINAL_ISIN?536?</vt:lpstr>
      <vt:lpstr>XDO_?FINAL_ISIN?537?</vt:lpstr>
      <vt:lpstr>XDO_?FINAL_ISIN?538?</vt:lpstr>
      <vt:lpstr>XDO_?FINAL_ISIN?539?</vt:lpstr>
      <vt:lpstr>XDO_?FINAL_ISIN?54?</vt:lpstr>
      <vt:lpstr>XDO_?FINAL_ISIN?540?</vt:lpstr>
      <vt:lpstr>XDO_?FINAL_ISIN?541?</vt:lpstr>
      <vt:lpstr>XDO_?FINAL_ISIN?542?</vt:lpstr>
      <vt:lpstr>XDO_?FINAL_ISIN?543?</vt:lpstr>
      <vt:lpstr>XDO_?FINAL_ISIN?544?</vt:lpstr>
      <vt:lpstr>XDO_?FINAL_ISIN?545?</vt:lpstr>
      <vt:lpstr>XDO_?FINAL_ISIN?546?</vt:lpstr>
      <vt:lpstr>XDO_?FINAL_ISIN?547?</vt:lpstr>
      <vt:lpstr>XDO_?FINAL_ISIN?548?</vt:lpstr>
      <vt:lpstr>XDO_?FINAL_ISIN?549?</vt:lpstr>
      <vt:lpstr>XDO_?FINAL_ISIN?55?</vt:lpstr>
      <vt:lpstr>XDO_?FINAL_ISIN?550?</vt:lpstr>
      <vt:lpstr>XDO_?FINAL_ISIN?551?</vt:lpstr>
      <vt:lpstr>XDO_?FINAL_ISIN?552?</vt:lpstr>
      <vt:lpstr>XDO_?FINAL_ISIN?553?</vt:lpstr>
      <vt:lpstr>XDO_?FINAL_ISIN?554?</vt:lpstr>
      <vt:lpstr>XDO_?FINAL_ISIN?555?</vt:lpstr>
      <vt:lpstr>XDO_?FINAL_ISIN?556?</vt:lpstr>
      <vt:lpstr>XDO_?FINAL_ISIN?557?</vt:lpstr>
      <vt:lpstr>XDO_?FINAL_ISIN?558?</vt:lpstr>
      <vt:lpstr>XDO_?FINAL_ISIN?559?</vt:lpstr>
      <vt:lpstr>XDO_?FINAL_ISIN?56?</vt:lpstr>
      <vt:lpstr>XDO_?FINAL_ISIN?560?</vt:lpstr>
      <vt:lpstr>XDO_?FINAL_ISIN?561?</vt:lpstr>
      <vt:lpstr>XDO_?FINAL_ISIN?562?</vt:lpstr>
      <vt:lpstr>XDO_?FINAL_ISIN?563?</vt:lpstr>
      <vt:lpstr>XDO_?FINAL_ISIN?564?</vt:lpstr>
      <vt:lpstr>XDO_?FINAL_ISIN?565?</vt:lpstr>
      <vt:lpstr>XDO_?FINAL_ISIN?566?</vt:lpstr>
      <vt:lpstr>XDO_?FINAL_ISIN?567?</vt:lpstr>
      <vt:lpstr>XDO_?FINAL_ISIN?568?</vt:lpstr>
      <vt:lpstr>XDO_?FINAL_ISIN?569?</vt:lpstr>
      <vt:lpstr>XDO_?FINAL_ISIN?57?</vt:lpstr>
      <vt:lpstr>XDO_?FINAL_ISIN?570?</vt:lpstr>
      <vt:lpstr>XDO_?FINAL_ISIN?571?</vt:lpstr>
      <vt:lpstr>XDO_?FINAL_ISIN?572?</vt:lpstr>
      <vt:lpstr>XDO_?FINAL_ISIN?573?</vt:lpstr>
      <vt:lpstr>XDO_?FINAL_ISIN?574?</vt:lpstr>
      <vt:lpstr>XDO_?FINAL_ISIN?575?</vt:lpstr>
      <vt:lpstr>XDO_?FINAL_ISIN?576?</vt:lpstr>
      <vt:lpstr>XDO_?FINAL_ISIN?577?</vt:lpstr>
      <vt:lpstr>XDO_?FINAL_ISIN?578?</vt:lpstr>
      <vt:lpstr>XDO_?FINAL_ISIN?579?</vt:lpstr>
      <vt:lpstr>XDO_?FINAL_ISIN?58?</vt:lpstr>
      <vt:lpstr>XDO_?FINAL_ISIN?580?</vt:lpstr>
      <vt:lpstr>XDO_?FINAL_ISIN?581?</vt:lpstr>
      <vt:lpstr>XDO_?FINAL_ISIN?582?</vt:lpstr>
      <vt:lpstr>XDO_?FINAL_ISIN?583?</vt:lpstr>
      <vt:lpstr>XDO_?FINAL_ISIN?584?</vt:lpstr>
      <vt:lpstr>XDO_?FINAL_ISIN?585?</vt:lpstr>
      <vt:lpstr>XDO_?FINAL_ISIN?59?</vt:lpstr>
      <vt:lpstr>XDO_?FINAL_ISIN?60?</vt:lpstr>
      <vt:lpstr>XDO_?FINAL_ISIN?61?</vt:lpstr>
      <vt:lpstr>XDO_?FINAL_ISIN?62?</vt:lpstr>
      <vt:lpstr>XDO_?FINAL_ISIN?63?</vt:lpstr>
      <vt:lpstr>XDO_?FINAL_ISIN?64?</vt:lpstr>
      <vt:lpstr>XDO_?FINAL_ISIN?65?</vt:lpstr>
      <vt:lpstr>XDO_?FINAL_ISIN?66?</vt:lpstr>
      <vt:lpstr>XDO_?FINAL_ISIN?67?</vt:lpstr>
      <vt:lpstr>XDO_?FINAL_ISIN?68?</vt:lpstr>
      <vt:lpstr>XDO_?FINAL_ISIN?69?</vt:lpstr>
      <vt:lpstr>XDO_?FINAL_ISIN?70?</vt:lpstr>
      <vt:lpstr>XDO_?FINAL_ISIN?71?</vt:lpstr>
      <vt:lpstr>XDO_?FINAL_ISIN?72?</vt:lpstr>
      <vt:lpstr>XDO_?FINAL_ISIN?73?</vt:lpstr>
      <vt:lpstr>XDO_?FINAL_ISIN?74?</vt:lpstr>
      <vt:lpstr>XDO_?FINAL_ISIN?75?</vt:lpstr>
      <vt:lpstr>XDO_?FINAL_ISIN?76?</vt:lpstr>
      <vt:lpstr>XDO_?FINAL_ISIN?77?</vt:lpstr>
      <vt:lpstr>XDO_?FINAL_ISIN?78?</vt:lpstr>
      <vt:lpstr>XDO_?FINAL_ISIN?79?</vt:lpstr>
      <vt:lpstr>XDO_?FINAL_ISIN?80?</vt:lpstr>
      <vt:lpstr>XDO_?FINAL_ISIN?81?</vt:lpstr>
      <vt:lpstr>XDO_?FINAL_ISIN?82?</vt:lpstr>
      <vt:lpstr>XDO_?FINAL_ISIN?83?</vt:lpstr>
      <vt:lpstr>XDO_?FINAL_ISIN?84?</vt:lpstr>
      <vt:lpstr>XDO_?FINAL_ISIN?85?</vt:lpstr>
      <vt:lpstr>XDO_?FINAL_ISIN?86?</vt:lpstr>
      <vt:lpstr>XDO_?FINAL_ISIN?87?</vt:lpstr>
      <vt:lpstr>XDO_?FINAL_ISIN?88?</vt:lpstr>
      <vt:lpstr>XDO_?FINAL_ISIN?89?</vt:lpstr>
      <vt:lpstr>XDO_?FINAL_ISIN?9?</vt:lpstr>
      <vt:lpstr>XDO_?FINAL_ISIN?90?</vt:lpstr>
      <vt:lpstr>XDO_?FINAL_ISIN?91?</vt:lpstr>
      <vt:lpstr>XDO_?FINAL_ISIN?92?</vt:lpstr>
      <vt:lpstr>XDO_?FINAL_ISIN?93?</vt:lpstr>
      <vt:lpstr>XDO_?FINAL_ISIN?94?</vt:lpstr>
      <vt:lpstr>XDO_?FINAL_ISIN?95?</vt:lpstr>
      <vt:lpstr>XDO_?FINAL_ISIN?96?</vt:lpstr>
      <vt:lpstr>XDO_?FINAL_ISIN?97?</vt:lpstr>
      <vt:lpstr>XDO_?FINAL_ISIN?98?</vt:lpstr>
      <vt:lpstr>XDO_?FINAL_ISIN?99?</vt:lpstr>
      <vt:lpstr>XDO_?FINAL_MV?</vt:lpstr>
      <vt:lpstr>XDO_?FINAL_MV?10?</vt:lpstr>
      <vt:lpstr>XDO_?FINAL_MV?100?</vt:lpstr>
      <vt:lpstr>XDO_?FINAL_MV?101?</vt:lpstr>
      <vt:lpstr>XDO_?FINAL_MV?102?</vt:lpstr>
      <vt:lpstr>XDO_?FINAL_MV?103?</vt:lpstr>
      <vt:lpstr>XDO_?FINAL_MV?104?</vt:lpstr>
      <vt:lpstr>XDO_?FINAL_MV?105?</vt:lpstr>
      <vt:lpstr>XDO_?FINAL_MV?106?</vt:lpstr>
      <vt:lpstr>XDO_?FINAL_MV?107?</vt:lpstr>
      <vt:lpstr>XDO_?FINAL_MV?108?</vt:lpstr>
      <vt:lpstr>XDO_?FINAL_MV?109?</vt:lpstr>
      <vt:lpstr>XDO_?FINAL_MV?11?</vt:lpstr>
      <vt:lpstr>XDO_?FINAL_MV?110?</vt:lpstr>
      <vt:lpstr>XDO_?FINAL_MV?111?</vt:lpstr>
      <vt:lpstr>XDO_?FINAL_MV?112?</vt:lpstr>
      <vt:lpstr>XDO_?FINAL_MV?113?</vt:lpstr>
      <vt:lpstr>XDO_?FINAL_MV?114?</vt:lpstr>
      <vt:lpstr>XDO_?FINAL_MV?115?</vt:lpstr>
      <vt:lpstr>XDO_?FINAL_MV?116?</vt:lpstr>
      <vt:lpstr>XDO_?FINAL_MV?117?</vt:lpstr>
      <vt:lpstr>XDO_?FINAL_MV?118?</vt:lpstr>
      <vt:lpstr>XDO_?FINAL_MV?119?</vt:lpstr>
      <vt:lpstr>XDO_?FINAL_MV?12?</vt:lpstr>
      <vt:lpstr>XDO_?FINAL_MV?120?</vt:lpstr>
      <vt:lpstr>XDO_?FINAL_MV?121?</vt:lpstr>
      <vt:lpstr>XDO_?FINAL_MV?122?</vt:lpstr>
      <vt:lpstr>XDO_?FINAL_MV?123?</vt:lpstr>
      <vt:lpstr>XDO_?FINAL_MV?124?</vt:lpstr>
      <vt:lpstr>XDO_?FINAL_MV?125?</vt:lpstr>
      <vt:lpstr>XDO_?FINAL_MV?126?</vt:lpstr>
      <vt:lpstr>XDO_?FINAL_MV?127?</vt:lpstr>
      <vt:lpstr>XDO_?FINAL_MV?128?</vt:lpstr>
      <vt:lpstr>XDO_?FINAL_MV?129?</vt:lpstr>
      <vt:lpstr>XDO_?FINAL_MV?13?</vt:lpstr>
      <vt:lpstr>XDO_?FINAL_MV?130?</vt:lpstr>
      <vt:lpstr>XDO_?FINAL_MV?131?</vt:lpstr>
      <vt:lpstr>XDO_?FINAL_MV?132?</vt:lpstr>
      <vt:lpstr>XDO_?FINAL_MV?133?</vt:lpstr>
      <vt:lpstr>XDO_?FINAL_MV?134?</vt:lpstr>
      <vt:lpstr>XDO_?FINAL_MV?135?</vt:lpstr>
      <vt:lpstr>XDO_?FINAL_MV?136?</vt:lpstr>
      <vt:lpstr>XDO_?FINAL_MV?137?</vt:lpstr>
      <vt:lpstr>XDO_?FINAL_MV?138?</vt:lpstr>
      <vt:lpstr>XDO_?FINAL_MV?139?</vt:lpstr>
      <vt:lpstr>XDO_?FINAL_MV?14?</vt:lpstr>
      <vt:lpstr>XDO_?FINAL_MV?140?</vt:lpstr>
      <vt:lpstr>XDO_?FINAL_MV?141?</vt:lpstr>
      <vt:lpstr>XDO_?FINAL_MV?142?</vt:lpstr>
      <vt:lpstr>XDO_?FINAL_MV?143?</vt:lpstr>
      <vt:lpstr>XDO_?FINAL_MV?144?</vt:lpstr>
      <vt:lpstr>XDO_?FINAL_MV?145?</vt:lpstr>
      <vt:lpstr>XDO_?FINAL_MV?146?</vt:lpstr>
      <vt:lpstr>XDO_?FINAL_MV?147?</vt:lpstr>
      <vt:lpstr>XDO_?FINAL_MV?148?</vt:lpstr>
      <vt:lpstr>XDO_?FINAL_MV?149?</vt:lpstr>
      <vt:lpstr>XDO_?FINAL_MV?15?</vt:lpstr>
      <vt:lpstr>XDO_?FINAL_MV?150?</vt:lpstr>
      <vt:lpstr>XDO_?FINAL_MV?151?</vt:lpstr>
      <vt:lpstr>XDO_?FINAL_MV?152?</vt:lpstr>
      <vt:lpstr>XDO_?FINAL_MV?153?</vt:lpstr>
      <vt:lpstr>XDO_?FINAL_MV?154?</vt:lpstr>
      <vt:lpstr>XDO_?FINAL_MV?155?</vt:lpstr>
      <vt:lpstr>XDO_?FINAL_MV?156?</vt:lpstr>
      <vt:lpstr>XDO_?FINAL_MV?157?</vt:lpstr>
      <vt:lpstr>XDO_?FINAL_MV?158?</vt:lpstr>
      <vt:lpstr>XDO_?FINAL_MV?159?</vt:lpstr>
      <vt:lpstr>XDO_?FINAL_MV?16?</vt:lpstr>
      <vt:lpstr>XDO_?FINAL_MV?160?</vt:lpstr>
      <vt:lpstr>XDO_?FINAL_MV?161?</vt:lpstr>
      <vt:lpstr>XDO_?FINAL_MV?162?</vt:lpstr>
      <vt:lpstr>XDO_?FINAL_MV?163?</vt:lpstr>
      <vt:lpstr>XDO_?FINAL_MV?164?</vt:lpstr>
      <vt:lpstr>XDO_?FINAL_MV?165?</vt:lpstr>
      <vt:lpstr>XDO_?FINAL_MV?166?</vt:lpstr>
      <vt:lpstr>XDO_?FINAL_MV?167?</vt:lpstr>
      <vt:lpstr>XDO_?FINAL_MV?168?</vt:lpstr>
      <vt:lpstr>XDO_?FINAL_MV?169?</vt:lpstr>
      <vt:lpstr>XDO_?FINAL_MV?17?</vt:lpstr>
      <vt:lpstr>XDO_?FINAL_MV?170?</vt:lpstr>
      <vt:lpstr>XDO_?FINAL_MV?171?</vt:lpstr>
      <vt:lpstr>XDO_?FINAL_MV?172?</vt:lpstr>
      <vt:lpstr>XDO_?FINAL_MV?173?</vt:lpstr>
      <vt:lpstr>XDO_?FINAL_MV?174?</vt:lpstr>
      <vt:lpstr>XDO_?FINAL_MV?175?</vt:lpstr>
      <vt:lpstr>XDO_?FINAL_MV?176?</vt:lpstr>
      <vt:lpstr>XDO_?FINAL_MV?177?</vt:lpstr>
      <vt:lpstr>XDO_?FINAL_MV?178?</vt:lpstr>
      <vt:lpstr>XDO_?FINAL_MV?179?</vt:lpstr>
      <vt:lpstr>XDO_?FINAL_MV?18?</vt:lpstr>
      <vt:lpstr>XDO_?FINAL_MV?180?</vt:lpstr>
      <vt:lpstr>XDO_?FINAL_MV?181?</vt:lpstr>
      <vt:lpstr>XDO_?FINAL_MV?182?</vt:lpstr>
      <vt:lpstr>XDO_?FINAL_MV?183?</vt:lpstr>
      <vt:lpstr>XDO_?FINAL_MV?184?</vt:lpstr>
      <vt:lpstr>XDO_?FINAL_MV?185?</vt:lpstr>
      <vt:lpstr>XDO_?FINAL_MV?186?</vt:lpstr>
      <vt:lpstr>XDO_?FINAL_MV?187?</vt:lpstr>
      <vt:lpstr>XDO_?FINAL_MV?188?</vt:lpstr>
      <vt:lpstr>XDO_?FINAL_MV?189?</vt:lpstr>
      <vt:lpstr>XDO_?FINAL_MV?190?</vt:lpstr>
      <vt:lpstr>XDO_?FINAL_MV?191?</vt:lpstr>
      <vt:lpstr>XDO_?FINAL_MV?192?</vt:lpstr>
      <vt:lpstr>XDO_?FINAL_MV?193?</vt:lpstr>
      <vt:lpstr>XDO_?FINAL_MV?194?</vt:lpstr>
      <vt:lpstr>XDO_?FINAL_MV?195?</vt:lpstr>
      <vt:lpstr>XDO_?FINAL_MV?196?</vt:lpstr>
      <vt:lpstr>XDO_?FINAL_MV?197?</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XDO_?FINAL_MV?207?</vt:lpstr>
      <vt:lpstr>XDO_?FINAL_MV?208?</vt:lpstr>
      <vt:lpstr>XDO_?FINAL_MV?209?</vt:lpstr>
      <vt:lpstr>XDO_?FINAL_MV?210?</vt:lpstr>
      <vt:lpstr>XDO_?FINAL_MV?211?</vt:lpstr>
      <vt:lpstr>XDO_?FINAL_MV?212?</vt:lpstr>
      <vt:lpstr>XDO_?FINAL_MV?213?</vt:lpstr>
      <vt:lpstr>XDO_?FINAL_MV?214?</vt:lpstr>
      <vt:lpstr>XDO_?FINAL_MV?215?</vt:lpstr>
      <vt:lpstr>XDO_?FINAL_MV?216?</vt:lpstr>
      <vt:lpstr>XDO_?FINAL_MV?217?</vt:lpstr>
      <vt:lpstr>XDO_?FINAL_MV?218?</vt:lpstr>
      <vt:lpstr>XDO_?FINAL_MV?219?</vt:lpstr>
      <vt:lpstr>XDO_?FINAL_MV?220?</vt:lpstr>
      <vt:lpstr>XDO_?FINAL_MV?221?</vt:lpstr>
      <vt:lpstr>XDO_?FINAL_MV?222?</vt:lpstr>
      <vt:lpstr>XDO_?FINAL_MV?223?</vt:lpstr>
      <vt:lpstr>XDO_?FINAL_MV?224?</vt:lpstr>
      <vt:lpstr>XDO_?FINAL_MV?225?</vt:lpstr>
      <vt:lpstr>XDO_?FINAL_MV?226?</vt:lpstr>
      <vt:lpstr>XDO_?FINAL_MV?227?</vt:lpstr>
      <vt:lpstr>XDO_?FINAL_MV?228?</vt:lpstr>
      <vt:lpstr>XDO_?FINAL_MV?229?</vt:lpstr>
      <vt:lpstr>XDO_?FINAL_MV?23?</vt:lpstr>
      <vt:lpstr>XDO_?FINAL_MV?230?</vt:lpstr>
      <vt:lpstr>XDO_?FINAL_MV?231?</vt:lpstr>
      <vt:lpstr>XDO_?FINAL_MV?232?</vt:lpstr>
      <vt:lpstr>XDO_?FINAL_MV?233?</vt:lpstr>
      <vt:lpstr>XDO_?FINAL_MV?234?</vt:lpstr>
      <vt:lpstr>XDO_?FINAL_MV?235?</vt:lpstr>
      <vt:lpstr>XDO_?FINAL_MV?236?</vt:lpstr>
      <vt:lpstr>XDO_?FINAL_MV?237?</vt:lpstr>
      <vt:lpstr>XDO_?FINAL_MV?238?</vt:lpstr>
      <vt:lpstr>XDO_?FINAL_MV?239?</vt:lpstr>
      <vt:lpstr>XDO_?FINAL_MV?24?</vt:lpstr>
      <vt:lpstr>XDO_?FINAL_MV?240?</vt:lpstr>
      <vt:lpstr>XDO_?FINAL_MV?241?</vt:lpstr>
      <vt:lpstr>XDO_?FINAL_MV?242?</vt:lpstr>
      <vt:lpstr>XDO_?FINAL_MV?243?</vt:lpstr>
      <vt:lpstr>XDO_?FINAL_MV?244?</vt:lpstr>
      <vt:lpstr>XDO_?FINAL_MV?245?</vt:lpstr>
      <vt:lpstr>XDO_?FINAL_MV?246?</vt:lpstr>
      <vt:lpstr>XDO_?FINAL_MV?247?</vt:lpstr>
      <vt:lpstr>XDO_?FINAL_MV?248?</vt:lpstr>
      <vt:lpstr>XDO_?FINAL_MV?249?</vt:lpstr>
      <vt:lpstr>XDO_?FINAL_MV?25?</vt:lpstr>
      <vt:lpstr>XDO_?FINAL_MV?250?</vt:lpstr>
      <vt:lpstr>XDO_?FINAL_MV?251?</vt:lpstr>
      <vt:lpstr>XDO_?FINAL_MV?252?</vt:lpstr>
      <vt:lpstr>XDO_?FINAL_MV?253?</vt:lpstr>
      <vt:lpstr>XDO_?FINAL_MV?254?</vt:lpstr>
      <vt:lpstr>XDO_?FINAL_MV?255?</vt:lpstr>
      <vt:lpstr>XDO_?FINAL_MV?256?</vt:lpstr>
      <vt:lpstr>XDO_?FINAL_MV?257?</vt:lpstr>
      <vt:lpstr>XDO_?FINAL_MV?258?</vt:lpstr>
      <vt:lpstr>XDO_?FINAL_MV?259?</vt:lpstr>
      <vt:lpstr>XDO_?FINAL_MV?26?</vt:lpstr>
      <vt:lpstr>XDO_?FINAL_MV?260?</vt:lpstr>
      <vt:lpstr>XDO_?FINAL_MV?261?</vt:lpstr>
      <vt:lpstr>XDO_?FINAL_MV?262?</vt:lpstr>
      <vt:lpstr>XDO_?FINAL_MV?263?</vt:lpstr>
      <vt:lpstr>XDO_?FINAL_MV?264?</vt:lpstr>
      <vt:lpstr>XDO_?FINAL_MV?265?</vt:lpstr>
      <vt:lpstr>XDO_?FINAL_MV?266?</vt:lpstr>
      <vt:lpstr>XDO_?FINAL_MV?267?</vt:lpstr>
      <vt:lpstr>XDO_?FINAL_MV?268?</vt:lpstr>
      <vt:lpstr>XDO_?FINAL_MV?269?</vt:lpstr>
      <vt:lpstr>XDO_?FINAL_MV?270?</vt:lpstr>
      <vt:lpstr>XDO_?FINAL_MV?271?</vt:lpstr>
      <vt:lpstr>XDO_?FINAL_MV?272?</vt:lpstr>
      <vt:lpstr>XDO_?FINAL_MV?273?</vt:lpstr>
      <vt:lpstr>XDO_?FINAL_MV?274?</vt:lpstr>
      <vt:lpstr>XDO_?FINAL_MV?275?</vt:lpstr>
      <vt:lpstr>XDO_?FINAL_MV?276?</vt:lpstr>
      <vt:lpstr>XDO_?FINAL_MV?277?</vt:lpstr>
      <vt:lpstr>XDO_?FINAL_MV?278?</vt:lpstr>
      <vt:lpstr>XDO_?FINAL_MV?279?</vt:lpstr>
      <vt:lpstr>XDO_?FINAL_MV?280?</vt:lpstr>
      <vt:lpstr>XDO_?FINAL_MV?281?</vt:lpstr>
      <vt:lpstr>XDO_?FINAL_MV?282?</vt:lpstr>
      <vt:lpstr>XDO_?FINAL_MV?283?</vt:lpstr>
      <vt:lpstr>XDO_?FINAL_MV?284?</vt:lpstr>
      <vt:lpstr>XDO_?FINAL_MV?285?</vt:lpstr>
      <vt:lpstr>XDO_?FINAL_MV?286?</vt:lpstr>
      <vt:lpstr>XDO_?FINAL_MV?287?</vt:lpstr>
      <vt:lpstr>XDO_?FINAL_MV?288?</vt:lpstr>
      <vt:lpstr>XDO_?FINAL_MV?289?</vt:lpstr>
      <vt:lpstr>XDO_?FINAL_MV?29?</vt:lpstr>
      <vt:lpstr>XDO_?FINAL_MV?290?</vt:lpstr>
      <vt:lpstr>XDO_?FINAL_MV?291?</vt:lpstr>
      <vt:lpstr>XDO_?FINAL_MV?292?</vt:lpstr>
      <vt:lpstr>XDO_?FINAL_MV?293?</vt:lpstr>
      <vt:lpstr>XDO_?FINAL_MV?294?</vt:lpstr>
      <vt:lpstr>XDO_?FINAL_MV?295?</vt:lpstr>
      <vt:lpstr>XDO_?FINAL_MV?296?</vt:lpstr>
      <vt:lpstr>XDO_?FINAL_MV?297?</vt:lpstr>
      <vt:lpstr>XDO_?FINAL_MV?298?</vt:lpstr>
      <vt:lpstr>XDO_?FINAL_MV?299?</vt:lpstr>
      <vt:lpstr>XDO_?FINAL_MV?30?</vt:lpstr>
      <vt:lpstr>XDO_?FINAL_MV?300?</vt:lpstr>
      <vt:lpstr>XDO_?FINAL_MV?301?</vt:lpstr>
      <vt:lpstr>XDO_?FINAL_MV?302?</vt:lpstr>
      <vt:lpstr>XDO_?FINAL_MV?303?</vt:lpstr>
      <vt:lpstr>XDO_?FINAL_MV?304?</vt:lpstr>
      <vt:lpstr>XDO_?FINAL_MV?305?</vt:lpstr>
      <vt:lpstr>XDO_?FINAL_MV?306?</vt:lpstr>
      <vt:lpstr>XDO_?FINAL_MV?307?</vt:lpstr>
      <vt:lpstr>XDO_?FINAL_MV?308?</vt:lpstr>
      <vt:lpstr>XDO_?FINAL_MV?309?</vt:lpstr>
      <vt:lpstr>XDO_?FINAL_MV?31?</vt:lpstr>
      <vt:lpstr>XDO_?FINAL_MV?310?</vt:lpstr>
      <vt:lpstr>XDO_?FINAL_MV?311?</vt:lpstr>
      <vt:lpstr>XDO_?FINAL_MV?312?</vt:lpstr>
      <vt:lpstr>XDO_?FINAL_MV?313?</vt:lpstr>
      <vt:lpstr>XDO_?FINAL_MV?314?</vt:lpstr>
      <vt:lpstr>XDO_?FINAL_MV?315?</vt:lpstr>
      <vt:lpstr>XDO_?FINAL_MV?316?</vt:lpstr>
      <vt:lpstr>XDO_?FINAL_MV?317?</vt:lpstr>
      <vt:lpstr>XDO_?FINAL_MV?318?</vt:lpstr>
      <vt:lpstr>XDO_?FINAL_MV?319?</vt:lpstr>
      <vt:lpstr>XDO_?FINAL_MV?32?</vt:lpstr>
      <vt:lpstr>XDO_?FINAL_MV?320?</vt:lpstr>
      <vt:lpstr>XDO_?FINAL_MV?321?</vt:lpstr>
      <vt:lpstr>XDO_?FINAL_MV?322?</vt:lpstr>
      <vt:lpstr>XDO_?FINAL_MV?323?</vt:lpstr>
      <vt:lpstr>XDO_?FINAL_MV?324?</vt:lpstr>
      <vt:lpstr>XDO_?FINAL_MV?325?</vt:lpstr>
      <vt:lpstr>XDO_?FINAL_MV?326?</vt:lpstr>
      <vt:lpstr>XDO_?FINAL_MV?327?</vt:lpstr>
      <vt:lpstr>XDO_?FINAL_MV?328?</vt:lpstr>
      <vt:lpstr>XDO_?FINAL_MV?329?</vt:lpstr>
      <vt:lpstr>XDO_?FINAL_MV?33?</vt:lpstr>
      <vt:lpstr>XDO_?FINAL_MV?330?</vt:lpstr>
      <vt:lpstr>XDO_?FINAL_MV?331?</vt:lpstr>
      <vt:lpstr>XDO_?FINAL_MV?332?</vt:lpstr>
      <vt:lpstr>XDO_?FINAL_MV?333?</vt:lpstr>
      <vt:lpstr>XDO_?FINAL_MV?334?</vt:lpstr>
      <vt:lpstr>XDO_?FINAL_MV?335?</vt:lpstr>
      <vt:lpstr>XDO_?FINAL_MV?336?</vt:lpstr>
      <vt:lpstr>XDO_?FINAL_MV?337?</vt:lpstr>
      <vt:lpstr>XDO_?FINAL_MV?338?</vt:lpstr>
      <vt:lpstr>XDO_?FINAL_MV?339?</vt:lpstr>
      <vt:lpstr>XDO_?FINAL_MV?34?</vt:lpstr>
      <vt:lpstr>XDO_?FINAL_MV?340?</vt:lpstr>
      <vt:lpstr>XDO_?FINAL_MV?341?</vt:lpstr>
      <vt:lpstr>XDO_?FINAL_MV?342?</vt:lpstr>
      <vt:lpstr>XDO_?FINAL_MV?343?</vt:lpstr>
      <vt:lpstr>XDO_?FINAL_MV?344?</vt:lpstr>
      <vt:lpstr>XDO_?FINAL_MV?345?</vt:lpstr>
      <vt:lpstr>XDO_?FINAL_MV?346?</vt:lpstr>
      <vt:lpstr>XDO_?FINAL_MV?347?</vt:lpstr>
      <vt:lpstr>XDO_?FINAL_MV?348?</vt:lpstr>
      <vt:lpstr>XDO_?FINAL_MV?349?</vt:lpstr>
      <vt:lpstr>XDO_?FINAL_MV?35?</vt:lpstr>
      <vt:lpstr>XDO_?FINAL_MV?350?</vt:lpstr>
      <vt:lpstr>XDO_?FINAL_MV?351?</vt:lpstr>
      <vt:lpstr>XDO_?FINAL_MV?352?</vt:lpstr>
      <vt:lpstr>XDO_?FINAL_MV?353?</vt:lpstr>
      <vt:lpstr>XDO_?FINAL_MV?354?</vt:lpstr>
      <vt:lpstr>XDO_?FINAL_MV?355?</vt:lpstr>
      <vt:lpstr>XDO_?FINAL_MV?356?</vt:lpstr>
      <vt:lpstr>XDO_?FINAL_MV?357?</vt:lpstr>
      <vt:lpstr>XDO_?FINAL_MV?358?</vt:lpstr>
      <vt:lpstr>XDO_?FINAL_MV?359?</vt:lpstr>
      <vt:lpstr>XDO_?FINAL_MV?36?</vt:lpstr>
      <vt:lpstr>XDO_?FINAL_MV?360?</vt:lpstr>
      <vt:lpstr>XDO_?FINAL_MV?361?</vt:lpstr>
      <vt:lpstr>XDO_?FINAL_MV?362?</vt:lpstr>
      <vt:lpstr>XDO_?FINAL_MV?363?</vt:lpstr>
      <vt:lpstr>XDO_?FINAL_MV?364?</vt:lpstr>
      <vt:lpstr>XDO_?FINAL_MV?365?</vt:lpstr>
      <vt:lpstr>XDO_?FINAL_MV?366?</vt:lpstr>
      <vt:lpstr>XDO_?FINAL_MV?367?</vt:lpstr>
      <vt:lpstr>XDO_?FINAL_MV?368?</vt:lpstr>
      <vt:lpstr>XDO_?FINAL_MV?369?</vt:lpstr>
      <vt:lpstr>XDO_?FINAL_MV?37?</vt:lpstr>
      <vt:lpstr>XDO_?FINAL_MV?370?</vt:lpstr>
      <vt:lpstr>XDO_?FINAL_MV?371?</vt:lpstr>
      <vt:lpstr>XDO_?FINAL_MV?372?</vt:lpstr>
      <vt:lpstr>XDO_?FINAL_MV?373?</vt:lpstr>
      <vt:lpstr>XDO_?FINAL_MV?374?</vt:lpstr>
      <vt:lpstr>XDO_?FINAL_MV?375?</vt:lpstr>
      <vt:lpstr>XDO_?FINAL_MV?376?</vt:lpstr>
      <vt:lpstr>XDO_?FINAL_MV?377?</vt:lpstr>
      <vt:lpstr>XDO_?FINAL_MV?378?</vt:lpstr>
      <vt:lpstr>XDO_?FINAL_MV?379?</vt:lpstr>
      <vt:lpstr>XDO_?FINAL_MV?38?</vt:lpstr>
      <vt:lpstr>XDO_?FINAL_MV?380?</vt:lpstr>
      <vt:lpstr>XDO_?FINAL_MV?381?</vt:lpstr>
      <vt:lpstr>XDO_?FINAL_MV?382?</vt:lpstr>
      <vt:lpstr>XDO_?FINAL_MV?383?</vt:lpstr>
      <vt:lpstr>XDO_?FINAL_MV?384?</vt:lpstr>
      <vt:lpstr>XDO_?FINAL_MV?385?</vt:lpstr>
      <vt:lpstr>XDO_?FINAL_MV?386?</vt:lpstr>
      <vt:lpstr>XDO_?FINAL_MV?387?</vt:lpstr>
      <vt:lpstr>XDO_?FINAL_MV?388?</vt:lpstr>
      <vt:lpstr>XDO_?FINAL_MV?389?</vt:lpstr>
      <vt:lpstr>XDO_?FINAL_MV?39?</vt:lpstr>
      <vt:lpstr>XDO_?FINAL_MV?390?</vt:lpstr>
      <vt:lpstr>XDO_?FINAL_MV?391?</vt:lpstr>
      <vt:lpstr>XDO_?FINAL_MV?392?</vt:lpstr>
      <vt:lpstr>XDO_?FINAL_MV?393?</vt:lpstr>
      <vt:lpstr>XDO_?FINAL_MV?394?</vt:lpstr>
      <vt:lpstr>XDO_?FINAL_MV?395?</vt:lpstr>
      <vt:lpstr>XDO_?FINAL_MV?396?</vt:lpstr>
      <vt:lpstr>XDO_?FINAL_MV?397?</vt:lpstr>
      <vt:lpstr>XDO_?FINAL_MV?398?</vt:lpstr>
      <vt:lpstr>XDO_?FINAL_MV?399?</vt:lpstr>
      <vt:lpstr>XDO_?FINAL_MV?40?</vt:lpstr>
      <vt:lpstr>XDO_?FINAL_MV?400?</vt:lpstr>
      <vt:lpstr>XDO_?FINAL_MV?401?</vt:lpstr>
      <vt:lpstr>XDO_?FINAL_MV?402?</vt:lpstr>
      <vt:lpstr>XDO_?FINAL_MV?403?</vt:lpstr>
      <vt:lpstr>XDO_?FINAL_MV?404?</vt:lpstr>
      <vt:lpstr>XDO_?FINAL_MV?405?</vt:lpstr>
      <vt:lpstr>XDO_?FINAL_MV?406?</vt:lpstr>
      <vt:lpstr>XDO_?FINAL_MV?407?</vt:lpstr>
      <vt:lpstr>XDO_?FINAL_MV?408?</vt:lpstr>
      <vt:lpstr>XDO_?FINAL_MV?409?</vt:lpstr>
      <vt:lpstr>XDO_?FINAL_MV?41?</vt:lpstr>
      <vt:lpstr>XDO_?FINAL_MV?410?</vt:lpstr>
      <vt:lpstr>XDO_?FINAL_MV?411?</vt:lpstr>
      <vt:lpstr>XDO_?FINAL_MV?412?</vt:lpstr>
      <vt:lpstr>XDO_?FINAL_MV?413?</vt:lpstr>
      <vt:lpstr>XDO_?FINAL_MV?414?</vt:lpstr>
      <vt:lpstr>XDO_?FINAL_MV?415?</vt:lpstr>
      <vt:lpstr>XDO_?FINAL_MV?416?</vt:lpstr>
      <vt:lpstr>XDO_?FINAL_MV?417?</vt:lpstr>
      <vt:lpstr>XDO_?FINAL_MV?418?</vt:lpstr>
      <vt:lpstr>XDO_?FINAL_MV?419?</vt:lpstr>
      <vt:lpstr>XDO_?FINAL_MV?420?</vt:lpstr>
      <vt:lpstr>XDO_?FINAL_MV?421?</vt:lpstr>
      <vt:lpstr>XDO_?FINAL_MV?422?</vt:lpstr>
      <vt:lpstr>XDO_?FINAL_MV?423?</vt:lpstr>
      <vt:lpstr>XDO_?FINAL_MV?424?</vt:lpstr>
      <vt:lpstr>XDO_?FINAL_MV?425?</vt:lpstr>
      <vt:lpstr>XDO_?FINAL_MV?426?</vt:lpstr>
      <vt:lpstr>XDO_?FINAL_MV?427?</vt:lpstr>
      <vt:lpstr>XDO_?FINAL_MV?428?</vt:lpstr>
      <vt:lpstr>XDO_?FINAL_MV?429?</vt:lpstr>
      <vt:lpstr>XDO_?FINAL_MV?430?</vt:lpstr>
      <vt:lpstr>XDO_?FINAL_MV?431?</vt:lpstr>
      <vt:lpstr>XDO_?FINAL_MV?432?</vt:lpstr>
      <vt:lpstr>XDO_?FINAL_MV?433?</vt:lpstr>
      <vt:lpstr>XDO_?FINAL_MV?434?</vt:lpstr>
      <vt:lpstr>XDO_?FINAL_MV?435?</vt:lpstr>
      <vt:lpstr>XDO_?FINAL_MV?436?</vt:lpstr>
      <vt:lpstr>XDO_?FINAL_MV?437?</vt:lpstr>
      <vt:lpstr>XDO_?FINAL_MV?438?</vt:lpstr>
      <vt:lpstr>XDO_?FINAL_MV?439?</vt:lpstr>
      <vt:lpstr>XDO_?FINAL_MV?44?</vt:lpstr>
      <vt:lpstr>XDO_?FINAL_MV?440?</vt:lpstr>
      <vt:lpstr>XDO_?FINAL_MV?441?</vt:lpstr>
      <vt:lpstr>XDO_?FINAL_MV?442?</vt:lpstr>
      <vt:lpstr>XDO_?FINAL_MV?443?</vt:lpstr>
      <vt:lpstr>XDO_?FINAL_MV?444?</vt:lpstr>
      <vt:lpstr>XDO_?FINAL_MV?445?</vt:lpstr>
      <vt:lpstr>XDO_?FINAL_MV?446?</vt:lpstr>
      <vt:lpstr>XDO_?FINAL_MV?447?</vt:lpstr>
      <vt:lpstr>XDO_?FINAL_MV?448?</vt:lpstr>
      <vt:lpstr>XDO_?FINAL_MV?449?</vt:lpstr>
      <vt:lpstr>XDO_?FINAL_MV?45?</vt:lpstr>
      <vt:lpstr>XDO_?FINAL_MV?450?</vt:lpstr>
      <vt:lpstr>XDO_?FINAL_MV?451?</vt:lpstr>
      <vt:lpstr>XDO_?FINAL_MV?452?</vt:lpstr>
      <vt:lpstr>XDO_?FINAL_MV?453?</vt:lpstr>
      <vt:lpstr>XDO_?FINAL_MV?454?</vt:lpstr>
      <vt:lpstr>XDO_?FINAL_MV?455?</vt:lpstr>
      <vt:lpstr>XDO_?FINAL_MV?456?</vt:lpstr>
      <vt:lpstr>XDO_?FINAL_MV?457?</vt:lpstr>
      <vt:lpstr>XDO_?FINAL_MV?458?</vt:lpstr>
      <vt:lpstr>XDO_?FINAL_MV?459?</vt:lpstr>
      <vt:lpstr>XDO_?FINAL_MV?46?</vt:lpstr>
      <vt:lpstr>XDO_?FINAL_MV?460?</vt:lpstr>
      <vt:lpstr>XDO_?FINAL_MV?461?</vt:lpstr>
      <vt:lpstr>XDO_?FINAL_MV?462?</vt:lpstr>
      <vt:lpstr>XDO_?FINAL_MV?463?</vt:lpstr>
      <vt:lpstr>XDO_?FINAL_MV?464?</vt:lpstr>
      <vt:lpstr>XDO_?FINAL_MV?465?</vt:lpstr>
      <vt:lpstr>XDO_?FINAL_MV?466?</vt:lpstr>
      <vt:lpstr>XDO_?FINAL_MV?467?</vt:lpstr>
      <vt:lpstr>XDO_?FINAL_MV?468?</vt:lpstr>
      <vt:lpstr>XDO_?FINAL_MV?469?</vt:lpstr>
      <vt:lpstr>XDO_?FINAL_MV?47?</vt:lpstr>
      <vt:lpstr>XDO_?FINAL_MV?470?</vt:lpstr>
      <vt:lpstr>XDO_?FINAL_MV?471?</vt:lpstr>
      <vt:lpstr>XDO_?FINAL_MV?472?</vt:lpstr>
      <vt:lpstr>XDO_?FINAL_MV?473?</vt:lpstr>
      <vt:lpstr>XDO_?FINAL_MV?474?</vt:lpstr>
      <vt:lpstr>XDO_?FINAL_MV?475?</vt:lpstr>
      <vt:lpstr>XDO_?FINAL_MV?476?</vt:lpstr>
      <vt:lpstr>XDO_?FINAL_MV?477?</vt:lpstr>
      <vt:lpstr>XDO_?FINAL_MV?478?</vt:lpstr>
      <vt:lpstr>XDO_?FINAL_MV?479?</vt:lpstr>
      <vt:lpstr>XDO_?FINAL_MV?48?</vt:lpstr>
      <vt:lpstr>XDO_?FINAL_MV?480?</vt:lpstr>
      <vt:lpstr>XDO_?FINAL_MV?481?</vt:lpstr>
      <vt:lpstr>XDO_?FINAL_MV?482?</vt:lpstr>
      <vt:lpstr>XDO_?FINAL_MV?483?</vt:lpstr>
      <vt:lpstr>XDO_?FINAL_MV?484?</vt:lpstr>
      <vt:lpstr>XDO_?FINAL_MV?485?</vt:lpstr>
      <vt:lpstr>XDO_?FINAL_MV?486?</vt:lpstr>
      <vt:lpstr>XDO_?FINAL_MV?487?</vt:lpstr>
      <vt:lpstr>XDO_?FINAL_MV?488?</vt:lpstr>
      <vt:lpstr>XDO_?FINAL_MV?489?</vt:lpstr>
      <vt:lpstr>XDO_?FINAL_MV?49?</vt:lpstr>
      <vt:lpstr>XDO_?FINAL_MV?490?</vt:lpstr>
      <vt:lpstr>XDO_?FINAL_MV?491?</vt:lpstr>
      <vt:lpstr>XDO_?FINAL_MV?492?</vt:lpstr>
      <vt:lpstr>XDO_?FINAL_MV?493?</vt:lpstr>
      <vt:lpstr>XDO_?FINAL_MV?494?</vt:lpstr>
      <vt:lpstr>XDO_?FINAL_MV?495?</vt:lpstr>
      <vt:lpstr>XDO_?FINAL_MV?496?</vt:lpstr>
      <vt:lpstr>XDO_?FINAL_MV?497?</vt:lpstr>
      <vt:lpstr>XDO_?FINAL_MV?498?</vt:lpstr>
      <vt:lpstr>XDO_?FINAL_MV?499?</vt:lpstr>
      <vt:lpstr>XDO_?FINAL_MV?500?</vt:lpstr>
      <vt:lpstr>XDO_?FINAL_MV?501?</vt:lpstr>
      <vt:lpstr>XDO_?FINAL_MV?502?</vt:lpstr>
      <vt:lpstr>XDO_?FINAL_MV?503?</vt:lpstr>
      <vt:lpstr>XDO_?FINAL_MV?504?</vt:lpstr>
      <vt:lpstr>XDO_?FINAL_MV?505?</vt:lpstr>
      <vt:lpstr>XDO_?FINAL_MV?506?</vt:lpstr>
      <vt:lpstr>XDO_?FINAL_MV?507?</vt:lpstr>
      <vt:lpstr>XDO_?FINAL_MV?508?</vt:lpstr>
      <vt:lpstr>XDO_?FINAL_MV?509?</vt:lpstr>
      <vt:lpstr>XDO_?FINAL_MV?510?</vt:lpstr>
      <vt:lpstr>XDO_?FINAL_MV?511?</vt:lpstr>
      <vt:lpstr>XDO_?FINAL_MV?512?</vt:lpstr>
      <vt:lpstr>XDO_?FINAL_MV?513?</vt:lpstr>
      <vt:lpstr>XDO_?FINAL_MV?514?</vt:lpstr>
      <vt:lpstr>XDO_?FINAL_MV?515?</vt:lpstr>
      <vt:lpstr>XDO_?FINAL_MV?516?</vt:lpstr>
      <vt:lpstr>XDO_?FINAL_MV?517?</vt:lpstr>
      <vt:lpstr>XDO_?FINAL_MV?518?</vt:lpstr>
      <vt:lpstr>XDO_?FINAL_MV?519?</vt:lpstr>
      <vt:lpstr>XDO_?FINAL_MV?52?</vt:lpstr>
      <vt:lpstr>XDO_?FINAL_MV?520?</vt:lpstr>
      <vt:lpstr>XDO_?FINAL_MV?521?</vt:lpstr>
      <vt:lpstr>XDO_?FINAL_MV?522?</vt:lpstr>
      <vt:lpstr>XDO_?FINAL_MV?523?</vt:lpstr>
      <vt:lpstr>XDO_?FINAL_MV?524?</vt:lpstr>
      <vt:lpstr>XDO_?FINAL_MV?525?</vt:lpstr>
      <vt:lpstr>XDO_?FINAL_MV?526?</vt:lpstr>
      <vt:lpstr>XDO_?FINAL_MV?527?</vt:lpstr>
      <vt:lpstr>XDO_?FINAL_MV?528?</vt:lpstr>
      <vt:lpstr>XDO_?FINAL_MV?529?</vt:lpstr>
      <vt:lpstr>XDO_?FINAL_MV?53?</vt:lpstr>
      <vt:lpstr>XDO_?FINAL_MV?530?</vt:lpstr>
      <vt:lpstr>XDO_?FINAL_MV?531?</vt:lpstr>
      <vt:lpstr>XDO_?FINAL_MV?532?</vt:lpstr>
      <vt:lpstr>XDO_?FINAL_MV?533?</vt:lpstr>
      <vt:lpstr>XDO_?FINAL_MV?534?</vt:lpstr>
      <vt:lpstr>XDO_?FINAL_MV?535?</vt:lpstr>
      <vt:lpstr>XDO_?FINAL_MV?536?</vt:lpstr>
      <vt:lpstr>XDO_?FINAL_MV?537?</vt:lpstr>
      <vt:lpstr>XDO_?FINAL_MV?538?</vt:lpstr>
      <vt:lpstr>XDO_?FINAL_MV?539?</vt:lpstr>
      <vt:lpstr>XDO_?FINAL_MV?54?</vt:lpstr>
      <vt:lpstr>XDO_?FINAL_MV?540?</vt:lpstr>
      <vt:lpstr>XDO_?FINAL_MV?541?</vt:lpstr>
      <vt:lpstr>XDO_?FINAL_MV?542?</vt:lpstr>
      <vt:lpstr>XDO_?FINAL_MV?543?</vt:lpstr>
      <vt:lpstr>XDO_?FINAL_MV?544?</vt:lpstr>
      <vt:lpstr>XDO_?FINAL_MV?545?</vt:lpstr>
      <vt:lpstr>XDO_?FINAL_MV?546?</vt:lpstr>
      <vt:lpstr>XDO_?FINAL_MV?547?</vt:lpstr>
      <vt:lpstr>XDO_?FINAL_MV?548?</vt:lpstr>
      <vt:lpstr>XDO_?FINAL_MV?549?</vt:lpstr>
      <vt:lpstr>XDO_?FINAL_MV?55?</vt:lpstr>
      <vt:lpstr>XDO_?FINAL_MV?550?</vt:lpstr>
      <vt:lpstr>XDO_?FINAL_MV?551?</vt:lpstr>
      <vt:lpstr>XDO_?FINAL_MV?552?</vt:lpstr>
      <vt:lpstr>XDO_?FINAL_MV?553?</vt:lpstr>
      <vt:lpstr>XDO_?FINAL_MV?554?</vt:lpstr>
      <vt:lpstr>XDO_?FINAL_MV?555?</vt:lpstr>
      <vt:lpstr>XDO_?FINAL_MV?556?</vt:lpstr>
      <vt:lpstr>XDO_?FINAL_MV?557?</vt:lpstr>
      <vt:lpstr>XDO_?FINAL_MV?558?</vt:lpstr>
      <vt:lpstr>XDO_?FINAL_MV?559?</vt:lpstr>
      <vt:lpstr>XDO_?FINAL_MV?56?</vt:lpstr>
      <vt:lpstr>XDO_?FINAL_MV?560?</vt:lpstr>
      <vt:lpstr>XDO_?FINAL_MV?561?</vt:lpstr>
      <vt:lpstr>XDO_?FINAL_MV?562?</vt:lpstr>
      <vt:lpstr>XDO_?FINAL_MV?563?</vt:lpstr>
      <vt:lpstr>XDO_?FINAL_MV?564?</vt:lpstr>
      <vt:lpstr>XDO_?FINAL_MV?565?</vt:lpstr>
      <vt:lpstr>XDO_?FINAL_MV?566?</vt:lpstr>
      <vt:lpstr>XDO_?FINAL_MV?567?</vt:lpstr>
      <vt:lpstr>XDO_?FINAL_MV?568?</vt:lpstr>
      <vt:lpstr>XDO_?FINAL_MV?569?</vt:lpstr>
      <vt:lpstr>XDO_?FINAL_MV?57?</vt:lpstr>
      <vt:lpstr>XDO_?FINAL_MV?570?</vt:lpstr>
      <vt:lpstr>XDO_?FINAL_MV?571?</vt:lpstr>
      <vt:lpstr>XDO_?FINAL_MV?572?</vt:lpstr>
      <vt:lpstr>XDO_?FINAL_MV?573?</vt:lpstr>
      <vt:lpstr>XDO_?FINAL_MV?574?</vt:lpstr>
      <vt:lpstr>XDO_?FINAL_MV?575?</vt:lpstr>
      <vt:lpstr>XDO_?FINAL_MV?576?</vt:lpstr>
      <vt:lpstr>XDO_?FINAL_MV?577?</vt:lpstr>
      <vt:lpstr>XDO_?FINAL_MV?578?</vt:lpstr>
      <vt:lpstr>XDO_?FINAL_MV?579?</vt:lpstr>
      <vt:lpstr>XDO_?FINAL_MV?58?</vt:lpstr>
      <vt:lpstr>XDO_?FINAL_MV?580?</vt:lpstr>
      <vt:lpstr>XDO_?FINAL_MV?581?</vt:lpstr>
      <vt:lpstr>XDO_?FINAL_MV?582?</vt:lpstr>
      <vt:lpstr>XDO_?FINAL_MV?583?</vt:lpstr>
      <vt:lpstr>XDO_?FINAL_MV?584?</vt:lpstr>
      <vt:lpstr>XDO_?FINAL_MV?585?</vt:lpstr>
      <vt:lpstr>XDO_?FINAL_MV?59?</vt:lpstr>
      <vt:lpstr>XDO_?FINAL_MV?60?</vt:lpstr>
      <vt:lpstr>XDO_?FINAL_MV?61?</vt:lpstr>
      <vt:lpstr>XDO_?FINAL_MV?62?</vt:lpstr>
      <vt:lpstr>XDO_?FINAL_MV?63?</vt:lpstr>
      <vt:lpstr>XDO_?FINAL_MV?64?</vt:lpstr>
      <vt:lpstr>XDO_?FINAL_MV?65?</vt:lpstr>
      <vt:lpstr>XDO_?FINAL_MV?66?</vt:lpstr>
      <vt:lpstr>XDO_?FINAL_MV?67?</vt:lpstr>
      <vt:lpstr>XDO_?FINAL_MV?68?</vt:lpstr>
      <vt:lpstr>XDO_?FINAL_MV?69?</vt:lpstr>
      <vt:lpstr>XDO_?FINAL_MV?70?</vt:lpstr>
      <vt:lpstr>XDO_?FINAL_MV?71?</vt:lpstr>
      <vt:lpstr>XDO_?FINAL_MV?72?</vt:lpstr>
      <vt:lpstr>XDO_?FINAL_MV?73?</vt:lpstr>
      <vt:lpstr>XDO_?FINAL_MV?74?</vt:lpstr>
      <vt:lpstr>XDO_?FINAL_MV?75?</vt:lpstr>
      <vt:lpstr>XDO_?FINAL_MV?76?</vt:lpstr>
      <vt:lpstr>XDO_?FINAL_MV?77?</vt:lpstr>
      <vt:lpstr>XDO_?FINAL_MV?78?</vt:lpstr>
      <vt:lpstr>XDO_?FINAL_MV?79?</vt:lpstr>
      <vt:lpstr>XDO_?FINAL_MV?80?</vt:lpstr>
      <vt:lpstr>XDO_?FINAL_MV?81?</vt:lpstr>
      <vt:lpstr>XDO_?FINAL_MV?82?</vt:lpstr>
      <vt:lpstr>XDO_?FINAL_MV?83?</vt:lpstr>
      <vt:lpstr>XDO_?FINAL_MV?84?</vt:lpstr>
      <vt:lpstr>XDO_?FINAL_MV?85?</vt:lpstr>
      <vt:lpstr>XDO_?FINAL_MV?86?</vt:lpstr>
      <vt:lpstr>XDO_?FINAL_MV?87?</vt:lpstr>
      <vt:lpstr>XDO_?FINAL_MV?88?</vt:lpstr>
      <vt:lpstr>XDO_?FINAL_MV?89?</vt:lpstr>
      <vt:lpstr>XDO_?FINAL_MV?9?</vt:lpstr>
      <vt:lpstr>XDO_?FINAL_MV?90?</vt:lpstr>
      <vt:lpstr>XDO_?FINAL_MV?91?</vt:lpstr>
      <vt:lpstr>XDO_?FINAL_MV?92?</vt:lpstr>
      <vt:lpstr>XDO_?FINAL_MV?93?</vt:lpstr>
      <vt:lpstr>XDO_?FINAL_MV?94?</vt:lpstr>
      <vt:lpstr>XDO_?FINAL_MV?95?</vt:lpstr>
      <vt:lpstr>XDO_?FINAL_MV?96?</vt:lpstr>
      <vt:lpstr>XDO_?FINAL_MV?97?</vt:lpstr>
      <vt:lpstr>XDO_?FINAL_MV?98?</vt:lpstr>
      <vt:lpstr>XDO_?FINAL_MV?99?</vt:lpstr>
      <vt:lpstr>XDO_?FINAL_NAME?</vt:lpstr>
      <vt:lpstr>XDO_?FINAL_NAME?10?</vt:lpstr>
      <vt:lpstr>XDO_?FINAL_NAME?100?</vt:lpstr>
      <vt:lpstr>XDO_?FINAL_NAME?101?</vt:lpstr>
      <vt:lpstr>XDO_?FINAL_NAME?102?</vt:lpstr>
      <vt:lpstr>XDO_?FINAL_NAME?103?</vt:lpstr>
      <vt:lpstr>XDO_?FINAL_NAME?104?</vt:lpstr>
      <vt:lpstr>XDO_?FINAL_NAME?105?</vt:lpstr>
      <vt:lpstr>XDO_?FINAL_NAME?106?</vt:lpstr>
      <vt:lpstr>XDO_?FINAL_NAME?107?</vt:lpstr>
      <vt:lpstr>XDO_?FINAL_NAME?108?</vt:lpstr>
      <vt:lpstr>XDO_?FINAL_NAME?109?</vt:lpstr>
      <vt:lpstr>XDO_?FINAL_NAME?11?</vt:lpstr>
      <vt:lpstr>XDO_?FINAL_NAME?110?</vt:lpstr>
      <vt:lpstr>XDO_?FINAL_NAME?111?</vt:lpstr>
      <vt:lpstr>XDO_?FINAL_NAME?112?</vt:lpstr>
      <vt:lpstr>XDO_?FINAL_NAME?113?</vt:lpstr>
      <vt:lpstr>XDO_?FINAL_NAME?114?</vt:lpstr>
      <vt:lpstr>XDO_?FINAL_NAME?115?</vt:lpstr>
      <vt:lpstr>XDO_?FINAL_NAME?116?</vt:lpstr>
      <vt:lpstr>XDO_?FINAL_NAME?117?</vt:lpstr>
      <vt:lpstr>XDO_?FINAL_NAME?118?</vt:lpstr>
      <vt:lpstr>XDO_?FINAL_NAME?119?</vt:lpstr>
      <vt:lpstr>XDO_?FINAL_NAME?12?</vt:lpstr>
      <vt:lpstr>XDO_?FINAL_NAME?120?</vt:lpstr>
      <vt:lpstr>XDO_?FINAL_NAME?121?</vt:lpstr>
      <vt:lpstr>XDO_?FINAL_NAME?122?</vt:lpstr>
      <vt:lpstr>XDO_?FINAL_NAME?123?</vt:lpstr>
      <vt:lpstr>XDO_?FINAL_NAME?124?</vt:lpstr>
      <vt:lpstr>XDO_?FINAL_NAME?125?</vt:lpstr>
      <vt:lpstr>XDO_?FINAL_NAME?126?</vt:lpstr>
      <vt:lpstr>XDO_?FINAL_NAME?127?</vt:lpstr>
      <vt:lpstr>XDO_?FINAL_NAME?128?</vt:lpstr>
      <vt:lpstr>XDO_?FINAL_NAME?129?</vt:lpstr>
      <vt:lpstr>XDO_?FINAL_NAME?13?</vt:lpstr>
      <vt:lpstr>XDO_?FINAL_NAME?130?</vt:lpstr>
      <vt:lpstr>XDO_?FINAL_NAME?131?</vt:lpstr>
      <vt:lpstr>XDO_?FINAL_NAME?132?</vt:lpstr>
      <vt:lpstr>XDO_?FINAL_NAME?133?</vt:lpstr>
      <vt:lpstr>XDO_?FINAL_NAME?134?</vt:lpstr>
      <vt:lpstr>XDO_?FINAL_NAME?135?</vt:lpstr>
      <vt:lpstr>XDO_?FINAL_NAME?136?</vt:lpstr>
      <vt:lpstr>XDO_?FINAL_NAME?137?</vt:lpstr>
      <vt:lpstr>XDO_?FINAL_NAME?138?</vt:lpstr>
      <vt:lpstr>XDO_?FINAL_NAME?139?</vt:lpstr>
      <vt:lpstr>XDO_?FINAL_NAME?14?</vt:lpstr>
      <vt:lpstr>XDO_?FINAL_NAME?140?</vt:lpstr>
      <vt:lpstr>XDO_?FINAL_NAME?141?</vt:lpstr>
      <vt:lpstr>XDO_?FINAL_NAME?142?</vt:lpstr>
      <vt:lpstr>XDO_?FINAL_NAME?143?</vt:lpstr>
      <vt:lpstr>XDO_?FINAL_NAME?144?</vt:lpstr>
      <vt:lpstr>XDO_?FINAL_NAME?145?</vt:lpstr>
      <vt:lpstr>XDO_?FINAL_NAME?146?</vt:lpstr>
      <vt:lpstr>XDO_?FINAL_NAME?147?</vt:lpstr>
      <vt:lpstr>XDO_?FINAL_NAME?148?</vt:lpstr>
      <vt:lpstr>XDO_?FINAL_NAME?149?</vt:lpstr>
      <vt:lpstr>XDO_?FINAL_NAME?15?</vt:lpstr>
      <vt:lpstr>XDO_?FINAL_NAME?150?</vt:lpstr>
      <vt:lpstr>XDO_?FINAL_NAME?151?</vt:lpstr>
      <vt:lpstr>XDO_?FINAL_NAME?152?</vt:lpstr>
      <vt:lpstr>XDO_?FINAL_NAME?153?</vt:lpstr>
      <vt:lpstr>XDO_?FINAL_NAME?154?</vt:lpstr>
      <vt:lpstr>XDO_?FINAL_NAME?155?</vt:lpstr>
      <vt:lpstr>XDO_?FINAL_NAME?156?</vt:lpstr>
      <vt:lpstr>XDO_?FINAL_NAME?157?</vt:lpstr>
      <vt:lpstr>XDO_?FINAL_NAME?158?</vt:lpstr>
      <vt:lpstr>XDO_?FINAL_NAME?159?</vt:lpstr>
      <vt:lpstr>XDO_?FINAL_NAME?16?</vt:lpstr>
      <vt:lpstr>XDO_?FINAL_NAME?160?</vt:lpstr>
      <vt:lpstr>XDO_?FINAL_NAME?161?</vt:lpstr>
      <vt:lpstr>XDO_?FINAL_NAME?162?</vt:lpstr>
      <vt:lpstr>XDO_?FINAL_NAME?163?</vt:lpstr>
      <vt:lpstr>XDO_?FINAL_NAME?164?</vt:lpstr>
      <vt:lpstr>XDO_?FINAL_NAME?165?</vt:lpstr>
      <vt:lpstr>XDO_?FINAL_NAME?166?</vt:lpstr>
      <vt:lpstr>XDO_?FINAL_NAME?167?</vt:lpstr>
      <vt:lpstr>XDO_?FINAL_NAME?168?</vt:lpstr>
      <vt:lpstr>XDO_?FINAL_NAME?169?</vt:lpstr>
      <vt:lpstr>XDO_?FINAL_NAME?17?</vt:lpstr>
      <vt:lpstr>XDO_?FINAL_NAME?170?</vt:lpstr>
      <vt:lpstr>XDO_?FINAL_NAME?171?</vt:lpstr>
      <vt:lpstr>XDO_?FINAL_NAME?172?</vt:lpstr>
      <vt:lpstr>XDO_?FINAL_NAME?173?</vt:lpstr>
      <vt:lpstr>XDO_?FINAL_NAME?174?</vt:lpstr>
      <vt:lpstr>XDO_?FINAL_NAME?175?</vt:lpstr>
      <vt:lpstr>XDO_?FINAL_NAME?176?</vt:lpstr>
      <vt:lpstr>XDO_?FINAL_NAME?177?</vt:lpstr>
      <vt:lpstr>XDO_?FINAL_NAME?178?</vt:lpstr>
      <vt:lpstr>XDO_?FINAL_NAME?179?</vt:lpstr>
      <vt:lpstr>XDO_?FINAL_NAME?18?</vt:lpstr>
      <vt:lpstr>XDO_?FINAL_NAME?180?</vt:lpstr>
      <vt:lpstr>XDO_?FINAL_NAME?181?</vt:lpstr>
      <vt:lpstr>XDO_?FINAL_NAME?182?</vt:lpstr>
      <vt:lpstr>XDO_?FINAL_NAME?183?</vt:lpstr>
      <vt:lpstr>XDO_?FINAL_NAME?184?</vt:lpstr>
      <vt:lpstr>XDO_?FINAL_NAME?185?</vt:lpstr>
      <vt:lpstr>XDO_?FINAL_NAME?186?</vt:lpstr>
      <vt:lpstr>XDO_?FINAL_NAME?187?</vt:lpstr>
      <vt:lpstr>XDO_?FINAL_NAME?188?</vt:lpstr>
      <vt:lpstr>XDO_?FINAL_NAME?189?</vt:lpstr>
      <vt:lpstr>XDO_?FINAL_NAME?190?</vt:lpstr>
      <vt:lpstr>XDO_?FINAL_NAME?191?</vt:lpstr>
      <vt:lpstr>XDO_?FINAL_NAME?192?</vt:lpstr>
      <vt:lpstr>XDO_?FINAL_NAME?193?</vt:lpstr>
      <vt:lpstr>XDO_?FINAL_NAME?194?</vt:lpstr>
      <vt:lpstr>XDO_?FINAL_NAME?195?</vt:lpstr>
      <vt:lpstr>XDO_?FINAL_NAME?196?</vt:lpstr>
      <vt:lpstr>XDO_?FINAL_NAME?197?</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XDO_?FINAL_NAME?207?</vt:lpstr>
      <vt:lpstr>XDO_?FINAL_NAME?208?</vt:lpstr>
      <vt:lpstr>XDO_?FINAL_NAME?209?</vt:lpstr>
      <vt:lpstr>XDO_?FINAL_NAME?210?</vt:lpstr>
      <vt:lpstr>XDO_?FINAL_NAME?211?</vt:lpstr>
      <vt:lpstr>XDO_?FINAL_NAME?212?</vt:lpstr>
      <vt:lpstr>XDO_?FINAL_NAME?213?</vt:lpstr>
      <vt:lpstr>XDO_?FINAL_NAME?214?</vt:lpstr>
      <vt:lpstr>XDO_?FINAL_NAME?215?</vt:lpstr>
      <vt:lpstr>XDO_?FINAL_NAME?216?</vt:lpstr>
      <vt:lpstr>XDO_?FINAL_NAME?217?</vt:lpstr>
      <vt:lpstr>XDO_?FINAL_NAME?218?</vt:lpstr>
      <vt:lpstr>XDO_?FINAL_NAME?219?</vt:lpstr>
      <vt:lpstr>XDO_?FINAL_NAME?220?</vt:lpstr>
      <vt:lpstr>XDO_?FINAL_NAME?221?</vt:lpstr>
      <vt:lpstr>XDO_?FINAL_NAME?222?</vt:lpstr>
      <vt:lpstr>XDO_?FINAL_NAME?223?</vt:lpstr>
      <vt:lpstr>XDO_?FINAL_NAME?224?</vt:lpstr>
      <vt:lpstr>XDO_?FINAL_NAME?225?</vt:lpstr>
      <vt:lpstr>XDO_?FINAL_NAME?226?</vt:lpstr>
      <vt:lpstr>XDO_?FINAL_NAME?227?</vt:lpstr>
      <vt:lpstr>XDO_?FINAL_NAME?228?</vt:lpstr>
      <vt:lpstr>XDO_?FINAL_NAME?229?</vt:lpstr>
      <vt:lpstr>XDO_?FINAL_NAME?23?</vt:lpstr>
      <vt:lpstr>XDO_?FINAL_NAME?230?</vt:lpstr>
      <vt:lpstr>XDO_?FINAL_NAME?231?</vt:lpstr>
      <vt:lpstr>XDO_?FINAL_NAME?232?</vt:lpstr>
      <vt:lpstr>XDO_?FINAL_NAME?233?</vt:lpstr>
      <vt:lpstr>XDO_?FINAL_NAME?234?</vt:lpstr>
      <vt:lpstr>XDO_?FINAL_NAME?235?</vt:lpstr>
      <vt:lpstr>XDO_?FINAL_NAME?236?</vt:lpstr>
      <vt:lpstr>XDO_?FINAL_NAME?237?</vt:lpstr>
      <vt:lpstr>XDO_?FINAL_NAME?238?</vt:lpstr>
      <vt:lpstr>XDO_?FINAL_NAME?239?</vt:lpstr>
      <vt:lpstr>XDO_?FINAL_NAME?24?</vt:lpstr>
      <vt:lpstr>XDO_?FINAL_NAME?240?</vt:lpstr>
      <vt:lpstr>XDO_?FINAL_NAME?241?</vt:lpstr>
      <vt:lpstr>XDO_?FINAL_NAME?242?</vt:lpstr>
      <vt:lpstr>XDO_?FINAL_NAME?243?</vt:lpstr>
      <vt:lpstr>XDO_?FINAL_NAME?244?</vt:lpstr>
      <vt:lpstr>XDO_?FINAL_NAME?245?</vt:lpstr>
      <vt:lpstr>XDO_?FINAL_NAME?246?</vt:lpstr>
      <vt:lpstr>XDO_?FINAL_NAME?247?</vt:lpstr>
      <vt:lpstr>XDO_?FINAL_NAME?248?</vt:lpstr>
      <vt:lpstr>XDO_?FINAL_NAME?249?</vt:lpstr>
      <vt:lpstr>XDO_?FINAL_NAME?25?</vt:lpstr>
      <vt:lpstr>XDO_?FINAL_NAME?250?</vt:lpstr>
      <vt:lpstr>XDO_?FINAL_NAME?251?</vt:lpstr>
      <vt:lpstr>XDO_?FINAL_NAME?252?</vt:lpstr>
      <vt:lpstr>XDO_?FINAL_NAME?253?</vt:lpstr>
      <vt:lpstr>XDO_?FINAL_NAME?254?</vt:lpstr>
      <vt:lpstr>XDO_?FINAL_NAME?255?</vt:lpstr>
      <vt:lpstr>XDO_?FINAL_NAME?256?</vt:lpstr>
      <vt:lpstr>XDO_?FINAL_NAME?257?</vt:lpstr>
      <vt:lpstr>XDO_?FINAL_NAME?258?</vt:lpstr>
      <vt:lpstr>XDO_?FINAL_NAME?259?</vt:lpstr>
      <vt:lpstr>XDO_?FINAL_NAME?26?</vt:lpstr>
      <vt:lpstr>XDO_?FINAL_NAME?260?</vt:lpstr>
      <vt:lpstr>XDO_?FINAL_NAME?261?</vt:lpstr>
      <vt:lpstr>XDO_?FINAL_NAME?262?</vt:lpstr>
      <vt:lpstr>XDO_?FINAL_NAME?263?</vt:lpstr>
      <vt:lpstr>XDO_?FINAL_NAME?264?</vt:lpstr>
      <vt:lpstr>XDO_?FINAL_NAME?265?</vt:lpstr>
      <vt:lpstr>XDO_?FINAL_NAME?266?</vt:lpstr>
      <vt:lpstr>XDO_?FINAL_NAME?267?</vt:lpstr>
      <vt:lpstr>XDO_?FINAL_NAME?268?</vt:lpstr>
      <vt:lpstr>XDO_?FINAL_NAME?269?</vt:lpstr>
      <vt:lpstr>XDO_?FINAL_NAME?270?</vt:lpstr>
      <vt:lpstr>XDO_?FINAL_NAME?271?</vt:lpstr>
      <vt:lpstr>XDO_?FINAL_NAME?272?</vt:lpstr>
      <vt:lpstr>XDO_?FINAL_NAME?273?</vt:lpstr>
      <vt:lpstr>XDO_?FINAL_NAME?274?</vt:lpstr>
      <vt:lpstr>XDO_?FINAL_NAME?275?</vt:lpstr>
      <vt:lpstr>XDO_?FINAL_NAME?276?</vt:lpstr>
      <vt:lpstr>XDO_?FINAL_NAME?277?</vt:lpstr>
      <vt:lpstr>XDO_?FINAL_NAME?278?</vt:lpstr>
      <vt:lpstr>XDO_?FINAL_NAME?279?</vt:lpstr>
      <vt:lpstr>XDO_?FINAL_NAME?280?</vt:lpstr>
      <vt:lpstr>XDO_?FINAL_NAME?281?</vt:lpstr>
      <vt:lpstr>XDO_?FINAL_NAME?282?</vt:lpstr>
      <vt:lpstr>XDO_?FINAL_NAME?283?</vt:lpstr>
      <vt:lpstr>XDO_?FINAL_NAME?284?</vt:lpstr>
      <vt:lpstr>XDO_?FINAL_NAME?285?</vt:lpstr>
      <vt:lpstr>XDO_?FINAL_NAME?286?</vt:lpstr>
      <vt:lpstr>XDO_?FINAL_NAME?287?</vt:lpstr>
      <vt:lpstr>XDO_?FINAL_NAME?288?</vt:lpstr>
      <vt:lpstr>XDO_?FINAL_NAME?289?</vt:lpstr>
      <vt:lpstr>XDO_?FINAL_NAME?29?</vt:lpstr>
      <vt:lpstr>XDO_?FINAL_NAME?290?</vt:lpstr>
      <vt:lpstr>XDO_?FINAL_NAME?291?</vt:lpstr>
      <vt:lpstr>XDO_?FINAL_NAME?292?</vt:lpstr>
      <vt:lpstr>XDO_?FINAL_NAME?293?</vt:lpstr>
      <vt:lpstr>XDO_?FINAL_NAME?294?</vt:lpstr>
      <vt:lpstr>XDO_?FINAL_NAME?295?</vt:lpstr>
      <vt:lpstr>XDO_?FINAL_NAME?296?</vt:lpstr>
      <vt:lpstr>XDO_?FINAL_NAME?297?</vt:lpstr>
      <vt:lpstr>XDO_?FINAL_NAME?298?</vt:lpstr>
      <vt:lpstr>XDO_?FINAL_NAME?299?</vt:lpstr>
      <vt:lpstr>XDO_?FINAL_NAME?30?</vt:lpstr>
      <vt:lpstr>XDO_?FINAL_NAME?300?</vt:lpstr>
      <vt:lpstr>XDO_?FINAL_NAME?301?</vt:lpstr>
      <vt:lpstr>XDO_?FINAL_NAME?302?</vt:lpstr>
      <vt:lpstr>XDO_?FINAL_NAME?303?</vt:lpstr>
      <vt:lpstr>XDO_?FINAL_NAME?304?</vt:lpstr>
      <vt:lpstr>XDO_?FINAL_NAME?305?</vt:lpstr>
      <vt:lpstr>XDO_?FINAL_NAME?306?</vt:lpstr>
      <vt:lpstr>XDO_?FINAL_NAME?307?</vt:lpstr>
      <vt:lpstr>XDO_?FINAL_NAME?308?</vt:lpstr>
      <vt:lpstr>XDO_?FINAL_NAME?309?</vt:lpstr>
      <vt:lpstr>XDO_?FINAL_NAME?31?</vt:lpstr>
      <vt:lpstr>XDO_?FINAL_NAME?310?</vt:lpstr>
      <vt:lpstr>XDO_?FINAL_NAME?311?</vt:lpstr>
      <vt:lpstr>XDO_?FINAL_NAME?312?</vt:lpstr>
      <vt:lpstr>XDO_?FINAL_NAME?313?</vt:lpstr>
      <vt:lpstr>XDO_?FINAL_NAME?314?</vt:lpstr>
      <vt:lpstr>XDO_?FINAL_NAME?315?</vt:lpstr>
      <vt:lpstr>XDO_?FINAL_NAME?316?</vt:lpstr>
      <vt:lpstr>XDO_?FINAL_NAME?317?</vt:lpstr>
      <vt:lpstr>XDO_?FINAL_NAME?318?</vt:lpstr>
      <vt:lpstr>XDO_?FINAL_NAME?319?</vt:lpstr>
      <vt:lpstr>XDO_?FINAL_NAME?32?</vt:lpstr>
      <vt:lpstr>XDO_?FINAL_NAME?320?</vt:lpstr>
      <vt:lpstr>XDO_?FINAL_NAME?321?</vt:lpstr>
      <vt:lpstr>XDO_?FINAL_NAME?322?</vt:lpstr>
      <vt:lpstr>XDO_?FINAL_NAME?323?</vt:lpstr>
      <vt:lpstr>XDO_?FINAL_NAME?324?</vt:lpstr>
      <vt:lpstr>XDO_?FINAL_NAME?325?</vt:lpstr>
      <vt:lpstr>XDO_?FINAL_NAME?326?</vt:lpstr>
      <vt:lpstr>XDO_?FINAL_NAME?327?</vt:lpstr>
      <vt:lpstr>XDO_?FINAL_NAME?328?</vt:lpstr>
      <vt:lpstr>XDO_?FINAL_NAME?329?</vt:lpstr>
      <vt:lpstr>XDO_?FINAL_NAME?33?</vt:lpstr>
      <vt:lpstr>XDO_?FINAL_NAME?330?</vt:lpstr>
      <vt:lpstr>XDO_?FINAL_NAME?331?</vt:lpstr>
      <vt:lpstr>XDO_?FINAL_NAME?332?</vt:lpstr>
      <vt:lpstr>XDO_?FINAL_NAME?333?</vt:lpstr>
      <vt:lpstr>XDO_?FINAL_NAME?334?</vt:lpstr>
      <vt:lpstr>XDO_?FINAL_NAME?335?</vt:lpstr>
      <vt:lpstr>XDO_?FINAL_NAME?336?</vt:lpstr>
      <vt:lpstr>XDO_?FINAL_NAME?337?</vt:lpstr>
      <vt:lpstr>XDO_?FINAL_NAME?338?</vt:lpstr>
      <vt:lpstr>XDO_?FINAL_NAME?339?</vt:lpstr>
      <vt:lpstr>XDO_?FINAL_NAME?34?</vt:lpstr>
      <vt:lpstr>XDO_?FINAL_NAME?340?</vt:lpstr>
      <vt:lpstr>XDO_?FINAL_NAME?341?</vt:lpstr>
      <vt:lpstr>XDO_?FINAL_NAME?342?</vt:lpstr>
      <vt:lpstr>XDO_?FINAL_NAME?343?</vt:lpstr>
      <vt:lpstr>XDO_?FINAL_NAME?344?</vt:lpstr>
      <vt:lpstr>XDO_?FINAL_NAME?345?</vt:lpstr>
      <vt:lpstr>XDO_?FINAL_NAME?346?</vt:lpstr>
      <vt:lpstr>XDO_?FINAL_NAME?347?</vt:lpstr>
      <vt:lpstr>XDO_?FINAL_NAME?348?</vt:lpstr>
      <vt:lpstr>XDO_?FINAL_NAME?349?</vt:lpstr>
      <vt:lpstr>XDO_?FINAL_NAME?35?</vt:lpstr>
      <vt:lpstr>XDO_?FINAL_NAME?350?</vt:lpstr>
      <vt:lpstr>XDO_?FINAL_NAME?351?</vt:lpstr>
      <vt:lpstr>XDO_?FINAL_NAME?352?</vt:lpstr>
      <vt:lpstr>XDO_?FINAL_NAME?353?</vt:lpstr>
      <vt:lpstr>XDO_?FINAL_NAME?354?</vt:lpstr>
      <vt:lpstr>XDO_?FINAL_NAME?355?</vt:lpstr>
      <vt:lpstr>XDO_?FINAL_NAME?356?</vt:lpstr>
      <vt:lpstr>XDO_?FINAL_NAME?357?</vt:lpstr>
      <vt:lpstr>XDO_?FINAL_NAME?358?</vt:lpstr>
      <vt:lpstr>XDO_?FINAL_NAME?359?</vt:lpstr>
      <vt:lpstr>XDO_?FINAL_NAME?36?</vt:lpstr>
      <vt:lpstr>XDO_?FINAL_NAME?360?</vt:lpstr>
      <vt:lpstr>XDO_?FINAL_NAME?361?</vt:lpstr>
      <vt:lpstr>XDO_?FINAL_NAME?362?</vt:lpstr>
      <vt:lpstr>XDO_?FINAL_NAME?363?</vt:lpstr>
      <vt:lpstr>XDO_?FINAL_NAME?364?</vt:lpstr>
      <vt:lpstr>XDO_?FINAL_NAME?365?</vt:lpstr>
      <vt:lpstr>XDO_?FINAL_NAME?366?</vt:lpstr>
      <vt:lpstr>XDO_?FINAL_NAME?367?</vt:lpstr>
      <vt:lpstr>XDO_?FINAL_NAME?368?</vt:lpstr>
      <vt:lpstr>XDO_?FINAL_NAME?369?</vt:lpstr>
      <vt:lpstr>XDO_?FINAL_NAME?37?</vt:lpstr>
      <vt:lpstr>XDO_?FINAL_NAME?370?</vt:lpstr>
      <vt:lpstr>XDO_?FINAL_NAME?371?</vt:lpstr>
      <vt:lpstr>XDO_?FINAL_NAME?372?</vt:lpstr>
      <vt:lpstr>XDO_?FINAL_NAME?373?</vt:lpstr>
      <vt:lpstr>XDO_?FINAL_NAME?374?</vt:lpstr>
      <vt:lpstr>XDO_?FINAL_NAME?375?</vt:lpstr>
      <vt:lpstr>XDO_?FINAL_NAME?376?</vt:lpstr>
      <vt:lpstr>XDO_?FINAL_NAME?377?</vt:lpstr>
      <vt:lpstr>XDO_?FINAL_NAME?378?</vt:lpstr>
      <vt:lpstr>XDO_?FINAL_NAME?379?</vt:lpstr>
      <vt:lpstr>XDO_?FINAL_NAME?38?</vt:lpstr>
      <vt:lpstr>XDO_?FINAL_NAME?380?</vt:lpstr>
      <vt:lpstr>XDO_?FINAL_NAME?381?</vt:lpstr>
      <vt:lpstr>XDO_?FINAL_NAME?382?</vt:lpstr>
      <vt:lpstr>XDO_?FINAL_NAME?383?</vt:lpstr>
      <vt:lpstr>XDO_?FINAL_NAME?384?</vt:lpstr>
      <vt:lpstr>XDO_?FINAL_NAME?385?</vt:lpstr>
      <vt:lpstr>XDO_?FINAL_NAME?386?</vt:lpstr>
      <vt:lpstr>XDO_?FINAL_NAME?387?</vt:lpstr>
      <vt:lpstr>XDO_?FINAL_NAME?388?</vt:lpstr>
      <vt:lpstr>XDO_?FINAL_NAME?389?</vt:lpstr>
      <vt:lpstr>XDO_?FINAL_NAME?39?</vt:lpstr>
      <vt:lpstr>XDO_?FINAL_NAME?390?</vt:lpstr>
      <vt:lpstr>XDO_?FINAL_NAME?391?</vt:lpstr>
      <vt:lpstr>XDO_?FINAL_NAME?392?</vt:lpstr>
      <vt:lpstr>XDO_?FINAL_NAME?393?</vt:lpstr>
      <vt:lpstr>XDO_?FINAL_NAME?394?</vt:lpstr>
      <vt:lpstr>XDO_?FINAL_NAME?395?</vt:lpstr>
      <vt:lpstr>XDO_?FINAL_NAME?396?</vt:lpstr>
      <vt:lpstr>XDO_?FINAL_NAME?397?</vt:lpstr>
      <vt:lpstr>XDO_?FINAL_NAME?398?</vt:lpstr>
      <vt:lpstr>XDO_?FINAL_NAME?399?</vt:lpstr>
      <vt:lpstr>XDO_?FINAL_NAME?40?</vt:lpstr>
      <vt:lpstr>XDO_?FINAL_NAME?400?</vt:lpstr>
      <vt:lpstr>XDO_?FINAL_NAME?401?</vt:lpstr>
      <vt:lpstr>XDO_?FINAL_NAME?402?</vt:lpstr>
      <vt:lpstr>XDO_?FINAL_NAME?403?</vt:lpstr>
      <vt:lpstr>XDO_?FINAL_NAME?404?</vt:lpstr>
      <vt:lpstr>XDO_?FINAL_NAME?405?</vt:lpstr>
      <vt:lpstr>XDO_?FINAL_NAME?406?</vt:lpstr>
      <vt:lpstr>XDO_?FINAL_NAME?407?</vt:lpstr>
      <vt:lpstr>XDO_?FINAL_NAME?408?</vt:lpstr>
      <vt:lpstr>XDO_?FINAL_NAME?409?</vt:lpstr>
      <vt:lpstr>XDO_?FINAL_NAME?41?</vt:lpstr>
      <vt:lpstr>XDO_?FINAL_NAME?410?</vt:lpstr>
      <vt:lpstr>XDO_?FINAL_NAME?411?</vt:lpstr>
      <vt:lpstr>XDO_?FINAL_NAME?412?</vt:lpstr>
      <vt:lpstr>XDO_?FINAL_NAME?413?</vt:lpstr>
      <vt:lpstr>XDO_?FINAL_NAME?414?</vt:lpstr>
      <vt:lpstr>XDO_?FINAL_NAME?415?</vt:lpstr>
      <vt:lpstr>XDO_?FINAL_NAME?416?</vt:lpstr>
      <vt:lpstr>XDO_?FINAL_NAME?417?</vt:lpstr>
      <vt:lpstr>XDO_?FINAL_NAME?418?</vt:lpstr>
      <vt:lpstr>XDO_?FINAL_NAME?419?</vt:lpstr>
      <vt:lpstr>XDO_?FINAL_NAME?420?</vt:lpstr>
      <vt:lpstr>XDO_?FINAL_NAME?421?</vt:lpstr>
      <vt:lpstr>XDO_?FINAL_NAME?422?</vt:lpstr>
      <vt:lpstr>XDO_?FINAL_NAME?423?</vt:lpstr>
      <vt:lpstr>XDO_?FINAL_NAME?424?</vt:lpstr>
      <vt:lpstr>XDO_?FINAL_NAME?425?</vt:lpstr>
      <vt:lpstr>XDO_?FINAL_NAME?426?</vt:lpstr>
      <vt:lpstr>XDO_?FINAL_NAME?427?</vt:lpstr>
      <vt:lpstr>XDO_?FINAL_NAME?428?</vt:lpstr>
      <vt:lpstr>XDO_?FINAL_NAME?429?</vt:lpstr>
      <vt:lpstr>XDO_?FINAL_NAME?430?</vt:lpstr>
      <vt:lpstr>XDO_?FINAL_NAME?431?</vt:lpstr>
      <vt:lpstr>XDO_?FINAL_NAME?432?</vt:lpstr>
      <vt:lpstr>XDO_?FINAL_NAME?433?</vt:lpstr>
      <vt:lpstr>XDO_?FINAL_NAME?434?</vt:lpstr>
      <vt:lpstr>XDO_?FINAL_NAME?435?</vt:lpstr>
      <vt:lpstr>XDO_?FINAL_NAME?436?</vt:lpstr>
      <vt:lpstr>XDO_?FINAL_NAME?437?</vt:lpstr>
      <vt:lpstr>XDO_?FINAL_NAME?438?</vt:lpstr>
      <vt:lpstr>XDO_?FINAL_NAME?439?</vt:lpstr>
      <vt:lpstr>XDO_?FINAL_NAME?44?</vt:lpstr>
      <vt:lpstr>XDO_?FINAL_NAME?440?</vt:lpstr>
      <vt:lpstr>XDO_?FINAL_NAME?441?</vt:lpstr>
      <vt:lpstr>XDO_?FINAL_NAME?442?</vt:lpstr>
      <vt:lpstr>XDO_?FINAL_NAME?443?</vt:lpstr>
      <vt:lpstr>XDO_?FINAL_NAME?444?</vt:lpstr>
      <vt:lpstr>XDO_?FINAL_NAME?445?</vt:lpstr>
      <vt:lpstr>XDO_?FINAL_NAME?446?</vt:lpstr>
      <vt:lpstr>XDO_?FINAL_NAME?447?</vt:lpstr>
      <vt:lpstr>XDO_?FINAL_NAME?448?</vt:lpstr>
      <vt:lpstr>XDO_?FINAL_NAME?449?</vt:lpstr>
      <vt:lpstr>XDO_?FINAL_NAME?45?</vt:lpstr>
      <vt:lpstr>XDO_?FINAL_NAME?450?</vt:lpstr>
      <vt:lpstr>XDO_?FINAL_NAME?451?</vt:lpstr>
      <vt:lpstr>XDO_?FINAL_NAME?452?</vt:lpstr>
      <vt:lpstr>XDO_?FINAL_NAME?453?</vt:lpstr>
      <vt:lpstr>XDO_?FINAL_NAME?454?</vt:lpstr>
      <vt:lpstr>XDO_?FINAL_NAME?455?</vt:lpstr>
      <vt:lpstr>XDO_?FINAL_NAME?456?</vt:lpstr>
      <vt:lpstr>XDO_?FINAL_NAME?457?</vt:lpstr>
      <vt:lpstr>XDO_?FINAL_NAME?458?</vt:lpstr>
      <vt:lpstr>XDO_?FINAL_NAME?459?</vt:lpstr>
      <vt:lpstr>XDO_?FINAL_NAME?46?</vt:lpstr>
      <vt:lpstr>XDO_?FINAL_NAME?460?</vt:lpstr>
      <vt:lpstr>XDO_?FINAL_NAME?461?</vt:lpstr>
      <vt:lpstr>XDO_?FINAL_NAME?462?</vt:lpstr>
      <vt:lpstr>XDO_?FINAL_NAME?463?</vt:lpstr>
      <vt:lpstr>XDO_?FINAL_NAME?464?</vt:lpstr>
      <vt:lpstr>XDO_?FINAL_NAME?465?</vt:lpstr>
      <vt:lpstr>XDO_?FINAL_NAME?466?</vt:lpstr>
      <vt:lpstr>XDO_?FINAL_NAME?467?</vt:lpstr>
      <vt:lpstr>XDO_?FINAL_NAME?468?</vt:lpstr>
      <vt:lpstr>XDO_?FINAL_NAME?469?</vt:lpstr>
      <vt:lpstr>XDO_?FINAL_NAME?47?</vt:lpstr>
      <vt:lpstr>XDO_?FINAL_NAME?470?</vt:lpstr>
      <vt:lpstr>XDO_?FINAL_NAME?471?</vt:lpstr>
      <vt:lpstr>XDO_?FINAL_NAME?472?</vt:lpstr>
      <vt:lpstr>XDO_?FINAL_NAME?473?</vt:lpstr>
      <vt:lpstr>XDO_?FINAL_NAME?474?</vt:lpstr>
      <vt:lpstr>XDO_?FINAL_NAME?475?</vt:lpstr>
      <vt:lpstr>XDO_?FINAL_NAME?476?</vt:lpstr>
      <vt:lpstr>XDO_?FINAL_NAME?477?</vt:lpstr>
      <vt:lpstr>XDO_?FINAL_NAME?478?</vt:lpstr>
      <vt:lpstr>XDO_?FINAL_NAME?479?</vt:lpstr>
      <vt:lpstr>XDO_?FINAL_NAME?48?</vt:lpstr>
      <vt:lpstr>XDO_?FINAL_NAME?480?</vt:lpstr>
      <vt:lpstr>XDO_?FINAL_NAME?481?</vt:lpstr>
      <vt:lpstr>XDO_?FINAL_NAME?482?</vt:lpstr>
      <vt:lpstr>XDO_?FINAL_NAME?483?</vt:lpstr>
      <vt:lpstr>XDO_?FINAL_NAME?484?</vt:lpstr>
      <vt:lpstr>XDO_?FINAL_NAME?485?</vt:lpstr>
      <vt:lpstr>XDO_?FINAL_NAME?486?</vt:lpstr>
      <vt:lpstr>XDO_?FINAL_NAME?487?</vt:lpstr>
      <vt:lpstr>XDO_?FINAL_NAME?488?</vt:lpstr>
      <vt:lpstr>XDO_?FINAL_NAME?489?</vt:lpstr>
      <vt:lpstr>XDO_?FINAL_NAME?49?</vt:lpstr>
      <vt:lpstr>XDO_?FINAL_NAME?490?</vt:lpstr>
      <vt:lpstr>XDO_?FINAL_NAME?491?</vt:lpstr>
      <vt:lpstr>XDO_?FINAL_NAME?492?</vt:lpstr>
      <vt:lpstr>XDO_?FINAL_NAME?493?</vt:lpstr>
      <vt:lpstr>XDO_?FINAL_NAME?494?</vt:lpstr>
      <vt:lpstr>XDO_?FINAL_NAME?495?</vt:lpstr>
      <vt:lpstr>XDO_?FINAL_NAME?496?</vt:lpstr>
      <vt:lpstr>XDO_?FINAL_NAME?497?</vt:lpstr>
      <vt:lpstr>XDO_?FINAL_NAME?498?</vt:lpstr>
      <vt:lpstr>XDO_?FINAL_NAME?499?</vt:lpstr>
      <vt:lpstr>XDO_?FINAL_NAME?500?</vt:lpstr>
      <vt:lpstr>XDO_?FINAL_NAME?501?</vt:lpstr>
      <vt:lpstr>XDO_?FINAL_NAME?502?</vt:lpstr>
      <vt:lpstr>XDO_?FINAL_NAME?503?</vt:lpstr>
      <vt:lpstr>XDO_?FINAL_NAME?504?</vt:lpstr>
      <vt:lpstr>XDO_?FINAL_NAME?505?</vt:lpstr>
      <vt:lpstr>XDO_?FINAL_NAME?506?</vt:lpstr>
      <vt:lpstr>XDO_?FINAL_NAME?507?</vt:lpstr>
      <vt:lpstr>XDO_?FINAL_NAME?508?</vt:lpstr>
      <vt:lpstr>XDO_?FINAL_NAME?509?</vt:lpstr>
      <vt:lpstr>XDO_?FINAL_NAME?510?</vt:lpstr>
      <vt:lpstr>XDO_?FINAL_NAME?511?</vt:lpstr>
      <vt:lpstr>XDO_?FINAL_NAME?512?</vt:lpstr>
      <vt:lpstr>XDO_?FINAL_NAME?513?</vt:lpstr>
      <vt:lpstr>XDO_?FINAL_NAME?514?</vt:lpstr>
      <vt:lpstr>XDO_?FINAL_NAME?515?</vt:lpstr>
      <vt:lpstr>XDO_?FINAL_NAME?516?</vt:lpstr>
      <vt:lpstr>XDO_?FINAL_NAME?517?</vt:lpstr>
      <vt:lpstr>XDO_?FINAL_NAME?518?</vt:lpstr>
      <vt:lpstr>XDO_?FINAL_NAME?519?</vt:lpstr>
      <vt:lpstr>XDO_?FINAL_NAME?52?</vt:lpstr>
      <vt:lpstr>XDO_?FINAL_NAME?520?</vt:lpstr>
      <vt:lpstr>XDO_?FINAL_NAME?521?</vt:lpstr>
      <vt:lpstr>XDO_?FINAL_NAME?522?</vt:lpstr>
      <vt:lpstr>XDO_?FINAL_NAME?523?</vt:lpstr>
      <vt:lpstr>XDO_?FINAL_NAME?524?</vt:lpstr>
      <vt:lpstr>XDO_?FINAL_NAME?525?</vt:lpstr>
      <vt:lpstr>XDO_?FINAL_NAME?526?</vt:lpstr>
      <vt:lpstr>XDO_?FINAL_NAME?527?</vt:lpstr>
      <vt:lpstr>XDO_?FINAL_NAME?528?</vt:lpstr>
      <vt:lpstr>XDO_?FINAL_NAME?529?</vt:lpstr>
      <vt:lpstr>XDO_?FINAL_NAME?53?</vt:lpstr>
      <vt:lpstr>XDO_?FINAL_NAME?530?</vt:lpstr>
      <vt:lpstr>XDO_?FINAL_NAME?531?</vt:lpstr>
      <vt:lpstr>XDO_?FINAL_NAME?532?</vt:lpstr>
      <vt:lpstr>XDO_?FINAL_NAME?533?</vt:lpstr>
      <vt:lpstr>XDO_?FINAL_NAME?534?</vt:lpstr>
      <vt:lpstr>XDO_?FINAL_NAME?535?</vt:lpstr>
      <vt:lpstr>XDO_?FINAL_NAME?536?</vt:lpstr>
      <vt:lpstr>XDO_?FINAL_NAME?537?</vt:lpstr>
      <vt:lpstr>XDO_?FINAL_NAME?538?</vt:lpstr>
      <vt:lpstr>XDO_?FINAL_NAME?539?</vt:lpstr>
      <vt:lpstr>XDO_?FINAL_NAME?54?</vt:lpstr>
      <vt:lpstr>XDO_?FINAL_NAME?540?</vt:lpstr>
      <vt:lpstr>XDO_?FINAL_NAME?541?</vt:lpstr>
      <vt:lpstr>XDO_?FINAL_NAME?542?</vt:lpstr>
      <vt:lpstr>XDO_?FINAL_NAME?543?</vt:lpstr>
      <vt:lpstr>XDO_?FINAL_NAME?544?</vt:lpstr>
      <vt:lpstr>XDO_?FINAL_NAME?545?</vt:lpstr>
      <vt:lpstr>XDO_?FINAL_NAME?546?</vt:lpstr>
      <vt:lpstr>XDO_?FINAL_NAME?547?</vt:lpstr>
      <vt:lpstr>XDO_?FINAL_NAME?548?</vt:lpstr>
      <vt:lpstr>XDO_?FINAL_NAME?549?</vt:lpstr>
      <vt:lpstr>XDO_?FINAL_NAME?55?</vt:lpstr>
      <vt:lpstr>XDO_?FINAL_NAME?550?</vt:lpstr>
      <vt:lpstr>XDO_?FINAL_NAME?551?</vt:lpstr>
      <vt:lpstr>XDO_?FINAL_NAME?552?</vt:lpstr>
      <vt:lpstr>XDO_?FINAL_NAME?553?</vt:lpstr>
      <vt:lpstr>XDO_?FINAL_NAME?554?</vt:lpstr>
      <vt:lpstr>XDO_?FINAL_NAME?555?</vt:lpstr>
      <vt:lpstr>XDO_?FINAL_NAME?556?</vt:lpstr>
      <vt:lpstr>XDO_?FINAL_NAME?557?</vt:lpstr>
      <vt:lpstr>XDO_?FINAL_NAME?558?</vt:lpstr>
      <vt:lpstr>XDO_?FINAL_NAME?559?</vt:lpstr>
      <vt:lpstr>XDO_?FINAL_NAME?56?</vt:lpstr>
      <vt:lpstr>XDO_?FINAL_NAME?560?</vt:lpstr>
      <vt:lpstr>XDO_?FINAL_NAME?561?</vt:lpstr>
      <vt:lpstr>XDO_?FINAL_NAME?562?</vt:lpstr>
      <vt:lpstr>XDO_?FINAL_NAME?563?</vt:lpstr>
      <vt:lpstr>XDO_?FINAL_NAME?564?</vt:lpstr>
      <vt:lpstr>XDO_?FINAL_NAME?565?</vt:lpstr>
      <vt:lpstr>XDO_?FINAL_NAME?566?</vt:lpstr>
      <vt:lpstr>XDO_?FINAL_NAME?567?</vt:lpstr>
      <vt:lpstr>XDO_?FINAL_NAME?568?</vt:lpstr>
      <vt:lpstr>XDO_?FINAL_NAME?569?</vt:lpstr>
      <vt:lpstr>XDO_?FINAL_NAME?57?</vt:lpstr>
      <vt:lpstr>XDO_?FINAL_NAME?570?</vt:lpstr>
      <vt:lpstr>XDO_?FINAL_NAME?571?</vt:lpstr>
      <vt:lpstr>XDO_?FINAL_NAME?572?</vt:lpstr>
      <vt:lpstr>XDO_?FINAL_NAME?573?</vt:lpstr>
      <vt:lpstr>XDO_?FINAL_NAME?574?</vt:lpstr>
      <vt:lpstr>XDO_?FINAL_NAME?575?</vt:lpstr>
      <vt:lpstr>XDO_?FINAL_NAME?576?</vt:lpstr>
      <vt:lpstr>XDO_?FINAL_NAME?577?</vt:lpstr>
      <vt:lpstr>XDO_?FINAL_NAME?578?</vt:lpstr>
      <vt:lpstr>XDO_?FINAL_NAME?579?</vt:lpstr>
      <vt:lpstr>XDO_?FINAL_NAME?58?</vt:lpstr>
      <vt:lpstr>XDO_?FINAL_NAME?580?</vt:lpstr>
      <vt:lpstr>XDO_?FINAL_NAME?581?</vt:lpstr>
      <vt:lpstr>XDO_?FINAL_NAME?582?</vt:lpstr>
      <vt:lpstr>XDO_?FINAL_NAME?583?</vt:lpstr>
      <vt:lpstr>XDO_?FINAL_NAME?584?</vt:lpstr>
      <vt:lpstr>XDO_?FINAL_NAME?585?</vt:lpstr>
      <vt:lpstr>XDO_?FINAL_NAME?59?</vt:lpstr>
      <vt:lpstr>XDO_?FINAL_NAME?60?</vt:lpstr>
      <vt:lpstr>XDO_?FINAL_NAME?61?</vt:lpstr>
      <vt:lpstr>XDO_?FINAL_NAME?62?</vt:lpstr>
      <vt:lpstr>XDO_?FINAL_NAME?63?</vt:lpstr>
      <vt:lpstr>XDO_?FINAL_NAME?64?</vt:lpstr>
      <vt:lpstr>XDO_?FINAL_NAME?65?</vt:lpstr>
      <vt:lpstr>XDO_?FINAL_NAME?66?</vt:lpstr>
      <vt:lpstr>XDO_?FINAL_NAME?67?</vt:lpstr>
      <vt:lpstr>XDO_?FINAL_NAME?68?</vt:lpstr>
      <vt:lpstr>XDO_?FINAL_NAME?69?</vt:lpstr>
      <vt:lpstr>XDO_?FINAL_NAME?70?</vt:lpstr>
      <vt:lpstr>XDO_?FINAL_NAME?71?</vt:lpstr>
      <vt:lpstr>XDO_?FINAL_NAME?72?</vt:lpstr>
      <vt:lpstr>XDO_?FINAL_NAME?73?</vt:lpstr>
      <vt:lpstr>XDO_?FINAL_NAME?74?</vt:lpstr>
      <vt:lpstr>XDO_?FINAL_NAME?75?</vt:lpstr>
      <vt:lpstr>XDO_?FINAL_NAME?76?</vt:lpstr>
      <vt:lpstr>XDO_?FINAL_NAME?77?</vt:lpstr>
      <vt:lpstr>XDO_?FINAL_NAME?78?</vt:lpstr>
      <vt:lpstr>XDO_?FINAL_NAME?79?</vt:lpstr>
      <vt:lpstr>XDO_?FINAL_NAME?80?</vt:lpstr>
      <vt:lpstr>XDO_?FINAL_NAME?81?</vt:lpstr>
      <vt:lpstr>XDO_?FINAL_NAME?82?</vt:lpstr>
      <vt:lpstr>XDO_?FINAL_NAME?83?</vt:lpstr>
      <vt:lpstr>XDO_?FINAL_NAME?84?</vt:lpstr>
      <vt:lpstr>XDO_?FINAL_NAME?85?</vt:lpstr>
      <vt:lpstr>XDO_?FINAL_NAME?86?</vt:lpstr>
      <vt:lpstr>XDO_?FINAL_NAME?87?</vt:lpstr>
      <vt:lpstr>XDO_?FINAL_NAME?88?</vt:lpstr>
      <vt:lpstr>XDO_?FINAL_NAME?89?</vt:lpstr>
      <vt:lpstr>XDO_?FINAL_NAME?9?</vt:lpstr>
      <vt:lpstr>XDO_?FINAL_NAME?90?</vt:lpstr>
      <vt:lpstr>XDO_?FINAL_NAME?91?</vt:lpstr>
      <vt:lpstr>XDO_?FINAL_NAME?92?</vt:lpstr>
      <vt:lpstr>XDO_?FINAL_NAME?93?</vt:lpstr>
      <vt:lpstr>XDO_?FINAL_NAME?94?</vt:lpstr>
      <vt:lpstr>XDO_?FINAL_NAME?95?</vt:lpstr>
      <vt:lpstr>XDO_?FINAL_NAME?96?</vt:lpstr>
      <vt:lpstr>XDO_?FINAL_NAME?97?</vt:lpstr>
      <vt:lpstr>XDO_?FINAL_NAME?98?</vt:lpstr>
      <vt:lpstr>XDO_?FINAL_NAME?99?</vt:lpstr>
      <vt:lpstr>XDO_?FINAL_PER_NET?</vt:lpstr>
      <vt:lpstr>XDO_?FINAL_PER_NET?10?</vt:lpstr>
      <vt:lpstr>XDO_?FINAL_PER_NET?100?</vt:lpstr>
      <vt:lpstr>XDO_?FINAL_PER_NET?101?</vt:lpstr>
      <vt:lpstr>XDO_?FINAL_PER_NET?102?</vt:lpstr>
      <vt:lpstr>XDO_?FINAL_PER_NET?103?</vt:lpstr>
      <vt:lpstr>XDO_?FINAL_PER_NET?104?</vt:lpstr>
      <vt:lpstr>XDO_?FINAL_PER_NET?105?</vt:lpstr>
      <vt:lpstr>XDO_?FINAL_PER_NET?106?</vt:lpstr>
      <vt:lpstr>XDO_?FINAL_PER_NET?107?</vt:lpstr>
      <vt:lpstr>XDO_?FINAL_PER_NET?108?</vt:lpstr>
      <vt:lpstr>XDO_?FINAL_PER_NET?109?</vt:lpstr>
      <vt:lpstr>XDO_?FINAL_PER_NET?11?</vt:lpstr>
      <vt:lpstr>XDO_?FINAL_PER_NET?110?</vt:lpstr>
      <vt:lpstr>XDO_?FINAL_PER_NET?111?</vt:lpstr>
      <vt:lpstr>XDO_?FINAL_PER_NET?112?</vt:lpstr>
      <vt:lpstr>XDO_?FINAL_PER_NET?113?</vt:lpstr>
      <vt:lpstr>XDO_?FINAL_PER_NET?114?</vt:lpstr>
      <vt:lpstr>XDO_?FINAL_PER_NET?115?</vt:lpstr>
      <vt:lpstr>XDO_?FINAL_PER_NET?116?</vt:lpstr>
      <vt:lpstr>XDO_?FINAL_PER_NET?117?</vt:lpstr>
      <vt:lpstr>XDO_?FINAL_PER_NET?118?</vt:lpstr>
      <vt:lpstr>XDO_?FINAL_PER_NET?119?</vt:lpstr>
      <vt:lpstr>XDO_?FINAL_PER_NET?12?</vt:lpstr>
      <vt:lpstr>XDO_?FINAL_PER_NET?120?</vt:lpstr>
      <vt:lpstr>XDO_?FINAL_PER_NET?121?</vt:lpstr>
      <vt:lpstr>XDO_?FINAL_PER_NET?122?</vt:lpstr>
      <vt:lpstr>XDO_?FINAL_PER_NET?123?</vt:lpstr>
      <vt:lpstr>XDO_?FINAL_PER_NET?124?</vt:lpstr>
      <vt:lpstr>XDO_?FINAL_PER_NET?125?</vt:lpstr>
      <vt:lpstr>XDO_?FINAL_PER_NET?126?</vt:lpstr>
      <vt:lpstr>XDO_?FINAL_PER_NET?127?</vt:lpstr>
      <vt:lpstr>XDO_?FINAL_PER_NET?128?</vt:lpstr>
      <vt:lpstr>XDO_?FINAL_PER_NET?129?</vt:lpstr>
      <vt:lpstr>XDO_?FINAL_PER_NET?13?</vt:lpstr>
      <vt:lpstr>XDO_?FINAL_PER_NET?130?</vt:lpstr>
      <vt:lpstr>XDO_?FINAL_PER_NET?131?</vt:lpstr>
      <vt:lpstr>XDO_?FINAL_PER_NET?132?</vt:lpstr>
      <vt:lpstr>XDO_?FINAL_PER_NET?133?</vt:lpstr>
      <vt:lpstr>XDO_?FINAL_PER_NET?134?</vt:lpstr>
      <vt:lpstr>XDO_?FINAL_PER_NET?135?</vt:lpstr>
      <vt:lpstr>XDO_?FINAL_PER_NET?136?</vt:lpstr>
      <vt:lpstr>XDO_?FINAL_PER_NET?137?</vt:lpstr>
      <vt:lpstr>XDO_?FINAL_PER_NET?138?</vt:lpstr>
      <vt:lpstr>XDO_?FINAL_PER_NET?139?</vt:lpstr>
      <vt:lpstr>XDO_?FINAL_PER_NET?14?</vt:lpstr>
      <vt:lpstr>XDO_?FINAL_PER_NET?140?</vt:lpstr>
      <vt:lpstr>XDO_?FINAL_PER_NET?141?</vt:lpstr>
      <vt:lpstr>XDO_?FINAL_PER_NET?142?</vt:lpstr>
      <vt:lpstr>XDO_?FINAL_PER_NET?143?</vt:lpstr>
      <vt:lpstr>XDO_?FINAL_PER_NET?144?</vt:lpstr>
      <vt:lpstr>XDO_?FINAL_PER_NET?145?</vt:lpstr>
      <vt:lpstr>XDO_?FINAL_PER_NET?146?</vt:lpstr>
      <vt:lpstr>XDO_?FINAL_PER_NET?147?</vt:lpstr>
      <vt:lpstr>XDO_?FINAL_PER_NET?148?</vt:lpstr>
      <vt:lpstr>XDO_?FINAL_PER_NET?149?</vt:lpstr>
      <vt:lpstr>XDO_?FINAL_PER_NET?15?</vt:lpstr>
      <vt:lpstr>XDO_?FINAL_PER_NET?150?</vt:lpstr>
      <vt:lpstr>XDO_?FINAL_PER_NET?151?</vt:lpstr>
      <vt:lpstr>XDO_?FINAL_PER_NET?152?</vt:lpstr>
      <vt:lpstr>XDO_?FINAL_PER_NET?153?</vt:lpstr>
      <vt:lpstr>XDO_?FINAL_PER_NET?154?</vt:lpstr>
      <vt:lpstr>XDO_?FINAL_PER_NET?155?</vt:lpstr>
      <vt:lpstr>XDO_?FINAL_PER_NET?156?</vt:lpstr>
      <vt:lpstr>XDO_?FINAL_PER_NET?157?</vt:lpstr>
      <vt:lpstr>XDO_?FINAL_PER_NET?158?</vt:lpstr>
      <vt:lpstr>XDO_?FINAL_PER_NET?159?</vt:lpstr>
      <vt:lpstr>XDO_?FINAL_PER_NET?16?</vt:lpstr>
      <vt:lpstr>XDO_?FINAL_PER_NET?160?</vt:lpstr>
      <vt:lpstr>XDO_?FINAL_PER_NET?161?</vt:lpstr>
      <vt:lpstr>XDO_?FINAL_PER_NET?162?</vt:lpstr>
      <vt:lpstr>XDO_?FINAL_PER_NET?163?</vt:lpstr>
      <vt:lpstr>XDO_?FINAL_PER_NET?164?</vt:lpstr>
      <vt:lpstr>XDO_?FINAL_PER_NET?165?</vt:lpstr>
      <vt:lpstr>XDO_?FINAL_PER_NET?166?</vt:lpstr>
      <vt:lpstr>XDO_?FINAL_PER_NET?167?</vt:lpstr>
      <vt:lpstr>XDO_?FINAL_PER_NET?168?</vt:lpstr>
      <vt:lpstr>XDO_?FINAL_PER_NET?169?</vt:lpstr>
      <vt:lpstr>XDO_?FINAL_PER_NET?17?</vt:lpstr>
      <vt:lpstr>XDO_?FINAL_PER_NET?170?</vt:lpstr>
      <vt:lpstr>XDO_?FINAL_PER_NET?171?</vt:lpstr>
      <vt:lpstr>XDO_?FINAL_PER_NET?172?</vt:lpstr>
      <vt:lpstr>XDO_?FINAL_PER_NET?173?</vt:lpstr>
      <vt:lpstr>XDO_?FINAL_PER_NET?174?</vt:lpstr>
      <vt:lpstr>XDO_?FINAL_PER_NET?175?</vt:lpstr>
      <vt:lpstr>XDO_?FINAL_PER_NET?176?</vt:lpstr>
      <vt:lpstr>XDO_?FINAL_PER_NET?177?</vt:lpstr>
      <vt:lpstr>XDO_?FINAL_PER_NET?178?</vt:lpstr>
      <vt:lpstr>XDO_?FINAL_PER_NET?179?</vt:lpstr>
      <vt:lpstr>XDO_?FINAL_PER_NET?18?</vt:lpstr>
      <vt:lpstr>XDO_?FINAL_PER_NET?180?</vt:lpstr>
      <vt:lpstr>XDO_?FINAL_PER_NET?181?</vt:lpstr>
      <vt:lpstr>XDO_?FINAL_PER_NET?182?</vt:lpstr>
      <vt:lpstr>XDO_?FINAL_PER_NET?183?</vt:lpstr>
      <vt:lpstr>XDO_?FINAL_PER_NET?184?</vt:lpstr>
      <vt:lpstr>XDO_?FINAL_PER_NET?185?</vt:lpstr>
      <vt:lpstr>XDO_?FINAL_PER_NET?186?</vt:lpstr>
      <vt:lpstr>XDO_?FINAL_PER_NET?187?</vt:lpstr>
      <vt:lpstr>XDO_?FINAL_PER_NET?188?</vt:lpstr>
      <vt:lpstr>XDO_?FINAL_PER_NET?189?</vt:lpstr>
      <vt:lpstr>XDO_?FINAL_PER_NET?190?</vt:lpstr>
      <vt:lpstr>XDO_?FINAL_PER_NET?191?</vt:lpstr>
      <vt:lpstr>XDO_?FINAL_PER_NET?192?</vt:lpstr>
      <vt:lpstr>XDO_?FINAL_PER_NET?193?</vt:lpstr>
      <vt:lpstr>XDO_?FINAL_PER_NET?194?</vt:lpstr>
      <vt:lpstr>XDO_?FINAL_PER_NET?195?</vt:lpstr>
      <vt:lpstr>XDO_?FINAL_PER_NET?196?</vt:lpstr>
      <vt:lpstr>XDO_?FINAL_PER_NET?197?</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XDO_?FINAL_PER_NET?207?</vt:lpstr>
      <vt:lpstr>XDO_?FINAL_PER_NET?208?</vt:lpstr>
      <vt:lpstr>XDO_?FINAL_PER_NET?209?</vt:lpstr>
      <vt:lpstr>XDO_?FINAL_PER_NET?210?</vt:lpstr>
      <vt:lpstr>XDO_?FINAL_PER_NET?211?</vt:lpstr>
      <vt:lpstr>XDO_?FINAL_PER_NET?212?</vt:lpstr>
      <vt:lpstr>XDO_?FINAL_PER_NET?213?</vt:lpstr>
      <vt:lpstr>XDO_?FINAL_PER_NET?214?</vt:lpstr>
      <vt:lpstr>XDO_?FINAL_PER_NET?215?</vt:lpstr>
      <vt:lpstr>XDO_?FINAL_PER_NET?216?</vt:lpstr>
      <vt:lpstr>XDO_?FINAL_PER_NET?217?</vt:lpstr>
      <vt:lpstr>XDO_?FINAL_PER_NET?218?</vt:lpstr>
      <vt:lpstr>XDO_?FINAL_PER_NET?219?</vt:lpstr>
      <vt:lpstr>XDO_?FINAL_PER_NET?220?</vt:lpstr>
      <vt:lpstr>XDO_?FINAL_PER_NET?221?</vt:lpstr>
      <vt:lpstr>XDO_?FINAL_PER_NET?222?</vt:lpstr>
      <vt:lpstr>XDO_?FINAL_PER_NET?223?</vt:lpstr>
      <vt:lpstr>XDO_?FINAL_PER_NET?224?</vt:lpstr>
      <vt:lpstr>XDO_?FINAL_PER_NET?225?</vt:lpstr>
      <vt:lpstr>XDO_?FINAL_PER_NET?226?</vt:lpstr>
      <vt:lpstr>XDO_?FINAL_PER_NET?227?</vt:lpstr>
      <vt:lpstr>XDO_?FINAL_PER_NET?228?</vt:lpstr>
      <vt:lpstr>XDO_?FINAL_PER_NET?229?</vt:lpstr>
      <vt:lpstr>XDO_?FINAL_PER_NET?23?</vt:lpstr>
      <vt:lpstr>XDO_?FINAL_PER_NET?230?</vt:lpstr>
      <vt:lpstr>XDO_?FINAL_PER_NET?231?</vt:lpstr>
      <vt:lpstr>XDO_?FINAL_PER_NET?232?</vt:lpstr>
      <vt:lpstr>XDO_?FINAL_PER_NET?233?</vt:lpstr>
      <vt:lpstr>XDO_?FINAL_PER_NET?234?</vt:lpstr>
      <vt:lpstr>XDO_?FINAL_PER_NET?235?</vt:lpstr>
      <vt:lpstr>XDO_?FINAL_PER_NET?236?</vt:lpstr>
      <vt:lpstr>XDO_?FINAL_PER_NET?237?</vt:lpstr>
      <vt:lpstr>XDO_?FINAL_PER_NET?238?</vt:lpstr>
      <vt:lpstr>XDO_?FINAL_PER_NET?239?</vt:lpstr>
      <vt:lpstr>XDO_?FINAL_PER_NET?24?</vt:lpstr>
      <vt:lpstr>XDO_?FINAL_PER_NET?240?</vt:lpstr>
      <vt:lpstr>XDO_?FINAL_PER_NET?241?</vt:lpstr>
      <vt:lpstr>XDO_?FINAL_PER_NET?242?</vt:lpstr>
      <vt:lpstr>XDO_?FINAL_PER_NET?243?</vt:lpstr>
      <vt:lpstr>XDO_?FINAL_PER_NET?244?</vt:lpstr>
      <vt:lpstr>XDO_?FINAL_PER_NET?245?</vt:lpstr>
      <vt:lpstr>XDO_?FINAL_PER_NET?246?</vt:lpstr>
      <vt:lpstr>XDO_?FINAL_PER_NET?247?</vt:lpstr>
      <vt:lpstr>XDO_?FINAL_PER_NET?248?</vt:lpstr>
      <vt:lpstr>XDO_?FINAL_PER_NET?249?</vt:lpstr>
      <vt:lpstr>XDO_?FINAL_PER_NET?25?</vt:lpstr>
      <vt:lpstr>XDO_?FINAL_PER_NET?250?</vt:lpstr>
      <vt:lpstr>XDO_?FINAL_PER_NET?251?</vt:lpstr>
      <vt:lpstr>XDO_?FINAL_PER_NET?252?</vt:lpstr>
      <vt:lpstr>XDO_?FINAL_PER_NET?253?</vt:lpstr>
      <vt:lpstr>XDO_?FINAL_PER_NET?254?</vt:lpstr>
      <vt:lpstr>XDO_?FINAL_PER_NET?255?</vt:lpstr>
      <vt:lpstr>XDO_?FINAL_PER_NET?256?</vt:lpstr>
      <vt:lpstr>XDO_?FINAL_PER_NET?257?</vt:lpstr>
      <vt:lpstr>XDO_?FINAL_PER_NET?258?</vt:lpstr>
      <vt:lpstr>XDO_?FINAL_PER_NET?259?</vt:lpstr>
      <vt:lpstr>XDO_?FINAL_PER_NET?26?</vt:lpstr>
      <vt:lpstr>XDO_?FINAL_PER_NET?260?</vt:lpstr>
      <vt:lpstr>XDO_?FINAL_PER_NET?261?</vt:lpstr>
      <vt:lpstr>XDO_?FINAL_PER_NET?262?</vt:lpstr>
      <vt:lpstr>XDO_?FINAL_PER_NET?263?</vt:lpstr>
      <vt:lpstr>XDO_?FINAL_PER_NET?264?</vt:lpstr>
      <vt:lpstr>XDO_?FINAL_PER_NET?265?</vt:lpstr>
      <vt:lpstr>XDO_?FINAL_PER_NET?266?</vt:lpstr>
      <vt:lpstr>XDO_?FINAL_PER_NET?267?</vt:lpstr>
      <vt:lpstr>XDO_?FINAL_PER_NET?268?</vt:lpstr>
      <vt:lpstr>XDO_?FINAL_PER_NET?269?</vt:lpstr>
      <vt:lpstr>XDO_?FINAL_PER_NET?270?</vt:lpstr>
      <vt:lpstr>XDO_?FINAL_PER_NET?271?</vt:lpstr>
      <vt:lpstr>XDO_?FINAL_PER_NET?272?</vt:lpstr>
      <vt:lpstr>XDO_?FINAL_PER_NET?273?</vt:lpstr>
      <vt:lpstr>XDO_?FINAL_PER_NET?274?</vt:lpstr>
      <vt:lpstr>XDO_?FINAL_PER_NET?275?</vt:lpstr>
      <vt:lpstr>XDO_?FINAL_PER_NET?276?</vt:lpstr>
      <vt:lpstr>XDO_?FINAL_PER_NET?277?</vt:lpstr>
      <vt:lpstr>XDO_?FINAL_PER_NET?278?</vt:lpstr>
      <vt:lpstr>XDO_?FINAL_PER_NET?279?</vt:lpstr>
      <vt:lpstr>XDO_?FINAL_PER_NET?280?</vt:lpstr>
      <vt:lpstr>XDO_?FINAL_PER_NET?281?</vt:lpstr>
      <vt:lpstr>XDO_?FINAL_PER_NET?282?</vt:lpstr>
      <vt:lpstr>XDO_?FINAL_PER_NET?283?</vt:lpstr>
      <vt:lpstr>XDO_?FINAL_PER_NET?284?</vt:lpstr>
      <vt:lpstr>XDO_?FINAL_PER_NET?285?</vt:lpstr>
      <vt:lpstr>XDO_?FINAL_PER_NET?286?</vt:lpstr>
      <vt:lpstr>XDO_?FINAL_PER_NET?287?</vt:lpstr>
      <vt:lpstr>XDO_?FINAL_PER_NET?288?</vt:lpstr>
      <vt:lpstr>XDO_?FINAL_PER_NET?289?</vt:lpstr>
      <vt:lpstr>XDO_?FINAL_PER_NET?29?</vt:lpstr>
      <vt:lpstr>XDO_?FINAL_PER_NET?290?</vt:lpstr>
      <vt:lpstr>XDO_?FINAL_PER_NET?291?</vt:lpstr>
      <vt:lpstr>XDO_?FINAL_PER_NET?292?</vt:lpstr>
      <vt:lpstr>XDO_?FINAL_PER_NET?293?</vt:lpstr>
      <vt:lpstr>XDO_?FINAL_PER_NET?294?</vt:lpstr>
      <vt:lpstr>XDO_?FINAL_PER_NET?295?</vt:lpstr>
      <vt:lpstr>XDO_?FINAL_PER_NET?296?</vt:lpstr>
      <vt:lpstr>XDO_?FINAL_PER_NET?297?</vt:lpstr>
      <vt:lpstr>XDO_?FINAL_PER_NET?298?</vt:lpstr>
      <vt:lpstr>XDO_?FINAL_PER_NET?299?</vt:lpstr>
      <vt:lpstr>XDO_?FINAL_PER_NET?30?</vt:lpstr>
      <vt:lpstr>XDO_?FINAL_PER_NET?300?</vt:lpstr>
      <vt:lpstr>XDO_?FINAL_PER_NET?301?</vt:lpstr>
      <vt:lpstr>XDO_?FINAL_PER_NET?302?</vt:lpstr>
      <vt:lpstr>XDO_?FINAL_PER_NET?303?</vt:lpstr>
      <vt:lpstr>XDO_?FINAL_PER_NET?304?</vt:lpstr>
      <vt:lpstr>XDO_?FINAL_PER_NET?305?</vt:lpstr>
      <vt:lpstr>XDO_?FINAL_PER_NET?306?</vt:lpstr>
      <vt:lpstr>XDO_?FINAL_PER_NET?307?</vt:lpstr>
      <vt:lpstr>XDO_?FINAL_PER_NET?308?</vt:lpstr>
      <vt:lpstr>XDO_?FINAL_PER_NET?309?</vt:lpstr>
      <vt:lpstr>XDO_?FINAL_PER_NET?31?</vt:lpstr>
      <vt:lpstr>XDO_?FINAL_PER_NET?310?</vt:lpstr>
      <vt:lpstr>XDO_?FINAL_PER_NET?311?</vt:lpstr>
      <vt:lpstr>XDO_?FINAL_PER_NET?312?</vt:lpstr>
      <vt:lpstr>XDO_?FINAL_PER_NET?313?</vt:lpstr>
      <vt:lpstr>XDO_?FINAL_PER_NET?314?</vt:lpstr>
      <vt:lpstr>XDO_?FINAL_PER_NET?315?</vt:lpstr>
      <vt:lpstr>XDO_?FINAL_PER_NET?316?</vt:lpstr>
      <vt:lpstr>XDO_?FINAL_PER_NET?317?</vt:lpstr>
      <vt:lpstr>XDO_?FINAL_PER_NET?318?</vt:lpstr>
      <vt:lpstr>XDO_?FINAL_PER_NET?319?</vt:lpstr>
      <vt:lpstr>XDO_?FINAL_PER_NET?32?</vt:lpstr>
      <vt:lpstr>XDO_?FINAL_PER_NET?320?</vt:lpstr>
      <vt:lpstr>XDO_?FINAL_PER_NET?321?</vt:lpstr>
      <vt:lpstr>XDO_?FINAL_PER_NET?322?</vt:lpstr>
      <vt:lpstr>XDO_?FINAL_PER_NET?323?</vt:lpstr>
      <vt:lpstr>XDO_?FINAL_PER_NET?324?</vt:lpstr>
      <vt:lpstr>XDO_?FINAL_PER_NET?325?</vt:lpstr>
      <vt:lpstr>XDO_?FINAL_PER_NET?326?</vt:lpstr>
      <vt:lpstr>XDO_?FINAL_PER_NET?327?</vt:lpstr>
      <vt:lpstr>XDO_?FINAL_PER_NET?328?</vt:lpstr>
      <vt:lpstr>XDO_?FINAL_PER_NET?329?</vt:lpstr>
      <vt:lpstr>XDO_?FINAL_PER_NET?33?</vt:lpstr>
      <vt:lpstr>XDO_?FINAL_PER_NET?330?</vt:lpstr>
      <vt:lpstr>XDO_?FINAL_PER_NET?331?</vt:lpstr>
      <vt:lpstr>XDO_?FINAL_PER_NET?332?</vt:lpstr>
      <vt:lpstr>XDO_?FINAL_PER_NET?333?</vt:lpstr>
      <vt:lpstr>XDO_?FINAL_PER_NET?334?</vt:lpstr>
      <vt:lpstr>XDO_?FINAL_PER_NET?335?</vt:lpstr>
      <vt:lpstr>XDO_?FINAL_PER_NET?336?</vt:lpstr>
      <vt:lpstr>XDO_?FINAL_PER_NET?337?</vt:lpstr>
      <vt:lpstr>XDO_?FINAL_PER_NET?338?</vt:lpstr>
      <vt:lpstr>XDO_?FINAL_PER_NET?339?</vt:lpstr>
      <vt:lpstr>XDO_?FINAL_PER_NET?34?</vt:lpstr>
      <vt:lpstr>XDO_?FINAL_PER_NET?340?</vt:lpstr>
      <vt:lpstr>XDO_?FINAL_PER_NET?341?</vt:lpstr>
      <vt:lpstr>XDO_?FINAL_PER_NET?342?</vt:lpstr>
      <vt:lpstr>XDO_?FINAL_PER_NET?343?</vt:lpstr>
      <vt:lpstr>XDO_?FINAL_PER_NET?344?</vt:lpstr>
      <vt:lpstr>XDO_?FINAL_PER_NET?345?</vt:lpstr>
      <vt:lpstr>XDO_?FINAL_PER_NET?346?</vt:lpstr>
      <vt:lpstr>XDO_?FINAL_PER_NET?347?</vt:lpstr>
      <vt:lpstr>XDO_?FINAL_PER_NET?348?</vt:lpstr>
      <vt:lpstr>XDO_?FINAL_PER_NET?349?</vt:lpstr>
      <vt:lpstr>XDO_?FINAL_PER_NET?35?</vt:lpstr>
      <vt:lpstr>XDO_?FINAL_PER_NET?350?</vt:lpstr>
      <vt:lpstr>XDO_?FINAL_PER_NET?351?</vt:lpstr>
      <vt:lpstr>XDO_?FINAL_PER_NET?352?</vt:lpstr>
      <vt:lpstr>XDO_?FINAL_PER_NET?353?</vt:lpstr>
      <vt:lpstr>XDO_?FINAL_PER_NET?354?</vt:lpstr>
      <vt:lpstr>XDO_?FINAL_PER_NET?355?</vt:lpstr>
      <vt:lpstr>XDO_?FINAL_PER_NET?356?</vt:lpstr>
      <vt:lpstr>XDO_?FINAL_PER_NET?357?</vt:lpstr>
      <vt:lpstr>XDO_?FINAL_PER_NET?358?</vt:lpstr>
      <vt:lpstr>XDO_?FINAL_PER_NET?359?</vt:lpstr>
      <vt:lpstr>XDO_?FINAL_PER_NET?36?</vt:lpstr>
      <vt:lpstr>XDO_?FINAL_PER_NET?360?</vt:lpstr>
      <vt:lpstr>XDO_?FINAL_PER_NET?361?</vt:lpstr>
      <vt:lpstr>XDO_?FINAL_PER_NET?362?</vt:lpstr>
      <vt:lpstr>XDO_?FINAL_PER_NET?363?</vt:lpstr>
      <vt:lpstr>XDO_?FINAL_PER_NET?364?</vt:lpstr>
      <vt:lpstr>XDO_?FINAL_PER_NET?365?</vt:lpstr>
      <vt:lpstr>XDO_?FINAL_PER_NET?366?</vt:lpstr>
      <vt:lpstr>XDO_?FINAL_PER_NET?367?</vt:lpstr>
      <vt:lpstr>XDO_?FINAL_PER_NET?368?</vt:lpstr>
      <vt:lpstr>XDO_?FINAL_PER_NET?369?</vt:lpstr>
      <vt:lpstr>XDO_?FINAL_PER_NET?37?</vt:lpstr>
      <vt:lpstr>XDO_?FINAL_PER_NET?370?</vt:lpstr>
      <vt:lpstr>XDO_?FINAL_PER_NET?371?</vt:lpstr>
      <vt:lpstr>XDO_?FINAL_PER_NET?372?</vt:lpstr>
      <vt:lpstr>XDO_?FINAL_PER_NET?373?</vt:lpstr>
      <vt:lpstr>XDO_?FINAL_PER_NET?374?</vt:lpstr>
      <vt:lpstr>XDO_?FINAL_PER_NET?375?</vt:lpstr>
      <vt:lpstr>XDO_?FINAL_PER_NET?376?</vt:lpstr>
      <vt:lpstr>XDO_?FINAL_PER_NET?377?</vt:lpstr>
      <vt:lpstr>XDO_?FINAL_PER_NET?378?</vt:lpstr>
      <vt:lpstr>XDO_?FINAL_PER_NET?379?</vt:lpstr>
      <vt:lpstr>XDO_?FINAL_PER_NET?38?</vt:lpstr>
      <vt:lpstr>XDO_?FINAL_PER_NET?380?</vt:lpstr>
      <vt:lpstr>XDO_?FINAL_PER_NET?381?</vt:lpstr>
      <vt:lpstr>XDO_?FINAL_PER_NET?382?</vt:lpstr>
      <vt:lpstr>XDO_?FINAL_PER_NET?383?</vt:lpstr>
      <vt:lpstr>XDO_?FINAL_PER_NET?384?</vt:lpstr>
      <vt:lpstr>XDO_?FINAL_PER_NET?385?</vt:lpstr>
      <vt:lpstr>XDO_?FINAL_PER_NET?386?</vt:lpstr>
      <vt:lpstr>XDO_?FINAL_PER_NET?387?</vt:lpstr>
      <vt:lpstr>XDO_?FINAL_PER_NET?388?</vt:lpstr>
      <vt:lpstr>XDO_?FINAL_PER_NET?389?</vt:lpstr>
      <vt:lpstr>XDO_?FINAL_PER_NET?39?</vt:lpstr>
      <vt:lpstr>XDO_?FINAL_PER_NET?390?</vt:lpstr>
      <vt:lpstr>XDO_?FINAL_PER_NET?391?</vt:lpstr>
      <vt:lpstr>XDO_?FINAL_PER_NET?392?</vt:lpstr>
      <vt:lpstr>XDO_?FINAL_PER_NET?393?</vt:lpstr>
      <vt:lpstr>XDO_?FINAL_PER_NET?394?</vt:lpstr>
      <vt:lpstr>XDO_?FINAL_PER_NET?395?</vt:lpstr>
      <vt:lpstr>XDO_?FINAL_PER_NET?396?</vt:lpstr>
      <vt:lpstr>XDO_?FINAL_PER_NET?397?</vt:lpstr>
      <vt:lpstr>XDO_?FINAL_PER_NET?398?</vt:lpstr>
      <vt:lpstr>XDO_?FINAL_PER_NET?399?</vt:lpstr>
      <vt:lpstr>XDO_?FINAL_PER_NET?40?</vt:lpstr>
      <vt:lpstr>XDO_?FINAL_PER_NET?400?</vt:lpstr>
      <vt:lpstr>XDO_?FINAL_PER_NET?401?</vt:lpstr>
      <vt:lpstr>XDO_?FINAL_PER_NET?402?</vt:lpstr>
      <vt:lpstr>XDO_?FINAL_PER_NET?403?</vt:lpstr>
      <vt:lpstr>XDO_?FINAL_PER_NET?404?</vt:lpstr>
      <vt:lpstr>XDO_?FINAL_PER_NET?405?</vt:lpstr>
      <vt:lpstr>XDO_?FINAL_PER_NET?406?</vt:lpstr>
      <vt:lpstr>XDO_?FINAL_PER_NET?407?</vt:lpstr>
      <vt:lpstr>XDO_?FINAL_PER_NET?408?</vt:lpstr>
      <vt:lpstr>XDO_?FINAL_PER_NET?409?</vt:lpstr>
      <vt:lpstr>XDO_?FINAL_PER_NET?41?</vt:lpstr>
      <vt:lpstr>XDO_?FINAL_PER_NET?410?</vt:lpstr>
      <vt:lpstr>XDO_?FINAL_PER_NET?411?</vt:lpstr>
      <vt:lpstr>XDO_?FINAL_PER_NET?412?</vt:lpstr>
      <vt:lpstr>XDO_?FINAL_PER_NET?413?</vt:lpstr>
      <vt:lpstr>XDO_?FINAL_PER_NET?414?</vt:lpstr>
      <vt:lpstr>XDO_?FINAL_PER_NET?415?</vt:lpstr>
      <vt:lpstr>XDO_?FINAL_PER_NET?416?</vt:lpstr>
      <vt:lpstr>XDO_?FINAL_PER_NET?417?</vt:lpstr>
      <vt:lpstr>XDO_?FINAL_PER_NET?418?</vt:lpstr>
      <vt:lpstr>XDO_?FINAL_PER_NET?419?</vt:lpstr>
      <vt:lpstr>XDO_?FINAL_PER_NET?420?</vt:lpstr>
      <vt:lpstr>XDO_?FINAL_PER_NET?421?</vt:lpstr>
      <vt:lpstr>XDO_?FINAL_PER_NET?422?</vt:lpstr>
      <vt:lpstr>XDO_?FINAL_PER_NET?423?</vt:lpstr>
      <vt:lpstr>XDO_?FINAL_PER_NET?424?</vt:lpstr>
      <vt:lpstr>XDO_?FINAL_PER_NET?425?</vt:lpstr>
      <vt:lpstr>XDO_?FINAL_PER_NET?426?</vt:lpstr>
      <vt:lpstr>XDO_?FINAL_PER_NET?427?</vt:lpstr>
      <vt:lpstr>XDO_?FINAL_PER_NET?428?</vt:lpstr>
      <vt:lpstr>XDO_?FINAL_PER_NET?429?</vt:lpstr>
      <vt:lpstr>XDO_?FINAL_PER_NET?430?</vt:lpstr>
      <vt:lpstr>XDO_?FINAL_PER_NET?431?</vt:lpstr>
      <vt:lpstr>XDO_?FINAL_PER_NET?432?</vt:lpstr>
      <vt:lpstr>XDO_?FINAL_PER_NET?433?</vt:lpstr>
      <vt:lpstr>XDO_?FINAL_PER_NET?434?</vt:lpstr>
      <vt:lpstr>XDO_?FINAL_PER_NET?435?</vt:lpstr>
      <vt:lpstr>XDO_?FINAL_PER_NET?436?</vt:lpstr>
      <vt:lpstr>XDO_?FINAL_PER_NET?437?</vt:lpstr>
      <vt:lpstr>XDO_?FINAL_PER_NET?438?</vt:lpstr>
      <vt:lpstr>XDO_?FINAL_PER_NET?439?</vt:lpstr>
      <vt:lpstr>XDO_?FINAL_PER_NET?44?</vt:lpstr>
      <vt:lpstr>XDO_?FINAL_PER_NET?440?</vt:lpstr>
      <vt:lpstr>XDO_?FINAL_PER_NET?441?</vt:lpstr>
      <vt:lpstr>XDO_?FINAL_PER_NET?442?</vt:lpstr>
      <vt:lpstr>XDO_?FINAL_PER_NET?443?</vt:lpstr>
      <vt:lpstr>XDO_?FINAL_PER_NET?444?</vt:lpstr>
      <vt:lpstr>XDO_?FINAL_PER_NET?445?</vt:lpstr>
      <vt:lpstr>XDO_?FINAL_PER_NET?446?</vt:lpstr>
      <vt:lpstr>XDO_?FINAL_PER_NET?447?</vt:lpstr>
      <vt:lpstr>XDO_?FINAL_PER_NET?448?</vt:lpstr>
      <vt:lpstr>XDO_?FINAL_PER_NET?449?</vt:lpstr>
      <vt:lpstr>XDO_?FINAL_PER_NET?45?</vt:lpstr>
      <vt:lpstr>XDO_?FINAL_PER_NET?450?</vt:lpstr>
      <vt:lpstr>XDO_?FINAL_PER_NET?451?</vt:lpstr>
      <vt:lpstr>XDO_?FINAL_PER_NET?452?</vt:lpstr>
      <vt:lpstr>XDO_?FINAL_PER_NET?453?</vt:lpstr>
      <vt:lpstr>XDO_?FINAL_PER_NET?454?</vt:lpstr>
      <vt:lpstr>XDO_?FINAL_PER_NET?455?</vt:lpstr>
      <vt:lpstr>XDO_?FINAL_PER_NET?456?</vt:lpstr>
      <vt:lpstr>XDO_?FINAL_PER_NET?457?</vt:lpstr>
      <vt:lpstr>XDO_?FINAL_PER_NET?458?</vt:lpstr>
      <vt:lpstr>XDO_?FINAL_PER_NET?459?</vt:lpstr>
      <vt:lpstr>XDO_?FINAL_PER_NET?46?</vt:lpstr>
      <vt:lpstr>XDO_?FINAL_PER_NET?460?</vt:lpstr>
      <vt:lpstr>XDO_?FINAL_PER_NET?461?</vt:lpstr>
      <vt:lpstr>XDO_?FINAL_PER_NET?462?</vt:lpstr>
      <vt:lpstr>XDO_?FINAL_PER_NET?463?</vt:lpstr>
      <vt:lpstr>XDO_?FINAL_PER_NET?464?</vt:lpstr>
      <vt:lpstr>XDO_?FINAL_PER_NET?465?</vt:lpstr>
      <vt:lpstr>XDO_?FINAL_PER_NET?466?</vt:lpstr>
      <vt:lpstr>XDO_?FINAL_PER_NET?467?</vt:lpstr>
      <vt:lpstr>XDO_?FINAL_PER_NET?468?</vt:lpstr>
      <vt:lpstr>XDO_?FINAL_PER_NET?469?</vt:lpstr>
      <vt:lpstr>XDO_?FINAL_PER_NET?47?</vt:lpstr>
      <vt:lpstr>XDO_?FINAL_PER_NET?470?</vt:lpstr>
      <vt:lpstr>XDO_?FINAL_PER_NET?471?</vt:lpstr>
      <vt:lpstr>XDO_?FINAL_PER_NET?472?</vt:lpstr>
      <vt:lpstr>XDO_?FINAL_PER_NET?473?</vt:lpstr>
      <vt:lpstr>XDO_?FINAL_PER_NET?474?</vt:lpstr>
      <vt:lpstr>XDO_?FINAL_PER_NET?475?</vt:lpstr>
      <vt:lpstr>XDO_?FINAL_PER_NET?476?</vt:lpstr>
      <vt:lpstr>XDO_?FINAL_PER_NET?477?</vt:lpstr>
      <vt:lpstr>XDO_?FINAL_PER_NET?478?</vt:lpstr>
      <vt:lpstr>XDO_?FINAL_PER_NET?479?</vt:lpstr>
      <vt:lpstr>XDO_?FINAL_PER_NET?48?</vt:lpstr>
      <vt:lpstr>XDO_?FINAL_PER_NET?480?</vt:lpstr>
      <vt:lpstr>XDO_?FINAL_PER_NET?481?</vt:lpstr>
      <vt:lpstr>XDO_?FINAL_PER_NET?482?</vt:lpstr>
      <vt:lpstr>XDO_?FINAL_PER_NET?483?</vt:lpstr>
      <vt:lpstr>XDO_?FINAL_PER_NET?484?</vt:lpstr>
      <vt:lpstr>XDO_?FINAL_PER_NET?485?</vt:lpstr>
      <vt:lpstr>XDO_?FINAL_PER_NET?486?</vt:lpstr>
      <vt:lpstr>XDO_?FINAL_PER_NET?487?</vt:lpstr>
      <vt:lpstr>XDO_?FINAL_PER_NET?488?</vt:lpstr>
      <vt:lpstr>XDO_?FINAL_PER_NET?489?</vt:lpstr>
      <vt:lpstr>XDO_?FINAL_PER_NET?49?</vt:lpstr>
      <vt:lpstr>XDO_?FINAL_PER_NET?490?</vt:lpstr>
      <vt:lpstr>XDO_?FINAL_PER_NET?491?</vt:lpstr>
      <vt:lpstr>XDO_?FINAL_PER_NET?492?</vt:lpstr>
      <vt:lpstr>XDO_?FINAL_PER_NET?493?</vt:lpstr>
      <vt:lpstr>XDO_?FINAL_PER_NET?494?</vt:lpstr>
      <vt:lpstr>XDO_?FINAL_PER_NET?495?</vt:lpstr>
      <vt:lpstr>XDO_?FINAL_PER_NET?496?</vt:lpstr>
      <vt:lpstr>XDO_?FINAL_PER_NET?497?</vt:lpstr>
      <vt:lpstr>XDO_?FINAL_PER_NET?498?</vt:lpstr>
      <vt:lpstr>XDO_?FINAL_PER_NET?499?</vt:lpstr>
      <vt:lpstr>XDO_?FINAL_PER_NET?500?</vt:lpstr>
      <vt:lpstr>XDO_?FINAL_PER_NET?501?</vt:lpstr>
      <vt:lpstr>XDO_?FINAL_PER_NET?502?</vt:lpstr>
      <vt:lpstr>XDO_?FINAL_PER_NET?503?</vt:lpstr>
      <vt:lpstr>XDO_?FINAL_PER_NET?504?</vt:lpstr>
      <vt:lpstr>XDO_?FINAL_PER_NET?505?</vt:lpstr>
      <vt:lpstr>XDO_?FINAL_PER_NET?506?</vt:lpstr>
      <vt:lpstr>XDO_?FINAL_PER_NET?507?</vt:lpstr>
      <vt:lpstr>XDO_?FINAL_PER_NET?508?</vt:lpstr>
      <vt:lpstr>XDO_?FINAL_PER_NET?509?</vt:lpstr>
      <vt:lpstr>XDO_?FINAL_PER_NET?510?</vt:lpstr>
      <vt:lpstr>XDO_?FINAL_PER_NET?511?</vt:lpstr>
      <vt:lpstr>XDO_?FINAL_PER_NET?512?</vt:lpstr>
      <vt:lpstr>XDO_?FINAL_PER_NET?513?</vt:lpstr>
      <vt:lpstr>XDO_?FINAL_PER_NET?514?</vt:lpstr>
      <vt:lpstr>XDO_?FINAL_PER_NET?515?</vt:lpstr>
      <vt:lpstr>XDO_?FINAL_PER_NET?516?</vt:lpstr>
      <vt:lpstr>XDO_?FINAL_PER_NET?517?</vt:lpstr>
      <vt:lpstr>XDO_?FINAL_PER_NET?518?</vt:lpstr>
      <vt:lpstr>XDO_?FINAL_PER_NET?519?</vt:lpstr>
      <vt:lpstr>XDO_?FINAL_PER_NET?52?</vt:lpstr>
      <vt:lpstr>XDO_?FINAL_PER_NET?520?</vt:lpstr>
      <vt:lpstr>XDO_?FINAL_PER_NET?521?</vt:lpstr>
      <vt:lpstr>XDO_?FINAL_PER_NET?522?</vt:lpstr>
      <vt:lpstr>XDO_?FINAL_PER_NET?523?</vt:lpstr>
      <vt:lpstr>XDO_?FINAL_PER_NET?524?</vt:lpstr>
      <vt:lpstr>XDO_?FINAL_PER_NET?525?</vt:lpstr>
      <vt:lpstr>XDO_?FINAL_PER_NET?526?</vt:lpstr>
      <vt:lpstr>XDO_?FINAL_PER_NET?527?</vt:lpstr>
      <vt:lpstr>XDO_?FINAL_PER_NET?528?</vt:lpstr>
      <vt:lpstr>XDO_?FINAL_PER_NET?529?</vt:lpstr>
      <vt:lpstr>XDO_?FINAL_PER_NET?53?</vt:lpstr>
      <vt:lpstr>XDO_?FINAL_PER_NET?530?</vt:lpstr>
      <vt:lpstr>XDO_?FINAL_PER_NET?531?</vt:lpstr>
      <vt:lpstr>XDO_?FINAL_PER_NET?532?</vt:lpstr>
      <vt:lpstr>XDO_?FINAL_PER_NET?533?</vt:lpstr>
      <vt:lpstr>XDO_?FINAL_PER_NET?534?</vt:lpstr>
      <vt:lpstr>XDO_?FINAL_PER_NET?535?</vt:lpstr>
      <vt:lpstr>XDO_?FINAL_PER_NET?536?</vt:lpstr>
      <vt:lpstr>XDO_?FINAL_PER_NET?537?</vt:lpstr>
      <vt:lpstr>XDO_?FINAL_PER_NET?538?</vt:lpstr>
      <vt:lpstr>XDO_?FINAL_PER_NET?539?</vt:lpstr>
      <vt:lpstr>XDO_?FINAL_PER_NET?54?</vt:lpstr>
      <vt:lpstr>XDO_?FINAL_PER_NET?540?</vt:lpstr>
      <vt:lpstr>XDO_?FINAL_PER_NET?541?</vt:lpstr>
      <vt:lpstr>XDO_?FINAL_PER_NET?542?</vt:lpstr>
      <vt:lpstr>XDO_?FINAL_PER_NET?543?</vt:lpstr>
      <vt:lpstr>XDO_?FINAL_PER_NET?544?</vt:lpstr>
      <vt:lpstr>XDO_?FINAL_PER_NET?545?</vt:lpstr>
      <vt:lpstr>XDO_?FINAL_PER_NET?546?</vt:lpstr>
      <vt:lpstr>XDO_?FINAL_PER_NET?547?</vt:lpstr>
      <vt:lpstr>XDO_?FINAL_PER_NET?548?</vt:lpstr>
      <vt:lpstr>XDO_?FINAL_PER_NET?549?</vt:lpstr>
      <vt:lpstr>XDO_?FINAL_PER_NET?55?</vt:lpstr>
      <vt:lpstr>XDO_?FINAL_PER_NET?550?</vt:lpstr>
      <vt:lpstr>XDO_?FINAL_PER_NET?551?</vt:lpstr>
      <vt:lpstr>XDO_?FINAL_PER_NET?552?</vt:lpstr>
      <vt:lpstr>XDO_?FINAL_PER_NET?553?</vt:lpstr>
      <vt:lpstr>XDO_?FINAL_PER_NET?554?</vt:lpstr>
      <vt:lpstr>XDO_?FINAL_PER_NET?555?</vt:lpstr>
      <vt:lpstr>XDO_?FINAL_PER_NET?556?</vt:lpstr>
      <vt:lpstr>XDO_?FINAL_PER_NET?557?</vt:lpstr>
      <vt:lpstr>XDO_?FINAL_PER_NET?558?</vt:lpstr>
      <vt:lpstr>XDO_?FINAL_PER_NET?559?</vt:lpstr>
      <vt:lpstr>XDO_?FINAL_PER_NET?56?</vt:lpstr>
      <vt:lpstr>XDO_?FINAL_PER_NET?560?</vt:lpstr>
      <vt:lpstr>XDO_?FINAL_PER_NET?561?</vt:lpstr>
      <vt:lpstr>XDO_?FINAL_PER_NET?562?</vt:lpstr>
      <vt:lpstr>XDO_?FINAL_PER_NET?563?</vt:lpstr>
      <vt:lpstr>XDO_?FINAL_PER_NET?564?</vt:lpstr>
      <vt:lpstr>XDO_?FINAL_PER_NET?565?</vt:lpstr>
      <vt:lpstr>XDO_?FINAL_PER_NET?566?</vt:lpstr>
      <vt:lpstr>XDO_?FINAL_PER_NET?567?</vt:lpstr>
      <vt:lpstr>XDO_?FINAL_PER_NET?568?</vt:lpstr>
      <vt:lpstr>XDO_?FINAL_PER_NET?569?</vt:lpstr>
      <vt:lpstr>XDO_?FINAL_PER_NET?57?</vt:lpstr>
      <vt:lpstr>XDO_?FINAL_PER_NET?570?</vt:lpstr>
      <vt:lpstr>XDO_?FINAL_PER_NET?571?</vt:lpstr>
      <vt:lpstr>XDO_?FINAL_PER_NET?572?</vt:lpstr>
      <vt:lpstr>XDO_?FINAL_PER_NET?573?</vt:lpstr>
      <vt:lpstr>XDO_?FINAL_PER_NET?574?</vt:lpstr>
      <vt:lpstr>XDO_?FINAL_PER_NET?575?</vt:lpstr>
      <vt:lpstr>XDO_?FINAL_PER_NET?576?</vt:lpstr>
      <vt:lpstr>XDO_?FINAL_PER_NET?577?</vt:lpstr>
      <vt:lpstr>XDO_?FINAL_PER_NET?578?</vt:lpstr>
      <vt:lpstr>XDO_?FINAL_PER_NET?579?</vt:lpstr>
      <vt:lpstr>XDO_?FINAL_PER_NET?58?</vt:lpstr>
      <vt:lpstr>XDO_?FINAL_PER_NET?580?</vt:lpstr>
      <vt:lpstr>XDO_?FINAL_PER_NET?581?</vt:lpstr>
      <vt:lpstr>XDO_?FINAL_PER_NET?582?</vt:lpstr>
      <vt:lpstr>XDO_?FINAL_PER_NET?583?</vt:lpstr>
      <vt:lpstr>XDO_?FINAL_PER_NET?584?</vt:lpstr>
      <vt:lpstr>XDO_?FINAL_PER_NET?585?</vt:lpstr>
      <vt:lpstr>XDO_?FINAL_PER_NET?59?</vt:lpstr>
      <vt:lpstr>XDO_?FINAL_PER_NET?60?</vt:lpstr>
      <vt:lpstr>XDO_?FINAL_PER_NET?61?</vt:lpstr>
      <vt:lpstr>XDO_?FINAL_PER_NET?62?</vt:lpstr>
      <vt:lpstr>XDO_?FINAL_PER_NET?63?</vt:lpstr>
      <vt:lpstr>XDO_?FINAL_PER_NET?64?</vt:lpstr>
      <vt:lpstr>XDO_?FINAL_PER_NET?65?</vt:lpstr>
      <vt:lpstr>XDO_?FINAL_PER_NET?66?</vt:lpstr>
      <vt:lpstr>XDO_?FINAL_PER_NET?67?</vt:lpstr>
      <vt:lpstr>XDO_?FINAL_PER_NET?68?</vt:lpstr>
      <vt:lpstr>XDO_?FINAL_PER_NET?69?</vt:lpstr>
      <vt:lpstr>XDO_?FINAL_PER_NET?70?</vt:lpstr>
      <vt:lpstr>XDO_?FINAL_PER_NET?71?</vt:lpstr>
      <vt:lpstr>XDO_?FINAL_PER_NET?72?</vt:lpstr>
      <vt:lpstr>XDO_?FINAL_PER_NET?73?</vt:lpstr>
      <vt:lpstr>XDO_?FINAL_PER_NET?74?</vt:lpstr>
      <vt:lpstr>XDO_?FINAL_PER_NET?75?</vt:lpstr>
      <vt:lpstr>XDO_?FINAL_PER_NET?76?</vt:lpstr>
      <vt:lpstr>XDO_?FINAL_PER_NET?77?</vt:lpstr>
      <vt:lpstr>XDO_?FINAL_PER_NET?78?</vt:lpstr>
      <vt:lpstr>XDO_?FINAL_PER_NET?79?</vt:lpstr>
      <vt:lpstr>XDO_?FINAL_PER_NET?80?</vt:lpstr>
      <vt:lpstr>XDO_?FINAL_PER_NET?81?</vt:lpstr>
      <vt:lpstr>XDO_?FINAL_PER_NET?82?</vt:lpstr>
      <vt:lpstr>XDO_?FINAL_PER_NET?83?</vt:lpstr>
      <vt:lpstr>XDO_?FINAL_PER_NET?84?</vt:lpstr>
      <vt:lpstr>XDO_?FINAL_PER_NET?85?</vt:lpstr>
      <vt:lpstr>XDO_?FINAL_PER_NET?86?</vt:lpstr>
      <vt:lpstr>XDO_?FINAL_PER_NET?87?</vt:lpstr>
      <vt:lpstr>XDO_?FINAL_PER_NET?88?</vt:lpstr>
      <vt:lpstr>XDO_?FINAL_PER_NET?89?</vt:lpstr>
      <vt:lpstr>XDO_?FINAL_PER_NET?9?</vt:lpstr>
      <vt:lpstr>XDO_?FINAL_PER_NET?90?</vt:lpstr>
      <vt:lpstr>XDO_?FINAL_PER_NET?91?</vt:lpstr>
      <vt:lpstr>XDO_?FINAL_PER_NET?92?</vt:lpstr>
      <vt:lpstr>XDO_?FINAL_PER_NET?93?</vt:lpstr>
      <vt:lpstr>XDO_?FINAL_PER_NET?94?</vt:lpstr>
      <vt:lpstr>XDO_?FINAL_PER_NET?95?</vt:lpstr>
      <vt:lpstr>XDO_?FINAL_PER_NET?96?</vt:lpstr>
      <vt:lpstr>XDO_?FINAL_PER_NET?97?</vt:lpstr>
      <vt:lpstr>XDO_?FINAL_PER_NET?98?</vt:lpstr>
      <vt:lpstr>XDO_?FINAL_PER_NET?99?</vt:lpstr>
      <vt:lpstr>XDO_?FINAL_QUANTITE?</vt:lpstr>
      <vt:lpstr>XDO_?FINAL_QUANTITE?10?</vt:lpstr>
      <vt:lpstr>XDO_?FINAL_QUANTITE?100?</vt:lpstr>
      <vt:lpstr>XDO_?FINAL_QUANTITE?101?</vt:lpstr>
      <vt:lpstr>XDO_?FINAL_QUANTITE?102?</vt:lpstr>
      <vt:lpstr>XDO_?FINAL_QUANTITE?103?</vt:lpstr>
      <vt:lpstr>XDO_?FINAL_QUANTITE?104?</vt:lpstr>
      <vt:lpstr>XDO_?FINAL_QUANTITE?105?</vt:lpstr>
      <vt:lpstr>XDO_?FINAL_QUANTITE?106?</vt:lpstr>
      <vt:lpstr>XDO_?FINAL_QUANTITE?107?</vt:lpstr>
      <vt:lpstr>XDO_?FINAL_QUANTITE?108?</vt:lpstr>
      <vt:lpstr>XDO_?FINAL_QUANTITE?109?</vt:lpstr>
      <vt:lpstr>XDO_?FINAL_QUANTITE?11?</vt:lpstr>
      <vt:lpstr>XDO_?FINAL_QUANTITE?110?</vt:lpstr>
      <vt:lpstr>XDO_?FINAL_QUANTITE?111?</vt:lpstr>
      <vt:lpstr>XDO_?FINAL_QUANTITE?112?</vt:lpstr>
      <vt:lpstr>XDO_?FINAL_QUANTITE?113?</vt:lpstr>
      <vt:lpstr>XDO_?FINAL_QUANTITE?114?</vt:lpstr>
      <vt:lpstr>XDO_?FINAL_QUANTITE?115?</vt:lpstr>
      <vt:lpstr>XDO_?FINAL_QUANTITE?116?</vt:lpstr>
      <vt:lpstr>XDO_?FINAL_QUANTITE?117?</vt:lpstr>
      <vt:lpstr>XDO_?FINAL_QUANTITE?118?</vt:lpstr>
      <vt:lpstr>XDO_?FINAL_QUANTITE?119?</vt:lpstr>
      <vt:lpstr>XDO_?FINAL_QUANTITE?12?</vt:lpstr>
      <vt:lpstr>XDO_?FINAL_QUANTITE?120?</vt:lpstr>
      <vt:lpstr>XDO_?FINAL_QUANTITE?121?</vt:lpstr>
      <vt:lpstr>XDO_?FINAL_QUANTITE?122?</vt:lpstr>
      <vt:lpstr>XDO_?FINAL_QUANTITE?123?</vt:lpstr>
      <vt:lpstr>XDO_?FINAL_QUANTITE?124?</vt:lpstr>
      <vt:lpstr>XDO_?FINAL_QUANTITE?125?</vt:lpstr>
      <vt:lpstr>XDO_?FINAL_QUANTITE?126?</vt:lpstr>
      <vt:lpstr>XDO_?FINAL_QUANTITE?127?</vt:lpstr>
      <vt:lpstr>XDO_?FINAL_QUANTITE?128?</vt:lpstr>
      <vt:lpstr>XDO_?FINAL_QUANTITE?129?</vt:lpstr>
      <vt:lpstr>XDO_?FINAL_QUANTITE?13?</vt:lpstr>
      <vt:lpstr>XDO_?FINAL_QUANTITE?130?</vt:lpstr>
      <vt:lpstr>XDO_?FINAL_QUANTITE?131?</vt:lpstr>
      <vt:lpstr>XDO_?FINAL_QUANTITE?132?</vt:lpstr>
      <vt:lpstr>XDO_?FINAL_QUANTITE?133?</vt:lpstr>
      <vt:lpstr>XDO_?FINAL_QUANTITE?134?</vt:lpstr>
      <vt:lpstr>XDO_?FINAL_QUANTITE?135?</vt:lpstr>
      <vt:lpstr>XDO_?FINAL_QUANTITE?136?</vt:lpstr>
      <vt:lpstr>XDO_?FINAL_QUANTITE?137?</vt:lpstr>
      <vt:lpstr>XDO_?FINAL_QUANTITE?138?</vt:lpstr>
      <vt:lpstr>XDO_?FINAL_QUANTITE?139?</vt:lpstr>
      <vt:lpstr>XDO_?FINAL_QUANTITE?14?</vt:lpstr>
      <vt:lpstr>XDO_?FINAL_QUANTITE?140?</vt:lpstr>
      <vt:lpstr>XDO_?FINAL_QUANTITE?141?</vt:lpstr>
      <vt:lpstr>XDO_?FINAL_QUANTITE?142?</vt:lpstr>
      <vt:lpstr>XDO_?FINAL_QUANTITE?143?</vt:lpstr>
      <vt:lpstr>XDO_?FINAL_QUANTITE?144?</vt:lpstr>
      <vt:lpstr>XDO_?FINAL_QUANTITE?145?</vt:lpstr>
      <vt:lpstr>XDO_?FINAL_QUANTITE?146?</vt:lpstr>
      <vt:lpstr>XDO_?FINAL_QUANTITE?147?</vt:lpstr>
      <vt:lpstr>XDO_?FINAL_QUANTITE?148?</vt:lpstr>
      <vt:lpstr>XDO_?FINAL_QUANTITE?149?</vt:lpstr>
      <vt:lpstr>XDO_?FINAL_QUANTITE?15?</vt:lpstr>
      <vt:lpstr>XDO_?FINAL_QUANTITE?150?</vt:lpstr>
      <vt:lpstr>XDO_?FINAL_QUANTITE?151?</vt:lpstr>
      <vt:lpstr>XDO_?FINAL_QUANTITE?152?</vt:lpstr>
      <vt:lpstr>XDO_?FINAL_QUANTITE?153?</vt:lpstr>
      <vt:lpstr>XDO_?FINAL_QUANTITE?154?</vt:lpstr>
      <vt:lpstr>XDO_?FINAL_QUANTITE?155?</vt:lpstr>
      <vt:lpstr>XDO_?FINAL_QUANTITE?156?</vt:lpstr>
      <vt:lpstr>XDO_?FINAL_QUANTITE?157?</vt:lpstr>
      <vt:lpstr>XDO_?FINAL_QUANTITE?158?</vt:lpstr>
      <vt:lpstr>XDO_?FINAL_QUANTITE?159?</vt:lpstr>
      <vt:lpstr>XDO_?FINAL_QUANTITE?16?</vt:lpstr>
      <vt:lpstr>XDO_?FINAL_QUANTITE?160?</vt:lpstr>
      <vt:lpstr>XDO_?FINAL_QUANTITE?161?</vt:lpstr>
      <vt:lpstr>XDO_?FINAL_QUANTITE?162?</vt:lpstr>
      <vt:lpstr>XDO_?FINAL_QUANTITE?163?</vt:lpstr>
      <vt:lpstr>XDO_?FINAL_QUANTITE?164?</vt:lpstr>
      <vt:lpstr>XDO_?FINAL_QUANTITE?165?</vt:lpstr>
      <vt:lpstr>XDO_?FINAL_QUANTITE?166?</vt:lpstr>
      <vt:lpstr>XDO_?FINAL_QUANTITE?167?</vt:lpstr>
      <vt:lpstr>XDO_?FINAL_QUANTITE?168?</vt:lpstr>
      <vt:lpstr>XDO_?FINAL_QUANTITE?169?</vt:lpstr>
      <vt:lpstr>XDO_?FINAL_QUANTITE?17?</vt:lpstr>
      <vt:lpstr>XDO_?FINAL_QUANTITE?170?</vt:lpstr>
      <vt:lpstr>XDO_?FINAL_QUANTITE?171?</vt:lpstr>
      <vt:lpstr>XDO_?FINAL_QUANTITE?172?</vt:lpstr>
      <vt:lpstr>XDO_?FINAL_QUANTITE?173?</vt:lpstr>
      <vt:lpstr>XDO_?FINAL_QUANTITE?174?</vt:lpstr>
      <vt:lpstr>XDO_?FINAL_QUANTITE?175?</vt:lpstr>
      <vt:lpstr>XDO_?FINAL_QUANTITE?176?</vt:lpstr>
      <vt:lpstr>XDO_?FINAL_QUANTITE?177?</vt:lpstr>
      <vt:lpstr>XDO_?FINAL_QUANTITE?178?</vt:lpstr>
      <vt:lpstr>XDO_?FINAL_QUANTITE?179?</vt:lpstr>
      <vt:lpstr>XDO_?FINAL_QUANTITE?18?</vt:lpstr>
      <vt:lpstr>XDO_?FINAL_QUANTITE?180?</vt:lpstr>
      <vt:lpstr>XDO_?FINAL_QUANTITE?181?</vt:lpstr>
      <vt:lpstr>XDO_?FINAL_QUANTITE?182?</vt:lpstr>
      <vt:lpstr>XDO_?FINAL_QUANTITE?183?</vt:lpstr>
      <vt:lpstr>XDO_?FINAL_QUANTITE?184?</vt:lpstr>
      <vt:lpstr>XDO_?FINAL_QUANTITE?185?</vt:lpstr>
      <vt:lpstr>XDO_?FINAL_QUANTITE?186?</vt:lpstr>
      <vt:lpstr>XDO_?FINAL_QUANTITE?187?</vt:lpstr>
      <vt:lpstr>XDO_?FINAL_QUANTITE?188?</vt:lpstr>
      <vt:lpstr>XDO_?FINAL_QUANTITE?189?</vt:lpstr>
      <vt:lpstr>XDO_?FINAL_QUANTITE?190?</vt:lpstr>
      <vt:lpstr>XDO_?FINAL_QUANTITE?191?</vt:lpstr>
      <vt:lpstr>XDO_?FINAL_QUANTITE?192?</vt:lpstr>
      <vt:lpstr>XDO_?FINAL_QUANTITE?193?</vt:lpstr>
      <vt:lpstr>XDO_?FINAL_QUANTITE?194?</vt:lpstr>
      <vt:lpstr>XDO_?FINAL_QUANTITE?195?</vt:lpstr>
      <vt:lpstr>XDO_?FINAL_QUANTITE?196?</vt:lpstr>
      <vt:lpstr>XDO_?FINAL_QUANTITE?197?</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XDO_?FINAL_QUANTITE?207?</vt:lpstr>
      <vt:lpstr>XDO_?FINAL_QUANTITE?208?</vt:lpstr>
      <vt:lpstr>XDO_?FINAL_QUANTITE?209?</vt:lpstr>
      <vt:lpstr>XDO_?FINAL_QUANTITE?210?</vt:lpstr>
      <vt:lpstr>XDO_?FINAL_QUANTITE?211?</vt:lpstr>
      <vt:lpstr>XDO_?FINAL_QUANTITE?212?</vt:lpstr>
      <vt:lpstr>XDO_?FINAL_QUANTITE?213?</vt:lpstr>
      <vt:lpstr>XDO_?FINAL_QUANTITE?214?</vt:lpstr>
      <vt:lpstr>XDO_?FINAL_QUANTITE?215?</vt:lpstr>
      <vt:lpstr>XDO_?FINAL_QUANTITE?216?</vt:lpstr>
      <vt:lpstr>XDO_?FINAL_QUANTITE?217?</vt:lpstr>
      <vt:lpstr>XDO_?FINAL_QUANTITE?218?</vt:lpstr>
      <vt:lpstr>XDO_?FINAL_QUANTITE?219?</vt:lpstr>
      <vt:lpstr>XDO_?FINAL_QUANTITE?220?</vt:lpstr>
      <vt:lpstr>XDO_?FINAL_QUANTITE?221?</vt:lpstr>
      <vt:lpstr>XDO_?FINAL_QUANTITE?222?</vt:lpstr>
      <vt:lpstr>XDO_?FINAL_QUANTITE?223?</vt:lpstr>
      <vt:lpstr>XDO_?FINAL_QUANTITE?224?</vt:lpstr>
      <vt:lpstr>XDO_?FINAL_QUANTITE?225?</vt:lpstr>
      <vt:lpstr>XDO_?FINAL_QUANTITE?226?</vt:lpstr>
      <vt:lpstr>XDO_?FINAL_QUANTITE?227?</vt:lpstr>
      <vt:lpstr>XDO_?FINAL_QUANTITE?228?</vt:lpstr>
      <vt:lpstr>XDO_?FINAL_QUANTITE?229?</vt:lpstr>
      <vt:lpstr>XDO_?FINAL_QUANTITE?23?</vt:lpstr>
      <vt:lpstr>XDO_?FINAL_QUANTITE?230?</vt:lpstr>
      <vt:lpstr>XDO_?FINAL_QUANTITE?231?</vt:lpstr>
      <vt:lpstr>XDO_?FINAL_QUANTITE?232?</vt:lpstr>
      <vt:lpstr>XDO_?FINAL_QUANTITE?233?</vt:lpstr>
      <vt:lpstr>XDO_?FINAL_QUANTITE?234?</vt:lpstr>
      <vt:lpstr>XDO_?FINAL_QUANTITE?235?</vt:lpstr>
      <vt:lpstr>XDO_?FINAL_QUANTITE?236?</vt:lpstr>
      <vt:lpstr>XDO_?FINAL_QUANTITE?237?</vt:lpstr>
      <vt:lpstr>XDO_?FINAL_QUANTITE?238?</vt:lpstr>
      <vt:lpstr>XDO_?FINAL_QUANTITE?239?</vt:lpstr>
      <vt:lpstr>XDO_?FINAL_QUANTITE?24?</vt:lpstr>
      <vt:lpstr>XDO_?FINAL_QUANTITE?240?</vt:lpstr>
      <vt:lpstr>XDO_?FINAL_QUANTITE?241?</vt:lpstr>
      <vt:lpstr>XDO_?FINAL_QUANTITE?242?</vt:lpstr>
      <vt:lpstr>XDO_?FINAL_QUANTITE?243?</vt:lpstr>
      <vt:lpstr>XDO_?FINAL_QUANTITE?244?</vt:lpstr>
      <vt:lpstr>XDO_?FINAL_QUANTITE?245?</vt:lpstr>
      <vt:lpstr>XDO_?FINAL_QUANTITE?246?</vt:lpstr>
      <vt:lpstr>XDO_?FINAL_QUANTITE?247?</vt:lpstr>
      <vt:lpstr>XDO_?FINAL_QUANTITE?248?</vt:lpstr>
      <vt:lpstr>XDO_?FINAL_QUANTITE?249?</vt:lpstr>
      <vt:lpstr>XDO_?FINAL_QUANTITE?25?</vt:lpstr>
      <vt:lpstr>XDO_?FINAL_QUANTITE?250?</vt:lpstr>
      <vt:lpstr>XDO_?FINAL_QUANTITE?251?</vt:lpstr>
      <vt:lpstr>XDO_?FINAL_QUANTITE?252?</vt:lpstr>
      <vt:lpstr>XDO_?FINAL_QUANTITE?253?</vt:lpstr>
      <vt:lpstr>XDO_?FINAL_QUANTITE?254?</vt:lpstr>
      <vt:lpstr>XDO_?FINAL_QUANTITE?255?</vt:lpstr>
      <vt:lpstr>XDO_?FINAL_QUANTITE?256?</vt:lpstr>
      <vt:lpstr>XDO_?FINAL_QUANTITE?257?</vt:lpstr>
      <vt:lpstr>XDO_?FINAL_QUANTITE?258?</vt:lpstr>
      <vt:lpstr>XDO_?FINAL_QUANTITE?259?</vt:lpstr>
      <vt:lpstr>XDO_?FINAL_QUANTITE?26?</vt:lpstr>
      <vt:lpstr>XDO_?FINAL_QUANTITE?260?</vt:lpstr>
      <vt:lpstr>XDO_?FINAL_QUANTITE?261?</vt:lpstr>
      <vt:lpstr>XDO_?FINAL_QUANTITE?262?</vt:lpstr>
      <vt:lpstr>XDO_?FINAL_QUANTITE?263?</vt:lpstr>
      <vt:lpstr>XDO_?FINAL_QUANTITE?264?</vt:lpstr>
      <vt:lpstr>XDO_?FINAL_QUANTITE?265?</vt:lpstr>
      <vt:lpstr>XDO_?FINAL_QUANTITE?266?</vt:lpstr>
      <vt:lpstr>XDO_?FINAL_QUANTITE?267?</vt:lpstr>
      <vt:lpstr>XDO_?FINAL_QUANTITE?268?</vt:lpstr>
      <vt:lpstr>XDO_?FINAL_QUANTITE?269?</vt:lpstr>
      <vt:lpstr>XDO_?FINAL_QUANTITE?270?</vt:lpstr>
      <vt:lpstr>XDO_?FINAL_QUANTITE?271?</vt:lpstr>
      <vt:lpstr>XDO_?FINAL_QUANTITE?272?</vt:lpstr>
      <vt:lpstr>XDO_?FINAL_QUANTITE?273?</vt:lpstr>
      <vt:lpstr>XDO_?FINAL_QUANTITE?274?</vt:lpstr>
      <vt:lpstr>XDO_?FINAL_QUANTITE?275?</vt:lpstr>
      <vt:lpstr>XDO_?FINAL_QUANTITE?276?</vt:lpstr>
      <vt:lpstr>XDO_?FINAL_QUANTITE?277?</vt:lpstr>
      <vt:lpstr>XDO_?FINAL_QUANTITE?278?</vt:lpstr>
      <vt:lpstr>XDO_?FINAL_QUANTITE?279?</vt:lpstr>
      <vt:lpstr>XDO_?FINAL_QUANTITE?280?</vt:lpstr>
      <vt:lpstr>XDO_?FINAL_QUANTITE?281?</vt:lpstr>
      <vt:lpstr>XDO_?FINAL_QUANTITE?282?</vt:lpstr>
      <vt:lpstr>XDO_?FINAL_QUANTITE?283?</vt:lpstr>
      <vt:lpstr>XDO_?FINAL_QUANTITE?284?</vt:lpstr>
      <vt:lpstr>XDO_?FINAL_QUANTITE?285?</vt:lpstr>
      <vt:lpstr>XDO_?FINAL_QUANTITE?286?</vt:lpstr>
      <vt:lpstr>XDO_?FINAL_QUANTITE?287?</vt:lpstr>
      <vt:lpstr>XDO_?FINAL_QUANTITE?288?</vt:lpstr>
      <vt:lpstr>XDO_?FINAL_QUANTITE?289?</vt:lpstr>
      <vt:lpstr>XDO_?FINAL_QUANTITE?29?</vt:lpstr>
      <vt:lpstr>XDO_?FINAL_QUANTITE?290?</vt:lpstr>
      <vt:lpstr>XDO_?FINAL_QUANTITE?291?</vt:lpstr>
      <vt:lpstr>XDO_?FINAL_QUANTITE?292?</vt:lpstr>
      <vt:lpstr>XDO_?FINAL_QUANTITE?293?</vt:lpstr>
      <vt:lpstr>XDO_?FINAL_QUANTITE?294?</vt:lpstr>
      <vt:lpstr>XDO_?FINAL_QUANTITE?295?</vt:lpstr>
      <vt:lpstr>XDO_?FINAL_QUANTITE?296?</vt:lpstr>
      <vt:lpstr>XDO_?FINAL_QUANTITE?297?</vt:lpstr>
      <vt:lpstr>XDO_?FINAL_QUANTITE?298?</vt:lpstr>
      <vt:lpstr>XDO_?FINAL_QUANTITE?299?</vt:lpstr>
      <vt:lpstr>XDO_?FINAL_QUANTITE?30?</vt:lpstr>
      <vt:lpstr>XDO_?FINAL_QUANTITE?300?</vt:lpstr>
      <vt:lpstr>XDO_?FINAL_QUANTITE?301?</vt:lpstr>
      <vt:lpstr>XDO_?FINAL_QUANTITE?302?</vt:lpstr>
      <vt:lpstr>XDO_?FINAL_QUANTITE?303?</vt:lpstr>
      <vt:lpstr>XDO_?FINAL_QUANTITE?304?</vt:lpstr>
      <vt:lpstr>XDO_?FINAL_QUANTITE?305?</vt:lpstr>
      <vt:lpstr>XDO_?FINAL_QUANTITE?306?</vt:lpstr>
      <vt:lpstr>XDO_?FINAL_QUANTITE?307?</vt:lpstr>
      <vt:lpstr>XDO_?FINAL_QUANTITE?308?</vt:lpstr>
      <vt:lpstr>XDO_?FINAL_QUANTITE?309?</vt:lpstr>
      <vt:lpstr>XDO_?FINAL_QUANTITE?31?</vt:lpstr>
      <vt:lpstr>XDO_?FINAL_QUANTITE?310?</vt:lpstr>
      <vt:lpstr>XDO_?FINAL_QUANTITE?311?</vt:lpstr>
      <vt:lpstr>XDO_?FINAL_QUANTITE?312?</vt:lpstr>
      <vt:lpstr>XDO_?FINAL_QUANTITE?313?</vt:lpstr>
      <vt:lpstr>XDO_?FINAL_QUANTITE?314?</vt:lpstr>
      <vt:lpstr>XDO_?FINAL_QUANTITE?315?</vt:lpstr>
      <vt:lpstr>XDO_?FINAL_QUANTITE?316?</vt:lpstr>
      <vt:lpstr>XDO_?FINAL_QUANTITE?317?</vt:lpstr>
      <vt:lpstr>XDO_?FINAL_QUANTITE?318?</vt:lpstr>
      <vt:lpstr>XDO_?FINAL_QUANTITE?319?</vt:lpstr>
      <vt:lpstr>XDO_?FINAL_QUANTITE?32?</vt:lpstr>
      <vt:lpstr>XDO_?FINAL_QUANTITE?320?</vt:lpstr>
      <vt:lpstr>XDO_?FINAL_QUANTITE?321?</vt:lpstr>
      <vt:lpstr>XDO_?FINAL_QUANTITE?322?</vt:lpstr>
      <vt:lpstr>XDO_?FINAL_QUANTITE?323?</vt:lpstr>
      <vt:lpstr>XDO_?FINAL_QUANTITE?324?</vt:lpstr>
      <vt:lpstr>XDO_?FINAL_QUANTITE?325?</vt:lpstr>
      <vt:lpstr>XDO_?FINAL_QUANTITE?326?</vt:lpstr>
      <vt:lpstr>XDO_?FINAL_QUANTITE?327?</vt:lpstr>
      <vt:lpstr>XDO_?FINAL_QUANTITE?328?</vt:lpstr>
      <vt:lpstr>XDO_?FINAL_QUANTITE?329?</vt:lpstr>
      <vt:lpstr>XDO_?FINAL_QUANTITE?33?</vt:lpstr>
      <vt:lpstr>XDO_?FINAL_QUANTITE?330?</vt:lpstr>
      <vt:lpstr>XDO_?FINAL_QUANTITE?331?</vt:lpstr>
      <vt:lpstr>XDO_?FINAL_QUANTITE?332?</vt:lpstr>
      <vt:lpstr>XDO_?FINAL_QUANTITE?333?</vt:lpstr>
      <vt:lpstr>XDO_?FINAL_QUANTITE?334?</vt:lpstr>
      <vt:lpstr>XDO_?FINAL_QUANTITE?335?</vt:lpstr>
      <vt:lpstr>XDO_?FINAL_QUANTITE?336?</vt:lpstr>
      <vt:lpstr>XDO_?FINAL_QUANTITE?337?</vt:lpstr>
      <vt:lpstr>XDO_?FINAL_QUANTITE?338?</vt:lpstr>
      <vt:lpstr>XDO_?FINAL_QUANTITE?339?</vt:lpstr>
      <vt:lpstr>XDO_?FINAL_QUANTITE?34?</vt:lpstr>
      <vt:lpstr>XDO_?FINAL_QUANTITE?340?</vt:lpstr>
      <vt:lpstr>XDO_?FINAL_QUANTITE?341?</vt:lpstr>
      <vt:lpstr>XDO_?FINAL_QUANTITE?342?</vt:lpstr>
      <vt:lpstr>XDO_?FINAL_QUANTITE?343?</vt:lpstr>
      <vt:lpstr>XDO_?FINAL_QUANTITE?344?</vt:lpstr>
      <vt:lpstr>XDO_?FINAL_QUANTITE?345?</vt:lpstr>
      <vt:lpstr>XDO_?FINAL_QUANTITE?346?</vt:lpstr>
      <vt:lpstr>XDO_?FINAL_QUANTITE?347?</vt:lpstr>
      <vt:lpstr>XDO_?FINAL_QUANTITE?348?</vt:lpstr>
      <vt:lpstr>XDO_?FINAL_QUANTITE?349?</vt:lpstr>
      <vt:lpstr>XDO_?FINAL_QUANTITE?35?</vt:lpstr>
      <vt:lpstr>XDO_?FINAL_QUANTITE?350?</vt:lpstr>
      <vt:lpstr>XDO_?FINAL_QUANTITE?351?</vt:lpstr>
      <vt:lpstr>XDO_?FINAL_QUANTITE?352?</vt:lpstr>
      <vt:lpstr>XDO_?FINAL_QUANTITE?353?</vt:lpstr>
      <vt:lpstr>XDO_?FINAL_QUANTITE?354?</vt:lpstr>
      <vt:lpstr>XDO_?FINAL_QUANTITE?355?</vt:lpstr>
      <vt:lpstr>XDO_?FINAL_QUANTITE?356?</vt:lpstr>
      <vt:lpstr>XDO_?FINAL_QUANTITE?357?</vt:lpstr>
      <vt:lpstr>XDO_?FINAL_QUANTITE?358?</vt:lpstr>
      <vt:lpstr>XDO_?FINAL_QUANTITE?359?</vt:lpstr>
      <vt:lpstr>XDO_?FINAL_QUANTITE?36?</vt:lpstr>
      <vt:lpstr>XDO_?FINAL_QUANTITE?360?</vt:lpstr>
      <vt:lpstr>XDO_?FINAL_QUANTITE?361?</vt:lpstr>
      <vt:lpstr>XDO_?FINAL_QUANTITE?362?</vt:lpstr>
      <vt:lpstr>XDO_?FINAL_QUANTITE?363?</vt:lpstr>
      <vt:lpstr>XDO_?FINAL_QUANTITE?364?</vt:lpstr>
      <vt:lpstr>XDO_?FINAL_QUANTITE?365?</vt:lpstr>
      <vt:lpstr>XDO_?FINAL_QUANTITE?366?</vt:lpstr>
      <vt:lpstr>XDO_?FINAL_QUANTITE?367?</vt:lpstr>
      <vt:lpstr>XDO_?FINAL_QUANTITE?368?</vt:lpstr>
      <vt:lpstr>XDO_?FINAL_QUANTITE?369?</vt:lpstr>
      <vt:lpstr>XDO_?FINAL_QUANTITE?37?</vt:lpstr>
      <vt:lpstr>XDO_?FINAL_QUANTITE?370?</vt:lpstr>
      <vt:lpstr>XDO_?FINAL_QUANTITE?371?</vt:lpstr>
      <vt:lpstr>XDO_?FINAL_QUANTITE?372?</vt:lpstr>
      <vt:lpstr>XDO_?FINAL_QUANTITE?373?</vt:lpstr>
      <vt:lpstr>XDO_?FINAL_QUANTITE?374?</vt:lpstr>
      <vt:lpstr>XDO_?FINAL_QUANTITE?375?</vt:lpstr>
      <vt:lpstr>XDO_?FINAL_QUANTITE?376?</vt:lpstr>
      <vt:lpstr>XDO_?FINAL_QUANTITE?377?</vt:lpstr>
      <vt:lpstr>XDO_?FINAL_QUANTITE?378?</vt:lpstr>
      <vt:lpstr>XDO_?FINAL_QUANTITE?379?</vt:lpstr>
      <vt:lpstr>XDO_?FINAL_QUANTITE?38?</vt:lpstr>
      <vt:lpstr>XDO_?FINAL_QUANTITE?380?</vt:lpstr>
      <vt:lpstr>XDO_?FINAL_QUANTITE?381?</vt:lpstr>
      <vt:lpstr>XDO_?FINAL_QUANTITE?382?</vt:lpstr>
      <vt:lpstr>XDO_?FINAL_QUANTITE?383?</vt:lpstr>
      <vt:lpstr>XDO_?FINAL_QUANTITE?384?</vt:lpstr>
      <vt:lpstr>XDO_?FINAL_QUANTITE?385?</vt:lpstr>
      <vt:lpstr>XDO_?FINAL_QUANTITE?386?</vt:lpstr>
      <vt:lpstr>XDO_?FINAL_QUANTITE?387?</vt:lpstr>
      <vt:lpstr>XDO_?FINAL_QUANTITE?388?</vt:lpstr>
      <vt:lpstr>XDO_?FINAL_QUANTITE?389?</vt:lpstr>
      <vt:lpstr>XDO_?FINAL_QUANTITE?39?</vt:lpstr>
      <vt:lpstr>XDO_?FINAL_QUANTITE?390?</vt:lpstr>
      <vt:lpstr>XDO_?FINAL_QUANTITE?391?</vt:lpstr>
      <vt:lpstr>XDO_?FINAL_QUANTITE?392?</vt:lpstr>
      <vt:lpstr>XDO_?FINAL_QUANTITE?393?</vt:lpstr>
      <vt:lpstr>XDO_?FINAL_QUANTITE?394?</vt:lpstr>
      <vt:lpstr>XDO_?FINAL_QUANTITE?395?</vt:lpstr>
      <vt:lpstr>XDO_?FINAL_QUANTITE?396?</vt:lpstr>
      <vt:lpstr>XDO_?FINAL_QUANTITE?397?</vt:lpstr>
      <vt:lpstr>XDO_?FINAL_QUANTITE?398?</vt:lpstr>
      <vt:lpstr>XDO_?FINAL_QUANTITE?399?</vt:lpstr>
      <vt:lpstr>XDO_?FINAL_QUANTITE?40?</vt:lpstr>
      <vt:lpstr>XDO_?FINAL_QUANTITE?400?</vt:lpstr>
      <vt:lpstr>XDO_?FINAL_QUANTITE?401?</vt:lpstr>
      <vt:lpstr>XDO_?FINAL_QUANTITE?402?</vt:lpstr>
      <vt:lpstr>XDO_?FINAL_QUANTITE?403?</vt:lpstr>
      <vt:lpstr>XDO_?FINAL_QUANTITE?404?</vt:lpstr>
      <vt:lpstr>XDO_?FINAL_QUANTITE?405?</vt:lpstr>
      <vt:lpstr>XDO_?FINAL_QUANTITE?406?</vt:lpstr>
      <vt:lpstr>XDO_?FINAL_QUANTITE?407?</vt:lpstr>
      <vt:lpstr>XDO_?FINAL_QUANTITE?408?</vt:lpstr>
      <vt:lpstr>XDO_?FINAL_QUANTITE?409?</vt:lpstr>
      <vt:lpstr>XDO_?FINAL_QUANTITE?41?</vt:lpstr>
      <vt:lpstr>XDO_?FINAL_QUANTITE?410?</vt:lpstr>
      <vt:lpstr>XDO_?FINAL_QUANTITE?411?</vt:lpstr>
      <vt:lpstr>XDO_?FINAL_QUANTITE?412?</vt:lpstr>
      <vt:lpstr>XDO_?FINAL_QUANTITE?413?</vt:lpstr>
      <vt:lpstr>XDO_?FINAL_QUANTITE?414?</vt:lpstr>
      <vt:lpstr>XDO_?FINAL_QUANTITE?415?</vt:lpstr>
      <vt:lpstr>XDO_?FINAL_QUANTITE?416?</vt:lpstr>
      <vt:lpstr>XDO_?FINAL_QUANTITE?417?</vt:lpstr>
      <vt:lpstr>XDO_?FINAL_QUANTITE?418?</vt:lpstr>
      <vt:lpstr>XDO_?FINAL_QUANTITE?419?</vt:lpstr>
      <vt:lpstr>XDO_?FINAL_QUANTITE?420?</vt:lpstr>
      <vt:lpstr>XDO_?FINAL_QUANTITE?421?</vt:lpstr>
      <vt:lpstr>XDO_?FINAL_QUANTITE?422?</vt:lpstr>
      <vt:lpstr>XDO_?FINAL_QUANTITE?423?</vt:lpstr>
      <vt:lpstr>XDO_?FINAL_QUANTITE?424?</vt:lpstr>
      <vt:lpstr>XDO_?FINAL_QUANTITE?425?</vt:lpstr>
      <vt:lpstr>XDO_?FINAL_QUANTITE?426?</vt:lpstr>
      <vt:lpstr>XDO_?FINAL_QUANTITE?427?</vt:lpstr>
      <vt:lpstr>XDO_?FINAL_QUANTITE?428?</vt:lpstr>
      <vt:lpstr>XDO_?FINAL_QUANTITE?429?</vt:lpstr>
      <vt:lpstr>XDO_?FINAL_QUANTITE?430?</vt:lpstr>
      <vt:lpstr>XDO_?FINAL_QUANTITE?431?</vt:lpstr>
      <vt:lpstr>XDO_?FINAL_QUANTITE?432?</vt:lpstr>
      <vt:lpstr>XDO_?FINAL_QUANTITE?433?</vt:lpstr>
      <vt:lpstr>XDO_?FINAL_QUANTITE?434?</vt:lpstr>
      <vt:lpstr>XDO_?FINAL_QUANTITE?435?</vt:lpstr>
      <vt:lpstr>XDO_?FINAL_QUANTITE?436?</vt:lpstr>
      <vt:lpstr>XDO_?FINAL_QUANTITE?437?</vt:lpstr>
      <vt:lpstr>XDO_?FINAL_QUANTITE?438?</vt:lpstr>
      <vt:lpstr>XDO_?FINAL_QUANTITE?439?</vt:lpstr>
      <vt:lpstr>XDO_?FINAL_QUANTITE?44?</vt:lpstr>
      <vt:lpstr>XDO_?FINAL_QUANTITE?440?</vt:lpstr>
      <vt:lpstr>XDO_?FINAL_QUANTITE?441?</vt:lpstr>
      <vt:lpstr>XDO_?FINAL_QUANTITE?442?</vt:lpstr>
      <vt:lpstr>XDO_?FINAL_QUANTITE?443?</vt:lpstr>
      <vt:lpstr>XDO_?FINAL_QUANTITE?444?</vt:lpstr>
      <vt:lpstr>XDO_?FINAL_QUANTITE?445?</vt:lpstr>
      <vt:lpstr>XDO_?FINAL_QUANTITE?446?</vt:lpstr>
      <vt:lpstr>XDO_?FINAL_QUANTITE?447?</vt:lpstr>
      <vt:lpstr>XDO_?FINAL_QUANTITE?448?</vt:lpstr>
      <vt:lpstr>XDO_?FINAL_QUANTITE?449?</vt:lpstr>
      <vt:lpstr>XDO_?FINAL_QUANTITE?45?</vt:lpstr>
      <vt:lpstr>XDO_?FINAL_QUANTITE?450?</vt:lpstr>
      <vt:lpstr>XDO_?FINAL_QUANTITE?451?</vt:lpstr>
      <vt:lpstr>XDO_?FINAL_QUANTITE?452?</vt:lpstr>
      <vt:lpstr>XDO_?FINAL_QUANTITE?453?</vt:lpstr>
      <vt:lpstr>XDO_?FINAL_QUANTITE?454?</vt:lpstr>
      <vt:lpstr>XDO_?FINAL_QUANTITE?455?</vt:lpstr>
      <vt:lpstr>XDO_?FINAL_QUANTITE?456?</vt:lpstr>
      <vt:lpstr>XDO_?FINAL_QUANTITE?457?</vt:lpstr>
      <vt:lpstr>XDO_?FINAL_QUANTITE?458?</vt:lpstr>
      <vt:lpstr>XDO_?FINAL_QUANTITE?459?</vt:lpstr>
      <vt:lpstr>XDO_?FINAL_QUANTITE?46?</vt:lpstr>
      <vt:lpstr>XDO_?FINAL_QUANTITE?460?</vt:lpstr>
      <vt:lpstr>XDO_?FINAL_QUANTITE?461?</vt:lpstr>
      <vt:lpstr>XDO_?FINAL_QUANTITE?462?</vt:lpstr>
      <vt:lpstr>XDO_?FINAL_QUANTITE?463?</vt:lpstr>
      <vt:lpstr>XDO_?FINAL_QUANTITE?464?</vt:lpstr>
      <vt:lpstr>XDO_?FINAL_QUANTITE?465?</vt:lpstr>
      <vt:lpstr>XDO_?FINAL_QUANTITE?466?</vt:lpstr>
      <vt:lpstr>XDO_?FINAL_QUANTITE?467?</vt:lpstr>
      <vt:lpstr>XDO_?FINAL_QUANTITE?468?</vt:lpstr>
      <vt:lpstr>XDO_?FINAL_QUANTITE?469?</vt:lpstr>
      <vt:lpstr>XDO_?FINAL_QUANTITE?47?</vt:lpstr>
      <vt:lpstr>XDO_?FINAL_QUANTITE?470?</vt:lpstr>
      <vt:lpstr>XDO_?FINAL_QUANTITE?471?</vt:lpstr>
      <vt:lpstr>XDO_?FINAL_QUANTITE?472?</vt:lpstr>
      <vt:lpstr>XDO_?FINAL_QUANTITE?473?</vt:lpstr>
      <vt:lpstr>XDO_?FINAL_QUANTITE?474?</vt:lpstr>
      <vt:lpstr>XDO_?FINAL_QUANTITE?475?</vt:lpstr>
      <vt:lpstr>XDO_?FINAL_QUANTITE?476?</vt:lpstr>
      <vt:lpstr>XDO_?FINAL_QUANTITE?477?</vt:lpstr>
      <vt:lpstr>XDO_?FINAL_QUANTITE?478?</vt:lpstr>
      <vt:lpstr>XDO_?FINAL_QUANTITE?479?</vt:lpstr>
      <vt:lpstr>XDO_?FINAL_QUANTITE?48?</vt:lpstr>
      <vt:lpstr>XDO_?FINAL_QUANTITE?480?</vt:lpstr>
      <vt:lpstr>XDO_?FINAL_QUANTITE?481?</vt:lpstr>
      <vt:lpstr>XDO_?FINAL_QUANTITE?482?</vt:lpstr>
      <vt:lpstr>XDO_?FINAL_QUANTITE?483?</vt:lpstr>
      <vt:lpstr>XDO_?FINAL_QUANTITE?484?</vt:lpstr>
      <vt:lpstr>XDO_?FINAL_QUANTITE?485?</vt:lpstr>
      <vt:lpstr>XDO_?FINAL_QUANTITE?486?</vt:lpstr>
      <vt:lpstr>XDO_?FINAL_QUANTITE?487?</vt:lpstr>
      <vt:lpstr>XDO_?FINAL_QUANTITE?488?</vt:lpstr>
      <vt:lpstr>XDO_?FINAL_QUANTITE?489?</vt:lpstr>
      <vt:lpstr>XDO_?FINAL_QUANTITE?49?</vt:lpstr>
      <vt:lpstr>XDO_?FINAL_QUANTITE?490?</vt:lpstr>
      <vt:lpstr>XDO_?FINAL_QUANTITE?491?</vt:lpstr>
      <vt:lpstr>XDO_?FINAL_QUANTITE?492?</vt:lpstr>
      <vt:lpstr>XDO_?FINAL_QUANTITE?493?</vt:lpstr>
      <vt:lpstr>XDO_?FINAL_QUANTITE?494?</vt:lpstr>
      <vt:lpstr>XDO_?FINAL_QUANTITE?495?</vt:lpstr>
      <vt:lpstr>XDO_?FINAL_QUANTITE?496?</vt:lpstr>
      <vt:lpstr>XDO_?FINAL_QUANTITE?497?</vt:lpstr>
      <vt:lpstr>XDO_?FINAL_QUANTITE?498?</vt:lpstr>
      <vt:lpstr>XDO_?FINAL_QUANTITE?499?</vt:lpstr>
      <vt:lpstr>XDO_?FINAL_QUANTITE?500?</vt:lpstr>
      <vt:lpstr>XDO_?FINAL_QUANTITE?501?</vt:lpstr>
      <vt:lpstr>XDO_?FINAL_QUANTITE?502?</vt:lpstr>
      <vt:lpstr>XDO_?FINAL_QUANTITE?503?</vt:lpstr>
      <vt:lpstr>XDO_?FINAL_QUANTITE?504?</vt:lpstr>
      <vt:lpstr>XDO_?FINAL_QUANTITE?505?</vt:lpstr>
      <vt:lpstr>XDO_?FINAL_QUANTITE?506?</vt:lpstr>
      <vt:lpstr>XDO_?FINAL_QUANTITE?507?</vt:lpstr>
      <vt:lpstr>XDO_?FINAL_QUANTITE?508?</vt:lpstr>
      <vt:lpstr>XDO_?FINAL_QUANTITE?509?</vt:lpstr>
      <vt:lpstr>XDO_?FINAL_QUANTITE?510?</vt:lpstr>
      <vt:lpstr>XDO_?FINAL_QUANTITE?511?</vt:lpstr>
      <vt:lpstr>XDO_?FINAL_QUANTITE?512?</vt:lpstr>
      <vt:lpstr>XDO_?FINAL_QUANTITE?513?</vt:lpstr>
      <vt:lpstr>XDO_?FINAL_QUANTITE?514?</vt:lpstr>
      <vt:lpstr>XDO_?FINAL_QUANTITE?515?</vt:lpstr>
      <vt:lpstr>XDO_?FINAL_QUANTITE?516?</vt:lpstr>
      <vt:lpstr>XDO_?FINAL_QUANTITE?517?</vt:lpstr>
      <vt:lpstr>XDO_?FINAL_QUANTITE?518?</vt:lpstr>
      <vt:lpstr>XDO_?FINAL_QUANTITE?519?</vt:lpstr>
      <vt:lpstr>XDO_?FINAL_QUANTITE?52?</vt:lpstr>
      <vt:lpstr>XDO_?FINAL_QUANTITE?520?</vt:lpstr>
      <vt:lpstr>XDO_?FINAL_QUANTITE?521?</vt:lpstr>
      <vt:lpstr>XDO_?FINAL_QUANTITE?522?</vt:lpstr>
      <vt:lpstr>XDO_?FINAL_QUANTITE?523?</vt:lpstr>
      <vt:lpstr>XDO_?FINAL_QUANTITE?524?</vt:lpstr>
      <vt:lpstr>XDO_?FINAL_QUANTITE?525?</vt:lpstr>
      <vt:lpstr>XDO_?FINAL_QUANTITE?526?</vt:lpstr>
      <vt:lpstr>XDO_?FINAL_QUANTITE?527?</vt:lpstr>
      <vt:lpstr>XDO_?FINAL_QUANTITE?528?</vt:lpstr>
      <vt:lpstr>XDO_?FINAL_QUANTITE?529?</vt:lpstr>
      <vt:lpstr>XDO_?FINAL_QUANTITE?53?</vt:lpstr>
      <vt:lpstr>XDO_?FINAL_QUANTITE?530?</vt:lpstr>
      <vt:lpstr>XDO_?FINAL_QUANTITE?531?</vt:lpstr>
      <vt:lpstr>XDO_?FINAL_QUANTITE?532?</vt:lpstr>
      <vt:lpstr>XDO_?FINAL_QUANTITE?533?</vt:lpstr>
      <vt:lpstr>XDO_?FINAL_QUANTITE?534?</vt:lpstr>
      <vt:lpstr>XDO_?FINAL_QUANTITE?535?</vt:lpstr>
      <vt:lpstr>XDO_?FINAL_QUANTITE?536?</vt:lpstr>
      <vt:lpstr>XDO_?FINAL_QUANTITE?537?</vt:lpstr>
      <vt:lpstr>XDO_?FINAL_QUANTITE?538?</vt:lpstr>
      <vt:lpstr>XDO_?FINAL_QUANTITE?539?</vt:lpstr>
      <vt:lpstr>XDO_?FINAL_QUANTITE?54?</vt:lpstr>
      <vt:lpstr>XDO_?FINAL_QUANTITE?540?</vt:lpstr>
      <vt:lpstr>XDO_?FINAL_QUANTITE?541?</vt:lpstr>
      <vt:lpstr>XDO_?FINAL_QUANTITE?542?</vt:lpstr>
      <vt:lpstr>XDO_?FINAL_QUANTITE?543?</vt:lpstr>
      <vt:lpstr>XDO_?FINAL_QUANTITE?544?</vt:lpstr>
      <vt:lpstr>XDO_?FINAL_QUANTITE?545?</vt:lpstr>
      <vt:lpstr>XDO_?FINAL_QUANTITE?546?</vt:lpstr>
      <vt:lpstr>XDO_?FINAL_QUANTITE?547?</vt:lpstr>
      <vt:lpstr>XDO_?FINAL_QUANTITE?548?</vt:lpstr>
      <vt:lpstr>XDO_?FINAL_QUANTITE?549?</vt:lpstr>
      <vt:lpstr>XDO_?FINAL_QUANTITE?55?</vt:lpstr>
      <vt:lpstr>XDO_?FINAL_QUANTITE?550?</vt:lpstr>
      <vt:lpstr>XDO_?FINAL_QUANTITE?551?</vt:lpstr>
      <vt:lpstr>XDO_?FINAL_QUANTITE?552?</vt:lpstr>
      <vt:lpstr>XDO_?FINAL_QUANTITE?553?</vt:lpstr>
      <vt:lpstr>XDO_?FINAL_QUANTITE?554?</vt:lpstr>
      <vt:lpstr>XDO_?FINAL_QUANTITE?555?</vt:lpstr>
      <vt:lpstr>XDO_?FINAL_QUANTITE?556?</vt:lpstr>
      <vt:lpstr>XDO_?FINAL_QUANTITE?557?</vt:lpstr>
      <vt:lpstr>XDO_?FINAL_QUANTITE?558?</vt:lpstr>
      <vt:lpstr>XDO_?FINAL_QUANTITE?559?</vt:lpstr>
      <vt:lpstr>XDO_?FINAL_QUANTITE?56?</vt:lpstr>
      <vt:lpstr>XDO_?FINAL_QUANTITE?560?</vt:lpstr>
      <vt:lpstr>XDO_?FINAL_QUANTITE?561?</vt:lpstr>
      <vt:lpstr>XDO_?FINAL_QUANTITE?562?</vt:lpstr>
      <vt:lpstr>XDO_?FINAL_QUANTITE?563?</vt:lpstr>
      <vt:lpstr>XDO_?FINAL_QUANTITE?564?</vt:lpstr>
      <vt:lpstr>XDO_?FINAL_QUANTITE?565?</vt:lpstr>
      <vt:lpstr>XDO_?FINAL_QUANTITE?566?</vt:lpstr>
      <vt:lpstr>XDO_?FINAL_QUANTITE?567?</vt:lpstr>
      <vt:lpstr>XDO_?FINAL_QUANTITE?568?</vt:lpstr>
      <vt:lpstr>XDO_?FINAL_QUANTITE?569?</vt:lpstr>
      <vt:lpstr>XDO_?FINAL_QUANTITE?57?</vt:lpstr>
      <vt:lpstr>XDO_?FINAL_QUANTITE?570?</vt:lpstr>
      <vt:lpstr>XDO_?FINAL_QUANTITE?571?</vt:lpstr>
      <vt:lpstr>XDO_?FINAL_QUANTITE?572?</vt:lpstr>
      <vt:lpstr>XDO_?FINAL_QUANTITE?573?</vt:lpstr>
      <vt:lpstr>XDO_?FINAL_QUANTITE?574?</vt:lpstr>
      <vt:lpstr>XDO_?FINAL_QUANTITE?575?</vt:lpstr>
      <vt:lpstr>XDO_?FINAL_QUANTITE?576?</vt:lpstr>
      <vt:lpstr>XDO_?FINAL_QUANTITE?577?</vt:lpstr>
      <vt:lpstr>XDO_?FINAL_QUANTITE?578?</vt:lpstr>
      <vt:lpstr>XDO_?FINAL_QUANTITE?579?</vt:lpstr>
      <vt:lpstr>XDO_?FINAL_QUANTITE?58?</vt:lpstr>
      <vt:lpstr>XDO_?FINAL_QUANTITE?580?</vt:lpstr>
      <vt:lpstr>XDO_?FINAL_QUANTITE?581?</vt:lpstr>
      <vt:lpstr>XDO_?FINAL_QUANTITE?582?</vt:lpstr>
      <vt:lpstr>XDO_?FINAL_QUANTITE?583?</vt:lpstr>
      <vt:lpstr>XDO_?FINAL_QUANTITE?584?</vt:lpstr>
      <vt:lpstr>XDO_?FINAL_QUANTITE?585?</vt:lpstr>
      <vt:lpstr>XDO_?FINAL_QUANTITE?59?</vt:lpstr>
      <vt:lpstr>XDO_?FINAL_QUANTITE?60?</vt:lpstr>
      <vt:lpstr>XDO_?FINAL_QUANTITE?61?</vt:lpstr>
      <vt:lpstr>XDO_?FINAL_QUANTITE?62?</vt:lpstr>
      <vt:lpstr>XDO_?FINAL_QUANTITE?63?</vt:lpstr>
      <vt:lpstr>XDO_?FINAL_QUANTITE?64?</vt:lpstr>
      <vt:lpstr>XDO_?FINAL_QUANTITE?65?</vt:lpstr>
      <vt:lpstr>XDO_?FINAL_QUANTITE?66?</vt:lpstr>
      <vt:lpstr>XDO_?FINAL_QUANTITE?67?</vt:lpstr>
      <vt:lpstr>XDO_?FINAL_QUANTITE?68?</vt:lpstr>
      <vt:lpstr>XDO_?FINAL_QUANTITE?69?</vt:lpstr>
      <vt:lpstr>XDO_?FINAL_QUANTITE?70?</vt:lpstr>
      <vt:lpstr>XDO_?FINAL_QUANTITE?71?</vt:lpstr>
      <vt:lpstr>XDO_?FINAL_QUANTITE?72?</vt:lpstr>
      <vt:lpstr>XDO_?FINAL_QUANTITE?73?</vt:lpstr>
      <vt:lpstr>XDO_?FINAL_QUANTITE?74?</vt:lpstr>
      <vt:lpstr>XDO_?FINAL_QUANTITE?75?</vt:lpstr>
      <vt:lpstr>XDO_?FINAL_QUANTITE?76?</vt:lpstr>
      <vt:lpstr>XDO_?FINAL_QUANTITE?77?</vt:lpstr>
      <vt:lpstr>XDO_?FINAL_QUANTITE?78?</vt:lpstr>
      <vt:lpstr>XDO_?FINAL_QUANTITE?79?</vt:lpstr>
      <vt:lpstr>XDO_?FINAL_QUANTITE?80?</vt:lpstr>
      <vt:lpstr>XDO_?FINAL_QUANTITE?81?</vt:lpstr>
      <vt:lpstr>XDO_?FINAL_QUANTITE?82?</vt:lpstr>
      <vt:lpstr>XDO_?FINAL_QUANTITE?83?</vt:lpstr>
      <vt:lpstr>XDO_?FINAL_QUANTITE?84?</vt:lpstr>
      <vt:lpstr>XDO_?FINAL_QUANTITE?85?</vt:lpstr>
      <vt:lpstr>XDO_?FINAL_QUANTITE?86?</vt:lpstr>
      <vt:lpstr>XDO_?FINAL_QUANTITE?87?</vt:lpstr>
      <vt:lpstr>XDO_?FINAL_QUANTITE?88?</vt:lpstr>
      <vt:lpstr>XDO_?FINAL_QUANTITE?89?</vt:lpstr>
      <vt:lpstr>XDO_?FINAL_QUANTITE?9?</vt:lpstr>
      <vt:lpstr>XDO_?FINAL_QUANTITE?90?</vt:lpstr>
      <vt:lpstr>XDO_?FINAL_QUANTITE?91?</vt:lpstr>
      <vt:lpstr>XDO_?FINAL_QUANTITE?92?</vt:lpstr>
      <vt:lpstr>XDO_?FINAL_QUANTITE?93?</vt:lpstr>
      <vt:lpstr>XDO_?FINAL_QUANTITE?94?</vt:lpstr>
      <vt:lpstr>XDO_?FINAL_QUANTITE?95?</vt:lpstr>
      <vt:lpstr>XDO_?FINAL_QUANTITE?96?</vt:lpstr>
      <vt:lpstr>XDO_?FINAL_QUANTITE?97?</vt:lpstr>
      <vt:lpstr>XDO_?FINAL_QUANTITE?98?</vt:lpstr>
      <vt:lpstr>XDO_?FINAL_QUANTITE?99?</vt:lpstr>
      <vt:lpstr>XDO_?LONG_DESC?</vt:lpstr>
      <vt:lpstr>XDO_?NAMCNAME?</vt:lpstr>
      <vt:lpstr>XDO_?NAMCNAME?100?</vt:lpstr>
      <vt:lpstr>XDO_?NAMCNAME?101?</vt:lpstr>
      <vt:lpstr>XDO_?NAMCNAME?102?</vt:lpstr>
      <vt:lpstr>XDO_?NAMCNAME?103?</vt:lpstr>
      <vt:lpstr>XDO_?NAMCNAME?104?</vt:lpstr>
      <vt:lpstr>XDO_?NAMCNAME?105?</vt:lpstr>
      <vt:lpstr>XDO_?NAMCNAME?106?</vt:lpstr>
      <vt:lpstr>XDO_?NAMCNAME?107?</vt:lpstr>
      <vt:lpstr>XDO_?NAMCNAME?108?</vt:lpstr>
      <vt:lpstr>XDO_?NAMCNAME?109?</vt:lpstr>
      <vt:lpstr>XDO_?NAMCNAME?11?</vt:lpstr>
      <vt:lpstr>XDO_?NAMCNAME?110?</vt:lpstr>
      <vt:lpstr>XDO_?NAMCNAME?111?</vt:lpstr>
      <vt:lpstr>XDO_?NAMCNAME?112?</vt:lpstr>
      <vt:lpstr>XDO_?NAMCNAME?113?</vt:lpstr>
      <vt:lpstr>XDO_?NAMCNAME?114?</vt:lpstr>
      <vt:lpstr>XDO_?NAMCNAME?115?</vt:lpstr>
      <vt:lpstr>XDO_?NAMCNAME?116?</vt:lpstr>
      <vt:lpstr>XDO_?NAMCNAME?117?</vt:lpstr>
      <vt:lpstr>XDO_?NAMCNAME?118?</vt:lpstr>
      <vt:lpstr>XDO_?NAMCNAME?119?</vt:lpstr>
      <vt:lpstr>XDO_?NAMCNAME?120?</vt:lpstr>
      <vt:lpstr>XDO_?NAMCNAME?121?</vt:lpstr>
      <vt:lpstr>XDO_?NAMCNAME?122?</vt:lpstr>
      <vt:lpstr>XDO_?NAMCNAME?123?</vt:lpstr>
      <vt:lpstr>XDO_?NAMCNAME?124?</vt:lpstr>
      <vt:lpstr>XDO_?NAMCNAME?125?</vt:lpstr>
      <vt:lpstr>XDO_?NAMCNAME?126?</vt:lpstr>
      <vt:lpstr>XDO_?NAMCNAME?127?</vt:lpstr>
      <vt:lpstr>XDO_?NAMCNAME?128?</vt:lpstr>
      <vt:lpstr>XDO_?NAMCNAME?129?</vt:lpstr>
      <vt:lpstr>XDO_?NAMCNAME?13?</vt:lpstr>
      <vt:lpstr>XDO_?NAMCNAME?130?</vt:lpstr>
      <vt:lpstr>XDO_?NAMCNAME?131?</vt:lpstr>
      <vt:lpstr>XDO_?NAMCNAME?132?</vt:lpstr>
      <vt:lpstr>XDO_?NAMCNAME?133?</vt:lpstr>
      <vt:lpstr>XDO_?NAMCNAME?134?</vt:lpstr>
      <vt:lpstr>XDO_?NAMCNAME?15?</vt:lpstr>
      <vt:lpstr>XDO_?NAMCNAME?16?</vt:lpstr>
      <vt:lpstr>XDO_?NAMCNAME?17?</vt:lpstr>
      <vt:lpstr>XDO_?NAMCNAME?18?</vt:lpstr>
      <vt:lpstr>XDO_?NAMCNAME?19?</vt:lpstr>
      <vt:lpstr>XDO_?NAMCNAME?20?</vt:lpstr>
      <vt:lpstr>XDO_?NAMCNAME?21?</vt:lpstr>
      <vt:lpstr>XDO_?NAMCNAME?22?</vt:lpstr>
      <vt:lpstr>XDO_?NAMCNAME?23?</vt:lpstr>
      <vt:lpstr>XDO_?NAMCNAME?24?</vt:lpstr>
      <vt:lpstr>XDO_?NAMCNAME?25?</vt:lpstr>
      <vt:lpstr>XDO_?NAMCNAME?26?</vt:lpstr>
      <vt:lpstr>XDO_?NAMCNAME?27?</vt:lpstr>
      <vt:lpstr>XDO_?NAMCNAME?28?</vt:lpstr>
      <vt:lpstr>XDO_?NAMCNAME?29?</vt:lpstr>
      <vt:lpstr>XDO_?NAMCNAME?30?</vt:lpstr>
      <vt:lpstr>XDO_?NAMCNAME?31?</vt:lpstr>
      <vt:lpstr>XDO_?NAMCNAME?32?</vt:lpstr>
      <vt:lpstr>XDO_?NAMCNAME?33?</vt:lpstr>
      <vt:lpstr>XDO_?NAMCNAME?34?</vt:lpstr>
      <vt:lpstr>XDO_?NAMCNAME?35?</vt:lpstr>
      <vt:lpstr>XDO_?NAMCNAME?36?</vt:lpstr>
      <vt:lpstr>XDO_?NAMCNAME?37?</vt:lpstr>
      <vt:lpstr>XDO_?NAMCNAME?38?</vt:lpstr>
      <vt:lpstr>XDO_?NAMCNAME?39?</vt:lpstr>
      <vt:lpstr>XDO_?NAMCNAME?40?</vt:lpstr>
      <vt:lpstr>XDO_?NAMCNAME?41?</vt:lpstr>
      <vt:lpstr>XDO_?NAMCNAME?42?</vt:lpstr>
      <vt:lpstr>XDO_?NAMCNAME?43?</vt:lpstr>
      <vt:lpstr>XDO_?NAMCNAME?44?</vt:lpstr>
      <vt:lpstr>XDO_?NAMCNAME?45?</vt:lpstr>
      <vt:lpstr>XDO_?NAMCNAME?46?</vt:lpstr>
      <vt:lpstr>XDO_?NAMCNAME?47?</vt:lpstr>
      <vt:lpstr>XDO_?NAMCNAME?48?</vt:lpstr>
      <vt:lpstr>XDO_?NAMCNAME?49?</vt:lpstr>
      <vt:lpstr>XDO_?NAMCNAME?5?</vt:lpstr>
      <vt:lpstr>XDO_?NAMCNAME?50?</vt:lpstr>
      <vt:lpstr>XDO_?NAMCNAME?51?</vt:lpstr>
      <vt:lpstr>XDO_?NAMCNAME?52?</vt:lpstr>
      <vt:lpstr>XDO_?NAMCNAME?53?</vt:lpstr>
      <vt:lpstr>XDO_?NAMCNAME?54?</vt:lpstr>
      <vt:lpstr>XDO_?NAMCNAME?55?</vt:lpstr>
      <vt:lpstr>XDO_?NAMCNAME?56?</vt:lpstr>
      <vt:lpstr>XDO_?NAMCNAME?57?</vt:lpstr>
      <vt:lpstr>XDO_?NAMCNAME?58?</vt:lpstr>
      <vt:lpstr>XDO_?NAMCNAME?59?</vt:lpstr>
      <vt:lpstr>XDO_?NAMCNAME?6?</vt:lpstr>
      <vt:lpstr>XDO_?NAMCNAME?60?</vt:lpstr>
      <vt:lpstr>XDO_?NAMCNAME?61?</vt:lpstr>
      <vt:lpstr>XDO_?NAMCNAME?62?</vt:lpstr>
      <vt:lpstr>XDO_?NAMCNAME?63?</vt:lpstr>
      <vt:lpstr>XDO_?NAMCNAME?64?</vt:lpstr>
      <vt:lpstr>XDO_?NAMCNAME?65?</vt:lpstr>
      <vt:lpstr>XDO_?NAMCNAME?66?</vt:lpstr>
      <vt:lpstr>XDO_?NAMCNAME?67?</vt:lpstr>
      <vt:lpstr>XDO_?NAMCNAME?68?</vt:lpstr>
      <vt:lpstr>XDO_?NAMCNAME?69?</vt:lpstr>
      <vt:lpstr>XDO_?NAMCNAME?70?</vt:lpstr>
      <vt:lpstr>XDO_?NAMCNAME?71?</vt:lpstr>
      <vt:lpstr>XDO_?NAMCNAME?72?</vt:lpstr>
      <vt:lpstr>XDO_?NAMCNAME?73?</vt:lpstr>
      <vt:lpstr>XDO_?NAMCNAME?74?</vt:lpstr>
      <vt:lpstr>XDO_?NAMCNAME?75?</vt:lpstr>
      <vt:lpstr>XDO_?NAMCNAME?76?</vt:lpstr>
      <vt:lpstr>XDO_?NAMCNAME?77?</vt:lpstr>
      <vt:lpstr>XDO_?NAMCNAME?78?</vt:lpstr>
      <vt:lpstr>XDO_?NAMCNAME?79?</vt:lpstr>
      <vt:lpstr>XDO_?NAMCNAME?80?</vt:lpstr>
      <vt:lpstr>XDO_?NAMCNAME?81?</vt:lpstr>
      <vt:lpstr>XDO_?NAMCNAME?82?</vt:lpstr>
      <vt:lpstr>XDO_?NAMCNAME?83?</vt:lpstr>
      <vt:lpstr>XDO_?NAMCNAME?84?</vt:lpstr>
      <vt:lpstr>XDO_?NAMCNAME?85?</vt:lpstr>
      <vt:lpstr>XDO_?NAMCNAME?86?</vt:lpstr>
      <vt:lpstr>XDO_?NAMCNAME?87?</vt:lpstr>
      <vt:lpstr>XDO_?NAMCNAME?88?</vt:lpstr>
      <vt:lpstr>XDO_?NAMCNAME?89?</vt:lpstr>
      <vt:lpstr>XDO_?NAMCNAME?9?</vt:lpstr>
      <vt:lpstr>XDO_?NAMCNAME?90?</vt:lpstr>
      <vt:lpstr>XDO_?NAMCNAME?91?</vt:lpstr>
      <vt:lpstr>XDO_?NAMCNAME?92?</vt:lpstr>
      <vt:lpstr>XDO_?NAMCNAME?93?</vt:lpstr>
      <vt:lpstr>XDO_?NAMCNAME?94?</vt:lpstr>
      <vt:lpstr>XDO_?NAMCNAME?95?</vt:lpstr>
      <vt:lpstr>XDO_?NAMCNAME?96?</vt:lpstr>
      <vt:lpstr>XDO_?NAMCNAME?97?</vt:lpstr>
      <vt:lpstr>XDO_?NAMCNAME?98?</vt:lpstr>
      <vt:lpstr>XDO_?NAMCNAME?99?</vt:lpstr>
      <vt:lpstr>XDO_?NOVAL?</vt:lpstr>
      <vt:lpstr>XDO_?NOVAL?10?</vt:lpstr>
      <vt:lpstr>XDO_?NOVAL?100?</vt:lpstr>
      <vt:lpstr>XDO_?NOVAL?101?</vt:lpstr>
      <vt:lpstr>XDO_?NOVAL?102?</vt:lpstr>
      <vt:lpstr>XDO_?NOVAL?103?</vt:lpstr>
      <vt:lpstr>XDO_?NOVAL?104?</vt:lpstr>
      <vt:lpstr>XDO_?NOVAL?105?</vt:lpstr>
      <vt:lpstr>XDO_?NOVAL?106?</vt:lpstr>
      <vt:lpstr>XDO_?NOVAL?107?</vt:lpstr>
      <vt:lpstr>XDO_?NOVAL?108?</vt:lpstr>
      <vt:lpstr>XDO_?NOVAL?109?</vt:lpstr>
      <vt:lpstr>XDO_?NOVAL?11?</vt:lpstr>
      <vt:lpstr>XDO_?NOVAL?110?</vt:lpstr>
      <vt:lpstr>XDO_?NOVAL?111?</vt:lpstr>
      <vt:lpstr>XDO_?NOVAL?112?</vt:lpstr>
      <vt:lpstr>XDO_?NOVAL?113?</vt:lpstr>
      <vt:lpstr>XDO_?NOVAL?114?</vt:lpstr>
      <vt:lpstr>XDO_?NOVAL?115?</vt:lpstr>
      <vt:lpstr>XDO_?NOVAL?116?</vt:lpstr>
      <vt:lpstr>XDO_?NOVAL?117?</vt:lpstr>
      <vt:lpstr>XDO_?NOVAL?118?</vt:lpstr>
      <vt:lpstr>XDO_?NOVAL?119?</vt:lpstr>
      <vt:lpstr>XDO_?NOVAL?12?</vt:lpstr>
      <vt:lpstr>XDO_?NOVAL?120?</vt:lpstr>
      <vt:lpstr>XDO_?NOVAL?121?</vt:lpstr>
      <vt:lpstr>XDO_?NOVAL?122?</vt:lpstr>
      <vt:lpstr>XDO_?NOVAL?123?</vt:lpstr>
      <vt:lpstr>XDO_?NOVAL?124?</vt:lpstr>
      <vt:lpstr>XDO_?NOVAL?125?</vt:lpstr>
      <vt:lpstr>XDO_?NOVAL?126?</vt:lpstr>
      <vt:lpstr>XDO_?NOVAL?127?</vt:lpstr>
      <vt:lpstr>XDO_?NOVAL?128?</vt:lpstr>
      <vt:lpstr>XDO_?NOVAL?129?</vt:lpstr>
      <vt:lpstr>XDO_?NOVAL?13?</vt:lpstr>
      <vt:lpstr>XDO_?NOVAL?130?</vt:lpstr>
      <vt:lpstr>XDO_?NOVAL?131?</vt:lpstr>
      <vt:lpstr>XDO_?NOVAL?132?</vt:lpstr>
      <vt:lpstr>XDO_?NOVAL?133?</vt:lpstr>
      <vt:lpstr>XDO_?NOVAL?134?</vt:lpstr>
      <vt:lpstr>XDO_?NOVAL?135?</vt:lpstr>
      <vt:lpstr>XDO_?NOVAL?136?</vt:lpstr>
      <vt:lpstr>XDO_?NOVAL?137?</vt:lpstr>
      <vt:lpstr>XDO_?NOVAL?138?</vt:lpstr>
      <vt:lpstr>XDO_?NOVAL?139?</vt:lpstr>
      <vt:lpstr>XDO_?NOVAL?14?</vt:lpstr>
      <vt:lpstr>XDO_?NOVAL?140?</vt:lpstr>
      <vt:lpstr>XDO_?NOVAL?141?</vt:lpstr>
      <vt:lpstr>XDO_?NOVAL?142?</vt:lpstr>
      <vt:lpstr>XDO_?NOVAL?143?</vt:lpstr>
      <vt:lpstr>XDO_?NOVAL?144?</vt:lpstr>
      <vt:lpstr>XDO_?NOVAL?145?</vt:lpstr>
      <vt:lpstr>XDO_?NOVAL?146?</vt:lpstr>
      <vt:lpstr>XDO_?NOVAL?147?</vt:lpstr>
      <vt:lpstr>XDO_?NOVAL?148?</vt:lpstr>
      <vt:lpstr>XDO_?NOVAL?149?</vt:lpstr>
      <vt:lpstr>XDO_?NOVAL?15?</vt:lpstr>
      <vt:lpstr>XDO_?NOVAL?150?</vt:lpstr>
      <vt:lpstr>XDO_?NOVAL?151?</vt:lpstr>
      <vt:lpstr>XDO_?NOVAL?152?</vt:lpstr>
      <vt:lpstr>XDO_?NOVAL?153?</vt:lpstr>
      <vt:lpstr>XDO_?NOVAL?154?</vt:lpstr>
      <vt:lpstr>XDO_?NOVAL?155?</vt:lpstr>
      <vt:lpstr>XDO_?NOVAL?156?</vt:lpstr>
      <vt:lpstr>XDO_?NOVAL?157?</vt:lpstr>
      <vt:lpstr>XDO_?NOVAL?158?</vt:lpstr>
      <vt:lpstr>XDO_?NOVAL?159?</vt:lpstr>
      <vt:lpstr>XDO_?NOVAL?16?</vt:lpstr>
      <vt:lpstr>XDO_?NOVAL?160?</vt:lpstr>
      <vt:lpstr>XDO_?NOVAL?161?</vt:lpstr>
      <vt:lpstr>XDO_?NOVAL?162?</vt:lpstr>
      <vt:lpstr>XDO_?NOVAL?163?</vt:lpstr>
      <vt:lpstr>XDO_?NOVAL?164?</vt:lpstr>
      <vt:lpstr>XDO_?NOVAL?165?</vt:lpstr>
      <vt:lpstr>XDO_?NOVAL?166?</vt:lpstr>
      <vt:lpstr>XDO_?NOVAL?167?</vt:lpstr>
      <vt:lpstr>XDO_?NOVAL?168?</vt:lpstr>
      <vt:lpstr>XDO_?NOVAL?169?</vt:lpstr>
      <vt:lpstr>XDO_?NOVAL?17?</vt:lpstr>
      <vt:lpstr>XDO_?NOVAL?170?</vt:lpstr>
      <vt:lpstr>XDO_?NOVAL?171?</vt:lpstr>
      <vt:lpstr>XDO_?NOVAL?172?</vt:lpstr>
      <vt:lpstr>XDO_?NOVAL?173?</vt:lpstr>
      <vt:lpstr>XDO_?NOVAL?174?</vt:lpstr>
      <vt:lpstr>XDO_?NOVAL?175?</vt:lpstr>
      <vt:lpstr>XDO_?NOVAL?176?</vt:lpstr>
      <vt:lpstr>XDO_?NOVAL?177?</vt:lpstr>
      <vt:lpstr>XDO_?NOVAL?178?</vt:lpstr>
      <vt:lpstr>XDO_?NOVAL?179?</vt:lpstr>
      <vt:lpstr>XDO_?NOVAL?18?</vt:lpstr>
      <vt:lpstr>XDO_?NOVAL?180?</vt:lpstr>
      <vt:lpstr>XDO_?NOVAL?181?</vt:lpstr>
      <vt:lpstr>XDO_?NOVAL?182?</vt:lpstr>
      <vt:lpstr>XDO_?NOVAL?183?</vt:lpstr>
      <vt:lpstr>XDO_?NOVAL?184?</vt:lpstr>
      <vt:lpstr>XDO_?NOVAL?185?</vt:lpstr>
      <vt:lpstr>XDO_?NOVAL?186?</vt:lpstr>
      <vt:lpstr>XDO_?NOVAL?187?</vt:lpstr>
      <vt:lpstr>XDO_?NOVAL?188?</vt:lpstr>
      <vt:lpstr>XDO_?NOVAL?189?</vt:lpstr>
      <vt:lpstr>XDO_?NOVAL?190?</vt:lpstr>
      <vt:lpstr>XDO_?NOVAL?191?</vt:lpstr>
      <vt:lpstr>XDO_?NOVAL?192?</vt:lpstr>
      <vt:lpstr>XDO_?NOVAL?193?</vt:lpstr>
      <vt:lpstr>XDO_?NOVAL?194?</vt:lpstr>
      <vt:lpstr>XDO_?NOVAL?195?</vt:lpstr>
      <vt:lpstr>XDO_?NOVAL?196?</vt:lpstr>
      <vt:lpstr>XDO_?NOVAL?197?</vt:lpstr>
      <vt:lpstr>XDO_?NOVAL?198?</vt:lpstr>
      <vt:lpstr>XDO_?NOVAL?199?</vt:lpstr>
      <vt:lpstr>XDO_?NOVAL?200?</vt:lpstr>
      <vt:lpstr>XDO_?NOVAL?201?</vt:lpstr>
      <vt:lpstr>XDO_?NOVAL?202?</vt:lpstr>
      <vt:lpstr>XDO_?NOVAL?203?</vt:lpstr>
      <vt:lpstr>XDO_?NOVAL?204?</vt:lpstr>
      <vt:lpstr>XDO_?NOVAL?205?</vt:lpstr>
      <vt:lpstr>XDO_?NOVAL?206?</vt:lpstr>
      <vt:lpstr>XDO_?NOVAL?207?</vt:lpstr>
      <vt:lpstr>XDO_?NOVAL?208?</vt:lpstr>
      <vt:lpstr>XDO_?NOVAL?209?</vt:lpstr>
      <vt:lpstr>XDO_?NOVAL?210?</vt:lpstr>
      <vt:lpstr>XDO_?NOVAL?211?</vt:lpstr>
      <vt:lpstr>XDO_?NOVAL?212?</vt:lpstr>
      <vt:lpstr>XDO_?NOVAL?213?</vt:lpstr>
      <vt:lpstr>XDO_?NOVAL?214?</vt:lpstr>
      <vt:lpstr>XDO_?NOVAL?215?</vt:lpstr>
      <vt:lpstr>XDO_?NOVAL?216?</vt:lpstr>
      <vt:lpstr>XDO_?NOVAL?217?</vt:lpstr>
      <vt:lpstr>XDO_?NOVAL?218?</vt:lpstr>
      <vt:lpstr>XDO_?NOVAL?219?</vt:lpstr>
      <vt:lpstr>XDO_?NOVAL?220?</vt:lpstr>
      <vt:lpstr>XDO_?NOVAL?221?</vt:lpstr>
      <vt:lpstr>XDO_?NOVAL?222?</vt:lpstr>
      <vt:lpstr>XDO_?NOVAL?223?</vt:lpstr>
      <vt:lpstr>XDO_?NOVAL?224?</vt:lpstr>
      <vt:lpstr>XDO_?NOVAL?225?</vt:lpstr>
      <vt:lpstr>XDO_?NOVAL?226?</vt:lpstr>
      <vt:lpstr>XDO_?NOVAL?227?</vt:lpstr>
      <vt:lpstr>XDO_?NOVAL?228?</vt:lpstr>
      <vt:lpstr>XDO_?NOVAL?229?</vt:lpstr>
      <vt:lpstr>XDO_?NOVAL?23?</vt:lpstr>
      <vt:lpstr>XDO_?NOVAL?230?</vt:lpstr>
      <vt:lpstr>XDO_?NOVAL?231?</vt:lpstr>
      <vt:lpstr>XDO_?NOVAL?232?</vt:lpstr>
      <vt:lpstr>XDO_?NOVAL?233?</vt:lpstr>
      <vt:lpstr>XDO_?NOVAL?234?</vt:lpstr>
      <vt:lpstr>XDO_?NOVAL?235?</vt:lpstr>
      <vt:lpstr>XDO_?NOVAL?236?</vt:lpstr>
      <vt:lpstr>XDO_?NOVAL?237?</vt:lpstr>
      <vt:lpstr>XDO_?NOVAL?238?</vt:lpstr>
      <vt:lpstr>XDO_?NOVAL?239?</vt:lpstr>
      <vt:lpstr>XDO_?NOVAL?24?</vt:lpstr>
      <vt:lpstr>XDO_?NOVAL?240?</vt:lpstr>
      <vt:lpstr>XDO_?NOVAL?241?</vt:lpstr>
      <vt:lpstr>XDO_?NOVAL?242?</vt:lpstr>
      <vt:lpstr>XDO_?NOVAL?243?</vt:lpstr>
      <vt:lpstr>XDO_?NOVAL?244?</vt:lpstr>
      <vt:lpstr>XDO_?NOVAL?245?</vt:lpstr>
      <vt:lpstr>XDO_?NOVAL?246?</vt:lpstr>
      <vt:lpstr>XDO_?NOVAL?247?</vt:lpstr>
      <vt:lpstr>XDO_?NOVAL?248?</vt:lpstr>
      <vt:lpstr>XDO_?NOVAL?249?</vt:lpstr>
      <vt:lpstr>XDO_?NOVAL?25?</vt:lpstr>
      <vt:lpstr>XDO_?NOVAL?250?</vt:lpstr>
      <vt:lpstr>XDO_?NOVAL?251?</vt:lpstr>
      <vt:lpstr>XDO_?NOVAL?252?</vt:lpstr>
      <vt:lpstr>XDO_?NOVAL?253?</vt:lpstr>
      <vt:lpstr>XDO_?NOVAL?254?</vt:lpstr>
      <vt:lpstr>XDO_?NOVAL?255?</vt:lpstr>
      <vt:lpstr>XDO_?NOVAL?256?</vt:lpstr>
      <vt:lpstr>XDO_?NOVAL?257?</vt:lpstr>
      <vt:lpstr>XDO_?NOVAL?258?</vt:lpstr>
      <vt:lpstr>XDO_?NOVAL?259?</vt:lpstr>
      <vt:lpstr>XDO_?NOVAL?26?</vt:lpstr>
      <vt:lpstr>XDO_?NOVAL?260?</vt:lpstr>
      <vt:lpstr>XDO_?NOVAL?261?</vt:lpstr>
      <vt:lpstr>XDO_?NOVAL?262?</vt:lpstr>
      <vt:lpstr>XDO_?NOVAL?263?</vt:lpstr>
      <vt:lpstr>XDO_?NOVAL?264?</vt:lpstr>
      <vt:lpstr>XDO_?NOVAL?265?</vt:lpstr>
      <vt:lpstr>XDO_?NOVAL?266?</vt:lpstr>
      <vt:lpstr>XDO_?NOVAL?267?</vt:lpstr>
      <vt:lpstr>XDO_?NOVAL?268?</vt:lpstr>
      <vt:lpstr>XDO_?NOVAL?269?</vt:lpstr>
      <vt:lpstr>XDO_?NOVAL?270?</vt:lpstr>
      <vt:lpstr>XDO_?NOVAL?271?</vt:lpstr>
      <vt:lpstr>XDO_?NOVAL?272?</vt:lpstr>
      <vt:lpstr>XDO_?NOVAL?273?</vt:lpstr>
      <vt:lpstr>XDO_?NOVAL?274?</vt:lpstr>
      <vt:lpstr>XDO_?NOVAL?275?</vt:lpstr>
      <vt:lpstr>XDO_?NOVAL?276?</vt:lpstr>
      <vt:lpstr>XDO_?NOVAL?277?</vt:lpstr>
      <vt:lpstr>XDO_?NOVAL?278?</vt:lpstr>
      <vt:lpstr>XDO_?NOVAL?279?</vt:lpstr>
      <vt:lpstr>XDO_?NOVAL?280?</vt:lpstr>
      <vt:lpstr>XDO_?NOVAL?281?</vt:lpstr>
      <vt:lpstr>XDO_?NOVAL?282?</vt:lpstr>
      <vt:lpstr>XDO_?NOVAL?283?</vt:lpstr>
      <vt:lpstr>XDO_?NOVAL?284?</vt:lpstr>
      <vt:lpstr>XDO_?NOVAL?285?</vt:lpstr>
      <vt:lpstr>XDO_?NOVAL?286?</vt:lpstr>
      <vt:lpstr>XDO_?NOVAL?287?</vt:lpstr>
      <vt:lpstr>XDO_?NOVAL?288?</vt:lpstr>
      <vt:lpstr>XDO_?NOVAL?289?</vt:lpstr>
      <vt:lpstr>XDO_?NOVAL?29?</vt:lpstr>
      <vt:lpstr>XDO_?NOVAL?290?</vt:lpstr>
      <vt:lpstr>XDO_?NOVAL?291?</vt:lpstr>
      <vt:lpstr>XDO_?NOVAL?292?</vt:lpstr>
      <vt:lpstr>XDO_?NOVAL?293?</vt:lpstr>
      <vt:lpstr>XDO_?NOVAL?294?</vt:lpstr>
      <vt:lpstr>XDO_?NOVAL?295?</vt:lpstr>
      <vt:lpstr>XDO_?NOVAL?296?</vt:lpstr>
      <vt:lpstr>XDO_?NOVAL?297?</vt:lpstr>
      <vt:lpstr>XDO_?NOVAL?298?</vt:lpstr>
      <vt:lpstr>XDO_?NOVAL?299?</vt:lpstr>
      <vt:lpstr>XDO_?NOVAL?30?</vt:lpstr>
      <vt:lpstr>XDO_?NOVAL?300?</vt:lpstr>
      <vt:lpstr>XDO_?NOVAL?301?</vt:lpstr>
      <vt:lpstr>XDO_?NOVAL?302?</vt:lpstr>
      <vt:lpstr>XDO_?NOVAL?303?</vt:lpstr>
      <vt:lpstr>XDO_?NOVAL?304?</vt:lpstr>
      <vt:lpstr>XDO_?NOVAL?305?</vt:lpstr>
      <vt:lpstr>XDO_?NOVAL?306?</vt:lpstr>
      <vt:lpstr>XDO_?NOVAL?307?</vt:lpstr>
      <vt:lpstr>XDO_?NOVAL?308?</vt:lpstr>
      <vt:lpstr>XDO_?NOVAL?309?</vt:lpstr>
      <vt:lpstr>XDO_?NOVAL?31?</vt:lpstr>
      <vt:lpstr>XDO_?NOVAL?310?</vt:lpstr>
      <vt:lpstr>XDO_?NOVAL?311?</vt:lpstr>
      <vt:lpstr>XDO_?NOVAL?312?</vt:lpstr>
      <vt:lpstr>XDO_?NOVAL?313?</vt:lpstr>
      <vt:lpstr>XDO_?NOVAL?314?</vt:lpstr>
      <vt:lpstr>XDO_?NOVAL?315?</vt:lpstr>
      <vt:lpstr>XDO_?NOVAL?316?</vt:lpstr>
      <vt:lpstr>XDO_?NOVAL?317?</vt:lpstr>
      <vt:lpstr>XDO_?NOVAL?318?</vt:lpstr>
      <vt:lpstr>XDO_?NOVAL?319?</vt:lpstr>
      <vt:lpstr>XDO_?NOVAL?32?</vt:lpstr>
      <vt:lpstr>XDO_?NOVAL?320?</vt:lpstr>
      <vt:lpstr>XDO_?NOVAL?321?</vt:lpstr>
      <vt:lpstr>XDO_?NOVAL?322?</vt:lpstr>
      <vt:lpstr>XDO_?NOVAL?323?</vt:lpstr>
      <vt:lpstr>XDO_?NOVAL?324?</vt:lpstr>
      <vt:lpstr>XDO_?NOVAL?325?</vt:lpstr>
      <vt:lpstr>XDO_?NOVAL?326?</vt:lpstr>
      <vt:lpstr>XDO_?NOVAL?327?</vt:lpstr>
      <vt:lpstr>XDO_?NOVAL?328?</vt:lpstr>
      <vt:lpstr>XDO_?NOVAL?329?</vt:lpstr>
      <vt:lpstr>XDO_?NOVAL?33?</vt:lpstr>
      <vt:lpstr>XDO_?NOVAL?330?</vt:lpstr>
      <vt:lpstr>XDO_?NOVAL?331?</vt:lpstr>
      <vt:lpstr>XDO_?NOVAL?332?</vt:lpstr>
      <vt:lpstr>XDO_?NOVAL?333?</vt:lpstr>
      <vt:lpstr>XDO_?NOVAL?334?</vt:lpstr>
      <vt:lpstr>XDO_?NOVAL?335?</vt:lpstr>
      <vt:lpstr>XDO_?NOVAL?336?</vt:lpstr>
      <vt:lpstr>XDO_?NOVAL?337?</vt:lpstr>
      <vt:lpstr>XDO_?NOVAL?338?</vt:lpstr>
      <vt:lpstr>XDO_?NOVAL?339?</vt:lpstr>
      <vt:lpstr>XDO_?NOVAL?34?</vt:lpstr>
      <vt:lpstr>XDO_?NOVAL?340?</vt:lpstr>
      <vt:lpstr>XDO_?NOVAL?341?</vt:lpstr>
      <vt:lpstr>XDO_?NOVAL?342?</vt:lpstr>
      <vt:lpstr>XDO_?NOVAL?343?</vt:lpstr>
      <vt:lpstr>XDO_?NOVAL?344?</vt:lpstr>
      <vt:lpstr>XDO_?NOVAL?345?</vt:lpstr>
      <vt:lpstr>XDO_?NOVAL?346?</vt:lpstr>
      <vt:lpstr>XDO_?NOVAL?347?</vt:lpstr>
      <vt:lpstr>XDO_?NOVAL?348?</vt:lpstr>
      <vt:lpstr>XDO_?NOVAL?349?</vt:lpstr>
      <vt:lpstr>XDO_?NOVAL?35?</vt:lpstr>
      <vt:lpstr>XDO_?NOVAL?350?</vt:lpstr>
      <vt:lpstr>XDO_?NOVAL?351?</vt:lpstr>
      <vt:lpstr>XDO_?NOVAL?352?</vt:lpstr>
      <vt:lpstr>XDO_?NOVAL?353?</vt:lpstr>
      <vt:lpstr>XDO_?NOVAL?354?</vt:lpstr>
      <vt:lpstr>XDO_?NOVAL?355?</vt:lpstr>
      <vt:lpstr>XDO_?NOVAL?356?</vt:lpstr>
      <vt:lpstr>XDO_?NOVAL?357?</vt:lpstr>
      <vt:lpstr>XDO_?NOVAL?358?</vt:lpstr>
      <vt:lpstr>XDO_?NOVAL?359?</vt:lpstr>
      <vt:lpstr>XDO_?NOVAL?36?</vt:lpstr>
      <vt:lpstr>XDO_?NOVAL?360?</vt:lpstr>
      <vt:lpstr>XDO_?NOVAL?361?</vt:lpstr>
      <vt:lpstr>XDO_?NOVAL?362?</vt:lpstr>
      <vt:lpstr>XDO_?NOVAL?363?</vt:lpstr>
      <vt:lpstr>XDO_?NOVAL?364?</vt:lpstr>
      <vt:lpstr>XDO_?NOVAL?365?</vt:lpstr>
      <vt:lpstr>XDO_?NOVAL?366?</vt:lpstr>
      <vt:lpstr>XDO_?NOVAL?367?</vt:lpstr>
      <vt:lpstr>XDO_?NOVAL?368?</vt:lpstr>
      <vt:lpstr>XDO_?NOVAL?369?</vt:lpstr>
      <vt:lpstr>XDO_?NOVAL?37?</vt:lpstr>
      <vt:lpstr>XDO_?NOVAL?370?</vt:lpstr>
      <vt:lpstr>XDO_?NOVAL?371?</vt:lpstr>
      <vt:lpstr>XDO_?NOVAL?372?</vt:lpstr>
      <vt:lpstr>XDO_?NOVAL?373?</vt:lpstr>
      <vt:lpstr>XDO_?NOVAL?374?</vt:lpstr>
      <vt:lpstr>XDO_?NOVAL?375?</vt:lpstr>
      <vt:lpstr>XDO_?NOVAL?376?</vt:lpstr>
      <vt:lpstr>XDO_?NOVAL?377?</vt:lpstr>
      <vt:lpstr>XDO_?NOVAL?378?</vt:lpstr>
      <vt:lpstr>XDO_?NOVAL?379?</vt:lpstr>
      <vt:lpstr>XDO_?NOVAL?38?</vt:lpstr>
      <vt:lpstr>XDO_?NOVAL?380?</vt:lpstr>
      <vt:lpstr>XDO_?NOVAL?381?</vt:lpstr>
      <vt:lpstr>XDO_?NOVAL?382?</vt:lpstr>
      <vt:lpstr>XDO_?NOVAL?383?</vt:lpstr>
      <vt:lpstr>XDO_?NOVAL?384?</vt:lpstr>
      <vt:lpstr>XDO_?NOVAL?385?</vt:lpstr>
      <vt:lpstr>XDO_?NOVAL?386?</vt:lpstr>
      <vt:lpstr>XDO_?NOVAL?387?</vt:lpstr>
      <vt:lpstr>XDO_?NOVAL?388?</vt:lpstr>
      <vt:lpstr>XDO_?NOVAL?389?</vt:lpstr>
      <vt:lpstr>XDO_?NOVAL?39?</vt:lpstr>
      <vt:lpstr>XDO_?NOVAL?390?</vt:lpstr>
      <vt:lpstr>XDO_?NOVAL?391?</vt:lpstr>
      <vt:lpstr>XDO_?NOVAL?392?</vt:lpstr>
      <vt:lpstr>XDO_?NOVAL?393?</vt:lpstr>
      <vt:lpstr>XDO_?NOVAL?394?</vt:lpstr>
      <vt:lpstr>XDO_?NOVAL?395?</vt:lpstr>
      <vt:lpstr>XDO_?NOVAL?396?</vt:lpstr>
      <vt:lpstr>XDO_?NOVAL?397?</vt:lpstr>
      <vt:lpstr>XDO_?NOVAL?398?</vt:lpstr>
      <vt:lpstr>XDO_?NOVAL?399?</vt:lpstr>
      <vt:lpstr>XDO_?NOVAL?40?</vt:lpstr>
      <vt:lpstr>XDO_?NOVAL?400?</vt:lpstr>
      <vt:lpstr>XDO_?NOVAL?401?</vt:lpstr>
      <vt:lpstr>XDO_?NOVAL?402?</vt:lpstr>
      <vt:lpstr>XDO_?NOVAL?403?</vt:lpstr>
      <vt:lpstr>XDO_?NOVAL?404?</vt:lpstr>
      <vt:lpstr>XDO_?NOVAL?405?</vt:lpstr>
      <vt:lpstr>XDO_?NOVAL?406?</vt:lpstr>
      <vt:lpstr>XDO_?NOVAL?407?</vt:lpstr>
      <vt:lpstr>XDO_?NOVAL?408?</vt:lpstr>
      <vt:lpstr>XDO_?NOVAL?409?</vt:lpstr>
      <vt:lpstr>XDO_?NOVAL?41?</vt:lpstr>
      <vt:lpstr>XDO_?NOVAL?410?</vt:lpstr>
      <vt:lpstr>XDO_?NOVAL?411?</vt:lpstr>
      <vt:lpstr>XDO_?NOVAL?412?</vt:lpstr>
      <vt:lpstr>XDO_?NOVAL?413?</vt:lpstr>
      <vt:lpstr>XDO_?NOVAL?414?</vt:lpstr>
      <vt:lpstr>XDO_?NOVAL?415?</vt:lpstr>
      <vt:lpstr>XDO_?NOVAL?416?</vt:lpstr>
      <vt:lpstr>XDO_?NOVAL?417?</vt:lpstr>
      <vt:lpstr>XDO_?NOVAL?418?</vt:lpstr>
      <vt:lpstr>XDO_?NOVAL?419?</vt:lpstr>
      <vt:lpstr>XDO_?NOVAL?420?</vt:lpstr>
      <vt:lpstr>XDO_?NOVAL?421?</vt:lpstr>
      <vt:lpstr>XDO_?NOVAL?422?</vt:lpstr>
      <vt:lpstr>XDO_?NOVAL?423?</vt:lpstr>
      <vt:lpstr>XDO_?NOVAL?424?</vt:lpstr>
      <vt:lpstr>XDO_?NOVAL?425?</vt:lpstr>
      <vt:lpstr>XDO_?NOVAL?426?</vt:lpstr>
      <vt:lpstr>XDO_?NOVAL?427?</vt:lpstr>
      <vt:lpstr>XDO_?NOVAL?428?</vt:lpstr>
      <vt:lpstr>XDO_?NOVAL?429?</vt:lpstr>
      <vt:lpstr>XDO_?NOVAL?430?</vt:lpstr>
      <vt:lpstr>XDO_?NOVAL?431?</vt:lpstr>
      <vt:lpstr>XDO_?NOVAL?432?</vt:lpstr>
      <vt:lpstr>XDO_?NOVAL?433?</vt:lpstr>
      <vt:lpstr>XDO_?NOVAL?434?</vt:lpstr>
      <vt:lpstr>XDO_?NOVAL?435?</vt:lpstr>
      <vt:lpstr>XDO_?NOVAL?436?</vt:lpstr>
      <vt:lpstr>XDO_?NOVAL?437?</vt:lpstr>
      <vt:lpstr>XDO_?NOVAL?438?</vt:lpstr>
      <vt:lpstr>XDO_?NOVAL?439?</vt:lpstr>
      <vt:lpstr>XDO_?NOVAL?44?</vt:lpstr>
      <vt:lpstr>XDO_?NOVAL?440?</vt:lpstr>
      <vt:lpstr>XDO_?NOVAL?441?</vt:lpstr>
      <vt:lpstr>XDO_?NOVAL?442?</vt:lpstr>
      <vt:lpstr>XDO_?NOVAL?443?</vt:lpstr>
      <vt:lpstr>XDO_?NOVAL?444?</vt:lpstr>
      <vt:lpstr>XDO_?NOVAL?445?</vt:lpstr>
      <vt:lpstr>XDO_?NOVAL?446?</vt:lpstr>
      <vt:lpstr>XDO_?NOVAL?447?</vt:lpstr>
      <vt:lpstr>XDO_?NOVAL?448?</vt:lpstr>
      <vt:lpstr>XDO_?NOVAL?449?</vt:lpstr>
      <vt:lpstr>XDO_?NOVAL?45?</vt:lpstr>
      <vt:lpstr>XDO_?NOVAL?450?</vt:lpstr>
      <vt:lpstr>XDO_?NOVAL?451?</vt:lpstr>
      <vt:lpstr>XDO_?NOVAL?452?</vt:lpstr>
      <vt:lpstr>XDO_?NOVAL?453?</vt:lpstr>
      <vt:lpstr>XDO_?NOVAL?454?</vt:lpstr>
      <vt:lpstr>XDO_?NOVAL?455?</vt:lpstr>
      <vt:lpstr>XDO_?NOVAL?456?</vt:lpstr>
      <vt:lpstr>XDO_?NOVAL?457?</vt:lpstr>
      <vt:lpstr>XDO_?NOVAL?458?</vt:lpstr>
      <vt:lpstr>XDO_?NOVAL?459?</vt:lpstr>
      <vt:lpstr>XDO_?NOVAL?46?</vt:lpstr>
      <vt:lpstr>XDO_?NOVAL?460?</vt:lpstr>
      <vt:lpstr>XDO_?NOVAL?461?</vt:lpstr>
      <vt:lpstr>XDO_?NOVAL?462?</vt:lpstr>
      <vt:lpstr>XDO_?NOVAL?463?</vt:lpstr>
      <vt:lpstr>XDO_?NOVAL?464?</vt:lpstr>
      <vt:lpstr>XDO_?NOVAL?465?</vt:lpstr>
      <vt:lpstr>XDO_?NOVAL?466?</vt:lpstr>
      <vt:lpstr>XDO_?NOVAL?467?</vt:lpstr>
      <vt:lpstr>XDO_?NOVAL?468?</vt:lpstr>
      <vt:lpstr>XDO_?NOVAL?469?</vt:lpstr>
      <vt:lpstr>XDO_?NOVAL?47?</vt:lpstr>
      <vt:lpstr>XDO_?NOVAL?470?</vt:lpstr>
      <vt:lpstr>XDO_?NOVAL?471?</vt:lpstr>
      <vt:lpstr>XDO_?NOVAL?472?</vt:lpstr>
      <vt:lpstr>XDO_?NOVAL?473?</vt:lpstr>
      <vt:lpstr>XDO_?NOVAL?474?</vt:lpstr>
      <vt:lpstr>XDO_?NOVAL?475?</vt:lpstr>
      <vt:lpstr>XDO_?NOVAL?476?</vt:lpstr>
      <vt:lpstr>XDO_?NOVAL?477?</vt:lpstr>
      <vt:lpstr>XDO_?NOVAL?478?</vt:lpstr>
      <vt:lpstr>XDO_?NOVAL?479?</vt:lpstr>
      <vt:lpstr>XDO_?NOVAL?48?</vt:lpstr>
      <vt:lpstr>XDO_?NOVAL?480?</vt:lpstr>
      <vt:lpstr>XDO_?NOVAL?481?</vt:lpstr>
      <vt:lpstr>XDO_?NOVAL?482?</vt:lpstr>
      <vt:lpstr>XDO_?NOVAL?483?</vt:lpstr>
      <vt:lpstr>XDO_?NOVAL?484?</vt:lpstr>
      <vt:lpstr>XDO_?NOVAL?485?</vt:lpstr>
      <vt:lpstr>XDO_?NOVAL?486?</vt:lpstr>
      <vt:lpstr>XDO_?NOVAL?487?</vt:lpstr>
      <vt:lpstr>XDO_?NOVAL?488?</vt:lpstr>
      <vt:lpstr>XDO_?NOVAL?489?</vt:lpstr>
      <vt:lpstr>XDO_?NOVAL?49?</vt:lpstr>
      <vt:lpstr>XDO_?NOVAL?490?</vt:lpstr>
      <vt:lpstr>XDO_?NOVAL?491?</vt:lpstr>
      <vt:lpstr>XDO_?NOVAL?492?</vt:lpstr>
      <vt:lpstr>XDO_?NOVAL?493?</vt:lpstr>
      <vt:lpstr>XDO_?NOVAL?494?</vt:lpstr>
      <vt:lpstr>XDO_?NOVAL?495?</vt:lpstr>
      <vt:lpstr>XDO_?NOVAL?496?</vt:lpstr>
      <vt:lpstr>XDO_?NOVAL?497?</vt:lpstr>
      <vt:lpstr>XDO_?NOVAL?498?</vt:lpstr>
      <vt:lpstr>XDO_?NOVAL?499?</vt:lpstr>
      <vt:lpstr>XDO_?NOVAL?500?</vt:lpstr>
      <vt:lpstr>XDO_?NOVAL?501?</vt:lpstr>
      <vt:lpstr>XDO_?NOVAL?502?</vt:lpstr>
      <vt:lpstr>XDO_?NOVAL?503?</vt:lpstr>
      <vt:lpstr>XDO_?NOVAL?504?</vt:lpstr>
      <vt:lpstr>XDO_?NOVAL?505?</vt:lpstr>
      <vt:lpstr>XDO_?NOVAL?506?</vt:lpstr>
      <vt:lpstr>XDO_?NOVAL?507?</vt:lpstr>
      <vt:lpstr>XDO_?NOVAL?508?</vt:lpstr>
      <vt:lpstr>XDO_?NOVAL?509?</vt:lpstr>
      <vt:lpstr>XDO_?NOVAL?510?</vt:lpstr>
      <vt:lpstr>XDO_?NOVAL?511?</vt:lpstr>
      <vt:lpstr>XDO_?NOVAL?512?</vt:lpstr>
      <vt:lpstr>XDO_?NOVAL?513?</vt:lpstr>
      <vt:lpstr>XDO_?NOVAL?514?</vt:lpstr>
      <vt:lpstr>XDO_?NOVAL?515?</vt:lpstr>
      <vt:lpstr>XDO_?NOVAL?516?</vt:lpstr>
      <vt:lpstr>XDO_?NOVAL?517?</vt:lpstr>
      <vt:lpstr>XDO_?NOVAL?518?</vt:lpstr>
      <vt:lpstr>XDO_?NOVAL?519?</vt:lpstr>
      <vt:lpstr>XDO_?NOVAL?52?</vt:lpstr>
      <vt:lpstr>XDO_?NOVAL?520?</vt:lpstr>
      <vt:lpstr>XDO_?NOVAL?521?</vt:lpstr>
      <vt:lpstr>XDO_?NOVAL?522?</vt:lpstr>
      <vt:lpstr>XDO_?NOVAL?523?</vt:lpstr>
      <vt:lpstr>XDO_?NOVAL?524?</vt:lpstr>
      <vt:lpstr>XDO_?NOVAL?525?</vt:lpstr>
      <vt:lpstr>XDO_?NOVAL?526?</vt:lpstr>
      <vt:lpstr>XDO_?NOVAL?527?</vt:lpstr>
      <vt:lpstr>XDO_?NOVAL?528?</vt:lpstr>
      <vt:lpstr>XDO_?NOVAL?529?</vt:lpstr>
      <vt:lpstr>XDO_?NOVAL?53?</vt:lpstr>
      <vt:lpstr>XDO_?NOVAL?530?</vt:lpstr>
      <vt:lpstr>XDO_?NOVAL?531?</vt:lpstr>
      <vt:lpstr>XDO_?NOVAL?532?</vt:lpstr>
      <vt:lpstr>XDO_?NOVAL?533?</vt:lpstr>
      <vt:lpstr>XDO_?NOVAL?534?</vt:lpstr>
      <vt:lpstr>XDO_?NOVAL?535?</vt:lpstr>
      <vt:lpstr>XDO_?NOVAL?536?</vt:lpstr>
      <vt:lpstr>XDO_?NOVAL?537?</vt:lpstr>
      <vt:lpstr>XDO_?NOVAL?538?</vt:lpstr>
      <vt:lpstr>XDO_?NOVAL?539?</vt:lpstr>
      <vt:lpstr>XDO_?NOVAL?54?</vt:lpstr>
      <vt:lpstr>XDO_?NOVAL?540?</vt:lpstr>
      <vt:lpstr>XDO_?NOVAL?541?</vt:lpstr>
      <vt:lpstr>XDO_?NOVAL?542?</vt:lpstr>
      <vt:lpstr>XDO_?NOVAL?543?</vt:lpstr>
      <vt:lpstr>XDO_?NOVAL?544?</vt:lpstr>
      <vt:lpstr>XDO_?NOVAL?545?</vt:lpstr>
      <vt:lpstr>XDO_?NOVAL?546?</vt:lpstr>
      <vt:lpstr>XDO_?NOVAL?547?</vt:lpstr>
      <vt:lpstr>XDO_?NOVAL?548?</vt:lpstr>
      <vt:lpstr>XDO_?NOVAL?549?</vt:lpstr>
      <vt:lpstr>XDO_?NOVAL?55?</vt:lpstr>
      <vt:lpstr>XDO_?NOVAL?550?</vt:lpstr>
      <vt:lpstr>XDO_?NOVAL?551?</vt:lpstr>
      <vt:lpstr>XDO_?NOVAL?552?</vt:lpstr>
      <vt:lpstr>XDO_?NOVAL?553?</vt:lpstr>
      <vt:lpstr>XDO_?NOVAL?554?</vt:lpstr>
      <vt:lpstr>XDO_?NOVAL?555?</vt:lpstr>
      <vt:lpstr>XDO_?NOVAL?556?</vt:lpstr>
      <vt:lpstr>XDO_?NOVAL?557?</vt:lpstr>
      <vt:lpstr>XDO_?NOVAL?558?</vt:lpstr>
      <vt:lpstr>XDO_?NOVAL?559?</vt:lpstr>
      <vt:lpstr>XDO_?NOVAL?56?</vt:lpstr>
      <vt:lpstr>XDO_?NOVAL?560?</vt:lpstr>
      <vt:lpstr>XDO_?NOVAL?561?</vt:lpstr>
      <vt:lpstr>XDO_?NOVAL?562?</vt:lpstr>
      <vt:lpstr>XDO_?NOVAL?563?</vt:lpstr>
      <vt:lpstr>XDO_?NOVAL?564?</vt:lpstr>
      <vt:lpstr>XDO_?NOVAL?565?</vt:lpstr>
      <vt:lpstr>XDO_?NOVAL?566?</vt:lpstr>
      <vt:lpstr>XDO_?NOVAL?567?</vt:lpstr>
      <vt:lpstr>XDO_?NOVAL?568?</vt:lpstr>
      <vt:lpstr>XDO_?NOVAL?569?</vt:lpstr>
      <vt:lpstr>XDO_?NOVAL?57?</vt:lpstr>
      <vt:lpstr>XDO_?NOVAL?570?</vt:lpstr>
      <vt:lpstr>XDO_?NOVAL?571?</vt:lpstr>
      <vt:lpstr>XDO_?NOVAL?572?</vt:lpstr>
      <vt:lpstr>XDO_?NOVAL?573?</vt:lpstr>
      <vt:lpstr>XDO_?NOVAL?574?</vt:lpstr>
      <vt:lpstr>XDO_?NOVAL?575?</vt:lpstr>
      <vt:lpstr>XDO_?NOVAL?576?</vt:lpstr>
      <vt:lpstr>XDO_?NOVAL?577?</vt:lpstr>
      <vt:lpstr>XDO_?NOVAL?578?</vt:lpstr>
      <vt:lpstr>XDO_?NOVAL?579?</vt:lpstr>
      <vt:lpstr>XDO_?NOVAL?58?</vt:lpstr>
      <vt:lpstr>XDO_?NOVAL?580?</vt:lpstr>
      <vt:lpstr>XDO_?NOVAL?581?</vt:lpstr>
      <vt:lpstr>XDO_?NOVAL?582?</vt:lpstr>
      <vt:lpstr>XDO_?NOVAL?583?</vt:lpstr>
      <vt:lpstr>XDO_?NOVAL?584?</vt:lpstr>
      <vt:lpstr>XDO_?NOVAL?585?</vt:lpstr>
      <vt:lpstr>XDO_?NOVAL?59?</vt:lpstr>
      <vt:lpstr>XDO_?NOVAL?60?</vt:lpstr>
      <vt:lpstr>XDO_?NOVAL?61?</vt:lpstr>
      <vt:lpstr>XDO_?NOVAL?62?</vt:lpstr>
      <vt:lpstr>XDO_?NOVAL?63?</vt:lpstr>
      <vt:lpstr>XDO_?NOVAL?64?</vt:lpstr>
      <vt:lpstr>XDO_?NOVAL?65?</vt:lpstr>
      <vt:lpstr>XDO_?NOVAL?66?</vt:lpstr>
      <vt:lpstr>XDO_?NOVAL?67?</vt:lpstr>
      <vt:lpstr>XDO_?NOVAL?68?</vt:lpstr>
      <vt:lpstr>XDO_?NOVAL?69?</vt:lpstr>
      <vt:lpstr>XDO_?NOVAL?70?</vt:lpstr>
      <vt:lpstr>XDO_?NOVAL?71?</vt:lpstr>
      <vt:lpstr>XDO_?NOVAL?72?</vt:lpstr>
      <vt:lpstr>XDO_?NOVAL?73?</vt:lpstr>
      <vt:lpstr>XDO_?NOVAL?74?</vt:lpstr>
      <vt:lpstr>XDO_?NOVAL?75?</vt:lpstr>
      <vt:lpstr>XDO_?NOVAL?76?</vt:lpstr>
      <vt:lpstr>XDO_?NOVAL?77?</vt:lpstr>
      <vt:lpstr>XDO_?NOVAL?78?</vt:lpstr>
      <vt:lpstr>XDO_?NOVAL?79?</vt:lpstr>
      <vt:lpstr>XDO_?NOVAL?80?</vt:lpstr>
      <vt:lpstr>XDO_?NOVAL?81?</vt:lpstr>
      <vt:lpstr>XDO_?NOVAL?82?</vt:lpstr>
      <vt:lpstr>XDO_?NOVAL?83?</vt:lpstr>
      <vt:lpstr>XDO_?NOVAL?84?</vt:lpstr>
      <vt:lpstr>XDO_?NOVAL?85?</vt:lpstr>
      <vt:lpstr>XDO_?NOVAL?86?</vt:lpstr>
      <vt:lpstr>XDO_?NOVAL?87?</vt:lpstr>
      <vt:lpstr>XDO_?NOVAL?88?</vt:lpstr>
      <vt:lpstr>XDO_?NOVAL?89?</vt:lpstr>
      <vt:lpstr>XDO_?NOVAL?9?</vt:lpstr>
      <vt:lpstr>XDO_?NOVAL?90?</vt:lpstr>
      <vt:lpstr>XDO_?NOVAL?91?</vt:lpstr>
      <vt:lpstr>XDO_?NOVAL?92?</vt:lpstr>
      <vt:lpstr>XDO_?NOVAL?93?</vt:lpstr>
      <vt:lpstr>XDO_?NOVAL?94?</vt:lpstr>
      <vt:lpstr>XDO_?NOVAL?95?</vt:lpstr>
      <vt:lpstr>XDO_?NOVAL?96?</vt:lpstr>
      <vt:lpstr>XDO_?NOVAL?97?</vt:lpstr>
      <vt:lpstr>XDO_?NOVAL?98?</vt:lpstr>
      <vt:lpstr>XDO_?NOVAL?99?</vt:lpstr>
      <vt:lpstr>XDO_?NPTF?</vt:lpstr>
      <vt:lpstr>XDO_?NPTF?100?</vt:lpstr>
      <vt:lpstr>XDO_?NPTF?101?</vt:lpstr>
      <vt:lpstr>XDO_?NPTF?102?</vt:lpstr>
      <vt:lpstr>XDO_?NPTF?103?</vt:lpstr>
      <vt:lpstr>XDO_?NPTF?104?</vt:lpstr>
      <vt:lpstr>XDO_?NPTF?105?</vt:lpstr>
      <vt:lpstr>XDO_?NPTF?106?</vt:lpstr>
      <vt:lpstr>XDO_?NPTF?107?</vt:lpstr>
      <vt:lpstr>XDO_?NPTF?108?</vt:lpstr>
      <vt:lpstr>XDO_?NPTF?109?</vt:lpstr>
      <vt:lpstr>XDO_?NPTF?11?</vt:lpstr>
      <vt:lpstr>XDO_?NPTF?110?</vt:lpstr>
      <vt:lpstr>XDO_?NPTF?111?</vt:lpstr>
      <vt:lpstr>XDO_?NPTF?112?</vt:lpstr>
      <vt:lpstr>XDO_?NPTF?113?</vt:lpstr>
      <vt:lpstr>XDO_?NPTF?114?</vt:lpstr>
      <vt:lpstr>XDO_?NPTF?115?</vt:lpstr>
      <vt:lpstr>XDO_?NPTF?116?</vt:lpstr>
      <vt:lpstr>XDO_?NPTF?117?</vt:lpstr>
      <vt:lpstr>XDO_?NPTF?118?</vt:lpstr>
      <vt:lpstr>XDO_?NPTF?119?</vt:lpstr>
      <vt:lpstr>XDO_?NPTF?120?</vt:lpstr>
      <vt:lpstr>XDO_?NPTF?121?</vt:lpstr>
      <vt:lpstr>XDO_?NPTF?122?</vt:lpstr>
      <vt:lpstr>XDO_?NPTF?123?</vt:lpstr>
      <vt:lpstr>XDO_?NPTF?124?</vt:lpstr>
      <vt:lpstr>XDO_?NPTF?125?</vt:lpstr>
      <vt:lpstr>XDO_?NPTF?126?</vt:lpstr>
      <vt:lpstr>XDO_?NPTF?127?</vt:lpstr>
      <vt:lpstr>XDO_?NPTF?128?</vt:lpstr>
      <vt:lpstr>XDO_?NPTF?129?</vt:lpstr>
      <vt:lpstr>XDO_?NPTF?13?</vt:lpstr>
      <vt:lpstr>XDO_?NPTF?130?</vt:lpstr>
      <vt:lpstr>XDO_?NPTF?131?</vt:lpstr>
      <vt:lpstr>XDO_?NPTF?132?</vt:lpstr>
      <vt:lpstr>XDO_?NPTF?133?</vt:lpstr>
      <vt:lpstr>XDO_?NPTF?134?</vt:lpstr>
      <vt:lpstr>XDO_?NPTF?15?</vt:lpstr>
      <vt:lpstr>XDO_?NPTF?16?</vt:lpstr>
      <vt:lpstr>XDO_?NPTF?17?</vt:lpstr>
      <vt:lpstr>XDO_?NPTF?18?</vt:lpstr>
      <vt:lpstr>XDO_?NPTF?19?</vt:lpstr>
      <vt:lpstr>XDO_?NPTF?20?</vt:lpstr>
      <vt:lpstr>XDO_?NPTF?21?</vt:lpstr>
      <vt:lpstr>XDO_?NPTF?22?</vt:lpstr>
      <vt:lpstr>XDO_?NPTF?23?</vt:lpstr>
      <vt:lpstr>XDO_?NPTF?24?</vt:lpstr>
      <vt:lpstr>XDO_?NPTF?25?</vt:lpstr>
      <vt:lpstr>XDO_?NPTF?26?</vt:lpstr>
      <vt:lpstr>XDO_?NPTF?27?</vt:lpstr>
      <vt:lpstr>XDO_?NPTF?28?</vt:lpstr>
      <vt:lpstr>XDO_?NPTF?29?</vt:lpstr>
      <vt:lpstr>XDO_?NPTF?30?</vt:lpstr>
      <vt:lpstr>XDO_?NPTF?31?</vt:lpstr>
      <vt:lpstr>XDO_?NPTF?32?</vt:lpstr>
      <vt:lpstr>XDO_?NPTF?33?</vt:lpstr>
      <vt:lpstr>XDO_?NPTF?34?</vt:lpstr>
      <vt:lpstr>XDO_?NPTF?35?</vt:lpstr>
      <vt:lpstr>XDO_?NPTF?36?</vt:lpstr>
      <vt:lpstr>XDO_?NPTF?37?</vt:lpstr>
      <vt:lpstr>XDO_?NPTF?38?</vt:lpstr>
      <vt:lpstr>XDO_?NPTF?39?</vt:lpstr>
      <vt:lpstr>XDO_?NPTF?40?</vt:lpstr>
      <vt:lpstr>XDO_?NPTF?41?</vt:lpstr>
      <vt:lpstr>XDO_?NPTF?42?</vt:lpstr>
      <vt:lpstr>XDO_?NPTF?43?</vt:lpstr>
      <vt:lpstr>XDO_?NPTF?44?</vt:lpstr>
      <vt:lpstr>XDO_?NPTF?45?</vt:lpstr>
      <vt:lpstr>XDO_?NPTF?46?</vt:lpstr>
      <vt:lpstr>XDO_?NPTF?47?</vt:lpstr>
      <vt:lpstr>XDO_?NPTF?48?</vt:lpstr>
      <vt:lpstr>XDO_?NPTF?49?</vt:lpstr>
      <vt:lpstr>XDO_?NPTF?5?</vt:lpstr>
      <vt:lpstr>XDO_?NPTF?50?</vt:lpstr>
      <vt:lpstr>XDO_?NPTF?51?</vt:lpstr>
      <vt:lpstr>XDO_?NPTF?52?</vt:lpstr>
      <vt:lpstr>XDO_?NPTF?53?</vt:lpstr>
      <vt:lpstr>XDO_?NPTF?54?</vt:lpstr>
      <vt:lpstr>XDO_?NPTF?55?</vt:lpstr>
      <vt:lpstr>XDO_?NPTF?56?</vt:lpstr>
      <vt:lpstr>XDO_?NPTF?57?</vt:lpstr>
      <vt:lpstr>XDO_?NPTF?58?</vt:lpstr>
      <vt:lpstr>XDO_?NPTF?59?</vt:lpstr>
      <vt:lpstr>XDO_?NPTF?6?</vt:lpstr>
      <vt:lpstr>XDO_?NPTF?60?</vt:lpstr>
      <vt:lpstr>XDO_?NPTF?61?</vt:lpstr>
      <vt:lpstr>XDO_?NPTF?62?</vt:lpstr>
      <vt:lpstr>XDO_?NPTF?63?</vt:lpstr>
      <vt:lpstr>XDO_?NPTF?64?</vt:lpstr>
      <vt:lpstr>XDO_?NPTF?65?</vt:lpstr>
      <vt:lpstr>XDO_?NPTF?66?</vt:lpstr>
      <vt:lpstr>XDO_?NPTF?67?</vt:lpstr>
      <vt:lpstr>XDO_?NPTF?68?</vt:lpstr>
      <vt:lpstr>XDO_?NPTF?69?</vt:lpstr>
      <vt:lpstr>XDO_?NPTF?70?</vt:lpstr>
      <vt:lpstr>XDO_?NPTF?71?</vt:lpstr>
      <vt:lpstr>XDO_?NPTF?72?</vt:lpstr>
      <vt:lpstr>XDO_?NPTF?73?</vt:lpstr>
      <vt:lpstr>XDO_?NPTF?74?</vt:lpstr>
      <vt:lpstr>XDO_?NPTF?75?</vt:lpstr>
      <vt:lpstr>XDO_?NPTF?76?</vt:lpstr>
      <vt:lpstr>XDO_?NPTF?77?</vt:lpstr>
      <vt:lpstr>XDO_?NPTF?78?</vt:lpstr>
      <vt:lpstr>XDO_?NPTF?79?</vt:lpstr>
      <vt:lpstr>XDO_?NPTF?80?</vt:lpstr>
      <vt:lpstr>XDO_?NPTF?81?</vt:lpstr>
      <vt:lpstr>XDO_?NPTF?82?</vt:lpstr>
      <vt:lpstr>XDO_?NPTF?83?</vt:lpstr>
      <vt:lpstr>XDO_?NPTF?84?</vt:lpstr>
      <vt:lpstr>XDO_?NPTF?85?</vt:lpstr>
      <vt:lpstr>XDO_?NPTF?86?</vt:lpstr>
      <vt:lpstr>XDO_?NPTF?87?</vt:lpstr>
      <vt:lpstr>XDO_?NPTF?88?</vt:lpstr>
      <vt:lpstr>XDO_?NPTF?89?</vt:lpstr>
      <vt:lpstr>XDO_?NPTF?9?</vt:lpstr>
      <vt:lpstr>XDO_?NPTF?90?</vt:lpstr>
      <vt:lpstr>XDO_?NPTF?91?</vt:lpstr>
      <vt:lpstr>XDO_?NPTF?92?</vt:lpstr>
      <vt:lpstr>XDO_?NPTF?93?</vt:lpstr>
      <vt:lpstr>XDO_?NPTF?94?</vt:lpstr>
      <vt:lpstr>XDO_?NPTF?95?</vt:lpstr>
      <vt:lpstr>XDO_?NPTF?96?</vt:lpstr>
      <vt:lpstr>XDO_?NPTF?97?</vt:lpstr>
      <vt:lpstr>XDO_?NPTF?98?</vt:lpstr>
      <vt:lpstr>XDO_?NPTF?99?</vt:lpstr>
      <vt:lpstr>XDO_?RATING?</vt:lpstr>
      <vt:lpstr>XDO_?RATING?10?</vt:lpstr>
      <vt:lpstr>XDO_?RATING?100?</vt:lpstr>
      <vt:lpstr>XDO_?RATING?101?</vt:lpstr>
      <vt:lpstr>XDO_?RATING?102?</vt:lpstr>
      <vt:lpstr>XDO_?RATING?103?</vt:lpstr>
      <vt:lpstr>XDO_?RATING?104?</vt:lpstr>
      <vt:lpstr>XDO_?RATING?105?</vt:lpstr>
      <vt:lpstr>XDO_?RATING?106?</vt:lpstr>
      <vt:lpstr>XDO_?RATING?107?</vt:lpstr>
      <vt:lpstr>XDO_?RATING?108?</vt:lpstr>
      <vt:lpstr>XDO_?RATING?109?</vt:lpstr>
      <vt:lpstr>XDO_?RATING?11?</vt:lpstr>
      <vt:lpstr>XDO_?RATING?110?</vt:lpstr>
      <vt:lpstr>XDO_?RATING?111?</vt:lpstr>
      <vt:lpstr>XDO_?RATING?112?</vt:lpstr>
      <vt:lpstr>XDO_?RATING?113?</vt:lpstr>
      <vt:lpstr>XDO_?RATING?114?</vt:lpstr>
      <vt:lpstr>XDO_?RATING?115?</vt:lpstr>
      <vt:lpstr>XDO_?RATING?116?</vt:lpstr>
      <vt:lpstr>XDO_?RATING?117?</vt:lpstr>
      <vt:lpstr>XDO_?RATING?118?</vt:lpstr>
      <vt:lpstr>XDO_?RATING?119?</vt:lpstr>
      <vt:lpstr>XDO_?RATING?12?</vt:lpstr>
      <vt:lpstr>XDO_?RATING?120?</vt:lpstr>
      <vt:lpstr>XDO_?RATING?121?</vt:lpstr>
      <vt:lpstr>XDO_?RATING?122?</vt:lpstr>
      <vt:lpstr>XDO_?RATING?123?</vt:lpstr>
      <vt:lpstr>XDO_?RATING?124?</vt:lpstr>
      <vt:lpstr>XDO_?RATING?125?</vt:lpstr>
      <vt:lpstr>XDO_?RATING?126?</vt:lpstr>
      <vt:lpstr>XDO_?RATING?127?</vt:lpstr>
      <vt:lpstr>XDO_?RATING?128?</vt:lpstr>
      <vt:lpstr>XDO_?RATING?129?</vt:lpstr>
      <vt:lpstr>XDO_?RATING?13?</vt:lpstr>
      <vt:lpstr>XDO_?RATING?130?</vt:lpstr>
      <vt:lpstr>XDO_?RATING?131?</vt:lpstr>
      <vt:lpstr>XDO_?RATING?132?</vt:lpstr>
      <vt:lpstr>XDO_?RATING?133?</vt:lpstr>
      <vt:lpstr>XDO_?RATING?134?</vt:lpstr>
      <vt:lpstr>XDO_?RATING?135?</vt:lpstr>
      <vt:lpstr>XDO_?RATING?136?</vt:lpstr>
      <vt:lpstr>XDO_?RATING?137?</vt:lpstr>
      <vt:lpstr>XDO_?RATING?138?</vt:lpstr>
      <vt:lpstr>XDO_?RATING?139?</vt:lpstr>
      <vt:lpstr>XDO_?RATING?14?</vt:lpstr>
      <vt:lpstr>XDO_?RATING?140?</vt:lpstr>
      <vt:lpstr>XDO_?RATING?141?</vt:lpstr>
      <vt:lpstr>XDO_?RATING?142?</vt:lpstr>
      <vt:lpstr>XDO_?RATING?143?</vt:lpstr>
      <vt:lpstr>XDO_?RATING?144?</vt:lpstr>
      <vt:lpstr>XDO_?RATING?145?</vt:lpstr>
      <vt:lpstr>XDO_?RATING?146?</vt:lpstr>
      <vt:lpstr>XDO_?RATING?147?</vt:lpstr>
      <vt:lpstr>XDO_?RATING?148?</vt:lpstr>
      <vt:lpstr>XDO_?RATING?149?</vt:lpstr>
      <vt:lpstr>XDO_?RATING?15?</vt:lpstr>
      <vt:lpstr>XDO_?RATING?150?</vt:lpstr>
      <vt:lpstr>XDO_?RATING?151?</vt:lpstr>
      <vt:lpstr>XDO_?RATING?152?</vt:lpstr>
      <vt:lpstr>XDO_?RATING?153?</vt:lpstr>
      <vt:lpstr>XDO_?RATING?154?</vt:lpstr>
      <vt:lpstr>XDO_?RATING?155?</vt:lpstr>
      <vt:lpstr>XDO_?RATING?156?</vt:lpstr>
      <vt:lpstr>XDO_?RATING?157?</vt:lpstr>
      <vt:lpstr>XDO_?RATING?158?</vt:lpstr>
      <vt:lpstr>XDO_?RATING?159?</vt:lpstr>
      <vt:lpstr>XDO_?RATING?16?</vt:lpstr>
      <vt:lpstr>XDO_?RATING?160?</vt:lpstr>
      <vt:lpstr>XDO_?RATING?161?</vt:lpstr>
      <vt:lpstr>XDO_?RATING?162?</vt:lpstr>
      <vt:lpstr>XDO_?RATING?163?</vt:lpstr>
      <vt:lpstr>XDO_?RATING?164?</vt:lpstr>
      <vt:lpstr>XDO_?RATING?165?</vt:lpstr>
      <vt:lpstr>XDO_?RATING?166?</vt:lpstr>
      <vt:lpstr>XDO_?RATING?167?</vt:lpstr>
      <vt:lpstr>XDO_?RATING?168?</vt:lpstr>
      <vt:lpstr>XDO_?RATING?169?</vt:lpstr>
      <vt:lpstr>XDO_?RATING?17?</vt:lpstr>
      <vt:lpstr>XDO_?RATING?170?</vt:lpstr>
      <vt:lpstr>XDO_?RATING?171?</vt:lpstr>
      <vt:lpstr>XDO_?RATING?172?</vt:lpstr>
      <vt:lpstr>XDO_?RATING?173?</vt:lpstr>
      <vt:lpstr>XDO_?RATING?174?</vt:lpstr>
      <vt:lpstr>XDO_?RATING?175?</vt:lpstr>
      <vt:lpstr>XDO_?RATING?176?</vt:lpstr>
      <vt:lpstr>XDO_?RATING?177?</vt:lpstr>
      <vt:lpstr>XDO_?RATING?178?</vt:lpstr>
      <vt:lpstr>XDO_?RATING?179?</vt:lpstr>
      <vt:lpstr>XDO_?RATING?18?</vt:lpstr>
      <vt:lpstr>XDO_?RATING?180?</vt:lpstr>
      <vt:lpstr>XDO_?RATING?181?</vt:lpstr>
      <vt:lpstr>XDO_?RATING?182?</vt:lpstr>
      <vt:lpstr>XDO_?RATING?183?</vt:lpstr>
      <vt:lpstr>XDO_?RATING?184?</vt:lpstr>
      <vt:lpstr>XDO_?RATING?185?</vt:lpstr>
      <vt:lpstr>XDO_?RATING?186?</vt:lpstr>
      <vt:lpstr>XDO_?RATING?187?</vt:lpstr>
      <vt:lpstr>XDO_?RATING?188?</vt:lpstr>
      <vt:lpstr>XDO_?RATING?189?</vt:lpstr>
      <vt:lpstr>XDO_?RATING?190?</vt:lpstr>
      <vt:lpstr>XDO_?RATING?191?</vt:lpstr>
      <vt:lpstr>XDO_?RATING?192?</vt:lpstr>
      <vt:lpstr>XDO_?RATING?193?</vt:lpstr>
      <vt:lpstr>XDO_?RATING?194?</vt:lpstr>
      <vt:lpstr>XDO_?RATING?195?</vt:lpstr>
      <vt:lpstr>XDO_?RATING?196?</vt:lpstr>
      <vt:lpstr>XDO_?RATING?197?</vt:lpstr>
      <vt:lpstr>XDO_?RATING?198?</vt:lpstr>
      <vt:lpstr>XDO_?RATING?199?</vt:lpstr>
      <vt:lpstr>XDO_?RATING?200?</vt:lpstr>
      <vt:lpstr>XDO_?RATING?201?</vt:lpstr>
      <vt:lpstr>XDO_?RATING?202?</vt:lpstr>
      <vt:lpstr>XDO_?RATING?203?</vt:lpstr>
      <vt:lpstr>XDO_?RATING?204?</vt:lpstr>
      <vt:lpstr>XDO_?RATING?205?</vt:lpstr>
      <vt:lpstr>XDO_?RATING?206?</vt:lpstr>
      <vt:lpstr>XDO_?RATING?207?</vt:lpstr>
      <vt:lpstr>XDO_?RATING?208?</vt:lpstr>
      <vt:lpstr>XDO_?RATING?209?</vt:lpstr>
      <vt:lpstr>XDO_?RATING?210?</vt:lpstr>
      <vt:lpstr>XDO_?RATING?211?</vt:lpstr>
      <vt:lpstr>XDO_?RATING?212?</vt:lpstr>
      <vt:lpstr>XDO_?RATING?213?</vt:lpstr>
      <vt:lpstr>XDO_?RATING?214?</vt:lpstr>
      <vt:lpstr>XDO_?RATING?215?</vt:lpstr>
      <vt:lpstr>XDO_?RATING?216?</vt:lpstr>
      <vt:lpstr>XDO_?RATING?217?</vt:lpstr>
      <vt:lpstr>XDO_?RATING?218?</vt:lpstr>
      <vt:lpstr>XDO_?RATING?219?</vt:lpstr>
      <vt:lpstr>XDO_?RATING?220?</vt:lpstr>
      <vt:lpstr>XDO_?RATING?221?</vt:lpstr>
      <vt:lpstr>XDO_?RATING?222?</vt:lpstr>
      <vt:lpstr>XDO_?RATING?223?</vt:lpstr>
      <vt:lpstr>XDO_?RATING?224?</vt:lpstr>
      <vt:lpstr>XDO_?RATING?225?</vt:lpstr>
      <vt:lpstr>XDO_?RATING?226?</vt:lpstr>
      <vt:lpstr>XDO_?RATING?227?</vt:lpstr>
      <vt:lpstr>XDO_?RATING?228?</vt:lpstr>
      <vt:lpstr>XDO_?RATING?229?</vt:lpstr>
      <vt:lpstr>XDO_?RATING?23?</vt:lpstr>
      <vt:lpstr>XDO_?RATING?230?</vt:lpstr>
      <vt:lpstr>XDO_?RATING?231?</vt:lpstr>
      <vt:lpstr>XDO_?RATING?232?</vt:lpstr>
      <vt:lpstr>XDO_?RATING?233?</vt:lpstr>
      <vt:lpstr>XDO_?RATING?234?</vt:lpstr>
      <vt:lpstr>XDO_?RATING?235?</vt:lpstr>
      <vt:lpstr>XDO_?RATING?236?</vt:lpstr>
      <vt:lpstr>XDO_?RATING?237?</vt:lpstr>
      <vt:lpstr>XDO_?RATING?238?</vt:lpstr>
      <vt:lpstr>XDO_?RATING?239?</vt:lpstr>
      <vt:lpstr>XDO_?RATING?24?</vt:lpstr>
      <vt:lpstr>XDO_?RATING?240?</vt:lpstr>
      <vt:lpstr>XDO_?RATING?241?</vt:lpstr>
      <vt:lpstr>XDO_?RATING?242?</vt:lpstr>
      <vt:lpstr>XDO_?RATING?243?</vt:lpstr>
      <vt:lpstr>XDO_?RATING?244?</vt:lpstr>
      <vt:lpstr>XDO_?RATING?245?</vt:lpstr>
      <vt:lpstr>XDO_?RATING?246?</vt:lpstr>
      <vt:lpstr>XDO_?RATING?247?</vt:lpstr>
      <vt:lpstr>XDO_?RATING?248?</vt:lpstr>
      <vt:lpstr>XDO_?RATING?249?</vt:lpstr>
      <vt:lpstr>XDO_?RATING?25?</vt:lpstr>
      <vt:lpstr>XDO_?RATING?250?</vt:lpstr>
      <vt:lpstr>XDO_?RATING?251?</vt:lpstr>
      <vt:lpstr>XDO_?RATING?252?</vt:lpstr>
      <vt:lpstr>XDO_?RATING?253?</vt:lpstr>
      <vt:lpstr>XDO_?RATING?254?</vt:lpstr>
      <vt:lpstr>XDO_?RATING?255?</vt:lpstr>
      <vt:lpstr>XDO_?RATING?256?</vt:lpstr>
      <vt:lpstr>XDO_?RATING?257?</vt:lpstr>
      <vt:lpstr>XDO_?RATING?258?</vt:lpstr>
      <vt:lpstr>XDO_?RATING?259?</vt:lpstr>
      <vt:lpstr>XDO_?RATING?26?</vt:lpstr>
      <vt:lpstr>XDO_?RATING?260?</vt:lpstr>
      <vt:lpstr>XDO_?RATING?261?</vt:lpstr>
      <vt:lpstr>XDO_?RATING?262?</vt:lpstr>
      <vt:lpstr>XDO_?RATING?263?</vt:lpstr>
      <vt:lpstr>XDO_?RATING?264?</vt:lpstr>
      <vt:lpstr>XDO_?RATING?265?</vt:lpstr>
      <vt:lpstr>XDO_?RATING?266?</vt:lpstr>
      <vt:lpstr>XDO_?RATING?267?</vt:lpstr>
      <vt:lpstr>XDO_?RATING?268?</vt:lpstr>
      <vt:lpstr>XDO_?RATING?269?</vt:lpstr>
      <vt:lpstr>XDO_?RATING?270?</vt:lpstr>
      <vt:lpstr>XDO_?RATING?271?</vt:lpstr>
      <vt:lpstr>XDO_?RATING?272?</vt:lpstr>
      <vt:lpstr>XDO_?RATING?273?</vt:lpstr>
      <vt:lpstr>XDO_?RATING?274?</vt:lpstr>
      <vt:lpstr>XDO_?RATING?275?</vt:lpstr>
      <vt:lpstr>XDO_?RATING?276?</vt:lpstr>
      <vt:lpstr>XDO_?RATING?277?</vt:lpstr>
      <vt:lpstr>XDO_?RATING?278?</vt:lpstr>
      <vt:lpstr>XDO_?RATING?279?</vt:lpstr>
      <vt:lpstr>XDO_?RATING?280?</vt:lpstr>
      <vt:lpstr>XDO_?RATING?281?</vt:lpstr>
      <vt:lpstr>XDO_?RATING?282?</vt:lpstr>
      <vt:lpstr>XDO_?RATING?283?</vt:lpstr>
      <vt:lpstr>XDO_?RATING?284?</vt:lpstr>
      <vt:lpstr>XDO_?RATING?285?</vt:lpstr>
      <vt:lpstr>XDO_?RATING?286?</vt:lpstr>
      <vt:lpstr>XDO_?RATING?287?</vt:lpstr>
      <vt:lpstr>XDO_?RATING?288?</vt:lpstr>
      <vt:lpstr>XDO_?RATING?289?</vt:lpstr>
      <vt:lpstr>XDO_?RATING?29?</vt:lpstr>
      <vt:lpstr>XDO_?RATING?290?</vt:lpstr>
      <vt:lpstr>XDO_?RATING?291?</vt:lpstr>
      <vt:lpstr>XDO_?RATING?292?</vt:lpstr>
      <vt:lpstr>XDO_?RATING?293?</vt:lpstr>
      <vt:lpstr>XDO_?RATING?294?</vt:lpstr>
      <vt:lpstr>XDO_?RATING?295?</vt:lpstr>
      <vt:lpstr>XDO_?RATING?296?</vt:lpstr>
      <vt:lpstr>XDO_?RATING?297?</vt:lpstr>
      <vt:lpstr>XDO_?RATING?298?</vt:lpstr>
      <vt:lpstr>XDO_?RATING?299?</vt:lpstr>
      <vt:lpstr>XDO_?RATING?30?</vt:lpstr>
      <vt:lpstr>XDO_?RATING?300?</vt:lpstr>
      <vt:lpstr>XDO_?RATING?301?</vt:lpstr>
      <vt:lpstr>XDO_?RATING?302?</vt:lpstr>
      <vt:lpstr>XDO_?RATING?303?</vt:lpstr>
      <vt:lpstr>XDO_?RATING?304?</vt:lpstr>
      <vt:lpstr>XDO_?RATING?305?</vt:lpstr>
      <vt:lpstr>XDO_?RATING?306?</vt:lpstr>
      <vt:lpstr>XDO_?RATING?307?</vt:lpstr>
      <vt:lpstr>XDO_?RATING?308?</vt:lpstr>
      <vt:lpstr>XDO_?RATING?309?</vt:lpstr>
      <vt:lpstr>XDO_?RATING?31?</vt:lpstr>
      <vt:lpstr>XDO_?RATING?310?</vt:lpstr>
      <vt:lpstr>XDO_?RATING?311?</vt:lpstr>
      <vt:lpstr>XDO_?RATING?312?</vt:lpstr>
      <vt:lpstr>XDO_?RATING?313?</vt:lpstr>
      <vt:lpstr>XDO_?RATING?314?</vt:lpstr>
      <vt:lpstr>XDO_?RATING?315?</vt:lpstr>
      <vt:lpstr>XDO_?RATING?316?</vt:lpstr>
      <vt:lpstr>XDO_?RATING?317?</vt:lpstr>
      <vt:lpstr>XDO_?RATING?318?</vt:lpstr>
      <vt:lpstr>XDO_?RATING?319?</vt:lpstr>
      <vt:lpstr>XDO_?RATING?32?</vt:lpstr>
      <vt:lpstr>XDO_?RATING?320?</vt:lpstr>
      <vt:lpstr>XDO_?RATING?321?</vt:lpstr>
      <vt:lpstr>XDO_?RATING?322?</vt:lpstr>
      <vt:lpstr>XDO_?RATING?323?</vt:lpstr>
      <vt:lpstr>XDO_?RATING?324?</vt:lpstr>
      <vt:lpstr>XDO_?RATING?325?</vt:lpstr>
      <vt:lpstr>XDO_?RATING?326?</vt:lpstr>
      <vt:lpstr>XDO_?RATING?327?</vt:lpstr>
      <vt:lpstr>XDO_?RATING?328?</vt:lpstr>
      <vt:lpstr>XDO_?RATING?329?</vt:lpstr>
      <vt:lpstr>XDO_?RATING?33?</vt:lpstr>
      <vt:lpstr>XDO_?RATING?330?</vt:lpstr>
      <vt:lpstr>XDO_?RATING?331?</vt:lpstr>
      <vt:lpstr>XDO_?RATING?332?</vt:lpstr>
      <vt:lpstr>XDO_?RATING?333?</vt:lpstr>
      <vt:lpstr>XDO_?RATING?334?</vt:lpstr>
      <vt:lpstr>XDO_?RATING?335?</vt:lpstr>
      <vt:lpstr>XDO_?RATING?336?</vt:lpstr>
      <vt:lpstr>XDO_?RATING?337?</vt:lpstr>
      <vt:lpstr>XDO_?RATING?338?</vt:lpstr>
      <vt:lpstr>XDO_?RATING?339?</vt:lpstr>
      <vt:lpstr>XDO_?RATING?34?</vt:lpstr>
      <vt:lpstr>XDO_?RATING?340?</vt:lpstr>
      <vt:lpstr>XDO_?RATING?341?</vt:lpstr>
      <vt:lpstr>XDO_?RATING?342?</vt:lpstr>
      <vt:lpstr>XDO_?RATING?343?</vt:lpstr>
      <vt:lpstr>XDO_?RATING?344?</vt:lpstr>
      <vt:lpstr>XDO_?RATING?345?</vt:lpstr>
      <vt:lpstr>XDO_?RATING?346?</vt:lpstr>
      <vt:lpstr>XDO_?RATING?347?</vt:lpstr>
      <vt:lpstr>XDO_?RATING?348?</vt:lpstr>
      <vt:lpstr>XDO_?RATING?349?</vt:lpstr>
      <vt:lpstr>XDO_?RATING?35?</vt:lpstr>
      <vt:lpstr>XDO_?RATING?350?</vt:lpstr>
      <vt:lpstr>XDO_?RATING?351?</vt:lpstr>
      <vt:lpstr>XDO_?RATING?352?</vt:lpstr>
      <vt:lpstr>XDO_?RATING?353?</vt:lpstr>
      <vt:lpstr>XDO_?RATING?354?</vt:lpstr>
      <vt:lpstr>XDO_?RATING?355?</vt:lpstr>
      <vt:lpstr>XDO_?RATING?356?</vt:lpstr>
      <vt:lpstr>XDO_?RATING?357?</vt:lpstr>
      <vt:lpstr>XDO_?RATING?358?</vt:lpstr>
      <vt:lpstr>XDO_?RATING?359?</vt:lpstr>
      <vt:lpstr>XDO_?RATING?36?</vt:lpstr>
      <vt:lpstr>XDO_?RATING?360?</vt:lpstr>
      <vt:lpstr>XDO_?RATING?361?</vt:lpstr>
      <vt:lpstr>XDO_?RATING?362?</vt:lpstr>
      <vt:lpstr>XDO_?RATING?363?</vt:lpstr>
      <vt:lpstr>XDO_?RATING?364?</vt:lpstr>
      <vt:lpstr>XDO_?RATING?365?</vt:lpstr>
      <vt:lpstr>XDO_?RATING?366?</vt:lpstr>
      <vt:lpstr>XDO_?RATING?367?</vt:lpstr>
      <vt:lpstr>XDO_?RATING?368?</vt:lpstr>
      <vt:lpstr>XDO_?RATING?369?</vt:lpstr>
      <vt:lpstr>XDO_?RATING?37?</vt:lpstr>
      <vt:lpstr>XDO_?RATING?370?</vt:lpstr>
      <vt:lpstr>XDO_?RATING?371?</vt:lpstr>
      <vt:lpstr>XDO_?RATING?372?</vt:lpstr>
      <vt:lpstr>XDO_?RATING?373?</vt:lpstr>
      <vt:lpstr>XDO_?RATING?374?</vt:lpstr>
      <vt:lpstr>XDO_?RATING?375?</vt:lpstr>
      <vt:lpstr>XDO_?RATING?376?</vt:lpstr>
      <vt:lpstr>XDO_?RATING?377?</vt:lpstr>
      <vt:lpstr>XDO_?RATING?378?</vt:lpstr>
      <vt:lpstr>XDO_?RATING?379?</vt:lpstr>
      <vt:lpstr>XDO_?RATING?38?</vt:lpstr>
      <vt:lpstr>XDO_?RATING?380?</vt:lpstr>
      <vt:lpstr>XDO_?RATING?381?</vt:lpstr>
      <vt:lpstr>XDO_?RATING?382?</vt:lpstr>
      <vt:lpstr>XDO_?RATING?383?</vt:lpstr>
      <vt:lpstr>XDO_?RATING?384?</vt:lpstr>
      <vt:lpstr>XDO_?RATING?385?</vt:lpstr>
      <vt:lpstr>XDO_?RATING?386?</vt:lpstr>
      <vt:lpstr>XDO_?RATING?387?</vt:lpstr>
      <vt:lpstr>XDO_?RATING?388?</vt:lpstr>
      <vt:lpstr>XDO_?RATING?389?</vt:lpstr>
      <vt:lpstr>XDO_?RATING?39?</vt:lpstr>
      <vt:lpstr>XDO_?RATING?390?</vt:lpstr>
      <vt:lpstr>XDO_?RATING?391?</vt:lpstr>
      <vt:lpstr>XDO_?RATING?392?</vt:lpstr>
      <vt:lpstr>XDO_?RATING?393?</vt:lpstr>
      <vt:lpstr>XDO_?RATING?394?</vt:lpstr>
      <vt:lpstr>XDO_?RATING?395?</vt:lpstr>
      <vt:lpstr>XDO_?RATING?396?</vt:lpstr>
      <vt:lpstr>XDO_?RATING?397?</vt:lpstr>
      <vt:lpstr>XDO_?RATING?398?</vt:lpstr>
      <vt:lpstr>XDO_?RATING?399?</vt:lpstr>
      <vt:lpstr>XDO_?RATING?40?</vt:lpstr>
      <vt:lpstr>XDO_?RATING?400?</vt:lpstr>
      <vt:lpstr>XDO_?RATING?401?</vt:lpstr>
      <vt:lpstr>XDO_?RATING?402?</vt:lpstr>
      <vt:lpstr>XDO_?RATING?403?</vt:lpstr>
      <vt:lpstr>XDO_?RATING?404?</vt:lpstr>
      <vt:lpstr>XDO_?RATING?405?</vt:lpstr>
      <vt:lpstr>XDO_?RATING?406?</vt:lpstr>
      <vt:lpstr>XDO_?RATING?407?</vt:lpstr>
      <vt:lpstr>XDO_?RATING?408?</vt:lpstr>
      <vt:lpstr>XDO_?RATING?409?</vt:lpstr>
      <vt:lpstr>XDO_?RATING?41?</vt:lpstr>
      <vt:lpstr>XDO_?RATING?410?</vt:lpstr>
      <vt:lpstr>XDO_?RATING?411?</vt:lpstr>
      <vt:lpstr>XDO_?RATING?412?</vt:lpstr>
      <vt:lpstr>XDO_?RATING?413?</vt:lpstr>
      <vt:lpstr>XDO_?RATING?414?</vt:lpstr>
      <vt:lpstr>XDO_?RATING?415?</vt:lpstr>
      <vt:lpstr>XDO_?RATING?416?</vt:lpstr>
      <vt:lpstr>XDO_?RATING?417?</vt:lpstr>
      <vt:lpstr>XDO_?RATING?418?</vt:lpstr>
      <vt:lpstr>XDO_?RATING?419?</vt:lpstr>
      <vt:lpstr>XDO_?RATING?420?</vt:lpstr>
      <vt:lpstr>XDO_?RATING?421?</vt:lpstr>
      <vt:lpstr>XDO_?RATING?422?</vt:lpstr>
      <vt:lpstr>XDO_?RATING?423?</vt:lpstr>
      <vt:lpstr>XDO_?RATING?424?</vt:lpstr>
      <vt:lpstr>XDO_?RATING?425?</vt:lpstr>
      <vt:lpstr>XDO_?RATING?426?</vt:lpstr>
      <vt:lpstr>XDO_?RATING?427?</vt:lpstr>
      <vt:lpstr>XDO_?RATING?428?</vt:lpstr>
      <vt:lpstr>XDO_?RATING?429?</vt:lpstr>
      <vt:lpstr>XDO_?RATING?430?</vt:lpstr>
      <vt:lpstr>XDO_?RATING?431?</vt:lpstr>
      <vt:lpstr>XDO_?RATING?432?</vt:lpstr>
      <vt:lpstr>XDO_?RATING?433?</vt:lpstr>
      <vt:lpstr>XDO_?RATING?434?</vt:lpstr>
      <vt:lpstr>XDO_?RATING?435?</vt:lpstr>
      <vt:lpstr>XDO_?RATING?436?</vt:lpstr>
      <vt:lpstr>XDO_?RATING?437?</vt:lpstr>
      <vt:lpstr>XDO_?RATING?438?</vt:lpstr>
      <vt:lpstr>XDO_?RATING?439?</vt:lpstr>
      <vt:lpstr>XDO_?RATING?44?</vt:lpstr>
      <vt:lpstr>XDO_?RATING?440?</vt:lpstr>
      <vt:lpstr>XDO_?RATING?441?</vt:lpstr>
      <vt:lpstr>XDO_?RATING?442?</vt:lpstr>
      <vt:lpstr>XDO_?RATING?443?</vt:lpstr>
      <vt:lpstr>XDO_?RATING?444?</vt:lpstr>
      <vt:lpstr>XDO_?RATING?445?</vt:lpstr>
      <vt:lpstr>XDO_?RATING?446?</vt:lpstr>
      <vt:lpstr>XDO_?RATING?447?</vt:lpstr>
      <vt:lpstr>XDO_?RATING?448?</vt:lpstr>
      <vt:lpstr>XDO_?RATING?449?</vt:lpstr>
      <vt:lpstr>XDO_?RATING?45?</vt:lpstr>
      <vt:lpstr>XDO_?RATING?450?</vt:lpstr>
      <vt:lpstr>XDO_?RATING?451?</vt:lpstr>
      <vt:lpstr>XDO_?RATING?452?</vt:lpstr>
      <vt:lpstr>XDO_?RATING?453?</vt:lpstr>
      <vt:lpstr>XDO_?RATING?454?</vt:lpstr>
      <vt:lpstr>XDO_?RATING?455?</vt:lpstr>
      <vt:lpstr>XDO_?RATING?456?</vt:lpstr>
      <vt:lpstr>XDO_?RATING?457?</vt:lpstr>
      <vt:lpstr>XDO_?RATING?458?</vt:lpstr>
      <vt:lpstr>XDO_?RATING?459?</vt:lpstr>
      <vt:lpstr>XDO_?RATING?46?</vt:lpstr>
      <vt:lpstr>XDO_?RATING?460?</vt:lpstr>
      <vt:lpstr>XDO_?RATING?461?</vt:lpstr>
      <vt:lpstr>XDO_?RATING?462?</vt:lpstr>
      <vt:lpstr>XDO_?RATING?463?</vt:lpstr>
      <vt:lpstr>XDO_?RATING?464?</vt:lpstr>
      <vt:lpstr>XDO_?RATING?465?</vt:lpstr>
      <vt:lpstr>XDO_?RATING?466?</vt:lpstr>
      <vt:lpstr>XDO_?RATING?467?</vt:lpstr>
      <vt:lpstr>XDO_?RATING?468?</vt:lpstr>
      <vt:lpstr>XDO_?RATING?469?</vt:lpstr>
      <vt:lpstr>XDO_?RATING?47?</vt:lpstr>
      <vt:lpstr>XDO_?RATING?470?</vt:lpstr>
      <vt:lpstr>XDO_?RATING?471?</vt:lpstr>
      <vt:lpstr>XDO_?RATING?472?</vt:lpstr>
      <vt:lpstr>XDO_?RATING?473?</vt:lpstr>
      <vt:lpstr>XDO_?RATING?474?</vt:lpstr>
      <vt:lpstr>XDO_?RATING?475?</vt:lpstr>
      <vt:lpstr>XDO_?RATING?476?</vt:lpstr>
      <vt:lpstr>XDO_?RATING?477?</vt:lpstr>
      <vt:lpstr>XDO_?RATING?478?</vt:lpstr>
      <vt:lpstr>XDO_?RATING?479?</vt:lpstr>
      <vt:lpstr>XDO_?RATING?48?</vt:lpstr>
      <vt:lpstr>XDO_?RATING?480?</vt:lpstr>
      <vt:lpstr>XDO_?RATING?481?</vt:lpstr>
      <vt:lpstr>XDO_?RATING?482?</vt:lpstr>
      <vt:lpstr>XDO_?RATING?483?</vt:lpstr>
      <vt:lpstr>XDO_?RATING?484?</vt:lpstr>
      <vt:lpstr>XDO_?RATING?485?</vt:lpstr>
      <vt:lpstr>XDO_?RATING?486?</vt:lpstr>
      <vt:lpstr>XDO_?RATING?487?</vt:lpstr>
      <vt:lpstr>XDO_?RATING?488?</vt:lpstr>
      <vt:lpstr>XDO_?RATING?489?</vt:lpstr>
      <vt:lpstr>XDO_?RATING?49?</vt:lpstr>
      <vt:lpstr>XDO_?RATING?490?</vt:lpstr>
      <vt:lpstr>XDO_?RATING?491?</vt:lpstr>
      <vt:lpstr>XDO_?RATING?492?</vt:lpstr>
      <vt:lpstr>XDO_?RATING?493?</vt:lpstr>
      <vt:lpstr>XDO_?RATING?494?</vt:lpstr>
      <vt:lpstr>XDO_?RATING?495?</vt:lpstr>
      <vt:lpstr>XDO_?RATING?496?</vt:lpstr>
      <vt:lpstr>XDO_?RATING?497?</vt:lpstr>
      <vt:lpstr>XDO_?RATING?498?</vt:lpstr>
      <vt:lpstr>XDO_?RATING?499?</vt:lpstr>
      <vt:lpstr>XDO_?RATING?500?</vt:lpstr>
      <vt:lpstr>XDO_?RATING?501?</vt:lpstr>
      <vt:lpstr>XDO_?RATING?502?</vt:lpstr>
      <vt:lpstr>XDO_?RATING?503?</vt:lpstr>
      <vt:lpstr>XDO_?RATING?504?</vt:lpstr>
      <vt:lpstr>XDO_?RATING?505?</vt:lpstr>
      <vt:lpstr>XDO_?RATING?506?</vt:lpstr>
      <vt:lpstr>XDO_?RATING?507?</vt:lpstr>
      <vt:lpstr>XDO_?RATING?508?</vt:lpstr>
      <vt:lpstr>XDO_?RATING?509?</vt:lpstr>
      <vt:lpstr>XDO_?RATING?510?</vt:lpstr>
      <vt:lpstr>XDO_?RATING?511?</vt:lpstr>
      <vt:lpstr>XDO_?RATING?512?</vt:lpstr>
      <vt:lpstr>XDO_?RATING?513?</vt:lpstr>
      <vt:lpstr>XDO_?RATING?514?</vt:lpstr>
      <vt:lpstr>XDO_?RATING?515?</vt:lpstr>
      <vt:lpstr>XDO_?RATING?516?</vt:lpstr>
      <vt:lpstr>XDO_?RATING?517?</vt:lpstr>
      <vt:lpstr>XDO_?RATING?518?</vt:lpstr>
      <vt:lpstr>XDO_?RATING?519?</vt:lpstr>
      <vt:lpstr>XDO_?RATING?52?</vt:lpstr>
      <vt:lpstr>XDO_?RATING?520?</vt:lpstr>
      <vt:lpstr>XDO_?RATING?521?</vt:lpstr>
      <vt:lpstr>XDO_?RATING?522?</vt:lpstr>
      <vt:lpstr>XDO_?RATING?523?</vt:lpstr>
      <vt:lpstr>XDO_?RATING?524?</vt:lpstr>
      <vt:lpstr>XDO_?RATING?525?</vt:lpstr>
      <vt:lpstr>XDO_?RATING?526?</vt:lpstr>
      <vt:lpstr>XDO_?RATING?527?</vt:lpstr>
      <vt:lpstr>XDO_?RATING?528?</vt:lpstr>
      <vt:lpstr>XDO_?RATING?529?</vt:lpstr>
      <vt:lpstr>XDO_?RATING?53?</vt:lpstr>
      <vt:lpstr>XDO_?RATING?530?</vt:lpstr>
      <vt:lpstr>XDO_?RATING?531?</vt:lpstr>
      <vt:lpstr>XDO_?RATING?532?</vt:lpstr>
      <vt:lpstr>XDO_?RATING?533?</vt:lpstr>
      <vt:lpstr>XDO_?RATING?534?</vt:lpstr>
      <vt:lpstr>XDO_?RATING?535?</vt:lpstr>
      <vt:lpstr>XDO_?RATING?536?</vt:lpstr>
      <vt:lpstr>XDO_?RATING?537?</vt:lpstr>
      <vt:lpstr>XDO_?RATING?538?</vt:lpstr>
      <vt:lpstr>XDO_?RATING?539?</vt:lpstr>
      <vt:lpstr>XDO_?RATING?54?</vt:lpstr>
      <vt:lpstr>XDO_?RATING?540?</vt:lpstr>
      <vt:lpstr>XDO_?RATING?541?</vt:lpstr>
      <vt:lpstr>XDO_?RATING?542?</vt:lpstr>
      <vt:lpstr>XDO_?RATING?543?</vt:lpstr>
      <vt:lpstr>XDO_?RATING?544?</vt:lpstr>
      <vt:lpstr>XDO_?RATING?545?</vt:lpstr>
      <vt:lpstr>XDO_?RATING?546?</vt:lpstr>
      <vt:lpstr>XDO_?RATING?547?</vt:lpstr>
      <vt:lpstr>XDO_?RATING?548?</vt:lpstr>
      <vt:lpstr>XDO_?RATING?549?</vt:lpstr>
      <vt:lpstr>XDO_?RATING?55?</vt:lpstr>
      <vt:lpstr>XDO_?RATING?550?</vt:lpstr>
      <vt:lpstr>XDO_?RATING?551?</vt:lpstr>
      <vt:lpstr>XDO_?RATING?552?</vt:lpstr>
      <vt:lpstr>XDO_?RATING?553?</vt:lpstr>
      <vt:lpstr>XDO_?RATING?554?</vt:lpstr>
      <vt:lpstr>XDO_?RATING?555?</vt:lpstr>
      <vt:lpstr>XDO_?RATING?556?</vt:lpstr>
      <vt:lpstr>XDO_?RATING?557?</vt:lpstr>
      <vt:lpstr>XDO_?RATING?558?</vt:lpstr>
      <vt:lpstr>XDO_?RATING?559?</vt:lpstr>
      <vt:lpstr>XDO_?RATING?56?</vt:lpstr>
      <vt:lpstr>XDO_?RATING?560?</vt:lpstr>
      <vt:lpstr>XDO_?RATING?561?</vt:lpstr>
      <vt:lpstr>XDO_?RATING?562?</vt:lpstr>
      <vt:lpstr>XDO_?RATING?563?</vt:lpstr>
      <vt:lpstr>XDO_?RATING?564?</vt:lpstr>
      <vt:lpstr>XDO_?RATING?565?</vt:lpstr>
      <vt:lpstr>XDO_?RATING?566?</vt:lpstr>
      <vt:lpstr>XDO_?RATING?567?</vt:lpstr>
      <vt:lpstr>XDO_?RATING?568?</vt:lpstr>
      <vt:lpstr>XDO_?RATING?569?</vt:lpstr>
      <vt:lpstr>XDO_?RATING?57?</vt:lpstr>
      <vt:lpstr>XDO_?RATING?570?</vt:lpstr>
      <vt:lpstr>XDO_?RATING?571?</vt:lpstr>
      <vt:lpstr>XDO_?RATING?572?</vt:lpstr>
      <vt:lpstr>XDO_?RATING?573?</vt:lpstr>
      <vt:lpstr>XDO_?RATING?574?</vt:lpstr>
      <vt:lpstr>XDO_?RATING?575?</vt:lpstr>
      <vt:lpstr>XDO_?RATING?576?</vt:lpstr>
      <vt:lpstr>XDO_?RATING?577?</vt:lpstr>
      <vt:lpstr>XDO_?RATING?578?</vt:lpstr>
      <vt:lpstr>XDO_?RATING?579?</vt:lpstr>
      <vt:lpstr>XDO_?RATING?58?</vt:lpstr>
      <vt:lpstr>XDO_?RATING?580?</vt:lpstr>
      <vt:lpstr>XDO_?RATING?581?</vt:lpstr>
      <vt:lpstr>XDO_?RATING?582?</vt:lpstr>
      <vt:lpstr>XDO_?RATING?583?</vt:lpstr>
      <vt:lpstr>XDO_?RATING?584?</vt:lpstr>
      <vt:lpstr>XDO_?RATING?585?</vt:lpstr>
      <vt:lpstr>XDO_?RATING?59?</vt:lpstr>
      <vt:lpstr>XDO_?RATING?60?</vt:lpstr>
      <vt:lpstr>XDO_?RATING?61?</vt:lpstr>
      <vt:lpstr>XDO_?RATING?62?</vt:lpstr>
      <vt:lpstr>XDO_?RATING?63?</vt:lpstr>
      <vt:lpstr>XDO_?RATING?64?</vt:lpstr>
      <vt:lpstr>XDO_?RATING?65?</vt:lpstr>
      <vt:lpstr>XDO_?RATING?66?</vt:lpstr>
      <vt:lpstr>XDO_?RATING?67?</vt:lpstr>
      <vt:lpstr>XDO_?RATING?68?</vt:lpstr>
      <vt:lpstr>XDO_?RATING?69?</vt:lpstr>
      <vt:lpstr>XDO_?RATING?70?</vt:lpstr>
      <vt:lpstr>XDO_?RATING?71?</vt:lpstr>
      <vt:lpstr>XDO_?RATING?72?</vt:lpstr>
      <vt:lpstr>XDO_?RATING?73?</vt:lpstr>
      <vt:lpstr>XDO_?RATING?74?</vt:lpstr>
      <vt:lpstr>XDO_?RATING?75?</vt:lpstr>
      <vt:lpstr>XDO_?RATING?76?</vt:lpstr>
      <vt:lpstr>XDO_?RATING?77?</vt:lpstr>
      <vt:lpstr>XDO_?RATING?78?</vt:lpstr>
      <vt:lpstr>XDO_?RATING?79?</vt:lpstr>
      <vt:lpstr>XDO_?RATING?80?</vt:lpstr>
      <vt:lpstr>XDO_?RATING?81?</vt:lpstr>
      <vt:lpstr>XDO_?RATING?82?</vt:lpstr>
      <vt:lpstr>XDO_?RATING?83?</vt:lpstr>
      <vt:lpstr>XDO_?RATING?84?</vt:lpstr>
      <vt:lpstr>XDO_?RATING?85?</vt:lpstr>
      <vt:lpstr>XDO_?RATING?86?</vt:lpstr>
      <vt:lpstr>XDO_?RATING?87?</vt:lpstr>
      <vt:lpstr>XDO_?RATING?88?</vt:lpstr>
      <vt:lpstr>XDO_?RATING?89?</vt:lpstr>
      <vt:lpstr>XDO_?RATING?9?</vt:lpstr>
      <vt:lpstr>XDO_?RATING?90?</vt:lpstr>
      <vt:lpstr>XDO_?RATING?91?</vt:lpstr>
      <vt:lpstr>XDO_?RATING?92?</vt:lpstr>
      <vt:lpstr>XDO_?RATING?93?</vt:lpstr>
      <vt:lpstr>XDO_?RATING?94?</vt:lpstr>
      <vt:lpstr>XDO_?RATING?95?</vt:lpstr>
      <vt:lpstr>XDO_?RATING?96?</vt:lpstr>
      <vt:lpstr>XDO_?RATING?97?</vt:lpstr>
      <vt:lpstr>XDO_?RATING?98?</vt:lpstr>
      <vt:lpstr>XDO_?RATING?99?</vt:lpstr>
      <vt:lpstr>XDO_?REMARKS?</vt:lpstr>
      <vt:lpstr>XDO_?REMARKS?10?</vt:lpstr>
      <vt:lpstr>XDO_?REMARKS?100?</vt:lpstr>
      <vt:lpstr>XDO_?REMARKS?101?</vt:lpstr>
      <vt:lpstr>XDO_?REMARKS?102?</vt:lpstr>
      <vt:lpstr>XDO_?REMARKS?103?</vt:lpstr>
      <vt:lpstr>XDO_?REMARKS?104?</vt:lpstr>
      <vt:lpstr>XDO_?REMARKS?105?</vt:lpstr>
      <vt:lpstr>XDO_?REMARKS?106?</vt:lpstr>
      <vt:lpstr>XDO_?REMARKS?107?</vt:lpstr>
      <vt:lpstr>XDO_?REMARKS?108?</vt:lpstr>
      <vt:lpstr>XDO_?REMARKS?109?</vt:lpstr>
      <vt:lpstr>XDO_?REMARKS?11?</vt:lpstr>
      <vt:lpstr>XDO_?REMARKS?110?</vt:lpstr>
      <vt:lpstr>XDO_?REMARKS?111?</vt:lpstr>
      <vt:lpstr>XDO_?REMARKS?112?</vt:lpstr>
      <vt:lpstr>XDO_?REMARKS?113?</vt:lpstr>
      <vt:lpstr>XDO_?REMARKS?114?</vt:lpstr>
      <vt:lpstr>XDO_?REMARKS?115?</vt:lpstr>
      <vt:lpstr>XDO_?REMARKS?116?</vt:lpstr>
      <vt:lpstr>XDO_?REMARKS?117?</vt:lpstr>
      <vt:lpstr>XDO_?REMARKS?118?</vt:lpstr>
      <vt:lpstr>XDO_?REMARKS?119?</vt:lpstr>
      <vt:lpstr>XDO_?REMARKS?12?</vt:lpstr>
      <vt:lpstr>XDO_?REMARKS?120?</vt:lpstr>
      <vt:lpstr>XDO_?REMARKS?121?</vt:lpstr>
      <vt:lpstr>XDO_?REMARKS?122?</vt:lpstr>
      <vt:lpstr>XDO_?REMARKS?123?</vt:lpstr>
      <vt:lpstr>XDO_?REMARKS?124?</vt:lpstr>
      <vt:lpstr>XDO_?REMARKS?125?</vt:lpstr>
      <vt:lpstr>XDO_?REMARKS?126?</vt:lpstr>
      <vt:lpstr>XDO_?REMARKS?127?</vt:lpstr>
      <vt:lpstr>XDO_?REMARKS?128?</vt:lpstr>
      <vt:lpstr>XDO_?REMARKS?129?</vt:lpstr>
      <vt:lpstr>XDO_?REMARKS?13?</vt:lpstr>
      <vt:lpstr>XDO_?REMARKS?130?</vt:lpstr>
      <vt:lpstr>XDO_?REMARKS?131?</vt:lpstr>
      <vt:lpstr>XDO_?REMARKS?132?</vt:lpstr>
      <vt:lpstr>XDO_?REMARKS?133?</vt:lpstr>
      <vt:lpstr>XDO_?REMARKS?134?</vt:lpstr>
      <vt:lpstr>XDO_?REMARKS?135?</vt:lpstr>
      <vt:lpstr>XDO_?REMARKS?136?</vt:lpstr>
      <vt:lpstr>XDO_?REMARKS?137?</vt:lpstr>
      <vt:lpstr>XDO_?REMARKS?138?</vt:lpstr>
      <vt:lpstr>XDO_?REMARKS?139?</vt:lpstr>
      <vt:lpstr>XDO_?REMARKS?14?</vt:lpstr>
      <vt:lpstr>XDO_?REMARKS?140?</vt:lpstr>
      <vt:lpstr>XDO_?REMARKS?141?</vt:lpstr>
      <vt:lpstr>XDO_?REMARKS?142?</vt:lpstr>
      <vt:lpstr>XDO_?REMARKS?143?</vt:lpstr>
      <vt:lpstr>XDO_?REMARKS?144?</vt:lpstr>
      <vt:lpstr>XDO_?REMARKS?145?</vt:lpstr>
      <vt:lpstr>XDO_?REMARKS?146?</vt:lpstr>
      <vt:lpstr>XDO_?REMARKS?147?</vt:lpstr>
      <vt:lpstr>XDO_?REMARKS?148?</vt:lpstr>
      <vt:lpstr>XDO_?REMARKS?149?</vt:lpstr>
      <vt:lpstr>XDO_?REMARKS?15?</vt:lpstr>
      <vt:lpstr>XDO_?REMARKS?150?</vt:lpstr>
      <vt:lpstr>XDO_?REMARKS?151?</vt:lpstr>
      <vt:lpstr>XDO_?REMARKS?152?</vt:lpstr>
      <vt:lpstr>XDO_?REMARKS?153?</vt:lpstr>
      <vt:lpstr>XDO_?REMARKS?154?</vt:lpstr>
      <vt:lpstr>XDO_?REMARKS?155?</vt:lpstr>
      <vt:lpstr>XDO_?REMARKS?156?</vt:lpstr>
      <vt:lpstr>XDO_?REMARKS?157?</vt:lpstr>
      <vt:lpstr>XDO_?REMARKS?158?</vt:lpstr>
      <vt:lpstr>XDO_?REMARKS?159?</vt:lpstr>
      <vt:lpstr>XDO_?REMARKS?16?</vt:lpstr>
      <vt:lpstr>XDO_?REMARKS?160?</vt:lpstr>
      <vt:lpstr>XDO_?REMARKS?161?</vt:lpstr>
      <vt:lpstr>XDO_?REMARKS?162?</vt:lpstr>
      <vt:lpstr>XDO_?REMARKS?163?</vt:lpstr>
      <vt:lpstr>XDO_?REMARKS?164?</vt:lpstr>
      <vt:lpstr>XDO_?REMARKS?165?</vt:lpstr>
      <vt:lpstr>XDO_?REMARKS?166?</vt:lpstr>
      <vt:lpstr>XDO_?REMARKS?167?</vt:lpstr>
      <vt:lpstr>XDO_?REMARKS?168?</vt:lpstr>
      <vt:lpstr>XDO_?REMARKS?169?</vt:lpstr>
      <vt:lpstr>XDO_?REMARKS?17?</vt:lpstr>
      <vt:lpstr>XDO_?REMARKS?170?</vt:lpstr>
      <vt:lpstr>XDO_?REMARKS?171?</vt:lpstr>
      <vt:lpstr>XDO_?REMARKS?172?</vt:lpstr>
      <vt:lpstr>XDO_?REMARKS?173?</vt:lpstr>
      <vt:lpstr>XDO_?REMARKS?174?</vt:lpstr>
      <vt:lpstr>XDO_?REMARKS?175?</vt:lpstr>
      <vt:lpstr>XDO_?REMARKS?176?</vt:lpstr>
      <vt:lpstr>XDO_?REMARKS?177?</vt:lpstr>
      <vt:lpstr>XDO_?REMARKS?178?</vt:lpstr>
      <vt:lpstr>XDO_?REMARKS?179?</vt:lpstr>
      <vt:lpstr>XDO_?REMARKS?18?</vt:lpstr>
      <vt:lpstr>XDO_?REMARKS?180?</vt:lpstr>
      <vt:lpstr>XDO_?REMARKS?181?</vt:lpstr>
      <vt:lpstr>XDO_?REMARKS?182?</vt:lpstr>
      <vt:lpstr>XDO_?REMARKS?183?</vt:lpstr>
      <vt:lpstr>XDO_?REMARKS?184?</vt:lpstr>
      <vt:lpstr>XDO_?REMARKS?185?</vt:lpstr>
      <vt:lpstr>XDO_?REMARKS?186?</vt:lpstr>
      <vt:lpstr>XDO_?REMARKS?187?</vt:lpstr>
      <vt:lpstr>XDO_?REMARKS?188?</vt:lpstr>
      <vt:lpstr>XDO_?REMARKS?189?</vt:lpstr>
      <vt:lpstr>XDO_?REMARKS?190?</vt:lpstr>
      <vt:lpstr>XDO_?REMARKS?191?</vt:lpstr>
      <vt:lpstr>XDO_?REMARKS?192?</vt:lpstr>
      <vt:lpstr>XDO_?REMARKS?193?</vt:lpstr>
      <vt:lpstr>XDO_?REMARKS?194?</vt:lpstr>
      <vt:lpstr>XDO_?REMARKS?195?</vt:lpstr>
      <vt:lpstr>XDO_?REMARKS?196?</vt:lpstr>
      <vt:lpstr>XDO_?REMARKS?197?</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XDO_?REMARKS?207?</vt:lpstr>
      <vt:lpstr>XDO_?REMARKS?208?</vt:lpstr>
      <vt:lpstr>XDO_?REMARKS?209?</vt:lpstr>
      <vt:lpstr>XDO_?REMARKS?210?</vt:lpstr>
      <vt:lpstr>XDO_?REMARKS?211?</vt:lpstr>
      <vt:lpstr>XDO_?REMARKS?212?</vt:lpstr>
      <vt:lpstr>XDO_?REMARKS?213?</vt:lpstr>
      <vt:lpstr>XDO_?REMARKS?214?</vt:lpstr>
      <vt:lpstr>XDO_?REMARKS?215?</vt:lpstr>
      <vt:lpstr>XDO_?REMARKS?216?</vt:lpstr>
      <vt:lpstr>XDO_?REMARKS?217?</vt:lpstr>
      <vt:lpstr>XDO_?REMARKS?218?</vt:lpstr>
      <vt:lpstr>XDO_?REMARKS?219?</vt:lpstr>
      <vt:lpstr>XDO_?REMARKS?220?</vt:lpstr>
      <vt:lpstr>XDO_?REMARKS?221?</vt:lpstr>
      <vt:lpstr>XDO_?REMARKS?222?</vt:lpstr>
      <vt:lpstr>XDO_?REMARKS?223?</vt:lpstr>
      <vt:lpstr>XDO_?REMARKS?224?</vt:lpstr>
      <vt:lpstr>XDO_?REMARKS?225?</vt:lpstr>
      <vt:lpstr>XDO_?REMARKS?226?</vt:lpstr>
      <vt:lpstr>XDO_?REMARKS?227?</vt:lpstr>
      <vt:lpstr>XDO_?REMARKS?228?</vt:lpstr>
      <vt:lpstr>XDO_?REMARKS?229?</vt:lpstr>
      <vt:lpstr>XDO_?REMARKS?23?</vt:lpstr>
      <vt:lpstr>XDO_?REMARKS?230?</vt:lpstr>
      <vt:lpstr>XDO_?REMARKS?231?</vt:lpstr>
      <vt:lpstr>XDO_?REMARKS?232?</vt:lpstr>
      <vt:lpstr>XDO_?REMARKS?233?</vt:lpstr>
      <vt:lpstr>XDO_?REMARKS?234?</vt:lpstr>
      <vt:lpstr>XDO_?REMARKS?235?</vt:lpstr>
      <vt:lpstr>XDO_?REMARKS?236?</vt:lpstr>
      <vt:lpstr>XDO_?REMARKS?237?</vt:lpstr>
      <vt:lpstr>XDO_?REMARKS?238?</vt:lpstr>
      <vt:lpstr>XDO_?REMARKS?239?</vt:lpstr>
      <vt:lpstr>XDO_?REMARKS?24?</vt:lpstr>
      <vt:lpstr>XDO_?REMARKS?240?</vt:lpstr>
      <vt:lpstr>XDO_?REMARKS?241?</vt:lpstr>
      <vt:lpstr>XDO_?REMARKS?242?</vt:lpstr>
      <vt:lpstr>XDO_?REMARKS?243?</vt:lpstr>
      <vt:lpstr>XDO_?REMARKS?244?</vt:lpstr>
      <vt:lpstr>XDO_?REMARKS?245?</vt:lpstr>
      <vt:lpstr>XDO_?REMARKS?246?</vt:lpstr>
      <vt:lpstr>XDO_?REMARKS?247?</vt:lpstr>
      <vt:lpstr>XDO_?REMARKS?248?</vt:lpstr>
      <vt:lpstr>XDO_?REMARKS?249?</vt:lpstr>
      <vt:lpstr>XDO_?REMARKS?25?</vt:lpstr>
      <vt:lpstr>XDO_?REMARKS?250?</vt:lpstr>
      <vt:lpstr>XDO_?REMARKS?251?</vt:lpstr>
      <vt:lpstr>XDO_?REMARKS?252?</vt:lpstr>
      <vt:lpstr>XDO_?REMARKS?253?</vt:lpstr>
      <vt:lpstr>XDO_?REMARKS?254?</vt:lpstr>
      <vt:lpstr>XDO_?REMARKS?255?</vt:lpstr>
      <vt:lpstr>XDO_?REMARKS?256?</vt:lpstr>
      <vt:lpstr>XDO_?REMARKS?257?</vt:lpstr>
      <vt:lpstr>XDO_?REMARKS?258?</vt:lpstr>
      <vt:lpstr>XDO_?REMARKS?259?</vt:lpstr>
      <vt:lpstr>XDO_?REMARKS?26?</vt:lpstr>
      <vt:lpstr>XDO_?REMARKS?260?</vt:lpstr>
      <vt:lpstr>XDO_?REMARKS?261?</vt:lpstr>
      <vt:lpstr>XDO_?REMARKS?262?</vt:lpstr>
      <vt:lpstr>XDO_?REMARKS?263?</vt:lpstr>
      <vt:lpstr>XDO_?REMARKS?264?</vt:lpstr>
      <vt:lpstr>XDO_?REMARKS?265?</vt:lpstr>
      <vt:lpstr>XDO_?REMARKS?266?</vt:lpstr>
      <vt:lpstr>XDO_?REMARKS?267?</vt:lpstr>
      <vt:lpstr>XDO_?REMARKS?268?</vt:lpstr>
      <vt:lpstr>XDO_?REMARKS?269?</vt:lpstr>
      <vt:lpstr>XDO_?REMARKS?270?</vt:lpstr>
      <vt:lpstr>XDO_?REMARKS?271?</vt:lpstr>
      <vt:lpstr>XDO_?REMARKS?272?</vt:lpstr>
      <vt:lpstr>XDO_?REMARKS?273?</vt:lpstr>
      <vt:lpstr>XDO_?REMARKS?274?</vt:lpstr>
      <vt:lpstr>XDO_?REMARKS?275?</vt:lpstr>
      <vt:lpstr>XDO_?REMARKS?276?</vt:lpstr>
      <vt:lpstr>XDO_?REMARKS?277?</vt:lpstr>
      <vt:lpstr>XDO_?REMARKS?278?</vt:lpstr>
      <vt:lpstr>XDO_?REMARKS?279?</vt:lpstr>
      <vt:lpstr>XDO_?REMARKS?280?</vt:lpstr>
      <vt:lpstr>XDO_?REMARKS?281?</vt:lpstr>
      <vt:lpstr>XDO_?REMARKS?282?</vt:lpstr>
      <vt:lpstr>XDO_?REMARKS?283?</vt:lpstr>
      <vt:lpstr>XDO_?REMARKS?284?</vt:lpstr>
      <vt:lpstr>XDO_?REMARKS?285?</vt:lpstr>
      <vt:lpstr>XDO_?REMARKS?286?</vt:lpstr>
      <vt:lpstr>XDO_?REMARKS?287?</vt:lpstr>
      <vt:lpstr>XDO_?REMARKS?288?</vt:lpstr>
      <vt:lpstr>XDO_?REMARKS?289?</vt:lpstr>
      <vt:lpstr>XDO_?REMARKS?29?</vt:lpstr>
      <vt:lpstr>XDO_?REMARKS?290?</vt:lpstr>
      <vt:lpstr>XDO_?REMARKS?291?</vt:lpstr>
      <vt:lpstr>XDO_?REMARKS?292?</vt:lpstr>
      <vt:lpstr>XDO_?REMARKS?293?</vt:lpstr>
      <vt:lpstr>XDO_?REMARKS?294?</vt:lpstr>
      <vt:lpstr>XDO_?REMARKS?295?</vt:lpstr>
      <vt:lpstr>XDO_?REMARKS?296?</vt:lpstr>
      <vt:lpstr>XDO_?REMARKS?297?</vt:lpstr>
      <vt:lpstr>XDO_?REMARKS?298?</vt:lpstr>
      <vt:lpstr>XDO_?REMARKS?299?</vt:lpstr>
      <vt:lpstr>XDO_?REMARKS?30?</vt:lpstr>
      <vt:lpstr>XDO_?REMARKS?300?</vt:lpstr>
      <vt:lpstr>XDO_?REMARKS?301?</vt:lpstr>
      <vt:lpstr>XDO_?REMARKS?302?</vt:lpstr>
      <vt:lpstr>XDO_?REMARKS?303?</vt:lpstr>
      <vt:lpstr>XDO_?REMARKS?304?</vt:lpstr>
      <vt:lpstr>XDO_?REMARKS?305?</vt:lpstr>
      <vt:lpstr>XDO_?REMARKS?306?</vt:lpstr>
      <vt:lpstr>XDO_?REMARKS?307?</vt:lpstr>
      <vt:lpstr>XDO_?REMARKS?308?</vt:lpstr>
      <vt:lpstr>XDO_?REMARKS?309?</vt:lpstr>
      <vt:lpstr>XDO_?REMARKS?31?</vt:lpstr>
      <vt:lpstr>XDO_?REMARKS?310?</vt:lpstr>
      <vt:lpstr>XDO_?REMARKS?311?</vt:lpstr>
      <vt:lpstr>XDO_?REMARKS?312?</vt:lpstr>
      <vt:lpstr>XDO_?REMARKS?313?</vt:lpstr>
      <vt:lpstr>XDO_?REMARKS?314?</vt:lpstr>
      <vt:lpstr>XDO_?REMARKS?315?</vt:lpstr>
      <vt:lpstr>XDO_?REMARKS?316?</vt:lpstr>
      <vt:lpstr>XDO_?REMARKS?317?</vt:lpstr>
      <vt:lpstr>XDO_?REMARKS?318?</vt:lpstr>
      <vt:lpstr>XDO_?REMARKS?319?</vt:lpstr>
      <vt:lpstr>XDO_?REMARKS?32?</vt:lpstr>
      <vt:lpstr>XDO_?REMARKS?320?</vt:lpstr>
      <vt:lpstr>XDO_?REMARKS?321?</vt:lpstr>
      <vt:lpstr>XDO_?REMARKS?322?</vt:lpstr>
      <vt:lpstr>XDO_?REMARKS?323?</vt:lpstr>
      <vt:lpstr>XDO_?REMARKS?324?</vt:lpstr>
      <vt:lpstr>XDO_?REMARKS?325?</vt:lpstr>
      <vt:lpstr>XDO_?REMARKS?326?</vt:lpstr>
      <vt:lpstr>XDO_?REMARKS?327?</vt:lpstr>
      <vt:lpstr>XDO_?REMARKS?328?</vt:lpstr>
      <vt:lpstr>XDO_?REMARKS?329?</vt:lpstr>
      <vt:lpstr>XDO_?REMARKS?33?</vt:lpstr>
      <vt:lpstr>XDO_?REMARKS?330?</vt:lpstr>
      <vt:lpstr>XDO_?REMARKS?331?</vt:lpstr>
      <vt:lpstr>XDO_?REMARKS?332?</vt:lpstr>
      <vt:lpstr>XDO_?REMARKS?333?</vt:lpstr>
      <vt:lpstr>XDO_?REMARKS?334?</vt:lpstr>
      <vt:lpstr>XDO_?REMARKS?335?</vt:lpstr>
      <vt:lpstr>XDO_?REMARKS?336?</vt:lpstr>
      <vt:lpstr>XDO_?REMARKS?337?</vt:lpstr>
      <vt:lpstr>XDO_?REMARKS?338?</vt:lpstr>
      <vt:lpstr>XDO_?REMARKS?339?</vt:lpstr>
      <vt:lpstr>XDO_?REMARKS?34?</vt:lpstr>
      <vt:lpstr>XDO_?REMARKS?340?</vt:lpstr>
      <vt:lpstr>XDO_?REMARKS?341?</vt:lpstr>
      <vt:lpstr>XDO_?REMARKS?342?</vt:lpstr>
      <vt:lpstr>XDO_?REMARKS?343?</vt:lpstr>
      <vt:lpstr>XDO_?REMARKS?344?</vt:lpstr>
      <vt:lpstr>XDO_?REMARKS?345?</vt:lpstr>
      <vt:lpstr>XDO_?REMARKS?346?</vt:lpstr>
      <vt:lpstr>XDO_?REMARKS?347?</vt:lpstr>
      <vt:lpstr>XDO_?REMARKS?348?</vt:lpstr>
      <vt:lpstr>XDO_?REMARKS?349?</vt:lpstr>
      <vt:lpstr>XDO_?REMARKS?35?</vt:lpstr>
      <vt:lpstr>XDO_?REMARKS?350?</vt:lpstr>
      <vt:lpstr>XDO_?REMARKS?351?</vt:lpstr>
      <vt:lpstr>XDO_?REMARKS?352?</vt:lpstr>
      <vt:lpstr>XDO_?REMARKS?353?</vt:lpstr>
      <vt:lpstr>XDO_?REMARKS?354?</vt:lpstr>
      <vt:lpstr>XDO_?REMARKS?355?</vt:lpstr>
      <vt:lpstr>XDO_?REMARKS?356?</vt:lpstr>
      <vt:lpstr>XDO_?REMARKS?357?</vt:lpstr>
      <vt:lpstr>XDO_?REMARKS?358?</vt:lpstr>
      <vt:lpstr>XDO_?REMARKS?359?</vt:lpstr>
      <vt:lpstr>XDO_?REMARKS?36?</vt:lpstr>
      <vt:lpstr>XDO_?REMARKS?360?</vt:lpstr>
      <vt:lpstr>XDO_?REMARKS?361?</vt:lpstr>
      <vt:lpstr>XDO_?REMARKS?362?</vt:lpstr>
      <vt:lpstr>XDO_?REMARKS?363?</vt:lpstr>
      <vt:lpstr>XDO_?REMARKS?364?</vt:lpstr>
      <vt:lpstr>XDO_?REMARKS?365?</vt:lpstr>
      <vt:lpstr>XDO_?REMARKS?366?</vt:lpstr>
      <vt:lpstr>XDO_?REMARKS?367?</vt:lpstr>
      <vt:lpstr>XDO_?REMARKS?368?</vt:lpstr>
      <vt:lpstr>XDO_?REMARKS?369?</vt:lpstr>
      <vt:lpstr>XDO_?REMARKS?37?</vt:lpstr>
      <vt:lpstr>XDO_?REMARKS?370?</vt:lpstr>
      <vt:lpstr>XDO_?REMARKS?371?</vt:lpstr>
      <vt:lpstr>XDO_?REMARKS?372?</vt:lpstr>
      <vt:lpstr>XDO_?REMARKS?373?</vt:lpstr>
      <vt:lpstr>XDO_?REMARKS?374?</vt:lpstr>
      <vt:lpstr>XDO_?REMARKS?375?</vt:lpstr>
      <vt:lpstr>XDO_?REMARKS?376?</vt:lpstr>
      <vt:lpstr>XDO_?REMARKS?377?</vt:lpstr>
      <vt:lpstr>XDO_?REMARKS?378?</vt:lpstr>
      <vt:lpstr>XDO_?REMARKS?379?</vt:lpstr>
      <vt:lpstr>XDO_?REMARKS?38?</vt:lpstr>
      <vt:lpstr>XDO_?REMARKS?380?</vt:lpstr>
      <vt:lpstr>XDO_?REMARKS?381?</vt:lpstr>
      <vt:lpstr>XDO_?REMARKS?382?</vt:lpstr>
      <vt:lpstr>XDO_?REMARKS?383?</vt:lpstr>
      <vt:lpstr>XDO_?REMARKS?384?</vt:lpstr>
      <vt:lpstr>XDO_?REMARKS?385?</vt:lpstr>
      <vt:lpstr>XDO_?REMARKS?386?</vt:lpstr>
      <vt:lpstr>XDO_?REMARKS?387?</vt:lpstr>
      <vt:lpstr>XDO_?REMARKS?388?</vt:lpstr>
      <vt:lpstr>XDO_?REMARKS?389?</vt:lpstr>
      <vt:lpstr>XDO_?REMARKS?39?</vt:lpstr>
      <vt:lpstr>XDO_?REMARKS?390?</vt:lpstr>
      <vt:lpstr>XDO_?REMARKS?391?</vt:lpstr>
      <vt:lpstr>XDO_?REMARKS?392?</vt:lpstr>
      <vt:lpstr>XDO_?REMARKS?393?</vt:lpstr>
      <vt:lpstr>XDO_?REMARKS?394?</vt:lpstr>
      <vt:lpstr>XDO_?REMARKS?395?</vt:lpstr>
      <vt:lpstr>XDO_?REMARKS?396?</vt:lpstr>
      <vt:lpstr>XDO_?REMARKS?397?</vt:lpstr>
      <vt:lpstr>XDO_?REMARKS?398?</vt:lpstr>
      <vt:lpstr>XDO_?REMARKS?399?</vt:lpstr>
      <vt:lpstr>XDO_?REMARKS?40?</vt:lpstr>
      <vt:lpstr>XDO_?REMARKS?400?</vt:lpstr>
      <vt:lpstr>XDO_?REMARKS?401?</vt:lpstr>
      <vt:lpstr>XDO_?REMARKS?402?</vt:lpstr>
      <vt:lpstr>XDO_?REMARKS?403?</vt:lpstr>
      <vt:lpstr>XDO_?REMARKS?404?</vt:lpstr>
      <vt:lpstr>XDO_?REMARKS?405?</vt:lpstr>
      <vt:lpstr>XDO_?REMARKS?406?</vt:lpstr>
      <vt:lpstr>XDO_?REMARKS?407?</vt:lpstr>
      <vt:lpstr>XDO_?REMARKS?408?</vt:lpstr>
      <vt:lpstr>XDO_?REMARKS?409?</vt:lpstr>
      <vt:lpstr>XDO_?REMARKS?41?</vt:lpstr>
      <vt:lpstr>XDO_?REMARKS?410?</vt:lpstr>
      <vt:lpstr>XDO_?REMARKS?411?</vt:lpstr>
      <vt:lpstr>XDO_?REMARKS?412?</vt:lpstr>
      <vt:lpstr>XDO_?REMARKS?413?</vt:lpstr>
      <vt:lpstr>XDO_?REMARKS?414?</vt:lpstr>
      <vt:lpstr>XDO_?REMARKS?415?</vt:lpstr>
      <vt:lpstr>XDO_?REMARKS?416?</vt:lpstr>
      <vt:lpstr>XDO_?REMARKS?417?</vt:lpstr>
      <vt:lpstr>XDO_?REMARKS?418?</vt:lpstr>
      <vt:lpstr>XDO_?REMARKS?419?</vt:lpstr>
      <vt:lpstr>XDO_?REMARKS?420?</vt:lpstr>
      <vt:lpstr>XDO_?REMARKS?421?</vt:lpstr>
      <vt:lpstr>XDO_?REMARKS?422?</vt:lpstr>
      <vt:lpstr>XDO_?REMARKS?423?</vt:lpstr>
      <vt:lpstr>XDO_?REMARKS?424?</vt:lpstr>
      <vt:lpstr>XDO_?REMARKS?425?</vt:lpstr>
      <vt:lpstr>XDO_?REMARKS?426?</vt:lpstr>
      <vt:lpstr>XDO_?REMARKS?427?</vt:lpstr>
      <vt:lpstr>XDO_?REMARKS?428?</vt:lpstr>
      <vt:lpstr>XDO_?REMARKS?429?</vt:lpstr>
      <vt:lpstr>XDO_?REMARKS?430?</vt:lpstr>
      <vt:lpstr>XDO_?REMARKS?431?</vt:lpstr>
      <vt:lpstr>XDO_?REMARKS?432?</vt:lpstr>
      <vt:lpstr>XDO_?REMARKS?433?</vt:lpstr>
      <vt:lpstr>XDO_?REMARKS?434?</vt:lpstr>
      <vt:lpstr>XDO_?REMARKS?435?</vt:lpstr>
      <vt:lpstr>XDO_?REMARKS?436?</vt:lpstr>
      <vt:lpstr>XDO_?REMARKS?437?</vt:lpstr>
      <vt:lpstr>XDO_?REMARKS?438?</vt:lpstr>
      <vt:lpstr>XDO_?REMARKS?439?</vt:lpstr>
      <vt:lpstr>XDO_?REMARKS?44?</vt:lpstr>
      <vt:lpstr>XDO_?REMARKS?440?</vt:lpstr>
      <vt:lpstr>XDO_?REMARKS?441?</vt:lpstr>
      <vt:lpstr>XDO_?REMARKS?442?</vt:lpstr>
      <vt:lpstr>XDO_?REMARKS?443?</vt:lpstr>
      <vt:lpstr>XDO_?REMARKS?444?</vt:lpstr>
      <vt:lpstr>XDO_?REMARKS?445?</vt:lpstr>
      <vt:lpstr>XDO_?REMARKS?446?</vt:lpstr>
      <vt:lpstr>XDO_?REMARKS?447?</vt:lpstr>
      <vt:lpstr>XDO_?REMARKS?448?</vt:lpstr>
      <vt:lpstr>XDO_?REMARKS?449?</vt:lpstr>
      <vt:lpstr>XDO_?REMARKS?45?</vt:lpstr>
      <vt:lpstr>XDO_?REMARKS?450?</vt:lpstr>
      <vt:lpstr>XDO_?REMARKS?451?</vt:lpstr>
      <vt:lpstr>XDO_?REMARKS?452?</vt:lpstr>
      <vt:lpstr>XDO_?REMARKS?453?</vt:lpstr>
      <vt:lpstr>XDO_?REMARKS?454?</vt:lpstr>
      <vt:lpstr>XDO_?REMARKS?455?</vt:lpstr>
      <vt:lpstr>XDO_?REMARKS?456?</vt:lpstr>
      <vt:lpstr>XDO_?REMARKS?457?</vt:lpstr>
      <vt:lpstr>XDO_?REMARKS?458?</vt:lpstr>
      <vt:lpstr>XDO_?REMARKS?459?</vt:lpstr>
      <vt:lpstr>XDO_?REMARKS?46?</vt:lpstr>
      <vt:lpstr>XDO_?REMARKS?460?</vt:lpstr>
      <vt:lpstr>XDO_?REMARKS?461?</vt:lpstr>
      <vt:lpstr>XDO_?REMARKS?462?</vt:lpstr>
      <vt:lpstr>XDO_?REMARKS?463?</vt:lpstr>
      <vt:lpstr>XDO_?REMARKS?464?</vt:lpstr>
      <vt:lpstr>XDO_?REMARKS?465?</vt:lpstr>
      <vt:lpstr>XDO_?REMARKS?466?</vt:lpstr>
      <vt:lpstr>XDO_?REMARKS?467?</vt:lpstr>
      <vt:lpstr>XDO_?REMARKS?468?</vt:lpstr>
      <vt:lpstr>XDO_?REMARKS?469?</vt:lpstr>
      <vt:lpstr>XDO_?REMARKS?47?</vt:lpstr>
      <vt:lpstr>XDO_?REMARKS?470?</vt:lpstr>
      <vt:lpstr>XDO_?REMARKS?471?</vt:lpstr>
      <vt:lpstr>XDO_?REMARKS?472?</vt:lpstr>
      <vt:lpstr>XDO_?REMARKS?473?</vt:lpstr>
      <vt:lpstr>XDO_?REMARKS?474?</vt:lpstr>
      <vt:lpstr>XDO_?REMARKS?475?</vt:lpstr>
      <vt:lpstr>XDO_?REMARKS?476?</vt:lpstr>
      <vt:lpstr>XDO_?REMARKS?477?</vt:lpstr>
      <vt:lpstr>XDO_?REMARKS?478?</vt:lpstr>
      <vt:lpstr>XDO_?REMARKS?479?</vt:lpstr>
      <vt:lpstr>XDO_?REMARKS?48?</vt:lpstr>
      <vt:lpstr>XDO_?REMARKS?480?</vt:lpstr>
      <vt:lpstr>XDO_?REMARKS?481?</vt:lpstr>
      <vt:lpstr>XDO_?REMARKS?482?</vt:lpstr>
      <vt:lpstr>XDO_?REMARKS?483?</vt:lpstr>
      <vt:lpstr>XDO_?REMARKS?484?</vt:lpstr>
      <vt:lpstr>XDO_?REMARKS?485?</vt:lpstr>
      <vt:lpstr>XDO_?REMARKS?486?</vt:lpstr>
      <vt:lpstr>XDO_?REMARKS?487?</vt:lpstr>
      <vt:lpstr>XDO_?REMARKS?488?</vt:lpstr>
      <vt:lpstr>XDO_?REMARKS?489?</vt:lpstr>
      <vt:lpstr>XDO_?REMARKS?49?</vt:lpstr>
      <vt:lpstr>XDO_?REMARKS?490?</vt:lpstr>
      <vt:lpstr>XDO_?REMARKS?491?</vt:lpstr>
      <vt:lpstr>XDO_?REMARKS?492?</vt:lpstr>
      <vt:lpstr>XDO_?REMARKS?493?</vt:lpstr>
      <vt:lpstr>XDO_?REMARKS?494?</vt:lpstr>
      <vt:lpstr>XDO_?REMARKS?495?</vt:lpstr>
      <vt:lpstr>XDO_?REMARKS?496?</vt:lpstr>
      <vt:lpstr>XDO_?REMARKS?497?</vt:lpstr>
      <vt:lpstr>XDO_?REMARKS?498?</vt:lpstr>
      <vt:lpstr>XDO_?REMARKS?499?</vt:lpstr>
      <vt:lpstr>XDO_?REMARKS?500?</vt:lpstr>
      <vt:lpstr>XDO_?REMARKS?501?</vt:lpstr>
      <vt:lpstr>XDO_?REMARKS?502?</vt:lpstr>
      <vt:lpstr>XDO_?REMARKS?503?</vt:lpstr>
      <vt:lpstr>XDO_?REMARKS?504?</vt:lpstr>
      <vt:lpstr>XDO_?REMARKS?505?</vt:lpstr>
      <vt:lpstr>XDO_?REMARKS?506?</vt:lpstr>
      <vt:lpstr>XDO_?REMARKS?507?</vt:lpstr>
      <vt:lpstr>XDO_?REMARKS?508?</vt:lpstr>
      <vt:lpstr>XDO_?REMARKS?509?</vt:lpstr>
      <vt:lpstr>XDO_?REMARKS?510?</vt:lpstr>
      <vt:lpstr>XDO_?REMARKS?511?</vt:lpstr>
      <vt:lpstr>XDO_?REMARKS?512?</vt:lpstr>
      <vt:lpstr>XDO_?REMARKS?513?</vt:lpstr>
      <vt:lpstr>XDO_?REMARKS?514?</vt:lpstr>
      <vt:lpstr>XDO_?REMARKS?515?</vt:lpstr>
      <vt:lpstr>XDO_?REMARKS?516?</vt:lpstr>
      <vt:lpstr>XDO_?REMARKS?517?</vt:lpstr>
      <vt:lpstr>XDO_?REMARKS?518?</vt:lpstr>
      <vt:lpstr>XDO_?REMARKS?519?</vt:lpstr>
      <vt:lpstr>XDO_?REMARKS?52?</vt:lpstr>
      <vt:lpstr>XDO_?REMARKS?520?</vt:lpstr>
      <vt:lpstr>XDO_?REMARKS?521?</vt:lpstr>
      <vt:lpstr>XDO_?REMARKS?522?</vt:lpstr>
      <vt:lpstr>XDO_?REMARKS?523?</vt:lpstr>
      <vt:lpstr>XDO_?REMARKS?524?</vt:lpstr>
      <vt:lpstr>XDO_?REMARKS?525?</vt:lpstr>
      <vt:lpstr>XDO_?REMARKS?526?</vt:lpstr>
      <vt:lpstr>XDO_?REMARKS?527?</vt:lpstr>
      <vt:lpstr>XDO_?REMARKS?528?</vt:lpstr>
      <vt:lpstr>XDO_?REMARKS?529?</vt:lpstr>
      <vt:lpstr>XDO_?REMARKS?53?</vt:lpstr>
      <vt:lpstr>XDO_?REMARKS?530?</vt:lpstr>
      <vt:lpstr>XDO_?REMARKS?531?</vt:lpstr>
      <vt:lpstr>XDO_?REMARKS?532?</vt:lpstr>
      <vt:lpstr>XDO_?REMARKS?533?</vt:lpstr>
      <vt:lpstr>XDO_?REMARKS?534?</vt:lpstr>
      <vt:lpstr>XDO_?REMARKS?535?</vt:lpstr>
      <vt:lpstr>XDO_?REMARKS?536?</vt:lpstr>
      <vt:lpstr>XDO_?REMARKS?537?</vt:lpstr>
      <vt:lpstr>XDO_?REMARKS?538?</vt:lpstr>
      <vt:lpstr>XDO_?REMARKS?539?</vt:lpstr>
      <vt:lpstr>XDO_?REMARKS?54?</vt:lpstr>
      <vt:lpstr>XDO_?REMARKS?540?</vt:lpstr>
      <vt:lpstr>XDO_?REMARKS?541?</vt:lpstr>
      <vt:lpstr>XDO_?REMARKS?542?</vt:lpstr>
      <vt:lpstr>XDO_?REMARKS?543?</vt:lpstr>
      <vt:lpstr>XDO_?REMARKS?544?</vt:lpstr>
      <vt:lpstr>XDO_?REMARKS?545?</vt:lpstr>
      <vt:lpstr>XDO_?REMARKS?546?</vt:lpstr>
      <vt:lpstr>XDO_?REMARKS?547?</vt:lpstr>
      <vt:lpstr>XDO_?REMARKS?548?</vt:lpstr>
      <vt:lpstr>XDO_?REMARKS?549?</vt:lpstr>
      <vt:lpstr>XDO_?REMARKS?55?</vt:lpstr>
      <vt:lpstr>XDO_?REMARKS?550?</vt:lpstr>
      <vt:lpstr>XDO_?REMARKS?551?</vt:lpstr>
      <vt:lpstr>XDO_?REMARKS?552?</vt:lpstr>
      <vt:lpstr>XDO_?REMARKS?553?</vt:lpstr>
      <vt:lpstr>XDO_?REMARKS?554?</vt:lpstr>
      <vt:lpstr>XDO_?REMARKS?555?</vt:lpstr>
      <vt:lpstr>XDO_?REMARKS?556?</vt:lpstr>
      <vt:lpstr>XDO_?REMARKS?557?</vt:lpstr>
      <vt:lpstr>XDO_?REMARKS?558?</vt:lpstr>
      <vt:lpstr>XDO_?REMARKS?559?</vt:lpstr>
      <vt:lpstr>XDO_?REMARKS?56?</vt:lpstr>
      <vt:lpstr>XDO_?REMARKS?560?</vt:lpstr>
      <vt:lpstr>XDO_?REMARKS?561?</vt:lpstr>
      <vt:lpstr>XDO_?REMARKS?562?</vt:lpstr>
      <vt:lpstr>XDO_?REMARKS?563?</vt:lpstr>
      <vt:lpstr>XDO_?REMARKS?564?</vt:lpstr>
      <vt:lpstr>XDO_?REMARKS?565?</vt:lpstr>
      <vt:lpstr>XDO_?REMARKS?566?</vt:lpstr>
      <vt:lpstr>XDO_?REMARKS?567?</vt:lpstr>
      <vt:lpstr>XDO_?REMARKS?568?</vt:lpstr>
      <vt:lpstr>XDO_?REMARKS?569?</vt:lpstr>
      <vt:lpstr>XDO_?REMARKS?57?</vt:lpstr>
      <vt:lpstr>XDO_?REMARKS?570?</vt:lpstr>
      <vt:lpstr>XDO_?REMARKS?571?</vt:lpstr>
      <vt:lpstr>XDO_?REMARKS?572?</vt:lpstr>
      <vt:lpstr>XDO_?REMARKS?573?</vt:lpstr>
      <vt:lpstr>XDO_?REMARKS?574?</vt:lpstr>
      <vt:lpstr>XDO_?REMARKS?575?</vt:lpstr>
      <vt:lpstr>XDO_?REMARKS?576?</vt:lpstr>
      <vt:lpstr>XDO_?REMARKS?577?</vt:lpstr>
      <vt:lpstr>XDO_?REMARKS?578?</vt:lpstr>
      <vt:lpstr>XDO_?REMARKS?579?</vt:lpstr>
      <vt:lpstr>XDO_?REMARKS?58?</vt:lpstr>
      <vt:lpstr>XDO_?REMARKS?580?</vt:lpstr>
      <vt:lpstr>XDO_?REMARKS?581?</vt:lpstr>
      <vt:lpstr>XDO_?REMARKS?582?</vt:lpstr>
      <vt:lpstr>XDO_?REMARKS?583?</vt:lpstr>
      <vt:lpstr>XDO_?REMARKS?584?</vt:lpstr>
      <vt:lpstr>XDO_?REMARKS?585?</vt:lpstr>
      <vt:lpstr>XDO_?REMARKS?59?</vt:lpstr>
      <vt:lpstr>XDO_?REMARKS?60?</vt:lpstr>
      <vt:lpstr>XDO_?REMARKS?61?</vt:lpstr>
      <vt:lpstr>XDO_?REMARKS?62?</vt:lpstr>
      <vt:lpstr>XDO_?REMARKS?63?</vt:lpstr>
      <vt:lpstr>XDO_?REMARKS?64?</vt:lpstr>
      <vt:lpstr>XDO_?REMARKS?65?</vt:lpstr>
      <vt:lpstr>XDO_?REMARKS?66?</vt:lpstr>
      <vt:lpstr>XDO_?REMARKS?67?</vt:lpstr>
      <vt:lpstr>XDO_?REMARKS?68?</vt:lpstr>
      <vt:lpstr>XDO_?REMARKS?69?</vt:lpstr>
      <vt:lpstr>XDO_?REMARKS?70?</vt:lpstr>
      <vt:lpstr>XDO_?REMARKS?71?</vt:lpstr>
      <vt:lpstr>XDO_?REMARKS?72?</vt:lpstr>
      <vt:lpstr>XDO_?REMARKS?73?</vt:lpstr>
      <vt:lpstr>XDO_?REMARKS?74?</vt:lpstr>
      <vt:lpstr>XDO_?REMARKS?75?</vt:lpstr>
      <vt:lpstr>XDO_?REMARKS?76?</vt:lpstr>
      <vt:lpstr>XDO_?REMARKS?77?</vt:lpstr>
      <vt:lpstr>XDO_?REMARKS?78?</vt:lpstr>
      <vt:lpstr>XDO_?REMARKS?79?</vt:lpstr>
      <vt:lpstr>XDO_?REMARKS?80?</vt:lpstr>
      <vt:lpstr>XDO_?REMARKS?81?</vt:lpstr>
      <vt:lpstr>XDO_?REMARKS?82?</vt:lpstr>
      <vt:lpstr>XDO_?REMARKS?83?</vt:lpstr>
      <vt:lpstr>XDO_?REMARKS?84?</vt:lpstr>
      <vt:lpstr>XDO_?REMARKS?85?</vt:lpstr>
      <vt:lpstr>XDO_?REMARKS?86?</vt:lpstr>
      <vt:lpstr>XDO_?REMARKS?87?</vt:lpstr>
      <vt:lpstr>XDO_?REMARKS?88?</vt:lpstr>
      <vt:lpstr>XDO_?REMARKS?89?</vt:lpstr>
      <vt:lpstr>XDO_?REMARKS?9?</vt:lpstr>
      <vt:lpstr>XDO_?REMARKS?90?</vt:lpstr>
      <vt:lpstr>XDO_?REMARKS?91?</vt:lpstr>
      <vt:lpstr>XDO_?REMARKS?92?</vt:lpstr>
      <vt:lpstr>XDO_?REMARKS?93?</vt:lpstr>
      <vt:lpstr>XDO_?REMARKS?94?</vt:lpstr>
      <vt:lpstr>XDO_?REMARKS?95?</vt:lpstr>
      <vt:lpstr>XDO_?REMARKS?96?</vt:lpstr>
      <vt:lpstr>XDO_?REMARKS?97?</vt:lpstr>
      <vt:lpstr>XDO_?REMARKS?98?</vt:lpstr>
      <vt:lpstr>XDO_?REMARKS?99?</vt:lpstr>
      <vt:lpstr>XDO_?TDATE?</vt:lpstr>
      <vt:lpstr>XDO_?TITL?</vt:lpstr>
      <vt:lpstr>XDO_?TITL?100?</vt:lpstr>
      <vt:lpstr>XDO_?TITL?101?</vt:lpstr>
      <vt:lpstr>XDO_?TITL?102?</vt:lpstr>
      <vt:lpstr>XDO_?TITL?103?</vt:lpstr>
      <vt:lpstr>XDO_?TITL?104?</vt:lpstr>
      <vt:lpstr>XDO_?TITL?105?</vt:lpstr>
      <vt:lpstr>XDO_?TITL?106?</vt:lpstr>
      <vt:lpstr>XDO_?TITL?107?</vt:lpstr>
      <vt:lpstr>XDO_?TITL?108?</vt:lpstr>
      <vt:lpstr>XDO_?TITL?109?</vt:lpstr>
      <vt:lpstr>XDO_?TITL?11?</vt:lpstr>
      <vt:lpstr>XDO_?TITL?110?</vt:lpstr>
      <vt:lpstr>XDO_?TITL?111?</vt:lpstr>
      <vt:lpstr>XDO_?TITL?112?</vt:lpstr>
      <vt:lpstr>XDO_?TITL?113?</vt:lpstr>
      <vt:lpstr>XDO_?TITL?114?</vt:lpstr>
      <vt:lpstr>XDO_?TITL?115?</vt:lpstr>
      <vt:lpstr>XDO_?TITL?116?</vt:lpstr>
      <vt:lpstr>XDO_?TITL?117?</vt:lpstr>
      <vt:lpstr>XDO_?TITL?118?</vt:lpstr>
      <vt:lpstr>XDO_?TITL?119?</vt:lpstr>
      <vt:lpstr>XDO_?TITL?120?</vt:lpstr>
      <vt:lpstr>XDO_?TITL?121?</vt:lpstr>
      <vt:lpstr>XDO_?TITL?122?</vt:lpstr>
      <vt:lpstr>XDO_?TITL?123?</vt:lpstr>
      <vt:lpstr>XDO_?TITL?124?</vt:lpstr>
      <vt:lpstr>XDO_?TITL?125?</vt:lpstr>
      <vt:lpstr>XDO_?TITL?126?</vt:lpstr>
      <vt:lpstr>XDO_?TITL?127?</vt:lpstr>
      <vt:lpstr>XDO_?TITL?128?</vt:lpstr>
      <vt:lpstr>XDO_?TITL?129?</vt:lpstr>
      <vt:lpstr>XDO_?TITL?13?</vt:lpstr>
      <vt:lpstr>XDO_?TITL?130?</vt:lpstr>
      <vt:lpstr>XDO_?TITL?131?</vt:lpstr>
      <vt:lpstr>XDO_?TITL?132?</vt:lpstr>
      <vt:lpstr>XDO_?TITL?133?</vt:lpstr>
      <vt:lpstr>XDO_?TITL?134?</vt:lpstr>
      <vt:lpstr>XDO_?TITL?15?</vt:lpstr>
      <vt:lpstr>XDO_?TITL?16?</vt:lpstr>
      <vt:lpstr>XDO_?TITL?17?</vt:lpstr>
      <vt:lpstr>XDO_?TITL?18?</vt:lpstr>
      <vt:lpstr>XDO_?TITL?19?</vt:lpstr>
      <vt:lpstr>XDO_?TITL?20?</vt:lpstr>
      <vt:lpstr>XDO_?TITL?21?</vt:lpstr>
      <vt:lpstr>XDO_?TITL?22?</vt:lpstr>
      <vt:lpstr>XDO_?TITL?23?</vt:lpstr>
      <vt:lpstr>XDO_?TITL?24?</vt:lpstr>
      <vt:lpstr>XDO_?TITL?25?</vt:lpstr>
      <vt:lpstr>XDO_?TITL?26?</vt:lpstr>
      <vt:lpstr>XDO_?TITL?27?</vt:lpstr>
      <vt:lpstr>XDO_?TITL?28?</vt:lpstr>
      <vt:lpstr>XDO_?TITL?29?</vt:lpstr>
      <vt:lpstr>XDO_?TITL?30?</vt:lpstr>
      <vt:lpstr>XDO_?TITL?31?</vt:lpstr>
      <vt:lpstr>XDO_?TITL?32?</vt:lpstr>
      <vt:lpstr>XDO_?TITL?33?</vt:lpstr>
      <vt:lpstr>XDO_?TITL?34?</vt:lpstr>
      <vt:lpstr>XDO_?TITL?35?</vt:lpstr>
      <vt:lpstr>XDO_?TITL?36?</vt:lpstr>
      <vt:lpstr>XDO_?TITL?37?</vt:lpstr>
      <vt:lpstr>XDO_?TITL?38?</vt:lpstr>
      <vt:lpstr>XDO_?TITL?39?</vt:lpstr>
      <vt:lpstr>XDO_?TITL?40?</vt:lpstr>
      <vt:lpstr>XDO_?TITL?41?</vt:lpstr>
      <vt:lpstr>XDO_?TITL?42?</vt:lpstr>
      <vt:lpstr>XDO_?TITL?43?</vt:lpstr>
      <vt:lpstr>XDO_?TITL?44?</vt:lpstr>
      <vt:lpstr>XDO_?TITL?45?</vt:lpstr>
      <vt:lpstr>XDO_?TITL?46?</vt:lpstr>
      <vt:lpstr>XDO_?TITL?47?</vt:lpstr>
      <vt:lpstr>XDO_?TITL?48?</vt:lpstr>
      <vt:lpstr>XDO_?TITL?49?</vt:lpstr>
      <vt:lpstr>XDO_?TITL?5?</vt:lpstr>
      <vt:lpstr>XDO_?TITL?50?</vt:lpstr>
      <vt:lpstr>XDO_?TITL?51?</vt:lpstr>
      <vt:lpstr>XDO_?TITL?52?</vt:lpstr>
      <vt:lpstr>XDO_?TITL?53?</vt:lpstr>
      <vt:lpstr>XDO_?TITL?54?</vt:lpstr>
      <vt:lpstr>XDO_?TITL?55?</vt:lpstr>
      <vt:lpstr>XDO_?TITL?56?</vt:lpstr>
      <vt:lpstr>XDO_?TITL?57?</vt:lpstr>
      <vt:lpstr>XDO_?TITL?58?</vt:lpstr>
      <vt:lpstr>XDO_?TITL?59?</vt:lpstr>
      <vt:lpstr>XDO_?TITL?6?</vt:lpstr>
      <vt:lpstr>XDO_?TITL?60?</vt:lpstr>
      <vt:lpstr>XDO_?TITL?61?</vt:lpstr>
      <vt:lpstr>XDO_?TITL?62?</vt:lpstr>
      <vt:lpstr>XDO_?TITL?63?</vt:lpstr>
      <vt:lpstr>XDO_?TITL?64?</vt:lpstr>
      <vt:lpstr>XDO_?TITL?65?</vt:lpstr>
      <vt:lpstr>XDO_?TITL?66?</vt:lpstr>
      <vt:lpstr>XDO_?TITL?67?</vt:lpstr>
      <vt:lpstr>XDO_?TITL?68?</vt:lpstr>
      <vt:lpstr>XDO_?TITL?69?</vt:lpstr>
      <vt:lpstr>XDO_?TITL?70?</vt:lpstr>
      <vt:lpstr>XDO_?TITL?71?</vt:lpstr>
      <vt:lpstr>XDO_?TITL?72?</vt:lpstr>
      <vt:lpstr>XDO_?TITL?73?</vt:lpstr>
      <vt:lpstr>XDO_?TITL?74?</vt:lpstr>
      <vt:lpstr>XDO_?TITL?75?</vt:lpstr>
      <vt:lpstr>XDO_?TITL?76?</vt:lpstr>
      <vt:lpstr>XDO_?TITL?77?</vt:lpstr>
      <vt:lpstr>XDO_?TITL?78?</vt:lpstr>
      <vt:lpstr>XDO_?TITL?79?</vt:lpstr>
      <vt:lpstr>XDO_?TITL?80?</vt:lpstr>
      <vt:lpstr>XDO_?TITL?81?</vt:lpstr>
      <vt:lpstr>XDO_?TITL?82?</vt:lpstr>
      <vt:lpstr>XDO_?TITL?83?</vt:lpstr>
      <vt:lpstr>XDO_?TITL?84?</vt:lpstr>
      <vt:lpstr>XDO_?TITL?85?</vt:lpstr>
      <vt:lpstr>XDO_?TITL?86?</vt:lpstr>
      <vt:lpstr>XDO_?TITL?87?</vt:lpstr>
      <vt:lpstr>XDO_?TITL?88?</vt:lpstr>
      <vt:lpstr>XDO_?TITL?89?</vt:lpstr>
      <vt:lpstr>XDO_?TITL?9?</vt:lpstr>
      <vt:lpstr>XDO_?TITL?90?</vt:lpstr>
      <vt:lpstr>XDO_?TITL?91?</vt:lpstr>
      <vt:lpstr>XDO_?TITL?92?</vt:lpstr>
      <vt:lpstr>XDO_?TITL?93?</vt:lpstr>
      <vt:lpstr>XDO_?TITL?94?</vt:lpstr>
      <vt:lpstr>XDO_?TITL?95?</vt:lpstr>
      <vt:lpstr>XDO_?TITL?96?</vt:lpstr>
      <vt:lpstr>XDO_?TITL?97?</vt:lpstr>
      <vt:lpstr>XDO_?TITL?98?</vt:lpstr>
      <vt:lpstr>XDO_?TITL?99?</vt:lpstr>
      <vt:lpstr>XDO_?YTM?</vt:lpstr>
      <vt:lpstr>XDO_?YTM?10?</vt:lpstr>
      <vt:lpstr>XDO_?YTM?100?</vt:lpstr>
      <vt:lpstr>XDO_?YTM?101?</vt:lpstr>
      <vt:lpstr>XDO_?YTM?102?</vt:lpstr>
      <vt:lpstr>XDO_?YTM?103?</vt:lpstr>
      <vt:lpstr>XDO_?YTM?104?</vt:lpstr>
      <vt:lpstr>XDO_?YTM?105?</vt:lpstr>
      <vt:lpstr>XDO_?YTM?106?</vt:lpstr>
      <vt:lpstr>XDO_?YTM?107?</vt:lpstr>
      <vt:lpstr>XDO_?YTM?108?</vt:lpstr>
      <vt:lpstr>XDO_?YTM?109?</vt:lpstr>
      <vt:lpstr>XDO_?YTM?11?</vt:lpstr>
      <vt:lpstr>XDO_?YTM?110?</vt:lpstr>
      <vt:lpstr>XDO_?YTM?111?</vt:lpstr>
      <vt:lpstr>XDO_?YTM?112?</vt:lpstr>
      <vt:lpstr>XDO_?YTM?113?</vt:lpstr>
      <vt:lpstr>XDO_?YTM?114?</vt:lpstr>
      <vt:lpstr>XDO_?YTM?115?</vt:lpstr>
      <vt:lpstr>XDO_?YTM?116?</vt:lpstr>
      <vt:lpstr>XDO_?YTM?117?</vt:lpstr>
      <vt:lpstr>XDO_?YTM?118?</vt:lpstr>
      <vt:lpstr>XDO_?YTM?119?</vt:lpstr>
      <vt:lpstr>XDO_?YTM?12?</vt:lpstr>
      <vt:lpstr>XDO_?YTM?120?</vt:lpstr>
      <vt:lpstr>XDO_?YTM?121?</vt:lpstr>
      <vt:lpstr>XDO_?YTM?122?</vt:lpstr>
      <vt:lpstr>XDO_?YTM?123?</vt:lpstr>
      <vt:lpstr>XDO_?YTM?124?</vt:lpstr>
      <vt:lpstr>XDO_?YTM?125?</vt:lpstr>
      <vt:lpstr>XDO_?YTM?126?</vt:lpstr>
      <vt:lpstr>XDO_?YTM?127?</vt:lpstr>
      <vt:lpstr>XDO_?YTM?128?</vt:lpstr>
      <vt:lpstr>XDO_?YTM?129?</vt:lpstr>
      <vt:lpstr>XDO_?YTM?13?</vt:lpstr>
      <vt:lpstr>XDO_?YTM?130?</vt:lpstr>
      <vt:lpstr>XDO_?YTM?131?</vt:lpstr>
      <vt:lpstr>XDO_?YTM?132?</vt:lpstr>
      <vt:lpstr>XDO_?YTM?133?</vt:lpstr>
      <vt:lpstr>XDO_?YTM?134?</vt:lpstr>
      <vt:lpstr>XDO_?YTM?135?</vt:lpstr>
      <vt:lpstr>XDO_?YTM?136?</vt:lpstr>
      <vt:lpstr>XDO_?YTM?137?</vt:lpstr>
      <vt:lpstr>XDO_?YTM?138?</vt:lpstr>
      <vt:lpstr>XDO_?YTM?139?</vt:lpstr>
      <vt:lpstr>XDO_?YTM?14?</vt:lpstr>
      <vt:lpstr>XDO_?YTM?140?</vt:lpstr>
      <vt:lpstr>XDO_?YTM?141?</vt:lpstr>
      <vt:lpstr>XDO_?YTM?142?</vt:lpstr>
      <vt:lpstr>XDO_?YTM?143?</vt:lpstr>
      <vt:lpstr>XDO_?YTM?144?</vt:lpstr>
      <vt:lpstr>XDO_?YTM?145?</vt:lpstr>
      <vt:lpstr>XDO_?YTM?146?</vt:lpstr>
      <vt:lpstr>XDO_?YTM?147?</vt:lpstr>
      <vt:lpstr>XDO_?YTM?148?</vt:lpstr>
      <vt:lpstr>XDO_?YTM?149?</vt:lpstr>
      <vt:lpstr>XDO_?YTM?15?</vt:lpstr>
      <vt:lpstr>XDO_?YTM?150?</vt:lpstr>
      <vt:lpstr>XDO_?YTM?151?</vt:lpstr>
      <vt:lpstr>XDO_?YTM?152?</vt:lpstr>
      <vt:lpstr>XDO_?YTM?153?</vt:lpstr>
      <vt:lpstr>XDO_?YTM?154?</vt:lpstr>
      <vt:lpstr>XDO_?YTM?155?</vt:lpstr>
      <vt:lpstr>XDO_?YTM?156?</vt:lpstr>
      <vt:lpstr>XDO_?YTM?157?</vt:lpstr>
      <vt:lpstr>XDO_?YTM?158?</vt:lpstr>
      <vt:lpstr>XDO_?YTM?159?</vt:lpstr>
      <vt:lpstr>XDO_?YTM?16?</vt:lpstr>
      <vt:lpstr>XDO_?YTM?160?</vt:lpstr>
      <vt:lpstr>XDO_?YTM?161?</vt:lpstr>
      <vt:lpstr>XDO_?YTM?162?</vt:lpstr>
      <vt:lpstr>XDO_?YTM?163?</vt:lpstr>
      <vt:lpstr>XDO_?YTM?164?</vt:lpstr>
      <vt:lpstr>XDO_?YTM?165?</vt:lpstr>
      <vt:lpstr>XDO_?YTM?166?</vt:lpstr>
      <vt:lpstr>XDO_?YTM?167?</vt:lpstr>
      <vt:lpstr>XDO_?YTM?168?</vt:lpstr>
      <vt:lpstr>XDO_?YTM?169?</vt:lpstr>
      <vt:lpstr>XDO_?YTM?17?</vt:lpstr>
      <vt:lpstr>XDO_?YTM?170?</vt:lpstr>
      <vt:lpstr>XDO_?YTM?171?</vt:lpstr>
      <vt:lpstr>XDO_?YTM?172?</vt:lpstr>
      <vt:lpstr>XDO_?YTM?173?</vt:lpstr>
      <vt:lpstr>XDO_?YTM?174?</vt:lpstr>
      <vt:lpstr>XDO_?YTM?175?</vt:lpstr>
      <vt:lpstr>XDO_?YTM?176?</vt:lpstr>
      <vt:lpstr>XDO_?YTM?177?</vt:lpstr>
      <vt:lpstr>XDO_?YTM?178?</vt:lpstr>
      <vt:lpstr>XDO_?YTM?179?</vt:lpstr>
      <vt:lpstr>XDO_?YTM?18?</vt:lpstr>
      <vt:lpstr>XDO_?YTM?180?</vt:lpstr>
      <vt:lpstr>XDO_?YTM?181?</vt:lpstr>
      <vt:lpstr>XDO_?YTM?182?</vt:lpstr>
      <vt:lpstr>XDO_?YTM?183?</vt:lpstr>
      <vt:lpstr>XDO_?YTM?184?</vt:lpstr>
      <vt:lpstr>XDO_?YTM?185?</vt:lpstr>
      <vt:lpstr>XDO_?YTM?186?</vt:lpstr>
      <vt:lpstr>XDO_?YTM?187?</vt:lpstr>
      <vt:lpstr>XDO_?YTM?188?</vt:lpstr>
      <vt:lpstr>XDO_?YTM?189?</vt:lpstr>
      <vt:lpstr>XDO_?YTM?190?</vt:lpstr>
      <vt:lpstr>XDO_?YTM?191?</vt:lpstr>
      <vt:lpstr>XDO_?YTM?192?</vt:lpstr>
      <vt:lpstr>XDO_?YTM?193?</vt:lpstr>
      <vt:lpstr>XDO_?YTM?194?</vt:lpstr>
      <vt:lpstr>XDO_?YTM?195?</vt:lpstr>
      <vt:lpstr>XDO_?YTM?196?</vt:lpstr>
      <vt:lpstr>XDO_?YTM?197?</vt:lpstr>
      <vt:lpstr>XDO_?YTM?198?</vt:lpstr>
      <vt:lpstr>XDO_?YTM?199?</vt:lpstr>
      <vt:lpstr>XDO_?YTM?200?</vt:lpstr>
      <vt:lpstr>XDO_?YTM?201?</vt:lpstr>
      <vt:lpstr>XDO_?YTM?202?</vt:lpstr>
      <vt:lpstr>XDO_?YTM?203?</vt:lpstr>
      <vt:lpstr>XDO_?YTM?204?</vt:lpstr>
      <vt:lpstr>XDO_?YTM?205?</vt:lpstr>
      <vt:lpstr>XDO_?YTM?206?</vt:lpstr>
      <vt:lpstr>XDO_?YTM?207?</vt:lpstr>
      <vt:lpstr>XDO_?YTM?208?</vt:lpstr>
      <vt:lpstr>XDO_?YTM?209?</vt:lpstr>
      <vt:lpstr>XDO_?YTM?210?</vt:lpstr>
      <vt:lpstr>XDO_?YTM?211?</vt:lpstr>
      <vt:lpstr>XDO_?YTM?212?</vt:lpstr>
      <vt:lpstr>XDO_?YTM?213?</vt:lpstr>
      <vt:lpstr>XDO_?YTM?214?</vt:lpstr>
      <vt:lpstr>XDO_?YTM?215?</vt:lpstr>
      <vt:lpstr>XDO_?YTM?216?</vt:lpstr>
      <vt:lpstr>XDO_?YTM?217?</vt:lpstr>
      <vt:lpstr>XDO_?YTM?218?</vt:lpstr>
      <vt:lpstr>XDO_?YTM?219?</vt:lpstr>
      <vt:lpstr>XDO_?YTM?220?</vt:lpstr>
      <vt:lpstr>XDO_?YTM?221?</vt:lpstr>
      <vt:lpstr>XDO_?YTM?222?</vt:lpstr>
      <vt:lpstr>XDO_?YTM?223?</vt:lpstr>
      <vt:lpstr>XDO_?YTM?224?</vt:lpstr>
      <vt:lpstr>XDO_?YTM?225?</vt:lpstr>
      <vt:lpstr>XDO_?YTM?226?</vt:lpstr>
      <vt:lpstr>XDO_?YTM?227?</vt:lpstr>
      <vt:lpstr>XDO_?YTM?228?</vt:lpstr>
      <vt:lpstr>XDO_?YTM?229?</vt:lpstr>
      <vt:lpstr>XDO_?YTM?23?</vt:lpstr>
      <vt:lpstr>XDO_?YTM?230?</vt:lpstr>
      <vt:lpstr>XDO_?YTM?231?</vt:lpstr>
      <vt:lpstr>XDO_?YTM?232?</vt:lpstr>
      <vt:lpstr>XDO_?YTM?233?</vt:lpstr>
      <vt:lpstr>XDO_?YTM?234?</vt:lpstr>
      <vt:lpstr>XDO_?YTM?235?</vt:lpstr>
      <vt:lpstr>XDO_?YTM?236?</vt:lpstr>
      <vt:lpstr>XDO_?YTM?237?</vt:lpstr>
      <vt:lpstr>XDO_?YTM?238?</vt:lpstr>
      <vt:lpstr>XDO_?YTM?239?</vt:lpstr>
      <vt:lpstr>XDO_?YTM?24?</vt:lpstr>
      <vt:lpstr>XDO_?YTM?240?</vt:lpstr>
      <vt:lpstr>XDO_?YTM?241?</vt:lpstr>
      <vt:lpstr>XDO_?YTM?242?</vt:lpstr>
      <vt:lpstr>XDO_?YTM?243?</vt:lpstr>
      <vt:lpstr>XDO_?YTM?244?</vt:lpstr>
      <vt:lpstr>XDO_?YTM?245?</vt:lpstr>
      <vt:lpstr>XDO_?YTM?246?</vt:lpstr>
      <vt:lpstr>XDO_?YTM?247?</vt:lpstr>
      <vt:lpstr>XDO_?YTM?248?</vt:lpstr>
      <vt:lpstr>XDO_?YTM?249?</vt:lpstr>
      <vt:lpstr>XDO_?YTM?25?</vt:lpstr>
      <vt:lpstr>XDO_?YTM?250?</vt:lpstr>
      <vt:lpstr>XDO_?YTM?251?</vt:lpstr>
      <vt:lpstr>XDO_?YTM?252?</vt:lpstr>
      <vt:lpstr>XDO_?YTM?253?</vt:lpstr>
      <vt:lpstr>XDO_?YTM?254?</vt:lpstr>
      <vt:lpstr>XDO_?YTM?255?</vt:lpstr>
      <vt:lpstr>XDO_?YTM?256?</vt:lpstr>
      <vt:lpstr>XDO_?YTM?257?</vt:lpstr>
      <vt:lpstr>XDO_?YTM?258?</vt:lpstr>
      <vt:lpstr>XDO_?YTM?259?</vt:lpstr>
      <vt:lpstr>XDO_?YTM?26?</vt:lpstr>
      <vt:lpstr>XDO_?YTM?260?</vt:lpstr>
      <vt:lpstr>XDO_?YTM?261?</vt:lpstr>
      <vt:lpstr>XDO_?YTM?262?</vt:lpstr>
      <vt:lpstr>XDO_?YTM?263?</vt:lpstr>
      <vt:lpstr>XDO_?YTM?264?</vt:lpstr>
      <vt:lpstr>XDO_?YTM?265?</vt:lpstr>
      <vt:lpstr>XDO_?YTM?266?</vt:lpstr>
      <vt:lpstr>XDO_?YTM?267?</vt:lpstr>
      <vt:lpstr>XDO_?YTM?268?</vt:lpstr>
      <vt:lpstr>XDO_?YTM?269?</vt:lpstr>
      <vt:lpstr>XDO_?YTM?270?</vt:lpstr>
      <vt:lpstr>XDO_?YTM?271?</vt:lpstr>
      <vt:lpstr>XDO_?YTM?272?</vt:lpstr>
      <vt:lpstr>XDO_?YTM?273?</vt:lpstr>
      <vt:lpstr>XDO_?YTM?274?</vt:lpstr>
      <vt:lpstr>XDO_?YTM?275?</vt:lpstr>
      <vt:lpstr>XDO_?YTM?276?</vt:lpstr>
      <vt:lpstr>XDO_?YTM?277?</vt:lpstr>
      <vt:lpstr>XDO_?YTM?278?</vt:lpstr>
      <vt:lpstr>XDO_?YTM?279?</vt:lpstr>
      <vt:lpstr>XDO_?YTM?280?</vt:lpstr>
      <vt:lpstr>XDO_?YTM?281?</vt:lpstr>
      <vt:lpstr>XDO_?YTM?282?</vt:lpstr>
      <vt:lpstr>XDO_?YTM?283?</vt:lpstr>
      <vt:lpstr>XDO_?YTM?284?</vt:lpstr>
      <vt:lpstr>XDO_?YTM?285?</vt:lpstr>
      <vt:lpstr>XDO_?YTM?286?</vt:lpstr>
      <vt:lpstr>XDO_?YTM?287?</vt:lpstr>
      <vt:lpstr>XDO_?YTM?288?</vt:lpstr>
      <vt:lpstr>XDO_?YTM?289?</vt:lpstr>
      <vt:lpstr>XDO_?YTM?29?</vt:lpstr>
      <vt:lpstr>XDO_?YTM?290?</vt:lpstr>
      <vt:lpstr>XDO_?YTM?291?</vt:lpstr>
      <vt:lpstr>XDO_?YTM?292?</vt:lpstr>
      <vt:lpstr>XDO_?YTM?293?</vt:lpstr>
      <vt:lpstr>XDO_?YTM?294?</vt:lpstr>
      <vt:lpstr>XDO_?YTM?295?</vt:lpstr>
      <vt:lpstr>XDO_?YTM?296?</vt:lpstr>
      <vt:lpstr>XDO_?YTM?297?</vt:lpstr>
      <vt:lpstr>XDO_?YTM?298?</vt:lpstr>
      <vt:lpstr>XDO_?YTM?299?</vt:lpstr>
      <vt:lpstr>XDO_?YTM?30?</vt:lpstr>
      <vt:lpstr>XDO_?YTM?300?</vt:lpstr>
      <vt:lpstr>XDO_?YTM?301?</vt:lpstr>
      <vt:lpstr>XDO_?YTM?302?</vt:lpstr>
      <vt:lpstr>XDO_?YTM?303?</vt:lpstr>
      <vt:lpstr>XDO_?YTM?304?</vt:lpstr>
      <vt:lpstr>XDO_?YTM?305?</vt:lpstr>
      <vt:lpstr>XDO_?YTM?306?</vt:lpstr>
      <vt:lpstr>XDO_?YTM?307?</vt:lpstr>
      <vt:lpstr>XDO_?YTM?308?</vt:lpstr>
      <vt:lpstr>XDO_?YTM?309?</vt:lpstr>
      <vt:lpstr>XDO_?YTM?31?</vt:lpstr>
      <vt:lpstr>XDO_?YTM?310?</vt:lpstr>
      <vt:lpstr>XDO_?YTM?311?</vt:lpstr>
      <vt:lpstr>XDO_?YTM?312?</vt:lpstr>
      <vt:lpstr>XDO_?YTM?313?</vt:lpstr>
      <vt:lpstr>XDO_?YTM?314?</vt:lpstr>
      <vt:lpstr>XDO_?YTM?315?</vt:lpstr>
      <vt:lpstr>XDO_?YTM?316?</vt:lpstr>
      <vt:lpstr>XDO_?YTM?317?</vt:lpstr>
      <vt:lpstr>XDO_?YTM?318?</vt:lpstr>
      <vt:lpstr>XDO_?YTM?319?</vt:lpstr>
      <vt:lpstr>XDO_?YTM?32?</vt:lpstr>
      <vt:lpstr>XDO_?YTM?320?</vt:lpstr>
      <vt:lpstr>XDO_?YTM?321?</vt:lpstr>
      <vt:lpstr>XDO_?YTM?322?</vt:lpstr>
      <vt:lpstr>XDO_?YTM?323?</vt:lpstr>
      <vt:lpstr>XDO_?YTM?324?</vt:lpstr>
      <vt:lpstr>XDO_?YTM?325?</vt:lpstr>
      <vt:lpstr>XDO_?YTM?326?</vt:lpstr>
      <vt:lpstr>XDO_?YTM?327?</vt:lpstr>
      <vt:lpstr>XDO_?YTM?328?</vt:lpstr>
      <vt:lpstr>XDO_?YTM?329?</vt:lpstr>
      <vt:lpstr>XDO_?YTM?33?</vt:lpstr>
      <vt:lpstr>XDO_?YTM?330?</vt:lpstr>
      <vt:lpstr>XDO_?YTM?331?</vt:lpstr>
      <vt:lpstr>XDO_?YTM?332?</vt:lpstr>
      <vt:lpstr>XDO_?YTM?333?</vt:lpstr>
      <vt:lpstr>XDO_?YTM?334?</vt:lpstr>
      <vt:lpstr>XDO_?YTM?335?</vt:lpstr>
      <vt:lpstr>XDO_?YTM?336?</vt:lpstr>
      <vt:lpstr>XDO_?YTM?337?</vt:lpstr>
      <vt:lpstr>XDO_?YTM?338?</vt:lpstr>
      <vt:lpstr>XDO_?YTM?339?</vt:lpstr>
      <vt:lpstr>XDO_?YTM?34?</vt:lpstr>
      <vt:lpstr>XDO_?YTM?340?</vt:lpstr>
      <vt:lpstr>XDO_?YTM?341?</vt:lpstr>
      <vt:lpstr>XDO_?YTM?342?</vt:lpstr>
      <vt:lpstr>XDO_?YTM?343?</vt:lpstr>
      <vt:lpstr>XDO_?YTM?344?</vt:lpstr>
      <vt:lpstr>XDO_?YTM?345?</vt:lpstr>
      <vt:lpstr>XDO_?YTM?346?</vt:lpstr>
      <vt:lpstr>XDO_?YTM?347?</vt:lpstr>
      <vt:lpstr>XDO_?YTM?348?</vt:lpstr>
      <vt:lpstr>XDO_?YTM?349?</vt:lpstr>
      <vt:lpstr>XDO_?YTM?35?</vt:lpstr>
      <vt:lpstr>XDO_?YTM?350?</vt:lpstr>
      <vt:lpstr>XDO_?YTM?351?</vt:lpstr>
      <vt:lpstr>XDO_?YTM?352?</vt:lpstr>
      <vt:lpstr>XDO_?YTM?353?</vt:lpstr>
      <vt:lpstr>XDO_?YTM?354?</vt:lpstr>
      <vt:lpstr>XDO_?YTM?355?</vt:lpstr>
      <vt:lpstr>XDO_?YTM?356?</vt:lpstr>
      <vt:lpstr>XDO_?YTM?357?</vt:lpstr>
      <vt:lpstr>XDO_?YTM?358?</vt:lpstr>
      <vt:lpstr>XDO_?YTM?359?</vt:lpstr>
      <vt:lpstr>XDO_?YTM?36?</vt:lpstr>
      <vt:lpstr>XDO_?YTM?360?</vt:lpstr>
      <vt:lpstr>XDO_?YTM?361?</vt:lpstr>
      <vt:lpstr>XDO_?YTM?362?</vt:lpstr>
      <vt:lpstr>XDO_?YTM?363?</vt:lpstr>
      <vt:lpstr>XDO_?YTM?364?</vt:lpstr>
      <vt:lpstr>XDO_?YTM?365?</vt:lpstr>
      <vt:lpstr>XDO_?YTM?366?</vt:lpstr>
      <vt:lpstr>XDO_?YTM?367?</vt:lpstr>
      <vt:lpstr>XDO_?YTM?368?</vt:lpstr>
      <vt:lpstr>XDO_?YTM?369?</vt:lpstr>
      <vt:lpstr>XDO_?YTM?37?</vt:lpstr>
      <vt:lpstr>XDO_?YTM?370?</vt:lpstr>
      <vt:lpstr>XDO_?YTM?371?</vt:lpstr>
      <vt:lpstr>XDO_?YTM?372?</vt:lpstr>
      <vt:lpstr>XDO_?YTM?373?</vt:lpstr>
      <vt:lpstr>XDO_?YTM?374?</vt:lpstr>
      <vt:lpstr>XDO_?YTM?375?</vt:lpstr>
      <vt:lpstr>XDO_?YTM?376?</vt:lpstr>
      <vt:lpstr>XDO_?YTM?377?</vt:lpstr>
      <vt:lpstr>XDO_?YTM?378?</vt:lpstr>
      <vt:lpstr>XDO_?YTM?379?</vt:lpstr>
      <vt:lpstr>XDO_?YTM?38?</vt:lpstr>
      <vt:lpstr>XDO_?YTM?380?</vt:lpstr>
      <vt:lpstr>XDO_?YTM?381?</vt:lpstr>
      <vt:lpstr>XDO_?YTM?382?</vt:lpstr>
      <vt:lpstr>XDO_?YTM?383?</vt:lpstr>
      <vt:lpstr>XDO_?YTM?384?</vt:lpstr>
      <vt:lpstr>XDO_?YTM?385?</vt:lpstr>
      <vt:lpstr>XDO_?YTM?386?</vt:lpstr>
      <vt:lpstr>XDO_?YTM?387?</vt:lpstr>
      <vt:lpstr>XDO_?YTM?388?</vt:lpstr>
      <vt:lpstr>XDO_?YTM?389?</vt:lpstr>
      <vt:lpstr>XDO_?YTM?39?</vt:lpstr>
      <vt:lpstr>XDO_?YTM?390?</vt:lpstr>
      <vt:lpstr>XDO_?YTM?391?</vt:lpstr>
      <vt:lpstr>XDO_?YTM?392?</vt:lpstr>
      <vt:lpstr>XDO_?YTM?393?</vt:lpstr>
      <vt:lpstr>XDO_?YTM?394?</vt:lpstr>
      <vt:lpstr>XDO_?YTM?395?</vt:lpstr>
      <vt:lpstr>XDO_?YTM?396?</vt:lpstr>
      <vt:lpstr>XDO_?YTM?397?</vt:lpstr>
      <vt:lpstr>XDO_?YTM?398?</vt:lpstr>
      <vt:lpstr>XDO_?YTM?399?</vt:lpstr>
      <vt:lpstr>XDO_?YTM?40?</vt:lpstr>
      <vt:lpstr>XDO_?YTM?400?</vt:lpstr>
      <vt:lpstr>XDO_?YTM?401?</vt:lpstr>
      <vt:lpstr>XDO_?YTM?402?</vt:lpstr>
      <vt:lpstr>XDO_?YTM?403?</vt:lpstr>
      <vt:lpstr>XDO_?YTM?404?</vt:lpstr>
      <vt:lpstr>XDO_?YTM?405?</vt:lpstr>
      <vt:lpstr>XDO_?YTM?406?</vt:lpstr>
      <vt:lpstr>XDO_?YTM?407?</vt:lpstr>
      <vt:lpstr>XDO_?YTM?408?</vt:lpstr>
      <vt:lpstr>XDO_?YTM?409?</vt:lpstr>
      <vt:lpstr>XDO_?YTM?41?</vt:lpstr>
      <vt:lpstr>XDO_?YTM?410?</vt:lpstr>
      <vt:lpstr>XDO_?YTM?411?</vt:lpstr>
      <vt:lpstr>XDO_?YTM?412?</vt:lpstr>
      <vt:lpstr>XDO_?YTM?413?</vt:lpstr>
      <vt:lpstr>XDO_?YTM?414?</vt:lpstr>
      <vt:lpstr>XDO_?YTM?415?</vt:lpstr>
      <vt:lpstr>XDO_?YTM?416?</vt:lpstr>
      <vt:lpstr>XDO_?YTM?417?</vt:lpstr>
      <vt:lpstr>XDO_?YTM?418?</vt:lpstr>
      <vt:lpstr>XDO_?YTM?419?</vt:lpstr>
      <vt:lpstr>XDO_?YTM?420?</vt:lpstr>
      <vt:lpstr>XDO_?YTM?421?</vt:lpstr>
      <vt:lpstr>XDO_?YTM?422?</vt:lpstr>
      <vt:lpstr>XDO_?YTM?423?</vt:lpstr>
      <vt:lpstr>XDO_?YTM?424?</vt:lpstr>
      <vt:lpstr>XDO_?YTM?425?</vt:lpstr>
      <vt:lpstr>XDO_?YTM?426?</vt:lpstr>
      <vt:lpstr>XDO_?YTM?427?</vt:lpstr>
      <vt:lpstr>XDO_?YTM?428?</vt:lpstr>
      <vt:lpstr>XDO_?YTM?429?</vt:lpstr>
      <vt:lpstr>XDO_?YTM?430?</vt:lpstr>
      <vt:lpstr>XDO_?YTM?431?</vt:lpstr>
      <vt:lpstr>XDO_?YTM?432?</vt:lpstr>
      <vt:lpstr>XDO_?YTM?433?</vt:lpstr>
      <vt:lpstr>XDO_?YTM?434?</vt:lpstr>
      <vt:lpstr>XDO_?YTM?435?</vt:lpstr>
      <vt:lpstr>XDO_?YTM?436?</vt:lpstr>
      <vt:lpstr>XDO_?YTM?437?</vt:lpstr>
      <vt:lpstr>XDO_?YTM?438?</vt:lpstr>
      <vt:lpstr>XDO_?YTM?439?</vt:lpstr>
      <vt:lpstr>XDO_?YTM?44?</vt:lpstr>
      <vt:lpstr>XDO_?YTM?440?</vt:lpstr>
      <vt:lpstr>XDO_?YTM?441?</vt:lpstr>
      <vt:lpstr>XDO_?YTM?442?</vt:lpstr>
      <vt:lpstr>XDO_?YTM?443?</vt:lpstr>
      <vt:lpstr>XDO_?YTM?444?</vt:lpstr>
      <vt:lpstr>XDO_?YTM?445?</vt:lpstr>
      <vt:lpstr>XDO_?YTM?446?</vt:lpstr>
      <vt:lpstr>XDO_?YTM?447?</vt:lpstr>
      <vt:lpstr>XDO_?YTM?448?</vt:lpstr>
      <vt:lpstr>XDO_?YTM?449?</vt:lpstr>
      <vt:lpstr>XDO_?YTM?45?</vt:lpstr>
      <vt:lpstr>XDO_?YTM?450?</vt:lpstr>
      <vt:lpstr>XDO_?YTM?451?</vt:lpstr>
      <vt:lpstr>XDO_?YTM?452?</vt:lpstr>
      <vt:lpstr>XDO_?YTM?453?</vt:lpstr>
      <vt:lpstr>XDO_?YTM?454?</vt:lpstr>
      <vt:lpstr>XDO_?YTM?455?</vt:lpstr>
      <vt:lpstr>XDO_?YTM?456?</vt:lpstr>
      <vt:lpstr>XDO_?YTM?457?</vt:lpstr>
      <vt:lpstr>XDO_?YTM?458?</vt:lpstr>
      <vt:lpstr>XDO_?YTM?459?</vt:lpstr>
      <vt:lpstr>XDO_?YTM?46?</vt:lpstr>
      <vt:lpstr>XDO_?YTM?460?</vt:lpstr>
      <vt:lpstr>XDO_?YTM?461?</vt:lpstr>
      <vt:lpstr>XDO_?YTM?462?</vt:lpstr>
      <vt:lpstr>XDO_?YTM?463?</vt:lpstr>
      <vt:lpstr>XDO_?YTM?464?</vt:lpstr>
      <vt:lpstr>XDO_?YTM?465?</vt:lpstr>
      <vt:lpstr>XDO_?YTM?466?</vt:lpstr>
      <vt:lpstr>XDO_?YTM?467?</vt:lpstr>
      <vt:lpstr>XDO_?YTM?468?</vt:lpstr>
      <vt:lpstr>XDO_?YTM?469?</vt:lpstr>
      <vt:lpstr>XDO_?YTM?47?</vt:lpstr>
      <vt:lpstr>XDO_?YTM?470?</vt:lpstr>
      <vt:lpstr>XDO_?YTM?471?</vt:lpstr>
      <vt:lpstr>XDO_?YTM?472?</vt:lpstr>
      <vt:lpstr>XDO_?YTM?473?</vt:lpstr>
      <vt:lpstr>XDO_?YTM?474?</vt:lpstr>
      <vt:lpstr>XDO_?YTM?475?</vt:lpstr>
      <vt:lpstr>XDO_?YTM?476?</vt:lpstr>
      <vt:lpstr>XDO_?YTM?477?</vt:lpstr>
      <vt:lpstr>XDO_?YTM?478?</vt:lpstr>
      <vt:lpstr>XDO_?YTM?479?</vt:lpstr>
      <vt:lpstr>XDO_?YTM?48?</vt:lpstr>
      <vt:lpstr>XDO_?YTM?480?</vt:lpstr>
      <vt:lpstr>XDO_?YTM?481?</vt:lpstr>
      <vt:lpstr>XDO_?YTM?482?</vt:lpstr>
      <vt:lpstr>XDO_?YTM?483?</vt:lpstr>
      <vt:lpstr>XDO_?YTM?484?</vt:lpstr>
      <vt:lpstr>XDO_?YTM?485?</vt:lpstr>
      <vt:lpstr>XDO_?YTM?486?</vt:lpstr>
      <vt:lpstr>XDO_?YTM?487?</vt:lpstr>
      <vt:lpstr>XDO_?YTM?488?</vt:lpstr>
      <vt:lpstr>XDO_?YTM?489?</vt:lpstr>
      <vt:lpstr>XDO_?YTM?49?</vt:lpstr>
      <vt:lpstr>XDO_?YTM?490?</vt:lpstr>
      <vt:lpstr>XDO_?YTM?491?</vt:lpstr>
      <vt:lpstr>XDO_?YTM?492?</vt:lpstr>
      <vt:lpstr>XDO_?YTM?493?</vt:lpstr>
      <vt:lpstr>XDO_?YTM?494?</vt:lpstr>
      <vt:lpstr>XDO_?YTM?495?</vt:lpstr>
      <vt:lpstr>XDO_?YTM?496?</vt:lpstr>
      <vt:lpstr>XDO_?YTM?497?</vt:lpstr>
      <vt:lpstr>XDO_?YTM?498?</vt:lpstr>
      <vt:lpstr>XDO_?YTM?499?</vt:lpstr>
      <vt:lpstr>XDO_?YTM?500?</vt:lpstr>
      <vt:lpstr>XDO_?YTM?501?</vt:lpstr>
      <vt:lpstr>XDO_?YTM?502?</vt:lpstr>
      <vt:lpstr>XDO_?YTM?503?</vt:lpstr>
      <vt:lpstr>XDO_?YTM?504?</vt:lpstr>
      <vt:lpstr>XDO_?YTM?505?</vt:lpstr>
      <vt:lpstr>XDO_?YTM?506?</vt:lpstr>
      <vt:lpstr>XDO_?YTM?507?</vt:lpstr>
      <vt:lpstr>XDO_?YTM?508?</vt:lpstr>
      <vt:lpstr>XDO_?YTM?509?</vt:lpstr>
      <vt:lpstr>XDO_?YTM?510?</vt:lpstr>
      <vt:lpstr>XDO_?YTM?511?</vt:lpstr>
      <vt:lpstr>XDO_?YTM?512?</vt:lpstr>
      <vt:lpstr>XDO_?YTM?513?</vt:lpstr>
      <vt:lpstr>XDO_?YTM?514?</vt:lpstr>
      <vt:lpstr>XDO_?YTM?515?</vt:lpstr>
      <vt:lpstr>XDO_?YTM?516?</vt:lpstr>
      <vt:lpstr>XDO_?YTM?517?</vt:lpstr>
      <vt:lpstr>XDO_?YTM?518?</vt:lpstr>
      <vt:lpstr>XDO_?YTM?519?</vt:lpstr>
      <vt:lpstr>XDO_?YTM?52?</vt:lpstr>
      <vt:lpstr>XDO_?YTM?520?</vt:lpstr>
      <vt:lpstr>XDO_?YTM?521?</vt:lpstr>
      <vt:lpstr>XDO_?YTM?522?</vt:lpstr>
      <vt:lpstr>XDO_?YTM?523?</vt:lpstr>
      <vt:lpstr>XDO_?YTM?524?</vt:lpstr>
      <vt:lpstr>XDO_?YTM?525?</vt:lpstr>
      <vt:lpstr>XDO_?YTM?526?</vt:lpstr>
      <vt:lpstr>XDO_?YTM?527?</vt:lpstr>
      <vt:lpstr>XDO_?YTM?528?</vt:lpstr>
      <vt:lpstr>XDO_?YTM?529?</vt:lpstr>
      <vt:lpstr>XDO_?YTM?53?</vt:lpstr>
      <vt:lpstr>XDO_?YTM?530?</vt:lpstr>
      <vt:lpstr>XDO_?YTM?531?</vt:lpstr>
      <vt:lpstr>XDO_?YTM?532?</vt:lpstr>
      <vt:lpstr>XDO_?YTM?533?</vt:lpstr>
      <vt:lpstr>XDO_?YTM?534?</vt:lpstr>
      <vt:lpstr>XDO_?YTM?535?</vt:lpstr>
      <vt:lpstr>XDO_?YTM?536?</vt:lpstr>
      <vt:lpstr>XDO_?YTM?537?</vt:lpstr>
      <vt:lpstr>XDO_?YTM?538?</vt:lpstr>
      <vt:lpstr>XDO_?YTM?539?</vt:lpstr>
      <vt:lpstr>XDO_?YTM?54?</vt:lpstr>
      <vt:lpstr>XDO_?YTM?540?</vt:lpstr>
      <vt:lpstr>XDO_?YTM?541?</vt:lpstr>
      <vt:lpstr>XDO_?YTM?542?</vt:lpstr>
      <vt:lpstr>XDO_?YTM?543?</vt:lpstr>
      <vt:lpstr>XDO_?YTM?544?</vt:lpstr>
      <vt:lpstr>XDO_?YTM?545?</vt:lpstr>
      <vt:lpstr>XDO_?YTM?546?</vt:lpstr>
      <vt:lpstr>XDO_?YTM?547?</vt:lpstr>
      <vt:lpstr>XDO_?YTM?548?</vt:lpstr>
      <vt:lpstr>XDO_?YTM?549?</vt:lpstr>
      <vt:lpstr>XDO_?YTM?55?</vt:lpstr>
      <vt:lpstr>XDO_?YTM?550?</vt:lpstr>
      <vt:lpstr>XDO_?YTM?551?</vt:lpstr>
      <vt:lpstr>XDO_?YTM?552?</vt:lpstr>
      <vt:lpstr>XDO_?YTM?553?</vt:lpstr>
      <vt:lpstr>XDO_?YTM?554?</vt:lpstr>
      <vt:lpstr>XDO_?YTM?555?</vt:lpstr>
      <vt:lpstr>XDO_?YTM?556?</vt:lpstr>
      <vt:lpstr>XDO_?YTM?557?</vt:lpstr>
      <vt:lpstr>XDO_?YTM?558?</vt:lpstr>
      <vt:lpstr>XDO_?YTM?559?</vt:lpstr>
      <vt:lpstr>XDO_?YTM?56?</vt:lpstr>
      <vt:lpstr>XDO_?YTM?560?</vt:lpstr>
      <vt:lpstr>XDO_?YTM?561?</vt:lpstr>
      <vt:lpstr>XDO_?YTM?562?</vt:lpstr>
      <vt:lpstr>XDO_?YTM?563?</vt:lpstr>
      <vt:lpstr>XDO_?YTM?564?</vt:lpstr>
      <vt:lpstr>XDO_?YTM?565?</vt:lpstr>
      <vt:lpstr>XDO_?YTM?566?</vt:lpstr>
      <vt:lpstr>XDO_?YTM?567?</vt:lpstr>
      <vt:lpstr>XDO_?YTM?568?</vt:lpstr>
      <vt:lpstr>XDO_?YTM?569?</vt:lpstr>
      <vt:lpstr>XDO_?YTM?57?</vt:lpstr>
      <vt:lpstr>XDO_?YTM?570?</vt:lpstr>
      <vt:lpstr>XDO_?YTM?571?</vt:lpstr>
      <vt:lpstr>XDO_?YTM?572?</vt:lpstr>
      <vt:lpstr>XDO_?YTM?573?</vt:lpstr>
      <vt:lpstr>XDO_?YTM?574?</vt:lpstr>
      <vt:lpstr>XDO_?YTM?575?</vt:lpstr>
      <vt:lpstr>XDO_?YTM?576?</vt:lpstr>
      <vt:lpstr>XDO_?YTM?577?</vt:lpstr>
      <vt:lpstr>XDO_?YTM?578?</vt:lpstr>
      <vt:lpstr>XDO_?YTM?579?</vt:lpstr>
      <vt:lpstr>XDO_?YTM?58?</vt:lpstr>
      <vt:lpstr>XDO_?YTM?580?</vt:lpstr>
      <vt:lpstr>XDO_?YTM?581?</vt:lpstr>
      <vt:lpstr>XDO_?YTM?582?</vt:lpstr>
      <vt:lpstr>XDO_?YTM?583?</vt:lpstr>
      <vt:lpstr>XDO_?YTM?584?</vt:lpstr>
      <vt:lpstr>XDO_?YTM?585?</vt:lpstr>
      <vt:lpstr>XDO_?YTM?59?</vt:lpstr>
      <vt:lpstr>XDO_?YTM?60?</vt:lpstr>
      <vt:lpstr>XDO_?YTM?61?</vt:lpstr>
      <vt:lpstr>XDO_?YTM?62?</vt:lpstr>
      <vt:lpstr>XDO_?YTM?63?</vt:lpstr>
      <vt:lpstr>XDO_?YTM?64?</vt:lpstr>
      <vt:lpstr>XDO_?YTM?65?</vt:lpstr>
      <vt:lpstr>XDO_?YTM?66?</vt:lpstr>
      <vt:lpstr>XDO_?YTM?67?</vt:lpstr>
      <vt:lpstr>XDO_?YTM?68?</vt:lpstr>
      <vt:lpstr>XDO_?YTM?69?</vt:lpstr>
      <vt:lpstr>XDO_?YTM?70?</vt:lpstr>
      <vt:lpstr>XDO_?YTM?71?</vt:lpstr>
      <vt:lpstr>XDO_?YTM?72?</vt:lpstr>
      <vt:lpstr>XDO_?YTM?73?</vt:lpstr>
      <vt:lpstr>XDO_?YTM?74?</vt:lpstr>
      <vt:lpstr>XDO_?YTM?75?</vt:lpstr>
      <vt:lpstr>XDO_?YTM?76?</vt:lpstr>
      <vt:lpstr>XDO_?YTM?77?</vt:lpstr>
      <vt:lpstr>XDO_?YTM?78?</vt:lpstr>
      <vt:lpstr>XDO_?YTM?79?</vt:lpstr>
      <vt:lpstr>XDO_?YTM?80?</vt:lpstr>
      <vt:lpstr>XDO_?YTM?81?</vt:lpstr>
      <vt:lpstr>XDO_?YTM?82?</vt:lpstr>
      <vt:lpstr>XDO_?YTM?83?</vt:lpstr>
      <vt:lpstr>XDO_?YTM?84?</vt:lpstr>
      <vt:lpstr>XDO_?YTM?85?</vt:lpstr>
      <vt:lpstr>XDO_?YTM?86?</vt:lpstr>
      <vt:lpstr>XDO_?YTM?87?</vt:lpstr>
      <vt:lpstr>XDO_?YTM?88?</vt:lpstr>
      <vt:lpstr>XDO_?YTM?89?</vt:lpstr>
      <vt:lpstr>XDO_?YTM?9?</vt:lpstr>
      <vt:lpstr>XDO_?YTM?90?</vt:lpstr>
      <vt:lpstr>XDO_?YTM?91?</vt:lpstr>
      <vt:lpstr>XDO_?YTM?92?</vt:lpstr>
      <vt:lpstr>XDO_?YTM?93?</vt:lpstr>
      <vt:lpstr>XDO_?YTM?94?</vt:lpstr>
      <vt:lpstr>XDO_?YTM?95?</vt:lpstr>
      <vt:lpstr>XDO_?YTM?96?</vt:lpstr>
      <vt:lpstr>XDO_?YTM?97?</vt:lpstr>
      <vt:lpstr>XDO_?YTM?98?</vt:lpstr>
      <vt:lpstr>XDO_?YTM?99?</vt:lpstr>
      <vt:lpstr>XDO_GROUP_?G_2?</vt:lpstr>
      <vt:lpstr>XDO_GROUP_?G_2?100?</vt:lpstr>
      <vt:lpstr>XDO_GROUP_?G_2?101?</vt:lpstr>
      <vt:lpstr>XDO_GROUP_?G_2?102?</vt:lpstr>
      <vt:lpstr>XDO_GROUP_?G_2?103?</vt:lpstr>
      <vt:lpstr>XDO_GROUP_?G_2?104?</vt:lpstr>
      <vt:lpstr>XDO_GROUP_?G_2?105?</vt:lpstr>
      <vt:lpstr>XDO_GROUP_?G_2?106?</vt:lpstr>
      <vt:lpstr>XDO_GROUP_?G_2?107?</vt:lpstr>
      <vt:lpstr>XDO_GROUP_?G_2?108?</vt:lpstr>
      <vt:lpstr>XDO_GROUP_?G_2?109?</vt:lpstr>
      <vt:lpstr>XDO_GROUP_?G_2?11?</vt:lpstr>
      <vt:lpstr>XDO_GROUP_?G_2?110?</vt:lpstr>
      <vt:lpstr>XDO_GROUP_?G_2?111?</vt:lpstr>
      <vt:lpstr>XDO_GROUP_?G_2?112?</vt:lpstr>
      <vt:lpstr>XDO_GROUP_?G_2?113?</vt:lpstr>
      <vt:lpstr>XDO_GROUP_?G_2?114?</vt:lpstr>
      <vt:lpstr>XDO_GROUP_?G_2?115?</vt:lpstr>
      <vt:lpstr>XDO_GROUP_?G_2?116?</vt:lpstr>
      <vt:lpstr>XDO_GROUP_?G_2?117?</vt:lpstr>
      <vt:lpstr>XDO_GROUP_?G_2?118?</vt:lpstr>
      <vt:lpstr>XDO_GROUP_?G_2?119?</vt:lpstr>
      <vt:lpstr>XDO_GROUP_?G_2?120?</vt:lpstr>
      <vt:lpstr>XDO_GROUP_?G_2?121?</vt:lpstr>
      <vt:lpstr>XDO_GROUP_?G_2?122?</vt:lpstr>
      <vt:lpstr>XDO_GROUP_?G_2?123?</vt:lpstr>
      <vt:lpstr>XDO_GROUP_?G_2?124?</vt:lpstr>
      <vt:lpstr>XDO_GROUP_?G_2?125?</vt:lpstr>
      <vt:lpstr>XDO_GROUP_?G_2?126?</vt:lpstr>
      <vt:lpstr>XDO_GROUP_?G_2?127?</vt:lpstr>
      <vt:lpstr>XDO_GROUP_?G_2?128?</vt:lpstr>
      <vt:lpstr>XDO_GROUP_?G_2?129?</vt:lpstr>
      <vt:lpstr>XDO_GROUP_?G_2?13?</vt:lpstr>
      <vt:lpstr>XDO_GROUP_?G_2?130?</vt:lpstr>
      <vt:lpstr>XDO_GROUP_?G_2?131?</vt:lpstr>
      <vt:lpstr>XDO_GROUP_?G_2?132?</vt:lpstr>
      <vt:lpstr>XDO_GROUP_?G_2?133?</vt:lpstr>
      <vt:lpstr>XDO_GROUP_?G_2?134?</vt:lpstr>
      <vt:lpstr>XDO_GROUP_?G_2?15?</vt:lpstr>
      <vt:lpstr>XDO_GROUP_?G_2?16?</vt:lpstr>
      <vt:lpstr>XDO_GROUP_?G_2?17?</vt:lpstr>
      <vt:lpstr>XDO_GROUP_?G_2?18?</vt:lpstr>
      <vt:lpstr>XDO_GROUP_?G_2?19?</vt:lpstr>
      <vt:lpstr>XDO_GROUP_?G_2?20?</vt:lpstr>
      <vt:lpstr>XDO_GROUP_?G_2?21?</vt:lpstr>
      <vt:lpstr>XDO_GROUP_?G_2?22?</vt:lpstr>
      <vt:lpstr>XDO_GROUP_?G_2?23?</vt:lpstr>
      <vt:lpstr>XDO_GROUP_?G_2?24?</vt:lpstr>
      <vt:lpstr>XDO_GROUP_?G_2?25?</vt:lpstr>
      <vt:lpstr>XDO_GROUP_?G_2?26?</vt:lpstr>
      <vt:lpstr>XDO_GROUP_?G_2?27?</vt:lpstr>
      <vt:lpstr>XDO_GROUP_?G_2?28?</vt:lpstr>
      <vt:lpstr>XDO_GROUP_?G_2?29?</vt:lpstr>
      <vt:lpstr>XDO_GROUP_?G_2?30?</vt:lpstr>
      <vt:lpstr>XDO_GROUP_?G_2?31?</vt:lpstr>
      <vt:lpstr>XDO_GROUP_?G_2?32?</vt:lpstr>
      <vt:lpstr>XDO_GROUP_?G_2?33?</vt:lpstr>
      <vt:lpstr>XDO_GROUP_?G_2?34?</vt:lpstr>
      <vt:lpstr>XDO_GROUP_?G_2?35?</vt:lpstr>
      <vt:lpstr>XDO_GROUP_?G_2?36?</vt:lpstr>
      <vt:lpstr>XDO_GROUP_?G_2?37?</vt:lpstr>
      <vt:lpstr>XDO_GROUP_?G_2?38?</vt:lpstr>
      <vt:lpstr>XDO_GROUP_?G_2?39?</vt:lpstr>
      <vt:lpstr>XDO_GROUP_?G_2?40?</vt:lpstr>
      <vt:lpstr>XDO_GROUP_?G_2?41?</vt:lpstr>
      <vt:lpstr>XDO_GROUP_?G_2?42?</vt:lpstr>
      <vt:lpstr>XDO_GROUP_?G_2?43?</vt:lpstr>
      <vt:lpstr>XDO_GROUP_?G_2?44?</vt:lpstr>
      <vt:lpstr>XDO_GROUP_?G_2?45?</vt:lpstr>
      <vt:lpstr>XDO_GROUP_?G_2?46?</vt:lpstr>
      <vt:lpstr>XDO_GROUP_?G_2?47?</vt:lpstr>
      <vt:lpstr>XDO_GROUP_?G_2?48?</vt:lpstr>
      <vt:lpstr>XDO_GROUP_?G_2?49?</vt:lpstr>
      <vt:lpstr>XDO_GROUP_?G_2?5?</vt:lpstr>
      <vt:lpstr>XDO_GROUP_?G_2?50?</vt:lpstr>
      <vt:lpstr>XDO_GROUP_?G_2?51?</vt:lpstr>
      <vt:lpstr>XDO_GROUP_?G_2?52?</vt:lpstr>
      <vt:lpstr>XDO_GROUP_?G_2?53?</vt:lpstr>
      <vt:lpstr>XDO_GROUP_?G_2?54?</vt:lpstr>
      <vt:lpstr>XDO_GROUP_?G_2?55?</vt:lpstr>
      <vt:lpstr>XDO_GROUP_?G_2?56?</vt:lpstr>
      <vt:lpstr>XDO_GROUP_?G_2?57?</vt:lpstr>
      <vt:lpstr>XDO_GROUP_?G_2?58?</vt:lpstr>
      <vt:lpstr>XDO_GROUP_?G_2?59?</vt:lpstr>
      <vt:lpstr>XDO_GROUP_?G_2?6?</vt:lpstr>
      <vt:lpstr>XDO_GROUP_?G_2?60?</vt:lpstr>
      <vt:lpstr>XDO_GROUP_?G_2?61?</vt:lpstr>
      <vt:lpstr>XDO_GROUP_?G_2?62?</vt:lpstr>
      <vt:lpstr>XDO_GROUP_?G_2?63?</vt:lpstr>
      <vt:lpstr>XDO_GROUP_?G_2?64?</vt:lpstr>
      <vt:lpstr>XDO_GROUP_?G_2?65?</vt:lpstr>
      <vt:lpstr>XDO_GROUP_?G_2?66?</vt:lpstr>
      <vt:lpstr>XDO_GROUP_?G_2?67?</vt:lpstr>
      <vt:lpstr>XDO_GROUP_?G_2?68?</vt:lpstr>
      <vt:lpstr>XDO_GROUP_?G_2?69?</vt:lpstr>
      <vt:lpstr>XDO_GROUP_?G_2?70?</vt:lpstr>
      <vt:lpstr>XDO_GROUP_?G_2?71?</vt:lpstr>
      <vt:lpstr>XDO_GROUP_?G_2?72?</vt:lpstr>
      <vt:lpstr>XDO_GROUP_?G_2?73?</vt:lpstr>
      <vt:lpstr>XDO_GROUP_?G_2?74?</vt:lpstr>
      <vt:lpstr>XDO_GROUP_?G_2?75?</vt:lpstr>
      <vt:lpstr>XDO_GROUP_?G_2?76?</vt:lpstr>
      <vt:lpstr>XDO_GROUP_?G_2?77?</vt:lpstr>
      <vt:lpstr>XDO_GROUP_?G_2?78?</vt:lpstr>
      <vt:lpstr>XDO_GROUP_?G_2?79?</vt:lpstr>
      <vt:lpstr>XDO_GROUP_?G_2?80?</vt:lpstr>
      <vt:lpstr>XDO_GROUP_?G_2?81?</vt:lpstr>
      <vt:lpstr>XDO_GROUP_?G_2?82?</vt:lpstr>
      <vt:lpstr>XDO_GROUP_?G_2?83?</vt:lpstr>
      <vt:lpstr>XDO_GROUP_?G_2?84?</vt:lpstr>
      <vt:lpstr>XDO_GROUP_?G_2?85?</vt:lpstr>
      <vt:lpstr>XDO_GROUP_?G_2?86?</vt:lpstr>
      <vt:lpstr>XDO_GROUP_?G_2?87?</vt:lpstr>
      <vt:lpstr>XDO_GROUP_?G_2?88?</vt:lpstr>
      <vt:lpstr>XDO_GROUP_?G_2?89?</vt:lpstr>
      <vt:lpstr>XDO_GROUP_?G_2?9?</vt:lpstr>
      <vt:lpstr>XDO_GROUP_?G_2?90?</vt:lpstr>
      <vt:lpstr>XDO_GROUP_?G_2?91?</vt:lpstr>
      <vt:lpstr>XDO_GROUP_?G_2?92?</vt:lpstr>
      <vt:lpstr>XDO_GROUP_?G_2?93?</vt:lpstr>
      <vt:lpstr>XDO_GROUP_?G_2?94?</vt:lpstr>
      <vt:lpstr>XDO_GROUP_?G_2?95?</vt:lpstr>
      <vt:lpstr>XDO_GROUP_?G_2?96?</vt:lpstr>
      <vt:lpstr>XDO_GROUP_?G_2?97?</vt:lpstr>
      <vt:lpstr>XDO_GROUP_?G_2?98?</vt:lpstr>
      <vt:lpstr>XDO_GROUP_?G_2?99?</vt:lpstr>
      <vt:lpstr>XDO_GROUP_?G_3?</vt:lpstr>
      <vt:lpstr>XDO_GROUP_?G_3?100?</vt:lpstr>
      <vt:lpstr>XDO_GROUP_?G_3?101?</vt:lpstr>
      <vt:lpstr>XDO_GROUP_?G_3?102?</vt:lpstr>
      <vt:lpstr>XDO_GROUP_?G_3?103?</vt:lpstr>
      <vt:lpstr>XDO_GROUP_?G_3?104?</vt:lpstr>
      <vt:lpstr>XDO_GROUP_?G_3?105?</vt:lpstr>
      <vt:lpstr>XDO_GROUP_?G_3?106?</vt:lpstr>
      <vt:lpstr>XDO_GROUP_?G_3?107?</vt:lpstr>
      <vt:lpstr>XDO_GROUP_?G_3?108?</vt:lpstr>
      <vt:lpstr>XDO_GROUP_?G_3?109?</vt:lpstr>
      <vt:lpstr>XDO_GROUP_?G_3?11?</vt:lpstr>
      <vt:lpstr>XDO_GROUP_?G_3?110?</vt:lpstr>
      <vt:lpstr>XDO_GROUP_?G_3?111?</vt:lpstr>
      <vt:lpstr>XDO_GROUP_?G_3?112?</vt:lpstr>
      <vt:lpstr>XDO_GROUP_?G_3?113?</vt:lpstr>
      <vt:lpstr>XDO_GROUP_?G_3?114?</vt:lpstr>
      <vt:lpstr>XDO_GROUP_?G_3?115?</vt:lpstr>
      <vt:lpstr>XDO_GROUP_?G_3?116?</vt:lpstr>
      <vt:lpstr>XDO_GROUP_?G_3?117?</vt:lpstr>
      <vt:lpstr>XDO_GROUP_?G_3?118?</vt:lpstr>
      <vt:lpstr>XDO_GROUP_?G_3?119?</vt:lpstr>
      <vt:lpstr>XDO_GROUP_?G_3?120?</vt:lpstr>
      <vt:lpstr>XDO_GROUP_?G_3?121?</vt:lpstr>
      <vt:lpstr>XDO_GROUP_?G_3?122?</vt:lpstr>
      <vt:lpstr>XDO_GROUP_?G_3?123?</vt:lpstr>
      <vt:lpstr>XDO_GROUP_?G_3?124?</vt:lpstr>
      <vt:lpstr>XDO_GROUP_?G_3?125?</vt:lpstr>
      <vt:lpstr>XDO_GROUP_?G_3?126?</vt:lpstr>
      <vt:lpstr>XDO_GROUP_?G_3?127?</vt:lpstr>
      <vt:lpstr>XDO_GROUP_?G_3?128?</vt:lpstr>
      <vt:lpstr>XDO_GROUP_?G_3?129?</vt:lpstr>
      <vt:lpstr>XDO_GROUP_?G_3?13?</vt:lpstr>
      <vt:lpstr>XDO_GROUP_?G_3?130?</vt:lpstr>
      <vt:lpstr>XDO_GROUP_?G_3?131?</vt:lpstr>
      <vt:lpstr>XDO_GROUP_?G_3?132?</vt:lpstr>
      <vt:lpstr>XDO_GROUP_?G_3?133?</vt:lpstr>
      <vt:lpstr>XDO_GROUP_?G_3?134?</vt:lpstr>
      <vt:lpstr>XDO_GROUP_?G_3?15?</vt:lpstr>
      <vt:lpstr>XDO_GROUP_?G_3?16?</vt:lpstr>
      <vt:lpstr>XDO_GROUP_?G_3?17?</vt:lpstr>
      <vt:lpstr>XDO_GROUP_?G_3?18?</vt:lpstr>
      <vt:lpstr>XDO_GROUP_?G_3?19?</vt:lpstr>
      <vt:lpstr>XDO_GROUP_?G_3?20?</vt:lpstr>
      <vt:lpstr>XDO_GROUP_?G_3?21?</vt:lpstr>
      <vt:lpstr>XDO_GROUP_?G_3?22?</vt:lpstr>
      <vt:lpstr>XDO_GROUP_?G_3?23?</vt:lpstr>
      <vt:lpstr>XDO_GROUP_?G_3?24?</vt:lpstr>
      <vt:lpstr>XDO_GROUP_?G_3?25?</vt:lpstr>
      <vt:lpstr>XDO_GROUP_?G_3?26?</vt:lpstr>
      <vt:lpstr>XDO_GROUP_?G_3?27?</vt:lpstr>
      <vt:lpstr>XDO_GROUP_?G_3?28?</vt:lpstr>
      <vt:lpstr>XDO_GROUP_?G_3?29?</vt:lpstr>
      <vt:lpstr>XDO_GROUP_?G_3?30?</vt:lpstr>
      <vt:lpstr>XDO_GROUP_?G_3?31?</vt:lpstr>
      <vt:lpstr>XDO_GROUP_?G_3?32?</vt:lpstr>
      <vt:lpstr>XDO_GROUP_?G_3?33?</vt:lpstr>
      <vt:lpstr>XDO_GROUP_?G_3?34?</vt:lpstr>
      <vt:lpstr>XDO_GROUP_?G_3?35?</vt:lpstr>
      <vt:lpstr>XDO_GROUP_?G_3?36?</vt:lpstr>
      <vt:lpstr>XDO_GROUP_?G_3?37?</vt:lpstr>
      <vt:lpstr>XDO_GROUP_?G_3?38?</vt:lpstr>
      <vt:lpstr>XDO_GROUP_?G_3?39?</vt:lpstr>
      <vt:lpstr>XDO_GROUP_?G_3?40?</vt:lpstr>
      <vt:lpstr>XDO_GROUP_?G_3?41?</vt:lpstr>
      <vt:lpstr>XDO_GROUP_?G_3?42?</vt:lpstr>
      <vt:lpstr>XDO_GROUP_?G_3?43?</vt:lpstr>
      <vt:lpstr>XDO_GROUP_?G_3?44?</vt:lpstr>
      <vt:lpstr>XDO_GROUP_?G_3?45?</vt:lpstr>
      <vt:lpstr>XDO_GROUP_?G_3?46?</vt:lpstr>
      <vt:lpstr>XDO_GROUP_?G_3?47?</vt:lpstr>
      <vt:lpstr>XDO_GROUP_?G_3?48?</vt:lpstr>
      <vt:lpstr>XDO_GROUP_?G_3?49?</vt:lpstr>
      <vt:lpstr>XDO_GROUP_?G_3?5?</vt:lpstr>
      <vt:lpstr>XDO_GROUP_?G_3?50?</vt:lpstr>
      <vt:lpstr>XDO_GROUP_?G_3?51?</vt:lpstr>
      <vt:lpstr>XDO_GROUP_?G_3?52?</vt:lpstr>
      <vt:lpstr>XDO_GROUP_?G_3?53?</vt:lpstr>
      <vt:lpstr>XDO_GROUP_?G_3?54?</vt:lpstr>
      <vt:lpstr>XDO_GROUP_?G_3?55?</vt:lpstr>
      <vt:lpstr>XDO_GROUP_?G_3?56?</vt:lpstr>
      <vt:lpstr>XDO_GROUP_?G_3?57?</vt:lpstr>
      <vt:lpstr>XDO_GROUP_?G_3?58?</vt:lpstr>
      <vt:lpstr>XDO_GROUP_?G_3?59?</vt:lpstr>
      <vt:lpstr>XDO_GROUP_?G_3?6?</vt:lpstr>
      <vt:lpstr>XDO_GROUP_?G_3?60?</vt:lpstr>
      <vt:lpstr>XDO_GROUP_?G_3?61?</vt:lpstr>
      <vt:lpstr>XDO_GROUP_?G_3?62?</vt:lpstr>
      <vt:lpstr>XDO_GROUP_?G_3?63?</vt:lpstr>
      <vt:lpstr>XDO_GROUP_?G_3?64?</vt:lpstr>
      <vt:lpstr>XDO_GROUP_?G_3?65?</vt:lpstr>
      <vt:lpstr>XDO_GROUP_?G_3?66?</vt:lpstr>
      <vt:lpstr>XDO_GROUP_?G_3?67?</vt:lpstr>
      <vt:lpstr>XDO_GROUP_?G_3?68?</vt:lpstr>
      <vt:lpstr>XDO_GROUP_?G_3?69?</vt:lpstr>
      <vt:lpstr>XDO_GROUP_?G_3?70?</vt:lpstr>
      <vt:lpstr>XDO_GROUP_?G_3?71?</vt:lpstr>
      <vt:lpstr>XDO_GROUP_?G_3?72?</vt:lpstr>
      <vt:lpstr>XDO_GROUP_?G_3?73?</vt:lpstr>
      <vt:lpstr>XDO_GROUP_?G_3?74?</vt:lpstr>
      <vt:lpstr>XDO_GROUP_?G_3?75?</vt:lpstr>
      <vt:lpstr>XDO_GROUP_?G_3?76?</vt:lpstr>
      <vt:lpstr>XDO_GROUP_?G_3?77?</vt:lpstr>
      <vt:lpstr>XDO_GROUP_?G_3?78?</vt:lpstr>
      <vt:lpstr>XDO_GROUP_?G_3?79?</vt:lpstr>
      <vt:lpstr>XDO_GROUP_?G_3?80?</vt:lpstr>
      <vt:lpstr>XDO_GROUP_?G_3?81?</vt:lpstr>
      <vt:lpstr>XDO_GROUP_?G_3?82?</vt:lpstr>
      <vt:lpstr>XDO_GROUP_?G_3?83?</vt:lpstr>
      <vt:lpstr>XDO_GROUP_?G_3?84?</vt:lpstr>
      <vt:lpstr>XDO_GROUP_?G_3?85?</vt:lpstr>
      <vt:lpstr>XDO_GROUP_?G_3?86?</vt:lpstr>
      <vt:lpstr>XDO_GROUP_?G_3?87?</vt:lpstr>
      <vt:lpstr>XDO_GROUP_?G_3?88?</vt:lpstr>
      <vt:lpstr>XDO_GROUP_?G_3?89?</vt:lpstr>
      <vt:lpstr>XDO_GROUP_?G_3?9?</vt:lpstr>
      <vt:lpstr>XDO_GROUP_?G_3?90?</vt:lpstr>
      <vt:lpstr>XDO_GROUP_?G_3?91?</vt:lpstr>
      <vt:lpstr>XDO_GROUP_?G_3?92?</vt:lpstr>
      <vt:lpstr>XDO_GROUP_?G_3?93?</vt:lpstr>
      <vt:lpstr>XDO_GROUP_?G_3?94?</vt:lpstr>
      <vt:lpstr>XDO_GROUP_?G_3?95?</vt:lpstr>
      <vt:lpstr>XDO_GROUP_?G_3?96?</vt:lpstr>
      <vt:lpstr>XDO_GROUP_?G_3?97?</vt:lpstr>
      <vt:lpstr>XDO_GROUP_?G_3?98?</vt:lpstr>
      <vt:lpstr>XDO_GROUP_?G_3?99?</vt:lpstr>
      <vt:lpstr>XDO_GROUP_?G_4?</vt:lpstr>
      <vt:lpstr>XDO_GROUP_?G_4?10?</vt:lpstr>
      <vt:lpstr>XDO_GROUP_?G_4?100?</vt:lpstr>
      <vt:lpstr>XDO_GROUP_?G_4?101?</vt:lpstr>
      <vt:lpstr>XDO_GROUP_?G_4?102?</vt:lpstr>
      <vt:lpstr>XDO_GROUP_?G_4?103?</vt:lpstr>
      <vt:lpstr>XDO_GROUP_?G_4?104?</vt:lpstr>
      <vt:lpstr>XDO_GROUP_?G_4?105?</vt:lpstr>
      <vt:lpstr>XDO_GROUP_?G_4?106?</vt:lpstr>
      <vt:lpstr>XDO_GROUP_?G_4?107?</vt:lpstr>
      <vt:lpstr>XDO_GROUP_?G_4?108?</vt:lpstr>
      <vt:lpstr>XDO_GROUP_?G_4?109?</vt:lpstr>
      <vt:lpstr>XDO_GROUP_?G_4?11?</vt:lpstr>
      <vt:lpstr>XDO_GROUP_?G_4?110?</vt:lpstr>
      <vt:lpstr>XDO_GROUP_?G_4?111?</vt:lpstr>
      <vt:lpstr>XDO_GROUP_?G_4?112?</vt:lpstr>
      <vt:lpstr>XDO_GROUP_?G_4?113?</vt:lpstr>
      <vt:lpstr>XDO_GROUP_?G_4?114?</vt:lpstr>
      <vt:lpstr>XDO_GROUP_?G_4?115?</vt:lpstr>
      <vt:lpstr>XDO_GROUP_?G_4?116?</vt:lpstr>
      <vt:lpstr>XDO_GROUP_?G_4?117?</vt:lpstr>
      <vt:lpstr>XDO_GROUP_?G_4?118?</vt:lpstr>
      <vt:lpstr>XDO_GROUP_?G_4?119?</vt:lpstr>
      <vt:lpstr>XDO_GROUP_?G_4?12?</vt:lpstr>
      <vt:lpstr>XDO_GROUP_?G_4?120?</vt:lpstr>
      <vt:lpstr>XDO_GROUP_?G_4?121?</vt:lpstr>
      <vt:lpstr>XDO_GROUP_?G_4?122?</vt:lpstr>
      <vt:lpstr>XDO_GROUP_?G_4?123?</vt:lpstr>
      <vt:lpstr>XDO_GROUP_?G_4?124?</vt:lpstr>
      <vt:lpstr>XDO_GROUP_?G_4?125?</vt:lpstr>
      <vt:lpstr>XDO_GROUP_?G_4?126?</vt:lpstr>
      <vt:lpstr>XDO_GROUP_?G_4?127?</vt:lpstr>
      <vt:lpstr>XDO_GROUP_?G_4?128?</vt:lpstr>
      <vt:lpstr>XDO_GROUP_?G_4?129?</vt:lpstr>
      <vt:lpstr>XDO_GROUP_?G_4?13?</vt:lpstr>
      <vt:lpstr>XDO_GROUP_?G_4?130?</vt:lpstr>
      <vt:lpstr>XDO_GROUP_?G_4?131?</vt:lpstr>
      <vt:lpstr>XDO_GROUP_?G_4?132?</vt:lpstr>
      <vt:lpstr>XDO_GROUP_?G_4?133?</vt:lpstr>
      <vt:lpstr>XDO_GROUP_?G_4?134?</vt:lpstr>
      <vt:lpstr>XDO_GROUP_?G_4?135?</vt:lpstr>
      <vt:lpstr>XDO_GROUP_?G_4?136?</vt:lpstr>
      <vt:lpstr>XDO_GROUP_?G_4?137?</vt:lpstr>
      <vt:lpstr>XDO_GROUP_?G_4?138?</vt:lpstr>
      <vt:lpstr>XDO_GROUP_?G_4?139?</vt:lpstr>
      <vt:lpstr>XDO_GROUP_?G_4?14?</vt:lpstr>
      <vt:lpstr>XDO_GROUP_?G_4?140?</vt:lpstr>
      <vt:lpstr>XDO_GROUP_?G_4?141?</vt:lpstr>
      <vt:lpstr>XDO_GROUP_?G_4?142?</vt:lpstr>
      <vt:lpstr>XDO_GROUP_?G_4?143?</vt:lpstr>
      <vt:lpstr>XDO_GROUP_?G_4?144?</vt:lpstr>
      <vt:lpstr>XDO_GROUP_?G_4?145?</vt:lpstr>
      <vt:lpstr>XDO_GROUP_?G_4?146?</vt:lpstr>
      <vt:lpstr>XDO_GROUP_?G_4?147?</vt:lpstr>
      <vt:lpstr>XDO_GROUP_?G_4?148?</vt:lpstr>
      <vt:lpstr>XDO_GROUP_?G_4?149?</vt:lpstr>
      <vt:lpstr>XDO_GROUP_?G_4?15?</vt:lpstr>
      <vt:lpstr>XDO_GROUP_?G_4?150?</vt:lpstr>
      <vt:lpstr>XDO_GROUP_?G_4?151?</vt:lpstr>
      <vt:lpstr>XDO_GROUP_?G_4?152?</vt:lpstr>
      <vt:lpstr>XDO_GROUP_?G_4?153?</vt:lpstr>
      <vt:lpstr>XDO_GROUP_?G_4?154?</vt:lpstr>
      <vt:lpstr>XDO_GROUP_?G_4?155?</vt:lpstr>
      <vt:lpstr>XDO_GROUP_?G_4?156?</vt:lpstr>
      <vt:lpstr>XDO_GROUP_?G_4?157?</vt:lpstr>
      <vt:lpstr>XDO_GROUP_?G_4?158?</vt:lpstr>
      <vt:lpstr>XDO_GROUP_?G_4?159?</vt:lpstr>
      <vt:lpstr>XDO_GROUP_?G_4?16?</vt:lpstr>
      <vt:lpstr>XDO_GROUP_?G_4?160?</vt:lpstr>
      <vt:lpstr>XDO_GROUP_?G_4?161?</vt:lpstr>
      <vt:lpstr>XDO_GROUP_?G_4?162?</vt:lpstr>
      <vt:lpstr>XDO_GROUP_?G_4?163?</vt:lpstr>
      <vt:lpstr>XDO_GROUP_?G_4?164?</vt:lpstr>
      <vt:lpstr>XDO_GROUP_?G_4?165?</vt:lpstr>
      <vt:lpstr>XDO_GROUP_?G_4?166?</vt:lpstr>
      <vt:lpstr>XDO_GROUP_?G_4?167?</vt:lpstr>
      <vt:lpstr>XDO_GROUP_?G_4?168?</vt:lpstr>
      <vt:lpstr>XDO_GROUP_?G_4?169?</vt:lpstr>
      <vt:lpstr>XDO_GROUP_?G_4?17?</vt:lpstr>
      <vt:lpstr>XDO_GROUP_?G_4?170?</vt:lpstr>
      <vt:lpstr>XDO_GROUP_?G_4?171?</vt:lpstr>
      <vt:lpstr>XDO_GROUP_?G_4?172?</vt:lpstr>
      <vt:lpstr>XDO_GROUP_?G_4?173?</vt:lpstr>
      <vt:lpstr>XDO_GROUP_?G_4?174?</vt:lpstr>
      <vt:lpstr>XDO_GROUP_?G_4?175?</vt:lpstr>
      <vt:lpstr>XDO_GROUP_?G_4?176?</vt:lpstr>
      <vt:lpstr>XDO_GROUP_?G_4?177?</vt:lpstr>
      <vt:lpstr>XDO_GROUP_?G_4?178?</vt:lpstr>
      <vt:lpstr>XDO_GROUP_?G_4?179?</vt:lpstr>
      <vt:lpstr>XDO_GROUP_?G_4?18?</vt:lpstr>
      <vt:lpstr>XDO_GROUP_?G_4?180?</vt:lpstr>
      <vt:lpstr>XDO_GROUP_?G_4?181?</vt:lpstr>
      <vt:lpstr>XDO_GROUP_?G_4?182?</vt:lpstr>
      <vt:lpstr>XDO_GROUP_?G_4?183?</vt:lpstr>
      <vt:lpstr>XDO_GROUP_?G_4?184?</vt:lpstr>
      <vt:lpstr>XDO_GROUP_?G_4?185?</vt:lpstr>
      <vt:lpstr>XDO_GROUP_?G_4?186?</vt:lpstr>
      <vt:lpstr>XDO_GROUP_?G_4?187?</vt:lpstr>
      <vt:lpstr>XDO_GROUP_?G_4?188?</vt:lpstr>
      <vt:lpstr>XDO_GROUP_?G_4?189?</vt:lpstr>
      <vt:lpstr>XDO_GROUP_?G_4?190?</vt:lpstr>
      <vt:lpstr>XDO_GROUP_?G_4?191?</vt:lpstr>
      <vt:lpstr>XDO_GROUP_?G_4?192?</vt:lpstr>
      <vt:lpstr>XDO_GROUP_?G_4?193?</vt:lpstr>
      <vt:lpstr>XDO_GROUP_?G_4?194?</vt:lpstr>
      <vt:lpstr>XDO_GROUP_?G_4?195?</vt:lpstr>
      <vt:lpstr>XDO_GROUP_?G_4?196?</vt:lpstr>
      <vt:lpstr>XDO_GROUP_?G_4?197?</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lpstr>XDO_GROUP_?G_4?207?</vt:lpstr>
      <vt:lpstr>XDO_GROUP_?G_4?208?</vt:lpstr>
      <vt:lpstr>XDO_GROUP_?G_4?209?</vt:lpstr>
      <vt:lpstr>XDO_GROUP_?G_4?210?</vt:lpstr>
      <vt:lpstr>XDO_GROUP_?G_4?211?</vt:lpstr>
      <vt:lpstr>XDO_GROUP_?G_4?212?</vt:lpstr>
      <vt:lpstr>XDO_GROUP_?G_4?213?</vt:lpstr>
      <vt:lpstr>XDO_GROUP_?G_4?214?</vt:lpstr>
      <vt:lpstr>XDO_GROUP_?G_4?215?</vt:lpstr>
      <vt:lpstr>XDO_GROUP_?G_4?216?</vt:lpstr>
      <vt:lpstr>XDO_GROUP_?G_4?217?</vt:lpstr>
      <vt:lpstr>XDO_GROUP_?G_4?218?</vt:lpstr>
      <vt:lpstr>XDO_GROUP_?G_4?219?</vt:lpstr>
      <vt:lpstr>XDO_GROUP_?G_4?220?</vt:lpstr>
      <vt:lpstr>XDO_GROUP_?G_4?221?</vt:lpstr>
      <vt:lpstr>XDO_GROUP_?G_4?222?</vt:lpstr>
      <vt:lpstr>XDO_GROUP_?G_4?223?</vt:lpstr>
      <vt:lpstr>XDO_GROUP_?G_4?224?</vt:lpstr>
      <vt:lpstr>XDO_GROUP_?G_4?225?</vt:lpstr>
      <vt:lpstr>XDO_GROUP_?G_4?226?</vt:lpstr>
      <vt:lpstr>XDO_GROUP_?G_4?227?</vt:lpstr>
      <vt:lpstr>XDO_GROUP_?G_4?228?</vt:lpstr>
      <vt:lpstr>XDO_GROUP_?G_4?229?</vt:lpstr>
      <vt:lpstr>XDO_GROUP_?G_4?23?</vt:lpstr>
      <vt:lpstr>XDO_GROUP_?G_4?230?</vt:lpstr>
      <vt:lpstr>XDO_GROUP_?G_4?231?</vt:lpstr>
      <vt:lpstr>XDO_GROUP_?G_4?232?</vt:lpstr>
      <vt:lpstr>XDO_GROUP_?G_4?233?</vt:lpstr>
      <vt:lpstr>XDO_GROUP_?G_4?234?</vt:lpstr>
      <vt:lpstr>XDO_GROUP_?G_4?235?</vt:lpstr>
      <vt:lpstr>XDO_GROUP_?G_4?236?</vt:lpstr>
      <vt:lpstr>XDO_GROUP_?G_4?237?</vt:lpstr>
      <vt:lpstr>XDO_GROUP_?G_4?238?</vt:lpstr>
      <vt:lpstr>XDO_GROUP_?G_4?239?</vt:lpstr>
      <vt:lpstr>XDO_GROUP_?G_4?24?</vt:lpstr>
      <vt:lpstr>XDO_GROUP_?G_4?240?</vt:lpstr>
      <vt:lpstr>XDO_GROUP_?G_4?241?</vt:lpstr>
      <vt:lpstr>XDO_GROUP_?G_4?242?</vt:lpstr>
      <vt:lpstr>XDO_GROUP_?G_4?243?</vt:lpstr>
      <vt:lpstr>XDO_GROUP_?G_4?244?</vt:lpstr>
      <vt:lpstr>XDO_GROUP_?G_4?245?</vt:lpstr>
      <vt:lpstr>XDO_GROUP_?G_4?246?</vt:lpstr>
      <vt:lpstr>XDO_GROUP_?G_4?247?</vt:lpstr>
      <vt:lpstr>XDO_GROUP_?G_4?248?</vt:lpstr>
      <vt:lpstr>XDO_GROUP_?G_4?249?</vt:lpstr>
      <vt:lpstr>XDO_GROUP_?G_4?25?</vt:lpstr>
      <vt:lpstr>XDO_GROUP_?G_4?250?</vt:lpstr>
      <vt:lpstr>XDO_GROUP_?G_4?251?</vt:lpstr>
      <vt:lpstr>XDO_GROUP_?G_4?252?</vt:lpstr>
      <vt:lpstr>XDO_GROUP_?G_4?253?</vt:lpstr>
      <vt:lpstr>XDO_GROUP_?G_4?254?</vt:lpstr>
      <vt:lpstr>XDO_GROUP_?G_4?255?</vt:lpstr>
      <vt:lpstr>XDO_GROUP_?G_4?256?</vt:lpstr>
      <vt:lpstr>XDO_GROUP_?G_4?257?</vt:lpstr>
      <vt:lpstr>XDO_GROUP_?G_4?258?</vt:lpstr>
      <vt:lpstr>XDO_GROUP_?G_4?259?</vt:lpstr>
      <vt:lpstr>XDO_GROUP_?G_4?26?</vt:lpstr>
      <vt:lpstr>XDO_GROUP_?G_4?260?</vt:lpstr>
      <vt:lpstr>XDO_GROUP_?G_4?261?</vt:lpstr>
      <vt:lpstr>XDO_GROUP_?G_4?262?</vt:lpstr>
      <vt:lpstr>XDO_GROUP_?G_4?263?</vt:lpstr>
      <vt:lpstr>XDO_GROUP_?G_4?264?</vt:lpstr>
      <vt:lpstr>XDO_GROUP_?G_4?265?</vt:lpstr>
      <vt:lpstr>XDO_GROUP_?G_4?266?</vt:lpstr>
      <vt:lpstr>XDO_GROUP_?G_4?267?</vt:lpstr>
      <vt:lpstr>XDO_GROUP_?G_4?268?</vt:lpstr>
      <vt:lpstr>XDO_GROUP_?G_4?269?</vt:lpstr>
      <vt:lpstr>XDO_GROUP_?G_4?270?</vt:lpstr>
      <vt:lpstr>XDO_GROUP_?G_4?271?</vt:lpstr>
      <vt:lpstr>XDO_GROUP_?G_4?272?</vt:lpstr>
      <vt:lpstr>XDO_GROUP_?G_4?273?</vt:lpstr>
      <vt:lpstr>XDO_GROUP_?G_4?274?</vt:lpstr>
      <vt:lpstr>XDO_GROUP_?G_4?275?</vt:lpstr>
      <vt:lpstr>XDO_GROUP_?G_4?276?</vt:lpstr>
      <vt:lpstr>XDO_GROUP_?G_4?277?</vt:lpstr>
      <vt:lpstr>XDO_GROUP_?G_4?278?</vt:lpstr>
      <vt:lpstr>XDO_GROUP_?G_4?279?</vt:lpstr>
      <vt:lpstr>XDO_GROUP_?G_4?280?</vt:lpstr>
      <vt:lpstr>XDO_GROUP_?G_4?281?</vt:lpstr>
      <vt:lpstr>XDO_GROUP_?G_4?282?</vt:lpstr>
      <vt:lpstr>XDO_GROUP_?G_4?283?</vt:lpstr>
      <vt:lpstr>XDO_GROUP_?G_4?284?</vt:lpstr>
      <vt:lpstr>XDO_GROUP_?G_4?285?</vt:lpstr>
      <vt:lpstr>XDO_GROUP_?G_4?286?</vt:lpstr>
      <vt:lpstr>XDO_GROUP_?G_4?287?</vt:lpstr>
      <vt:lpstr>XDO_GROUP_?G_4?288?</vt:lpstr>
      <vt:lpstr>XDO_GROUP_?G_4?289?</vt:lpstr>
      <vt:lpstr>XDO_GROUP_?G_4?29?</vt:lpstr>
      <vt:lpstr>XDO_GROUP_?G_4?290?</vt:lpstr>
      <vt:lpstr>XDO_GROUP_?G_4?291?</vt:lpstr>
      <vt:lpstr>XDO_GROUP_?G_4?292?</vt:lpstr>
      <vt:lpstr>XDO_GROUP_?G_4?293?</vt:lpstr>
      <vt:lpstr>XDO_GROUP_?G_4?294?</vt:lpstr>
      <vt:lpstr>XDO_GROUP_?G_4?295?</vt:lpstr>
      <vt:lpstr>XDO_GROUP_?G_4?296?</vt:lpstr>
      <vt:lpstr>XDO_GROUP_?G_4?297?</vt:lpstr>
      <vt:lpstr>XDO_GROUP_?G_4?298?</vt:lpstr>
      <vt:lpstr>XDO_GROUP_?G_4?299?</vt:lpstr>
      <vt:lpstr>XDO_GROUP_?G_4?30?</vt:lpstr>
      <vt:lpstr>XDO_GROUP_?G_4?300?</vt:lpstr>
      <vt:lpstr>XDO_GROUP_?G_4?301?</vt:lpstr>
      <vt:lpstr>XDO_GROUP_?G_4?302?</vt:lpstr>
      <vt:lpstr>XDO_GROUP_?G_4?303?</vt:lpstr>
      <vt:lpstr>XDO_GROUP_?G_4?304?</vt:lpstr>
      <vt:lpstr>XDO_GROUP_?G_4?305?</vt:lpstr>
      <vt:lpstr>XDO_GROUP_?G_4?306?</vt:lpstr>
      <vt:lpstr>XDO_GROUP_?G_4?307?</vt:lpstr>
      <vt:lpstr>XDO_GROUP_?G_4?308?</vt:lpstr>
      <vt:lpstr>XDO_GROUP_?G_4?309?</vt:lpstr>
      <vt:lpstr>XDO_GROUP_?G_4?31?</vt:lpstr>
      <vt:lpstr>XDO_GROUP_?G_4?310?</vt:lpstr>
      <vt:lpstr>XDO_GROUP_?G_4?311?</vt:lpstr>
      <vt:lpstr>XDO_GROUP_?G_4?312?</vt:lpstr>
      <vt:lpstr>XDO_GROUP_?G_4?313?</vt:lpstr>
      <vt:lpstr>XDO_GROUP_?G_4?314?</vt:lpstr>
      <vt:lpstr>XDO_GROUP_?G_4?315?</vt:lpstr>
      <vt:lpstr>XDO_GROUP_?G_4?316?</vt:lpstr>
      <vt:lpstr>XDO_GROUP_?G_4?317?</vt:lpstr>
      <vt:lpstr>XDO_GROUP_?G_4?318?</vt:lpstr>
      <vt:lpstr>XDO_GROUP_?G_4?319?</vt:lpstr>
      <vt:lpstr>XDO_GROUP_?G_4?32?</vt:lpstr>
      <vt:lpstr>XDO_GROUP_?G_4?320?</vt:lpstr>
      <vt:lpstr>XDO_GROUP_?G_4?321?</vt:lpstr>
      <vt:lpstr>XDO_GROUP_?G_4?322?</vt:lpstr>
      <vt:lpstr>XDO_GROUP_?G_4?323?</vt:lpstr>
      <vt:lpstr>XDO_GROUP_?G_4?324?</vt:lpstr>
      <vt:lpstr>XDO_GROUP_?G_4?325?</vt:lpstr>
      <vt:lpstr>XDO_GROUP_?G_4?326?</vt:lpstr>
      <vt:lpstr>XDO_GROUP_?G_4?327?</vt:lpstr>
      <vt:lpstr>XDO_GROUP_?G_4?328?</vt:lpstr>
      <vt:lpstr>XDO_GROUP_?G_4?329?</vt:lpstr>
      <vt:lpstr>XDO_GROUP_?G_4?33?</vt:lpstr>
      <vt:lpstr>XDO_GROUP_?G_4?330?</vt:lpstr>
      <vt:lpstr>XDO_GROUP_?G_4?331?</vt:lpstr>
      <vt:lpstr>XDO_GROUP_?G_4?332?</vt:lpstr>
      <vt:lpstr>XDO_GROUP_?G_4?333?</vt:lpstr>
      <vt:lpstr>XDO_GROUP_?G_4?334?</vt:lpstr>
      <vt:lpstr>XDO_GROUP_?G_4?335?</vt:lpstr>
      <vt:lpstr>XDO_GROUP_?G_4?336?</vt:lpstr>
      <vt:lpstr>XDO_GROUP_?G_4?337?</vt:lpstr>
      <vt:lpstr>XDO_GROUP_?G_4?338?</vt:lpstr>
      <vt:lpstr>XDO_GROUP_?G_4?339?</vt:lpstr>
      <vt:lpstr>XDO_GROUP_?G_4?34?</vt:lpstr>
      <vt:lpstr>XDO_GROUP_?G_4?340?</vt:lpstr>
      <vt:lpstr>XDO_GROUP_?G_4?341?</vt:lpstr>
      <vt:lpstr>XDO_GROUP_?G_4?342?</vt:lpstr>
      <vt:lpstr>XDO_GROUP_?G_4?343?</vt:lpstr>
      <vt:lpstr>XDO_GROUP_?G_4?344?</vt:lpstr>
      <vt:lpstr>XDO_GROUP_?G_4?345?</vt:lpstr>
      <vt:lpstr>XDO_GROUP_?G_4?346?</vt:lpstr>
      <vt:lpstr>XDO_GROUP_?G_4?347?</vt:lpstr>
      <vt:lpstr>XDO_GROUP_?G_4?348?</vt:lpstr>
      <vt:lpstr>XDO_GROUP_?G_4?349?</vt:lpstr>
      <vt:lpstr>XDO_GROUP_?G_4?35?</vt:lpstr>
      <vt:lpstr>XDO_GROUP_?G_4?350?</vt:lpstr>
      <vt:lpstr>XDO_GROUP_?G_4?351?</vt:lpstr>
      <vt:lpstr>XDO_GROUP_?G_4?352?</vt:lpstr>
      <vt:lpstr>XDO_GROUP_?G_4?353?</vt:lpstr>
      <vt:lpstr>XDO_GROUP_?G_4?354?</vt:lpstr>
      <vt:lpstr>XDO_GROUP_?G_4?355?</vt:lpstr>
      <vt:lpstr>XDO_GROUP_?G_4?356?</vt:lpstr>
      <vt:lpstr>XDO_GROUP_?G_4?357?</vt:lpstr>
      <vt:lpstr>XDO_GROUP_?G_4?358?</vt:lpstr>
      <vt:lpstr>XDO_GROUP_?G_4?359?</vt:lpstr>
      <vt:lpstr>XDO_GROUP_?G_4?36?</vt:lpstr>
      <vt:lpstr>XDO_GROUP_?G_4?360?</vt:lpstr>
      <vt:lpstr>XDO_GROUP_?G_4?361?</vt:lpstr>
      <vt:lpstr>XDO_GROUP_?G_4?362?</vt:lpstr>
      <vt:lpstr>XDO_GROUP_?G_4?363?</vt:lpstr>
      <vt:lpstr>XDO_GROUP_?G_4?364?</vt:lpstr>
      <vt:lpstr>XDO_GROUP_?G_4?365?</vt:lpstr>
      <vt:lpstr>XDO_GROUP_?G_4?366?</vt:lpstr>
      <vt:lpstr>XDO_GROUP_?G_4?367?</vt:lpstr>
      <vt:lpstr>XDO_GROUP_?G_4?368?</vt:lpstr>
      <vt:lpstr>XDO_GROUP_?G_4?369?</vt:lpstr>
      <vt:lpstr>XDO_GROUP_?G_4?37?</vt:lpstr>
      <vt:lpstr>XDO_GROUP_?G_4?370?</vt:lpstr>
      <vt:lpstr>XDO_GROUP_?G_4?371?</vt:lpstr>
      <vt:lpstr>XDO_GROUP_?G_4?372?</vt:lpstr>
      <vt:lpstr>XDO_GROUP_?G_4?373?</vt:lpstr>
      <vt:lpstr>XDO_GROUP_?G_4?374?</vt:lpstr>
      <vt:lpstr>XDO_GROUP_?G_4?375?</vt:lpstr>
      <vt:lpstr>XDO_GROUP_?G_4?376?</vt:lpstr>
      <vt:lpstr>XDO_GROUP_?G_4?377?</vt:lpstr>
      <vt:lpstr>XDO_GROUP_?G_4?378?</vt:lpstr>
      <vt:lpstr>XDO_GROUP_?G_4?379?</vt:lpstr>
      <vt:lpstr>XDO_GROUP_?G_4?38?</vt:lpstr>
      <vt:lpstr>XDO_GROUP_?G_4?380?</vt:lpstr>
      <vt:lpstr>XDO_GROUP_?G_4?381?</vt:lpstr>
      <vt:lpstr>XDO_GROUP_?G_4?382?</vt:lpstr>
      <vt:lpstr>XDO_GROUP_?G_4?383?</vt:lpstr>
      <vt:lpstr>XDO_GROUP_?G_4?384?</vt:lpstr>
      <vt:lpstr>XDO_GROUP_?G_4?385?</vt:lpstr>
      <vt:lpstr>XDO_GROUP_?G_4?386?</vt:lpstr>
      <vt:lpstr>XDO_GROUP_?G_4?387?</vt:lpstr>
      <vt:lpstr>XDO_GROUP_?G_4?388?</vt:lpstr>
      <vt:lpstr>XDO_GROUP_?G_4?389?</vt:lpstr>
      <vt:lpstr>XDO_GROUP_?G_4?39?</vt:lpstr>
      <vt:lpstr>XDO_GROUP_?G_4?390?</vt:lpstr>
      <vt:lpstr>XDO_GROUP_?G_4?391?</vt:lpstr>
      <vt:lpstr>XDO_GROUP_?G_4?392?</vt:lpstr>
      <vt:lpstr>XDO_GROUP_?G_4?393?</vt:lpstr>
      <vt:lpstr>XDO_GROUP_?G_4?394?</vt:lpstr>
      <vt:lpstr>XDO_GROUP_?G_4?395?</vt:lpstr>
      <vt:lpstr>XDO_GROUP_?G_4?396?</vt:lpstr>
      <vt:lpstr>XDO_GROUP_?G_4?397?</vt:lpstr>
      <vt:lpstr>XDO_GROUP_?G_4?398?</vt:lpstr>
      <vt:lpstr>XDO_GROUP_?G_4?399?</vt:lpstr>
      <vt:lpstr>XDO_GROUP_?G_4?40?</vt:lpstr>
      <vt:lpstr>XDO_GROUP_?G_4?400?</vt:lpstr>
      <vt:lpstr>XDO_GROUP_?G_4?401?</vt:lpstr>
      <vt:lpstr>XDO_GROUP_?G_4?402?</vt:lpstr>
      <vt:lpstr>XDO_GROUP_?G_4?403?</vt:lpstr>
      <vt:lpstr>XDO_GROUP_?G_4?404?</vt:lpstr>
      <vt:lpstr>XDO_GROUP_?G_4?405?</vt:lpstr>
      <vt:lpstr>XDO_GROUP_?G_4?406?</vt:lpstr>
      <vt:lpstr>XDO_GROUP_?G_4?407?</vt:lpstr>
      <vt:lpstr>XDO_GROUP_?G_4?408?</vt:lpstr>
      <vt:lpstr>XDO_GROUP_?G_4?409?</vt:lpstr>
      <vt:lpstr>XDO_GROUP_?G_4?41?</vt:lpstr>
      <vt:lpstr>XDO_GROUP_?G_4?410?</vt:lpstr>
      <vt:lpstr>XDO_GROUP_?G_4?411?</vt:lpstr>
      <vt:lpstr>XDO_GROUP_?G_4?412?</vt:lpstr>
      <vt:lpstr>XDO_GROUP_?G_4?413?</vt:lpstr>
      <vt:lpstr>XDO_GROUP_?G_4?414?</vt:lpstr>
      <vt:lpstr>XDO_GROUP_?G_4?415?</vt:lpstr>
      <vt:lpstr>XDO_GROUP_?G_4?416?</vt:lpstr>
      <vt:lpstr>XDO_GROUP_?G_4?417?</vt:lpstr>
      <vt:lpstr>XDO_GROUP_?G_4?418?</vt:lpstr>
      <vt:lpstr>XDO_GROUP_?G_4?419?</vt:lpstr>
      <vt:lpstr>XDO_GROUP_?G_4?420?</vt:lpstr>
      <vt:lpstr>XDO_GROUP_?G_4?421?</vt:lpstr>
      <vt:lpstr>XDO_GROUP_?G_4?422?</vt:lpstr>
      <vt:lpstr>XDO_GROUP_?G_4?423?</vt:lpstr>
      <vt:lpstr>XDO_GROUP_?G_4?424?</vt:lpstr>
      <vt:lpstr>XDO_GROUP_?G_4?425?</vt:lpstr>
      <vt:lpstr>XDO_GROUP_?G_4?426?</vt:lpstr>
      <vt:lpstr>XDO_GROUP_?G_4?427?</vt:lpstr>
      <vt:lpstr>XDO_GROUP_?G_4?428?</vt:lpstr>
      <vt:lpstr>XDO_GROUP_?G_4?429?</vt:lpstr>
      <vt:lpstr>XDO_GROUP_?G_4?430?</vt:lpstr>
      <vt:lpstr>XDO_GROUP_?G_4?431?</vt:lpstr>
      <vt:lpstr>XDO_GROUP_?G_4?432?</vt:lpstr>
      <vt:lpstr>XDO_GROUP_?G_4?433?</vt:lpstr>
      <vt:lpstr>XDO_GROUP_?G_4?434?</vt:lpstr>
      <vt:lpstr>XDO_GROUP_?G_4?435?</vt:lpstr>
      <vt:lpstr>XDO_GROUP_?G_4?436?</vt:lpstr>
      <vt:lpstr>XDO_GROUP_?G_4?437?</vt:lpstr>
      <vt:lpstr>XDO_GROUP_?G_4?438?</vt:lpstr>
      <vt:lpstr>XDO_GROUP_?G_4?439?</vt:lpstr>
      <vt:lpstr>XDO_GROUP_?G_4?44?</vt:lpstr>
      <vt:lpstr>XDO_GROUP_?G_4?440?</vt:lpstr>
      <vt:lpstr>XDO_GROUP_?G_4?441?</vt:lpstr>
      <vt:lpstr>XDO_GROUP_?G_4?442?</vt:lpstr>
      <vt:lpstr>XDO_GROUP_?G_4?443?</vt:lpstr>
      <vt:lpstr>XDO_GROUP_?G_4?444?</vt:lpstr>
      <vt:lpstr>XDO_GROUP_?G_4?445?</vt:lpstr>
      <vt:lpstr>XDO_GROUP_?G_4?446?</vt:lpstr>
      <vt:lpstr>XDO_GROUP_?G_4?447?</vt:lpstr>
      <vt:lpstr>XDO_GROUP_?G_4?448?</vt:lpstr>
      <vt:lpstr>XDO_GROUP_?G_4?449?</vt:lpstr>
      <vt:lpstr>XDO_GROUP_?G_4?45?</vt:lpstr>
      <vt:lpstr>XDO_GROUP_?G_4?450?</vt:lpstr>
      <vt:lpstr>XDO_GROUP_?G_4?451?</vt:lpstr>
      <vt:lpstr>XDO_GROUP_?G_4?452?</vt:lpstr>
      <vt:lpstr>XDO_GROUP_?G_4?453?</vt:lpstr>
      <vt:lpstr>XDO_GROUP_?G_4?454?</vt:lpstr>
      <vt:lpstr>XDO_GROUP_?G_4?455?</vt:lpstr>
      <vt:lpstr>XDO_GROUP_?G_4?456?</vt:lpstr>
      <vt:lpstr>XDO_GROUP_?G_4?457?</vt:lpstr>
      <vt:lpstr>XDO_GROUP_?G_4?458?</vt:lpstr>
      <vt:lpstr>XDO_GROUP_?G_4?459?</vt:lpstr>
      <vt:lpstr>XDO_GROUP_?G_4?46?</vt:lpstr>
      <vt:lpstr>XDO_GROUP_?G_4?460?</vt:lpstr>
      <vt:lpstr>XDO_GROUP_?G_4?461?</vt:lpstr>
      <vt:lpstr>XDO_GROUP_?G_4?462?</vt:lpstr>
      <vt:lpstr>XDO_GROUP_?G_4?463?</vt:lpstr>
      <vt:lpstr>XDO_GROUP_?G_4?464?</vt:lpstr>
      <vt:lpstr>XDO_GROUP_?G_4?465?</vt:lpstr>
      <vt:lpstr>XDO_GROUP_?G_4?466?</vt:lpstr>
      <vt:lpstr>XDO_GROUP_?G_4?467?</vt:lpstr>
      <vt:lpstr>XDO_GROUP_?G_4?468?</vt:lpstr>
      <vt:lpstr>XDO_GROUP_?G_4?469?</vt:lpstr>
      <vt:lpstr>XDO_GROUP_?G_4?47?</vt:lpstr>
      <vt:lpstr>XDO_GROUP_?G_4?470?</vt:lpstr>
      <vt:lpstr>XDO_GROUP_?G_4?471?</vt:lpstr>
      <vt:lpstr>XDO_GROUP_?G_4?472?</vt:lpstr>
      <vt:lpstr>XDO_GROUP_?G_4?473?</vt:lpstr>
      <vt:lpstr>XDO_GROUP_?G_4?474?</vt:lpstr>
      <vt:lpstr>XDO_GROUP_?G_4?475?</vt:lpstr>
      <vt:lpstr>XDO_GROUP_?G_4?476?</vt:lpstr>
      <vt:lpstr>XDO_GROUP_?G_4?477?</vt:lpstr>
      <vt:lpstr>XDO_GROUP_?G_4?478?</vt:lpstr>
      <vt:lpstr>XDO_GROUP_?G_4?479?</vt:lpstr>
      <vt:lpstr>XDO_GROUP_?G_4?48?</vt:lpstr>
      <vt:lpstr>XDO_GROUP_?G_4?480?</vt:lpstr>
      <vt:lpstr>XDO_GROUP_?G_4?481?</vt:lpstr>
      <vt:lpstr>XDO_GROUP_?G_4?482?</vt:lpstr>
      <vt:lpstr>XDO_GROUP_?G_4?483?</vt:lpstr>
      <vt:lpstr>XDO_GROUP_?G_4?484?</vt:lpstr>
      <vt:lpstr>XDO_GROUP_?G_4?485?</vt:lpstr>
      <vt:lpstr>XDO_GROUP_?G_4?486?</vt:lpstr>
      <vt:lpstr>XDO_GROUP_?G_4?487?</vt:lpstr>
      <vt:lpstr>XDO_GROUP_?G_4?488?</vt:lpstr>
      <vt:lpstr>XDO_GROUP_?G_4?489?</vt:lpstr>
      <vt:lpstr>XDO_GROUP_?G_4?49?</vt:lpstr>
      <vt:lpstr>XDO_GROUP_?G_4?490?</vt:lpstr>
      <vt:lpstr>XDO_GROUP_?G_4?491?</vt:lpstr>
      <vt:lpstr>XDO_GROUP_?G_4?492?</vt:lpstr>
      <vt:lpstr>XDO_GROUP_?G_4?493?</vt:lpstr>
      <vt:lpstr>XDO_GROUP_?G_4?494?</vt:lpstr>
      <vt:lpstr>XDO_GROUP_?G_4?495?</vt:lpstr>
      <vt:lpstr>XDO_GROUP_?G_4?496?</vt:lpstr>
      <vt:lpstr>XDO_GROUP_?G_4?497?</vt:lpstr>
      <vt:lpstr>XDO_GROUP_?G_4?498?</vt:lpstr>
      <vt:lpstr>XDO_GROUP_?G_4?499?</vt:lpstr>
      <vt:lpstr>XDO_GROUP_?G_4?500?</vt:lpstr>
      <vt:lpstr>XDO_GROUP_?G_4?501?</vt:lpstr>
      <vt:lpstr>XDO_GROUP_?G_4?502?</vt:lpstr>
      <vt:lpstr>XDO_GROUP_?G_4?503?</vt:lpstr>
      <vt:lpstr>XDO_GROUP_?G_4?504?</vt:lpstr>
      <vt:lpstr>XDO_GROUP_?G_4?505?</vt:lpstr>
      <vt:lpstr>XDO_GROUP_?G_4?506?</vt:lpstr>
      <vt:lpstr>XDO_GROUP_?G_4?507?</vt:lpstr>
      <vt:lpstr>XDO_GROUP_?G_4?508?</vt:lpstr>
      <vt:lpstr>XDO_GROUP_?G_4?509?</vt:lpstr>
      <vt:lpstr>XDO_GROUP_?G_4?510?</vt:lpstr>
      <vt:lpstr>XDO_GROUP_?G_4?511?</vt:lpstr>
      <vt:lpstr>XDO_GROUP_?G_4?512?</vt:lpstr>
      <vt:lpstr>XDO_GROUP_?G_4?513?</vt:lpstr>
      <vt:lpstr>XDO_GROUP_?G_4?514?</vt:lpstr>
      <vt:lpstr>XDO_GROUP_?G_4?515?</vt:lpstr>
      <vt:lpstr>XDO_GROUP_?G_4?516?</vt:lpstr>
      <vt:lpstr>XDO_GROUP_?G_4?517?</vt:lpstr>
      <vt:lpstr>XDO_GROUP_?G_4?518?</vt:lpstr>
      <vt:lpstr>XDO_GROUP_?G_4?519?</vt:lpstr>
      <vt:lpstr>XDO_GROUP_?G_4?52?</vt:lpstr>
      <vt:lpstr>XDO_GROUP_?G_4?520?</vt:lpstr>
      <vt:lpstr>XDO_GROUP_?G_4?521?</vt:lpstr>
      <vt:lpstr>XDO_GROUP_?G_4?522?</vt:lpstr>
      <vt:lpstr>XDO_GROUP_?G_4?523?</vt:lpstr>
      <vt:lpstr>XDO_GROUP_?G_4?524?</vt:lpstr>
      <vt:lpstr>XDO_GROUP_?G_4?525?</vt:lpstr>
      <vt:lpstr>XDO_GROUP_?G_4?526?</vt:lpstr>
      <vt:lpstr>XDO_GROUP_?G_4?527?</vt:lpstr>
      <vt:lpstr>XDO_GROUP_?G_4?528?</vt:lpstr>
      <vt:lpstr>XDO_GROUP_?G_4?529?</vt:lpstr>
      <vt:lpstr>XDO_GROUP_?G_4?53?</vt:lpstr>
      <vt:lpstr>XDO_GROUP_?G_4?530?</vt:lpstr>
      <vt:lpstr>XDO_GROUP_?G_4?531?</vt:lpstr>
      <vt:lpstr>XDO_GROUP_?G_4?532?</vt:lpstr>
      <vt:lpstr>XDO_GROUP_?G_4?533?</vt:lpstr>
      <vt:lpstr>XDO_GROUP_?G_4?534?</vt:lpstr>
      <vt:lpstr>XDO_GROUP_?G_4?535?</vt:lpstr>
      <vt:lpstr>XDO_GROUP_?G_4?536?</vt:lpstr>
      <vt:lpstr>XDO_GROUP_?G_4?537?</vt:lpstr>
      <vt:lpstr>XDO_GROUP_?G_4?538?</vt:lpstr>
      <vt:lpstr>XDO_GROUP_?G_4?539?</vt:lpstr>
      <vt:lpstr>XDO_GROUP_?G_4?54?</vt:lpstr>
      <vt:lpstr>XDO_GROUP_?G_4?540?</vt:lpstr>
      <vt:lpstr>XDO_GROUP_?G_4?541?</vt:lpstr>
      <vt:lpstr>XDO_GROUP_?G_4?542?</vt:lpstr>
      <vt:lpstr>XDO_GROUP_?G_4?543?</vt:lpstr>
      <vt:lpstr>XDO_GROUP_?G_4?544?</vt:lpstr>
      <vt:lpstr>XDO_GROUP_?G_4?545?</vt:lpstr>
      <vt:lpstr>XDO_GROUP_?G_4?546?</vt:lpstr>
      <vt:lpstr>XDO_GROUP_?G_4?547?</vt:lpstr>
      <vt:lpstr>XDO_GROUP_?G_4?548?</vt:lpstr>
      <vt:lpstr>XDO_GROUP_?G_4?549?</vt:lpstr>
      <vt:lpstr>XDO_GROUP_?G_4?55?</vt:lpstr>
      <vt:lpstr>XDO_GROUP_?G_4?550?</vt:lpstr>
      <vt:lpstr>XDO_GROUP_?G_4?551?</vt:lpstr>
      <vt:lpstr>XDO_GROUP_?G_4?552?</vt:lpstr>
      <vt:lpstr>XDO_GROUP_?G_4?553?</vt:lpstr>
      <vt:lpstr>XDO_GROUP_?G_4?554?</vt:lpstr>
      <vt:lpstr>XDO_GROUP_?G_4?555?</vt:lpstr>
      <vt:lpstr>XDO_GROUP_?G_4?556?</vt:lpstr>
      <vt:lpstr>XDO_GROUP_?G_4?557?</vt:lpstr>
      <vt:lpstr>XDO_GROUP_?G_4?558?</vt:lpstr>
      <vt:lpstr>XDO_GROUP_?G_4?559?</vt:lpstr>
      <vt:lpstr>XDO_GROUP_?G_4?56?</vt:lpstr>
      <vt:lpstr>XDO_GROUP_?G_4?560?</vt:lpstr>
      <vt:lpstr>XDO_GROUP_?G_4?561?</vt:lpstr>
      <vt:lpstr>XDO_GROUP_?G_4?562?</vt:lpstr>
      <vt:lpstr>XDO_GROUP_?G_4?563?</vt:lpstr>
      <vt:lpstr>XDO_GROUP_?G_4?564?</vt:lpstr>
      <vt:lpstr>XDO_GROUP_?G_4?565?</vt:lpstr>
      <vt:lpstr>XDO_GROUP_?G_4?566?</vt:lpstr>
      <vt:lpstr>XDO_GROUP_?G_4?567?</vt:lpstr>
      <vt:lpstr>XDO_GROUP_?G_4?568?</vt:lpstr>
      <vt:lpstr>XDO_GROUP_?G_4?569?</vt:lpstr>
      <vt:lpstr>XDO_GROUP_?G_4?57?</vt:lpstr>
      <vt:lpstr>XDO_GROUP_?G_4?570?</vt:lpstr>
      <vt:lpstr>XDO_GROUP_?G_4?571?</vt:lpstr>
      <vt:lpstr>XDO_GROUP_?G_4?572?</vt:lpstr>
      <vt:lpstr>XDO_GROUP_?G_4?573?</vt:lpstr>
      <vt:lpstr>XDO_GROUP_?G_4?574?</vt:lpstr>
      <vt:lpstr>XDO_GROUP_?G_4?575?</vt:lpstr>
      <vt:lpstr>XDO_GROUP_?G_4?576?</vt:lpstr>
      <vt:lpstr>XDO_GROUP_?G_4?577?</vt:lpstr>
      <vt:lpstr>XDO_GROUP_?G_4?578?</vt:lpstr>
      <vt:lpstr>XDO_GROUP_?G_4?579?</vt:lpstr>
      <vt:lpstr>XDO_GROUP_?G_4?58?</vt:lpstr>
      <vt:lpstr>XDO_GROUP_?G_4?580?</vt:lpstr>
      <vt:lpstr>XDO_GROUP_?G_4?581?</vt:lpstr>
      <vt:lpstr>XDO_GROUP_?G_4?582?</vt:lpstr>
      <vt:lpstr>XDO_GROUP_?G_4?583?</vt:lpstr>
      <vt:lpstr>XDO_GROUP_?G_4?584?</vt:lpstr>
      <vt:lpstr>XDO_GROUP_?G_4?585?</vt:lpstr>
      <vt:lpstr>XDO_GROUP_?G_4?59?</vt:lpstr>
      <vt:lpstr>XDO_GROUP_?G_4?60?</vt:lpstr>
      <vt:lpstr>XDO_GROUP_?G_4?61?</vt:lpstr>
      <vt:lpstr>XDO_GROUP_?G_4?62?</vt:lpstr>
      <vt:lpstr>XDO_GROUP_?G_4?63?</vt:lpstr>
      <vt:lpstr>XDO_GROUP_?G_4?64?</vt:lpstr>
      <vt:lpstr>XDO_GROUP_?G_4?65?</vt:lpstr>
      <vt:lpstr>XDO_GROUP_?G_4?66?</vt:lpstr>
      <vt:lpstr>XDO_GROUP_?G_4?67?</vt:lpstr>
      <vt:lpstr>XDO_GROUP_?G_4?68?</vt:lpstr>
      <vt:lpstr>XDO_GROUP_?G_4?69?</vt:lpstr>
      <vt:lpstr>XDO_GROUP_?G_4?70?</vt:lpstr>
      <vt:lpstr>XDO_GROUP_?G_4?71?</vt:lpstr>
      <vt:lpstr>XDO_GROUP_?G_4?72?</vt:lpstr>
      <vt:lpstr>XDO_GROUP_?G_4?73?</vt:lpstr>
      <vt:lpstr>XDO_GROUP_?G_4?74?</vt:lpstr>
      <vt:lpstr>XDO_GROUP_?G_4?75?</vt:lpstr>
      <vt:lpstr>XDO_GROUP_?G_4?76?</vt:lpstr>
      <vt:lpstr>XDO_GROUP_?G_4?77?</vt:lpstr>
      <vt:lpstr>XDO_GROUP_?G_4?78?</vt:lpstr>
      <vt:lpstr>XDO_GROUP_?G_4?79?</vt:lpstr>
      <vt:lpstr>XDO_GROUP_?G_4?80?</vt:lpstr>
      <vt:lpstr>XDO_GROUP_?G_4?81?</vt:lpstr>
      <vt:lpstr>XDO_GROUP_?G_4?82?</vt:lpstr>
      <vt:lpstr>XDO_GROUP_?G_4?83?</vt:lpstr>
      <vt:lpstr>XDO_GROUP_?G_4?84?</vt:lpstr>
      <vt:lpstr>XDO_GROUP_?G_4?85?</vt:lpstr>
      <vt:lpstr>XDO_GROUP_?G_4?86?</vt:lpstr>
      <vt:lpstr>XDO_GROUP_?G_4?87?</vt:lpstr>
      <vt:lpstr>XDO_GROUP_?G_4?88?</vt:lpstr>
      <vt:lpstr>XDO_GROUP_?G_4?89?</vt:lpstr>
      <vt:lpstr>XDO_GROUP_?G_4?9?</vt:lpstr>
      <vt:lpstr>XDO_GROUP_?G_4?90?</vt:lpstr>
      <vt:lpstr>XDO_GROUP_?G_4?91?</vt:lpstr>
      <vt:lpstr>XDO_GROUP_?G_4?92?</vt:lpstr>
      <vt:lpstr>XDO_GROUP_?G_4?93?</vt:lpstr>
      <vt:lpstr>XDO_GROUP_?G_4?94?</vt:lpstr>
      <vt:lpstr>XDO_GROUP_?G_4?95?</vt:lpstr>
      <vt:lpstr>XDO_GROUP_?G_4?96?</vt:lpstr>
      <vt:lpstr>XDO_GROUP_?G_4?97?</vt:lpstr>
      <vt:lpstr>XDO_GROUP_?G_4?98?</vt:lpstr>
      <vt:lpstr>XDO_GROUP_?G_4?99?</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Bharat Godambe</cp:lastModifiedBy>
  <cp:lastPrinted>2013-11-30T11:49:41Z</cp:lastPrinted>
  <dcterms:created xsi:type="dcterms:W3CDTF">2010-04-14T16:02:20Z</dcterms:created>
  <dcterms:modified xsi:type="dcterms:W3CDTF">2025-05-07T08:48:01Z</dcterms:modified>
</cp:coreProperties>
</file>